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795" firstSheet="13" activeTab="16"/>
  </bookViews>
  <sheets>
    <sheet name="部门财务收支预算总表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瑞丽）" sheetId="14" r:id="rId13"/>
    <sheet name="县对下转移支付绩效目标表09-2（瑞丽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<sst xmlns="http://schemas.openxmlformats.org/spreadsheetml/2006/main" count="2061" uniqueCount="623">
  <si>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</si>
  <si>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</si>
  <si>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</si>
  <si>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</si>
  <si>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</si>
  <si>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</si>
  <si>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</si>
  <si>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</si>
  <si>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</si>
  <si>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</si>
  <si>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</si>
  <si>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</si>
  <si>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</si>
  <si>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</si>
  <si>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</si>
  <si>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</si>
  <si>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</si>
  <si>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</si>
  <si>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</si>
  <si>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</si>
  <si>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</si>
  <si>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</si>
  <si>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</si>
  <si>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</si>
  <si>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</si>
  <si>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</si>
  <si>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</si>
  <si>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</si>
  <si>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</si>
  <si>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</si>
  <si>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</si>
  <si>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</si>
  <si>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</si>
  <si>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</si>
  <si>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</si>
  <si>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</si>
  <si>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</si>
  <si>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</si>
  <si>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</si>
  <si>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</si>
  <si>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</si>
  <si>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</si>
  <si>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</si>
  <si>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</si>
  <si>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</si>
  <si>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</si>
  <si>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</si>
  <si>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</si>
  <si>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</si>
  <si>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</si>
  <si>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</si>
  <si>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</si>
  <si>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</si>
  <si>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</si>
  <si>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</si>
  <si>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</si>
  <si>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</si>
  <si>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</si>
  <si>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</si>
  <si>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</si>
  <si>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</si>
  <si>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</si>
  <si>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</si>
  <si>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</si>
  <si>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</si>
  <si>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</si>
  <si>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</si>
  <si>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</si>
  <si>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</si>
  <si>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</si>
  <si>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</si>
  <si>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102001</t>
  </si>
  <si>
    <t>瑞丽市发展和改革局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</si>
  <si>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</si>
  <si>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</si>
  <si>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</si>
  <si>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</si>
  <si>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</si>
  <si>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</si>
  <si>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</si>
  <si>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</si>
  <si>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</si>
  <si>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</si>
  <si>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</si>
  <si>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</si>
  <si>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</si>
  <si>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</si>
  <si>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</si>
  <si>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</si>
  <si>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</si>
  <si>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</si>
  <si>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</si>
  <si>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</si>
  <si>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</si>
  <si>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</si>
  <si>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</si>
  <si>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</si>
  <si>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</si>
  <si>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</si>
  <si>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</si>
  <si>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</si>
  <si>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</si>
  <si>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20104</t>
  </si>
  <si>
    <t>发展与改革事务</t>
  </si>
  <si>
    <t>2010401</t>
  </si>
  <si>
    <t>行政运行</t>
  </si>
  <si>
    <t>2010499</t>
  </si>
  <si>
    <t>其他发展与改革事务支出</t>
  </si>
  <si>
    <t>203</t>
  </si>
  <si>
    <t>国防支出</t>
  </si>
  <si>
    <t>20306</t>
  </si>
  <si>
    <t>国防动员</t>
  </si>
  <si>
    <t>2030603</t>
  </si>
  <si>
    <t>人民防空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</si>
  <si>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</si>
  <si>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</si>
  <si>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</si>
  <si>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</si>
  <si>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</si>
  <si>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</si>
  <si>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</si>
  <si>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</si>
  <si>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</si>
  <si>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</si>
  <si>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</si>
  <si>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</si>
  <si>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</si>
  <si>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</si>
  <si>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</si>
  <si>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</si>
  <si>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</si>
  <si>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</si>
  <si>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</si>
  <si>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</si>
  <si>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</si>
  <si>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</si>
  <si>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</si>
  <si>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</si>
  <si>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</si>
  <si>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</si>
  <si>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</si>
  <si>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</si>
  <si>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</si>
  <si>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</si>
  <si>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</si>
  <si>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</si>
  <si>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</si>
  <si>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222</t>
  </si>
  <si>
    <t>粮油物资储备支出</t>
  </si>
  <si>
    <t>22201</t>
  </si>
  <si>
    <t>粮油物资事务</t>
  </si>
  <si>
    <t>2220112</t>
  </si>
  <si>
    <t>粮食财务挂账利息补贴</t>
  </si>
  <si>
    <t>2220199</t>
  </si>
  <si>
    <t>其他粮油物资事务支出</t>
  </si>
  <si>
    <t>229</t>
  </si>
  <si>
    <t>22999</t>
  </si>
  <si>
    <t>2299999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</si>
  <si>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</si>
  <si>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</si>
  <si>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</si>
  <si>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</si>
  <si>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</si>
  <si>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</si>
  <si>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</si>
  <si>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</si>
  <si>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</si>
  <si>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</si>
  <si>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</si>
  <si>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</si>
  <si>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</si>
  <si>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</si>
  <si>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</si>
  <si>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</si>
  <si>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</si>
  <si>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</si>
  <si>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</si>
  <si>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</si>
  <si>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</si>
  <si>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</si>
  <si>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</si>
  <si>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</si>
  <si>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</si>
  <si>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</si>
  <si>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</si>
  <si>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</si>
  <si>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</si>
  <si>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</si>
  <si>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</si>
  <si>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</si>
  <si>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</si>
  <si>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</si>
  <si>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</si>
  <si>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</si>
  <si>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</si>
  <si>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</si>
  <si>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</si>
  <si>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</si>
  <si>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</si>
  <si>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</si>
  <si>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</si>
  <si>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</si>
  <si>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</si>
  <si>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</si>
  <si>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</si>
  <si>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</si>
  <si>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</si>
  <si>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</si>
  <si>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</si>
  <si>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</si>
  <si>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</si>
  <si>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</si>
  <si>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</si>
  <si>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</si>
  <si>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</si>
  <si>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</si>
  <si>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</si>
  <si>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</si>
  <si>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</si>
  <si>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</si>
  <si>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</si>
  <si>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</si>
  <si>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</si>
  <si>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</si>
  <si>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</si>
  <si>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</si>
  <si>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</si>
  <si>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</si>
  <si>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</si>
  <si>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</si>
  <si>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</si>
  <si>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</si>
  <si>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</si>
  <si>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533102210000000019414</t>
  </si>
  <si>
    <t>奖金（行政）</t>
  </si>
  <si>
    <t>30103</t>
  </si>
  <si>
    <t>奖金</t>
  </si>
  <si>
    <t>533102221100000230793</t>
  </si>
  <si>
    <t>奖励性绩效</t>
  </si>
  <si>
    <t>30107</t>
  </si>
  <si>
    <t>绩效工资</t>
  </si>
  <si>
    <t>533102210000000019413</t>
  </si>
  <si>
    <t>基本工资（行政）</t>
  </si>
  <si>
    <t>30101</t>
  </si>
  <si>
    <t>基本工资</t>
  </si>
  <si>
    <t>533102210000000019419</t>
  </si>
  <si>
    <t>奖金（事业）</t>
  </si>
  <si>
    <t>533102210000000019416</t>
  </si>
  <si>
    <t>基本工资（事业）</t>
  </si>
  <si>
    <t>533102210000000019415</t>
  </si>
  <si>
    <t>津贴补贴（行政）</t>
  </si>
  <si>
    <t>30102</t>
  </si>
  <si>
    <t>津贴补贴</t>
  </si>
  <si>
    <t>533102210000000019420</t>
  </si>
  <si>
    <t>津贴补贴（事业）</t>
  </si>
  <si>
    <t>533102221100000230789</t>
  </si>
  <si>
    <t>优秀公务员奖（行政）</t>
  </si>
  <si>
    <t>533102241100002221417</t>
  </si>
  <si>
    <t>事业人员优秀奖励</t>
  </si>
  <si>
    <t>533102221100000230791</t>
  </si>
  <si>
    <t>基础性绩效</t>
  </si>
  <si>
    <t>533102210000000019424</t>
  </si>
  <si>
    <t>基本养老保险</t>
  </si>
  <si>
    <t>30108</t>
  </si>
  <si>
    <t>机关事业单位基本养老保险缴费</t>
  </si>
  <si>
    <t>533102231100001449678</t>
  </si>
  <si>
    <t>粮食局退休财政补差工资（行政单位医疗）</t>
  </si>
  <si>
    <t>30110</t>
  </si>
  <si>
    <t>职工基本医疗保险缴费</t>
  </si>
  <si>
    <t>533102210000000019421</t>
  </si>
  <si>
    <t>大病补充保险</t>
  </si>
  <si>
    <t>533102210000000019429</t>
  </si>
  <si>
    <t>行政医疗保险</t>
  </si>
  <si>
    <t>533102210000000019827</t>
  </si>
  <si>
    <t>事业医疗保险</t>
  </si>
  <si>
    <t>533102210000000019426</t>
  </si>
  <si>
    <t>生育保险</t>
  </si>
  <si>
    <t>533102231100001449659</t>
  </si>
  <si>
    <t>粮食局退休财政补差工资（公务员医疗补助）</t>
  </si>
  <si>
    <t>30111</t>
  </si>
  <si>
    <t>公务员医疗补助缴费</t>
  </si>
  <si>
    <t>533102210000000019423</t>
  </si>
  <si>
    <t>533102210000000019422</t>
  </si>
  <si>
    <t>工伤保险</t>
  </si>
  <si>
    <t>30112</t>
  </si>
  <si>
    <t>其他社会保障缴费</t>
  </si>
  <si>
    <t>533102210000000019427</t>
  </si>
  <si>
    <t>失业保险</t>
  </si>
  <si>
    <t>533102210000000019431</t>
  </si>
  <si>
    <t>30113</t>
  </si>
  <si>
    <t>533102251100003686135</t>
  </si>
  <si>
    <t>编外人员经费</t>
  </si>
  <si>
    <t>30199</t>
  </si>
  <si>
    <t>其他工资福利支出</t>
  </si>
  <si>
    <t>533102241100002221520</t>
  </si>
  <si>
    <t>其他部门编外聘用人员经费</t>
  </si>
  <si>
    <t>533102241100002221519</t>
  </si>
  <si>
    <t>其他部门编外聘用人员保险</t>
  </si>
  <si>
    <t>533102210000000019440</t>
  </si>
  <si>
    <t>一般公用经费</t>
  </si>
  <si>
    <t>30205</t>
  </si>
  <si>
    <t>水费</t>
  </si>
  <si>
    <t>30206</t>
  </si>
  <si>
    <t>电费</t>
  </si>
  <si>
    <t>30299</t>
  </si>
  <si>
    <t>其他商品和服务支出</t>
  </si>
  <si>
    <t>30211</t>
  </si>
  <si>
    <t>差旅费</t>
  </si>
  <si>
    <t>30201</t>
  </si>
  <si>
    <t>办公费</t>
  </si>
  <si>
    <t>533102231100001132875</t>
  </si>
  <si>
    <t>公用经费安排的社会保障缴费</t>
  </si>
  <si>
    <t>533102241100002221509</t>
  </si>
  <si>
    <t>公用经费安排的公务接待费</t>
  </si>
  <si>
    <t>30217</t>
  </si>
  <si>
    <t>533102221100000230797</t>
  </si>
  <si>
    <t>公用经费中的工会经费</t>
  </si>
  <si>
    <t>30228</t>
  </si>
  <si>
    <t>工会经费</t>
  </si>
  <si>
    <t>533102210000000019439</t>
  </si>
  <si>
    <t>退休公用经费</t>
  </si>
  <si>
    <t>533102210000000019437</t>
  </si>
  <si>
    <t>533102221100000230796</t>
  </si>
  <si>
    <t>公务交通补贴</t>
  </si>
  <si>
    <t>30239</t>
  </si>
  <si>
    <t>其他交通费用</t>
  </si>
  <si>
    <t>533102210000000019432</t>
  </si>
  <si>
    <t>粮食局退休财政补差工资</t>
  </si>
  <si>
    <t>30305</t>
  </si>
  <si>
    <t>生活补助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</si>
  <si>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</si>
  <si>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</si>
  <si>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</si>
  <si>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</si>
  <si>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</si>
  <si>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</si>
  <si>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</si>
  <si>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2026年单位资金安排粮油市场监测经费</t>
  </si>
  <si>
    <t>专项业务类</t>
  </si>
  <si>
    <t>533102261100004970791</t>
  </si>
  <si>
    <t>31299</t>
  </si>
  <si>
    <t>其他对企业补助</t>
  </si>
  <si>
    <t>2026年单位资金安排省级救灾物资储备管理及调运项目经费</t>
  </si>
  <si>
    <t>533102261100004970919</t>
  </si>
  <si>
    <t>30213</t>
  </si>
  <si>
    <t>维修（护）费</t>
  </si>
  <si>
    <t>30226</t>
  </si>
  <si>
    <t>劳务费</t>
  </si>
  <si>
    <t>30227</t>
  </si>
  <si>
    <t>委托业务费</t>
  </si>
  <si>
    <t>2026年人防易地建设专项经费</t>
  </si>
  <si>
    <t>事业发展类</t>
  </si>
  <si>
    <t>533102261100004990412</t>
  </si>
  <si>
    <t>2026年政策性粮食财务挂账专项资金</t>
  </si>
  <si>
    <t>533102261100004996502</t>
  </si>
  <si>
    <t>39999</t>
  </si>
  <si>
    <t>基层党组织开展活动经费</t>
  </si>
  <si>
    <t>民生类</t>
  </si>
  <si>
    <t>533102241100002193717</t>
  </si>
  <si>
    <t>粮食安全责任制专项经费</t>
  </si>
  <si>
    <t>533102241100002327183</t>
  </si>
  <si>
    <t>30216</t>
  </si>
  <si>
    <t>培训费</t>
  </si>
  <si>
    <t>瑞丽市2026年政府制定价格成本监审经费</t>
  </si>
  <si>
    <t>533102261100004967284</t>
  </si>
  <si>
    <t>瑞丽市“十五五”规划前期工作经费</t>
  </si>
  <si>
    <t>533102251100003689214</t>
  </si>
  <si>
    <t>瑞丽市人防4519工程项目经费</t>
  </si>
  <si>
    <t>533102241100002200183</t>
  </si>
  <si>
    <t>瑞丽市人防建设经费专项资金</t>
  </si>
  <si>
    <t>533102231100001690240</t>
  </si>
  <si>
    <t>30207</t>
  </si>
  <si>
    <t>邮电费</t>
  </si>
  <si>
    <t>30231</t>
  </si>
  <si>
    <t>公务用车运行维护费</t>
  </si>
  <si>
    <t>30903</t>
  </si>
  <si>
    <t>专用设备购置</t>
  </si>
  <si>
    <t>31002</t>
  </si>
  <si>
    <t>办公设备购置</t>
  </si>
  <si>
    <t>瑞丽市应急救灾物资仓库专项经费</t>
  </si>
  <si>
    <t>533102251100003688941</t>
  </si>
  <si>
    <t>30214</t>
  </si>
  <si>
    <t>租赁费</t>
  </si>
  <si>
    <t>瑞丽市应急救灾物资质量检验专项资金</t>
  </si>
  <si>
    <t>533102261100004978351</t>
  </si>
  <si>
    <t>瑞丽市重点建设项目前期经费</t>
  </si>
  <si>
    <t>533102231100001041848</t>
  </si>
  <si>
    <t>社会信用体系建设工作专项经费</t>
  </si>
  <si>
    <t>533102241100002200056</t>
  </si>
  <si>
    <t>市域化网格治理调度中心云主机及互联网专线租赁专项资金</t>
  </si>
  <si>
    <t>533102261100004968241</t>
  </si>
  <si>
    <t>向上争取资金工作经费</t>
  </si>
  <si>
    <t>533102231100001042007</t>
  </si>
  <si>
    <t>遗属补助专项资金</t>
  </si>
  <si>
    <t>533102261100005058890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</si>
  <si>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</si>
  <si>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</si>
  <si>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</si>
  <si>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</si>
  <si>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</si>
  <si>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</si>
  <si>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</si>
  <si>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</si>
  <si>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</si>
  <si>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</si>
  <si>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</si>
  <si>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根据《政府制定价格成本监审办法》完成瑞丽市政府制定价格成本监审。</t>
  </si>
  <si>
    <t>产出指标</t>
  </si>
  <si>
    <t>数量指标</t>
  </si>
  <si>
    <t>政府制定价格成本监审报告</t>
  </si>
  <si>
    <t>=</t>
  </si>
  <si>
    <t>份</t>
  </si>
  <si>
    <t>定量指标</t>
  </si>
  <si>
    <t>瑞丽市政府制定价格成本监审报告</t>
  </si>
  <si>
    <t>效益指标</t>
  </si>
  <si>
    <t>经济效益</t>
  </si>
  <si>
    <t>规范政府制定价格成本监审行为</t>
  </si>
  <si>
    <t>&gt;=</t>
  </si>
  <si>
    <t>98</t>
  </si>
  <si>
    <t>%</t>
  </si>
  <si>
    <t>加强对政府制定价格商品和服务的成本监管，提高政府价格决策科学性。</t>
  </si>
  <si>
    <t>可持续影响</t>
  </si>
  <si>
    <t>确保政府制定价格工作的持续开展</t>
  </si>
  <si>
    <t>达到整治口岸服务不合理、不规范收费行为，降低进出口企业经营成本</t>
  </si>
  <si>
    <t>按时发放，增加遗属人员收入，提高遗属人员满意度。</t>
  </si>
  <si>
    <t>发放人数</t>
  </si>
  <si>
    <t>人</t>
  </si>
  <si>
    <t>社会效益</t>
  </si>
  <si>
    <t>增加遗属人员收入</t>
  </si>
  <si>
    <t>100</t>
  </si>
  <si>
    <t>满意度指标</t>
  </si>
  <si>
    <t>服务对象满意度</t>
  </si>
  <si>
    <t>遗属人员满意度</t>
  </si>
  <si>
    <t>瑞丽市“4519”工程竣工、运行，将实现瑞丽市人民政府实施平战结合、两防一体化的指挥调度平台，项目的建成将为瑞丽市人民防空组织指挥、平时服务和应急支援能力提升提供必要的物质基础，是人民防空基础性建设工作。主要建设内容为土建项目、地下信息化系统建设、场地恢复和配套附属工程。</t>
  </si>
  <si>
    <t>建设工程场地</t>
  </si>
  <si>
    <t>1550</t>
  </si>
  <si>
    <t>平方米</t>
  </si>
  <si>
    <t>主要建设内容为土建项目、地下信息化系统建设、场地恢复和配套附属工程。</t>
  </si>
  <si>
    <t>质量指标</t>
  </si>
  <si>
    <t>战时首脑机关能及时有效的指挥</t>
  </si>
  <si>
    <t>96</t>
  </si>
  <si>
    <t>保证战时首脑机关能及时有效的指挥城市疏散、救援、防卫、治安等有序进行，使人防真正起到保护人民的生命和财产安全。履行战时防空，平时服务，应急支援使命任务，充分发挥人民防空在国防战备和社会公益事业中的重要作用</t>
  </si>
  <si>
    <t>为应急应战提供指挥场所</t>
  </si>
  <si>
    <t>根据国动委人民防空建设发展规划要求设定</t>
  </si>
  <si>
    <t>为认真贯彻落实省委省政府“主动防灾、充分备灾、科学救灾、有效减灾”的重要指示精神，切实增强灾害救助快速放映能力，有效保障受灾群众基本生活，建立和完善救灾应急物资储备体系。形成以省级储备库为中心，省属分库和州、市级储备库为基础，县级储备库为支撑，乡镇储备点为补充的救灾物资储备网络。确保受灾发生后，受灾群众在12小时内得到切实、有效的生活救助。</t>
  </si>
  <si>
    <t>物资储备损耗量</t>
  </si>
  <si>
    <t>0.01</t>
  </si>
  <si>
    <t>根据《云南省省级救灾物资管理办法》第二章，对省级救灾物资储备管理作出的明确规定设置。</t>
  </si>
  <si>
    <t>自然灾害救助受灾群众能力</t>
  </si>
  <si>
    <t>3000</t>
  </si>
  <si>
    <t>人/次</t>
  </si>
  <si>
    <t>物资接收满意度</t>
  </si>
  <si>
    <t>90</t>
  </si>
  <si>
    <t>根据《2021年省级救灾物资代储管理工作实施方案》绩效考核相关工作设置。</t>
  </si>
  <si>
    <t>1.确保云主机全年平均可用性达到 99.9%以上，最大程度减少因云主机故障导致的业务中断时间。
2.建立完善的云主机安全防护体系，达到行业安全标准要求。确保全年无重大安全漏洞被利用，安全事件发生率控制在极低水平。
3.与移动云服务提供商建立良好的沟通机制，及时反馈问题和需求。对服务提供商的响应速度和解决问题的能力进行评估，确保问题解决率达到 95%以上。</t>
  </si>
  <si>
    <t>调度中心互联网专线、座机</t>
  </si>
  <si>
    <t>份（部、个、幅、条）</t>
  </si>
  <si>
    <t>智慧瑞丽建设完成推动运用</t>
  </si>
  <si>
    <t>云服务器</t>
  </si>
  <si>
    <t>套</t>
  </si>
  <si>
    <t>云服务器使用效率达标</t>
  </si>
  <si>
    <t>互联网弹性公网ip</t>
  </si>
  <si>
    <t>个</t>
  </si>
  <si>
    <t>为群众提供安全的网络环境</t>
  </si>
  <si>
    <t>95</t>
  </si>
  <si>
    <t>为群众提供安全的网络环境，提供方便快捷的政务服务环境。</t>
  </si>
  <si>
    <t>完成智慧瑞丽建设，推动智慧瑞丽运行</t>
  </si>
  <si>
    <t>保障应急救灾物资可用性和调拨效率，确保储备安全，随时调得出、用得上。</t>
  </si>
  <si>
    <t>应急救灾物资</t>
  </si>
  <si>
    <t>592</t>
  </si>
  <si>
    <t>件</t>
  </si>
  <si>
    <t>2019年从民政局移交的应急救灾物资帐篷、彩条布、床垫和蚊帐</t>
  </si>
  <si>
    <t>应急救灾物资的储存和质量</t>
  </si>
  <si>
    <t>保障应急救灾物资的储存安全，质量完好。</t>
  </si>
  <si>
    <t>应急物资管理的规范性和有效性</t>
  </si>
  <si>
    <t>对瑞丽市应急救灾物资进行质量检验，能够科学评估现有储备物资的安全性和使用价值，为物资分类处置和更新轮换提供依据，提升应急物资管理的规范性和有效性，确保在灾害发生时能够及时、高效地调拨使用合格物资，保障人民群众生命财产安全。</t>
  </si>
  <si>
    <t>为加快我市城乡基础设施建设、边境特色城市建设、提升边境少数民族地区生产生活水平，解决急需建设的重点建设项目20个以上前期工作的推进，促进我市经济社会快速发展。</t>
  </si>
  <si>
    <t>重点建设项目前期工作的推进</t>
  </si>
  <si>
    <t>前期项目的个数</t>
  </si>
  <si>
    <t>瑞丽市重点重建设项目前期经费</t>
  </si>
  <si>
    <t>加快我市城乡基础设施建设、边境特色城市建设、提升边境少数民族地区生产生活水平，解决急需建设的重点建设项目前期工作的推进，促进我市经济社会快速发展。</t>
  </si>
  <si>
    <t>满意度</t>
  </si>
  <si>
    <t>积极争取中央、省、州、预算内资金支持我市重点项目建设，促进我市经济社会快速发展。</t>
  </si>
  <si>
    <t>争取上级资金支持重点建设项目</t>
  </si>
  <si>
    <t>项</t>
  </si>
  <si>
    <t>积极争取中央、省、州预算内资金支持。</t>
  </si>
  <si>
    <t>争取到位资金5亿元以上</t>
  </si>
  <si>
    <t>亿元</t>
  </si>
  <si>
    <t>促进我市经济社会快速发展</t>
  </si>
  <si>
    <t>80</t>
  </si>
  <si>
    <t>前期重点基础建设开工个数</t>
  </si>
  <si>
    <t>瑞丽市“4519”工程竣工、运行，将实现瑞丽市人民政府实施平战结合、两防一体化的指挥调度平台，项目的建成将为瑞丽市人民防空组织指挥、平时服务和应急支援能力提升提供必要的物质基础，是人民防空基础性建设工作。主要建设内容为土建项目、地下信息化系统建设、场地恢复和配套附属工程。保证战时首脑机关能及时有效的指挥城市疏散、救援、防卫、治安等有序进行，使人防真正起到保护人民的生命和财产安全。</t>
  </si>
  <si>
    <t>1554</t>
  </si>
  <si>
    <t>保护人民的生命和财产安全安全</t>
  </si>
  <si>
    <t>保证战时首脑机关能及时有效的指挥城市疏散、救援、防卫、治安等有序进行，使人防真正起到保护人民的生命和财产安全。履行战时防空，平时服务，应急支援使命任务，充分发挥人民防空在国防战备和社会公益事业中的重要作用。</t>
  </si>
  <si>
    <t>根据国动委人民防空建设发展规划要求设定，为应急应战提供指挥场所，履行战时防空，平时服务，应急支援使命任务，充分发挥人民防空在国防战备和社会公益事业中的重要作用</t>
  </si>
  <si>
    <t>根据《云南省发展和改革委员会关于省“十五五”规划编制的工作方案》和《德宏州发展和改革委员会关于提前谋划“十五五”规划前期工作的函》有关要求，市发改局牵头组织开展《瑞丽市国民经济和社会发展第十五个五年规划思路》和《瑞丽市国民经济和社会发展第十五个五年规划纲要》。</t>
  </si>
  <si>
    <t>第十五个五年规划思路、规划纲要</t>
  </si>
  <si>
    <t>《瑞丽市国民经济和社会发展第十五个五年规划思路（2026-2030）》、《瑞丽市国民经济和社会发展第十五个五年规划纲要（2026-2030）》</t>
  </si>
  <si>
    <t>推动瑞丽经济高质量发展</t>
  </si>
  <si>
    <t>按照“十五五”规划中地区生产总值、固定资产投资等各项指标目标，推动瑞丽经济高质量发展。</t>
  </si>
  <si>
    <t>推动各项社会事业加快发展</t>
  </si>
  <si>
    <t>按照“十五五”规划中各项社会指标目标，推动瑞丽科技、教育、文化、卫生、体育等各项社会事业加快发展。基本公共服务能力和均等化水平显著提高。城乡就业更加充分，社会消费品价格稳定。人民群众的获得感、幸福感和安全感进一步增强展。</t>
  </si>
  <si>
    <t>深入研究谋划、经济社会持续发展</t>
  </si>
  <si>
    <t>紧扣中国式现代化瑞丽实践的重大问题，结合“十四五”规划实施中期评估情况，聚焦“十五五”时期事关本领域、本市发展全局的前瞻性、关键性、根本性问题（如习近平访缅成果涉及瑞丽事项、面向印度洋国际陆海大通道建设、承接国内外承接转移等），充分调动各方面力量开展深入研究谋划，促进瑞丽经济社会发展持续高质量发展。</t>
  </si>
  <si>
    <t>依据职能职责，承担着全市人民防空法律法规及国防（人防）知识的宣传教育工作；负责全市城市人民防空袭演习、演练和人民防空群众组织建设，人防专业队伍的轮训；承担人防应急指挥中心、基本指挥所、机动指挥所、防空警报系统的运行和维护管理；负责维护管理人防有线、无线通信设备等工作。</t>
  </si>
  <si>
    <t>人防各项工作建设经费</t>
  </si>
  <si>
    <t>73.69</t>
  </si>
  <si>
    <t>万元</t>
  </si>
  <si>
    <t>主要完成人民防空袭演习、演练和人民防空群众组织建设，人防专业队伍的轮训，人防应急指挥中心、基本指挥所、机动指挥所、防空警报系统的运行和维护管理；负责维护管理人防有线、无线通信设备等工作。</t>
  </si>
  <si>
    <t>应急应战指挥中心保障能力</t>
  </si>
  <si>
    <t>提高应急应战指挥中心保障能力明显提高，履行战时防空，平时服务，应急支援使命任务，充分发挥人民防空在国防战备和社会公益事业中的重要作用</t>
  </si>
  <si>
    <t>为应急应战提供指挥场所，履行战时防空，平时服务，应急支援使命任务，充分发挥人民防空在国防战备和社会公益事业中的重要作用</t>
  </si>
  <si>
    <t>顺利完成年度利息偿付任务，切实化解政策性粮食财务挂账利息负担，减轻粮食企业压力，进一步夯实本地区粮食安全基础。</t>
  </si>
  <si>
    <t>利息足额偿还</t>
  </si>
  <si>
    <t>96.538365</t>
  </si>
  <si>
    <t>确保利息偿付及时</t>
  </si>
  <si>
    <t>提升粮食安全保障水平</t>
  </si>
  <si>
    <t>帮助企业减轻财务压力，促进经营和市场化改革</t>
  </si>
  <si>
    <t>财政风险防控效果增强</t>
  </si>
  <si>
    <t>财政风险防控效果显著增强</t>
  </si>
  <si>
    <t>保障应急物资储备，规范物资储存，达到防潮、防霉、减少货损的作用。</t>
  </si>
  <si>
    <t>存放应急物资仓库面积</t>
  </si>
  <si>
    <t>4000</t>
  </si>
  <si>
    <t>为做好全市应急救灾物资的储备工作，需及时更换仓库，结合工作实际需要，仓库租赁面积需增加至4000平方米（若按照20元/月/平方米的价格计算，仓库租赁费每年为96万元）。</t>
  </si>
  <si>
    <t>应急救灾物资库存</t>
  </si>
  <si>
    <t>52412</t>
  </si>
  <si>
    <t>应急救灾物资数量52412件</t>
  </si>
  <si>
    <t>保障应急物资的储存、减少货损</t>
  </si>
  <si>
    <t>保障应急物资储备，规范物资储存，达到防潮、防霉、减少货损的作用。确保储备物资品质符合标准要求，保障应急物资的储存，减少货损。</t>
  </si>
  <si>
    <t>提升应急救灾处置能力</t>
  </si>
  <si>
    <t>大大提升应急救灾处置能力，切实维护人民群众健康和生命安全，保障瑞丽市应急救灾物资存储安全、规范。通过及时、有效的救灾物资保障，可以减少因灾害引发的社会恐慌和不安定因素，维护社会稳定。</t>
  </si>
  <si>
    <t>保障全市救灾物资工作的储备物资</t>
  </si>
  <si>
    <t>大大提升应急处置能力，切实维护人民群众健康和生命安全，保障瑞丽市疫情防控应急物资存储安全、规范</t>
  </si>
  <si>
    <t>加强党务干部队伍建设，提高机关党务干部政治素质能力提升。坚持聚焦主责主业，采取多种学习方式对党员干部进行培训，不断加强时间锻炼，提升党员干部履职能力。</t>
  </si>
  <si>
    <t>机关支部党员</t>
  </si>
  <si>
    <t>35</t>
  </si>
  <si>
    <t>提升党员干部履职能力</t>
  </si>
  <si>
    <t>保障机关支部党员开展党建活动</t>
  </si>
  <si>
    <t>规范机关支部工作经费管理</t>
  </si>
  <si>
    <t>反映服务对象对项目完成情况的满意程度。</t>
  </si>
  <si>
    <t>建立和完善社会信用体系，工作任务繁重、工作内容繁杂、专业性较强，且是省政府综合考评的重要内容，受三年疫情影响，瑞丽市社会信用体系建设工作基本处于停滞状态，社会信用体系建设体制机制急需理顺，因此购买第三方服务对于推进我市社会信用体系建设十分必要。</t>
  </si>
  <si>
    <t>“双公示”信息报送工作</t>
  </si>
  <si>
    <t>推进行政许可和行政处罚“双公示”信息报送工作，及时将国家、省、州监测通报的文件传达给各部门，并指导各部门整改错误数据，提高报送数据质量</t>
  </si>
  <si>
    <t>营造崇尚诚信的社会环境</t>
  </si>
  <si>
    <t>社会信用体系建设有利于打造城市品牌、优化提升营商环境、创建文明城市；积极构建守信激励和失信惩戒机制，营造崇尚诚信的社会环境。</t>
  </si>
  <si>
    <t>推动瑞丽社会信用体系高质量发展</t>
  </si>
  <si>
    <t>信用承诺纳入市场主体信用记录，接受社会监督，并作为事中事后监管的参考</t>
  </si>
  <si>
    <t>将粮食安全责任制专项经费列入本级预算，保障政策性粮食和地方储备粮监管，以及上级部门布置的粮油库存检查、案件核查、专项检查、专项行动等执法监督相关工作开展</t>
  </si>
  <si>
    <t>一年一次执法监督相关工作</t>
  </si>
  <si>
    <t>次/年</t>
  </si>
  <si>
    <t>上级部门布置的粮油库存检查、案件核查、专项检查、专项行动等执法监督相关工作是否顺利开展</t>
  </si>
  <si>
    <t>保障政策性粮食和地方储备粮监管</t>
  </si>
  <si>
    <t>是否成功保障政策性粮食和地方储备粮监管，保障粮油安全</t>
  </si>
  <si>
    <t>持续保障粮食安全责任制工作开展</t>
  </si>
  <si>
    <t>是否请拨到相关经费用于支持粮食安全责任制相关工作</t>
  </si>
  <si>
    <t>为全面了解和掌握各地粮油市场供应和价格变化，更好地为国家粮食宏观调控服务，国家依托“国家粮油统计信息系统”粮食市场监测平台，在瑞丽市建立了1个价格直报监测点。</t>
  </si>
  <si>
    <t>市场监测直报点信息条数</t>
  </si>
  <si>
    <t>104</t>
  </si>
  <si>
    <t>条</t>
  </si>
  <si>
    <t>依托“国家粮油统计信息系统”粮食市场监测平台，在瑞丽市建立了1个价格直报监测点。</t>
  </si>
  <si>
    <t>全面掌握粮油市场供应和价格变化</t>
  </si>
  <si>
    <t>监测点是否能全面了解和掌握各地粮油市场供应和价格变化</t>
  </si>
  <si>
    <t>更好地服务国家粮食宏观调控</t>
  </si>
  <si>
    <t>是否有利于国家宏观调控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</si>
  <si>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</si>
  <si>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</si>
  <si>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</si>
  <si>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</si>
  <si>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</si>
  <si>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备注：因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年本部门无政府性基金预算支出，本表无数据，此表公开空表。</t>
    </r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</si>
  <si>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</si>
  <si>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</si>
  <si>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</si>
  <si>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</si>
  <si>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</si>
  <si>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</si>
  <si>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</si>
  <si>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</si>
  <si>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</si>
  <si>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</si>
  <si>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</si>
  <si>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</si>
  <si>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 xml:space="preserve"> 公务用车运行维护费</t>
  </si>
  <si>
    <t>服务</t>
  </si>
  <si>
    <t>元</t>
  </si>
  <si>
    <t>货物类</t>
  </si>
  <si>
    <t>其他专业技术服务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</si>
  <si>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</si>
  <si>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</si>
  <si>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</si>
  <si>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备注：因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年本部门无政府购买服务预算，本表无数据，此表公开空表。</t>
    </r>
  </si>
  <si>
    <t>预算09-1表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</si>
  <si>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</si>
  <si>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</si>
  <si>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</si>
  <si>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</si>
  <si>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</si>
  <si>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</si>
  <si>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</si>
  <si>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</si>
  <si>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r>
      <rPr>
        <sz val="11"/>
        <color rgb="FF000000"/>
        <rFont val="宋体"/>
        <charset val="134"/>
      </rPr>
      <t>备注：因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年本部门无县对下转移支付预算，本表无数据，此表公开空表。</t>
    </r>
  </si>
  <si>
    <t>预算09-2表</t>
  </si>
  <si>
    <t/>
  </si>
  <si>
    <r>
      <rPr>
        <sz val="11"/>
        <color rgb="FF000000"/>
        <rFont val="宋体"/>
        <charset val="134"/>
      </rPr>
      <t>备注：因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年本部门无县对下转移支付绩效目标，本表无数据，此表公开空表。</t>
    </r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</si>
  <si>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</si>
  <si>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</si>
  <si>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</si>
  <si>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</si>
  <si>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</si>
  <si>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</si>
  <si>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</si>
  <si>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</si>
  <si>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备注：因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年本部门无新增资产配置预算，本表无数据，此表公开空表。</t>
    </r>
  </si>
  <si>
    <t>预算11表</t>
  </si>
  <si>
    <t>上级补助</t>
  </si>
  <si>
    <r>
      <rPr>
        <sz val="11"/>
        <color rgb="FF000000"/>
        <rFont val="宋体"/>
        <charset val="134"/>
      </rPr>
      <t>备注：因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年本部门无上级转移支付补助项目支出预算，本表无数据，此表公开空表。</t>
    </r>
  </si>
  <si>
    <t>预算12表</t>
  </si>
  <si>
    <t>项目级次</t>
  </si>
  <si>
    <t>311 专项业务类</t>
  </si>
  <si>
    <t>本级</t>
  </si>
  <si>
    <t>312 民生类</t>
  </si>
  <si>
    <t>313 事业发展类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</si>
</sst>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176" formatCode="#,##0.00;\-#,##0.00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yyyy/mm/dd\ hh:mm:ss"/>
    <numFmt numFmtId="43" formatCode="_ * #,##0.00_ ;_ * \-#,##0.00_ ;_ * &quot;-&quot;??_ ;_ @_ "/>
    <numFmt numFmtId="178" formatCode="yyyy/mm/dd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1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7" borderId="14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3" fillId="3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28" fillId="0" borderId="0" applyNumberFormat="0" applyFill="0" applyBorder="0" applyAlignment="0" applyProtection="0">
      <alignment vertical="center"/>
    </xf>
    <xf numFmtId="0" fontId="21" fillId="12" borderId="15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3" fillId="17" borderId="16" applyNumberFormat="0" applyAlignment="0" applyProtection="0">
      <alignment vertical="center"/>
    </xf>
    <xf numFmtId="0" fontId="36" fillId="17" borderId="14" applyNumberFormat="0" applyAlignment="0" applyProtection="0">
      <alignment vertical="center"/>
    </xf>
    <xf numFmtId="0" fontId="37" fillId="19" borderId="18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67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0" xfId="0" applyBorder="1" applyAlignment="1">
      <alignment horizontal="right"/>
    </xf>
    <xf numFmtId="0" fontId="4" fillId="0" borderId="0" xfId="0" applyFont="1" applyBorder="1" applyAlignment="1">
      <alignment horizontal="left" vertical="center" wrapText="1"/>
    </xf>
    <xf numFmtId="0" fontId="5" fillId="0" borderId="0" xfId="0" applyBorder="1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6" xfId="0" applyBorder="1" applyAlignment="1">
      <alignment horizontal="center" vertical="center"/>
    </xf>
    <xf numFmtId="3" fontId="5" fillId="0" borderId="7" xfId="0" applyNumberFormat="1" applyBorder="1" applyAlignment="1">
      <alignment horizontal="center" vertical="center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8" xfId="0" applyBorder="1" applyAlignment="1">
      <alignment horizontal="center" vertical="center" wrapText="1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 indent="2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176" fontId="4" fillId="0" borderId="7" xfId="54" applyFont="1">
      <alignment horizontal="right" vertical="center"/>
    </xf>
    <xf numFmtId="49" fontId="4" fillId="0" borderId="7" xfId="53" applyFont="1" applyAlignment="1">
      <alignment horizontal="center" vertical="center" wrapText="1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0" xfId="0" applyBorder="1" applyAlignment="1">
      <alignment horizontal="right" vertical="center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6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Border="1" applyAlignment="1">
      <alignment vertical="center"/>
    </xf>
    <xf numFmtId="176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workbookViewId="0">
      <selection activeCell="C17" sqref="C17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23"/>
      <c r="B1" s="123"/>
      <c r="C1" s="123"/>
      <c r="D1" s="162" t="s">
        <v>0</v>
      </c>
    </row>
    <row r="2" ht="42" customHeight="1" spans="1:4">
      <c r="A2" s="163" t="str">
        <f>"2026"&amp;"年财务收支预算总表"</f>
        <v>2026年财务收支预算总表</v>
      </c>
      <c r="B2" s="163"/>
      <c r="C2" s="163"/>
      <c r="D2" s="163"/>
    </row>
    <row r="3" ht="18.75" customHeight="1" spans="1:4">
      <c r="A3" s="164" t="str">
        <f>"单位名称："&amp;"瑞丽市发展和改革局"</f>
        <v>单位名称：瑞丽市发展和改革局</v>
      </c>
      <c r="B3" s="164"/>
      <c r="C3" s="123"/>
      <c r="D3" s="162" t="s">
        <v>1</v>
      </c>
    </row>
    <row r="4" ht="18.75" customHeight="1" spans="1:4">
      <c r="A4" s="127" t="s">
        <v>2</v>
      </c>
      <c r="B4" s="127"/>
      <c r="C4" s="127" t="s">
        <v>3</v>
      </c>
      <c r="D4" s="127"/>
    </row>
    <row r="5" ht="18.75" customHeight="1" spans="1:4">
      <c r="A5" s="127" t="s">
        <v>4</v>
      </c>
      <c r="B5" s="127" t="str">
        <f t="shared" ref="B5:D5" si="0">"2026"&amp;"年预算金额"</f>
        <v>2026年预算金额</v>
      </c>
      <c r="C5" s="127" t="s">
        <v>5</v>
      </c>
      <c r="D5" s="127" t="str">
        <f t="shared" si="0"/>
        <v>2026年预算金额</v>
      </c>
    </row>
    <row r="6" ht="18.75" customHeight="1" spans="1:4">
      <c r="A6" s="165" t="s">
        <v>6</v>
      </c>
      <c r="B6" s="166">
        <v>49012154.95</v>
      </c>
      <c r="C6" s="165" t="s">
        <v>7</v>
      </c>
      <c r="D6" s="166">
        <v>39208021.68</v>
      </c>
    </row>
    <row r="7" ht="18.75" customHeight="1" spans="1:4">
      <c r="A7" s="165" t="s">
        <v>8</v>
      </c>
      <c r="B7" s="166"/>
      <c r="C7" s="165" t="s">
        <v>9</v>
      </c>
      <c r="D7" s="166"/>
    </row>
    <row r="8" ht="18.75" customHeight="1" spans="1:4">
      <c r="A8" s="165" t="s">
        <v>10</v>
      </c>
      <c r="B8" s="166"/>
      <c r="C8" s="165" t="s">
        <v>11</v>
      </c>
      <c r="D8" s="166">
        <v>6736900</v>
      </c>
    </row>
    <row r="9" ht="18.75" customHeight="1" spans="1:4">
      <c r="A9" s="165" t="s">
        <v>12</v>
      </c>
      <c r="B9" s="166"/>
      <c r="C9" s="165" t="s">
        <v>13</v>
      </c>
      <c r="D9" s="166"/>
    </row>
    <row r="10" ht="18.75" customHeight="1" spans="1:4">
      <c r="A10" s="165" t="s">
        <v>14</v>
      </c>
      <c r="B10" s="166">
        <v>124175</v>
      </c>
      <c r="C10" s="165" t="s">
        <v>15</v>
      </c>
      <c r="D10" s="166"/>
    </row>
    <row r="11" ht="18.75" customHeight="1" spans="1:4">
      <c r="A11" s="165" t="s">
        <v>16</v>
      </c>
      <c r="B11" s="166"/>
      <c r="C11" s="165" t="s">
        <v>17</v>
      </c>
      <c r="D11" s="166"/>
    </row>
    <row r="12" ht="18.75" customHeight="1" spans="1:4">
      <c r="A12" s="165" t="s">
        <v>18</v>
      </c>
      <c r="B12" s="166"/>
      <c r="C12" s="165" t="s">
        <v>19</v>
      </c>
      <c r="D12" s="166"/>
    </row>
    <row r="13" ht="18.75" customHeight="1" spans="1:4">
      <c r="A13" s="165" t="s">
        <v>20</v>
      </c>
      <c r="B13" s="166">
        <v>10000</v>
      </c>
      <c r="C13" s="165" t="s">
        <v>21</v>
      </c>
      <c r="D13" s="166">
        <v>991455.64</v>
      </c>
    </row>
    <row r="14" ht="18.75" customHeight="1" spans="1:4">
      <c r="A14" s="165" t="s">
        <v>22</v>
      </c>
      <c r="B14" s="166"/>
      <c r="C14" s="165" t="s">
        <v>23</v>
      </c>
      <c r="D14" s="166">
        <v>586709.26</v>
      </c>
    </row>
    <row r="15" ht="18.75" customHeight="1" spans="1:4">
      <c r="A15" s="165" t="s">
        <v>24</v>
      </c>
      <c r="B15" s="166">
        <v>114175</v>
      </c>
      <c r="C15" s="165" t="s">
        <v>25</v>
      </c>
      <c r="D15" s="166"/>
    </row>
    <row r="16" ht="18.75" customHeight="1" spans="1:4">
      <c r="A16" s="165"/>
      <c r="B16" s="165"/>
      <c r="C16" s="165" t="s">
        <v>26</v>
      </c>
      <c r="D16" s="166"/>
    </row>
    <row r="17" ht="18.75" customHeight="1" spans="1:4">
      <c r="A17" s="165"/>
      <c r="B17" s="165"/>
      <c r="C17" s="165" t="s">
        <v>27</v>
      </c>
      <c r="D17" s="166"/>
    </row>
    <row r="18" ht="18.75" customHeight="1" spans="1:4">
      <c r="A18" s="165"/>
      <c r="B18" s="165"/>
      <c r="C18" s="165" t="s">
        <v>28</v>
      </c>
      <c r="D18" s="166"/>
    </row>
    <row r="19" ht="18.75" customHeight="1" spans="1:4">
      <c r="A19" s="165"/>
      <c r="B19" s="165"/>
      <c r="C19" s="165" t="s">
        <v>29</v>
      </c>
      <c r="D19" s="166"/>
    </row>
    <row r="20" ht="18.75" customHeight="1" spans="1:4">
      <c r="A20" s="165"/>
      <c r="B20" s="165"/>
      <c r="C20" s="165" t="s">
        <v>30</v>
      </c>
      <c r="D20" s="166"/>
    </row>
    <row r="21" ht="18.75" customHeight="1" spans="1:4">
      <c r="A21" s="165"/>
      <c r="B21" s="165"/>
      <c r="C21" s="165" t="s">
        <v>31</v>
      </c>
      <c r="D21" s="166"/>
    </row>
    <row r="22" ht="18.75" customHeight="1" spans="1:4">
      <c r="A22" s="165"/>
      <c r="B22" s="165"/>
      <c r="C22" s="165" t="s">
        <v>32</v>
      </c>
      <c r="D22" s="166"/>
    </row>
    <row r="23" ht="18.75" customHeight="1" spans="1:4">
      <c r="A23" s="165"/>
      <c r="B23" s="165"/>
      <c r="C23" s="165" t="s">
        <v>33</v>
      </c>
      <c r="D23" s="166"/>
    </row>
    <row r="24" ht="18.75" customHeight="1" spans="1:4">
      <c r="A24" s="165"/>
      <c r="B24" s="165"/>
      <c r="C24" s="165" t="s">
        <v>34</v>
      </c>
      <c r="D24" s="166">
        <v>487859.72</v>
      </c>
    </row>
    <row r="25" ht="18.75" customHeight="1" spans="1:4">
      <c r="A25" s="165"/>
      <c r="B25" s="165"/>
      <c r="C25" s="165" t="s">
        <v>35</v>
      </c>
      <c r="D25" s="166">
        <v>1115383.65</v>
      </c>
    </row>
    <row r="26" ht="18.75" customHeight="1" spans="1:4">
      <c r="A26" s="165"/>
      <c r="B26" s="165"/>
      <c r="C26" s="165" t="s">
        <v>36</v>
      </c>
      <c r="D26" s="166"/>
    </row>
    <row r="27" ht="18.75" customHeight="1" spans="1:4">
      <c r="A27" s="165"/>
      <c r="B27" s="165"/>
      <c r="C27" s="165" t="s">
        <v>37</v>
      </c>
      <c r="D27" s="166"/>
    </row>
    <row r="28" ht="18.75" customHeight="1" spans="1:4">
      <c r="A28" s="165"/>
      <c r="B28" s="165"/>
      <c r="C28" s="165" t="s">
        <v>38</v>
      </c>
      <c r="D28" s="166"/>
    </row>
    <row r="29" ht="18.75" customHeight="1" spans="1:4">
      <c r="A29" s="165"/>
      <c r="B29" s="165"/>
      <c r="C29" s="165" t="s">
        <v>39</v>
      </c>
      <c r="D29" s="166">
        <v>10000</v>
      </c>
    </row>
    <row r="30" ht="18.75" customHeight="1" spans="1:4">
      <c r="A30" s="165"/>
      <c r="B30" s="165"/>
      <c r="C30" s="165" t="s">
        <v>40</v>
      </c>
      <c r="D30" s="166"/>
    </row>
    <row r="31" ht="18.75" customHeight="1" spans="1:4">
      <c r="A31" s="165"/>
      <c r="B31" s="165"/>
      <c r="C31" s="165" t="s">
        <v>41</v>
      </c>
      <c r="D31" s="166"/>
    </row>
    <row r="32" ht="18.75" customHeight="1" spans="1:4">
      <c r="A32" s="165"/>
      <c r="B32" s="166"/>
      <c r="C32" s="165" t="s">
        <v>42</v>
      </c>
      <c r="D32" s="166"/>
    </row>
    <row r="33" ht="18.75" customHeight="1" spans="1:4">
      <c r="A33" s="165" t="s">
        <v>43</v>
      </c>
      <c r="B33" s="166">
        <v>49136329.95</v>
      </c>
      <c r="C33" s="165" t="s">
        <v>44</v>
      </c>
      <c r="D33" s="166">
        <v>49136329.95</v>
      </c>
    </row>
    <row r="34" ht="18.75" customHeight="1" spans="1:4">
      <c r="A34" s="165" t="s">
        <v>45</v>
      </c>
      <c r="B34" s="166"/>
      <c r="C34" s="165" t="s">
        <v>46</v>
      </c>
      <c r="D34" s="166"/>
    </row>
    <row r="35" ht="18.75" customHeight="1" spans="1:4">
      <c r="A35" s="165" t="s">
        <v>47</v>
      </c>
      <c r="B35" s="166"/>
      <c r="C35" s="165" t="s">
        <v>47</v>
      </c>
      <c r="D35" s="166"/>
    </row>
    <row r="36" ht="18.75" customHeight="1" spans="1:4">
      <c r="A36" s="165" t="s">
        <v>48</v>
      </c>
      <c r="B36" s="166"/>
      <c r="C36" s="165" t="s">
        <v>49</v>
      </c>
      <c r="D36" s="166"/>
    </row>
    <row r="37" ht="18.75" customHeight="1" spans="1:4">
      <c r="A37" s="165" t="s">
        <v>50</v>
      </c>
      <c r="B37" s="166">
        <v>49136329.95</v>
      </c>
      <c r="C37" s="165" t="s">
        <v>51</v>
      </c>
      <c r="D37" s="166">
        <v>49136329.95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B15" sqref="B15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01">
        <v>1</v>
      </c>
      <c r="B1" s="102">
        <v>0</v>
      </c>
      <c r="C1" s="101">
        <v>1</v>
      </c>
      <c r="D1" s="78"/>
      <c r="E1" s="78"/>
      <c r="F1" s="100" t="s">
        <v>565</v>
      </c>
    </row>
    <row r="2" ht="26.25" customHeight="1" spans="1:6">
      <c r="A2" s="103" t="str">
        <f>"2026"&amp;"年部门政府性基金预算支出预算表"</f>
        <v>2026年部门政府性基金预算支出预算表</v>
      </c>
      <c r="B2" s="103" t="s">
        <v>566</v>
      </c>
      <c r="C2" s="104"/>
      <c r="D2" s="105"/>
      <c r="E2" s="105"/>
      <c r="F2" s="105"/>
    </row>
    <row r="3" ht="13.5" customHeight="1" spans="1:6">
      <c r="A3" s="106" t="str">
        <f>"单位名称："&amp;"瑞丽市发展和改革局"</f>
        <v>单位名称：瑞丽市发展和改革局</v>
      </c>
      <c r="B3" s="106" t="s">
        <v>567</v>
      </c>
      <c r="C3" s="107"/>
      <c r="D3" s="78"/>
      <c r="E3" s="78"/>
      <c r="F3" s="100" t="s">
        <v>1</v>
      </c>
    </row>
    <row r="4" ht="19.5" customHeight="1" spans="1:6">
      <c r="A4" s="59" t="s">
        <v>210</v>
      </c>
      <c r="B4" s="108" t="s">
        <v>74</v>
      </c>
      <c r="C4" s="59" t="s">
        <v>75</v>
      </c>
      <c r="D4" s="35" t="s">
        <v>568</v>
      </c>
      <c r="E4" s="35"/>
      <c r="F4" s="35"/>
    </row>
    <row r="5" ht="18.55" customHeight="1" spans="1:6">
      <c r="A5" s="59"/>
      <c r="B5" s="108"/>
      <c r="C5" s="59"/>
      <c r="D5" s="35" t="s">
        <v>56</v>
      </c>
      <c r="E5" s="35" t="s">
        <v>78</v>
      </c>
      <c r="F5" s="35" t="s">
        <v>79</v>
      </c>
    </row>
    <row r="6" ht="20.25" customHeight="1" spans="1:6">
      <c r="A6" s="59">
        <v>1</v>
      </c>
      <c r="B6" s="109" t="s">
        <v>86</v>
      </c>
      <c r="C6" s="109" t="s">
        <v>87</v>
      </c>
      <c r="D6" s="109" t="s">
        <v>88</v>
      </c>
      <c r="E6" s="109" t="s">
        <v>89</v>
      </c>
      <c r="F6" s="109" t="s">
        <v>90</v>
      </c>
    </row>
    <row r="7" ht="30" customHeight="1" spans="1:6">
      <c r="A7" s="33"/>
      <c r="B7" s="108"/>
      <c r="C7" s="33"/>
      <c r="D7" s="71"/>
      <c r="E7" s="110"/>
      <c r="F7" s="110"/>
    </row>
    <row r="8" ht="30" customHeight="1" spans="1:6">
      <c r="A8" s="22"/>
      <c r="B8" s="22"/>
      <c r="C8" s="22"/>
      <c r="D8" s="71"/>
      <c r="E8" s="110"/>
      <c r="F8" s="110"/>
    </row>
    <row r="9" ht="30" customHeight="1" spans="1:6">
      <c r="A9" s="20" t="s">
        <v>569</v>
      </c>
      <c r="B9" s="20" t="s">
        <v>569</v>
      </c>
      <c r="C9" s="20" t="s">
        <v>569</v>
      </c>
      <c r="D9" s="71"/>
      <c r="E9" s="110"/>
      <c r="F9" s="110"/>
    </row>
    <row r="10" customHeight="1" spans="1:1">
      <c r="A10" s="39" t="s">
        <v>570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4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1"/>
      <c r="P1" s="91"/>
      <c r="Q1" s="43" t="s">
        <v>571</v>
      </c>
    </row>
    <row r="2" ht="27.75" customHeight="1" spans="1:17">
      <c r="A2" s="44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63"/>
      <c r="L2" s="29"/>
      <c r="M2" s="29"/>
      <c r="N2" s="29"/>
      <c r="O2" s="63"/>
      <c r="P2" s="63"/>
      <c r="Q2" s="29"/>
    </row>
    <row r="3" ht="18.75" customHeight="1" spans="1:17">
      <c r="A3" s="45" t="str">
        <f>"单位名称："&amp;"瑞丽市发展和改革局"</f>
        <v>单位名称：瑞丽市发展和改革局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92"/>
      <c r="P3" s="92"/>
      <c r="Q3" s="100" t="s">
        <v>53</v>
      </c>
    </row>
    <row r="4" ht="15.75" customHeight="1" spans="1:17">
      <c r="A4" s="11" t="s">
        <v>572</v>
      </c>
      <c r="B4" s="79" t="s">
        <v>573</v>
      </c>
      <c r="C4" s="79" t="s">
        <v>574</v>
      </c>
      <c r="D4" s="79" t="s">
        <v>575</v>
      </c>
      <c r="E4" s="79" t="s">
        <v>576</v>
      </c>
      <c r="F4" s="79" t="s">
        <v>577</v>
      </c>
      <c r="G4" s="48" t="s">
        <v>217</v>
      </c>
      <c r="H4" s="48"/>
      <c r="I4" s="48"/>
      <c r="J4" s="48"/>
      <c r="K4" s="93"/>
      <c r="L4" s="48"/>
      <c r="M4" s="48"/>
      <c r="N4" s="48"/>
      <c r="O4" s="94"/>
      <c r="P4" s="93"/>
      <c r="Q4" s="49"/>
    </row>
    <row r="5" ht="17.25" customHeight="1" spans="1:17">
      <c r="A5" s="16"/>
      <c r="B5" s="80"/>
      <c r="C5" s="80"/>
      <c r="D5" s="80"/>
      <c r="E5" s="80"/>
      <c r="F5" s="80"/>
      <c r="G5" s="80" t="s">
        <v>56</v>
      </c>
      <c r="H5" s="80" t="s">
        <v>60</v>
      </c>
      <c r="I5" s="80" t="s">
        <v>578</v>
      </c>
      <c r="J5" s="80" t="s">
        <v>579</v>
      </c>
      <c r="K5" s="95" t="s">
        <v>580</v>
      </c>
      <c r="L5" s="96" t="s">
        <v>581</v>
      </c>
      <c r="M5" s="96"/>
      <c r="N5" s="96"/>
      <c r="O5" s="97"/>
      <c r="P5" s="98"/>
      <c r="Q5" s="81"/>
    </row>
    <row r="6" ht="54" customHeight="1" spans="1:17">
      <c r="A6" s="18"/>
      <c r="B6" s="81"/>
      <c r="C6" s="81"/>
      <c r="D6" s="81"/>
      <c r="E6" s="81"/>
      <c r="F6" s="81"/>
      <c r="G6" s="81"/>
      <c r="H6" s="81" t="s">
        <v>59</v>
      </c>
      <c r="I6" s="81"/>
      <c r="J6" s="81"/>
      <c r="K6" s="99"/>
      <c r="L6" s="81" t="s">
        <v>59</v>
      </c>
      <c r="M6" s="81" t="s">
        <v>66</v>
      </c>
      <c r="N6" s="81" t="s">
        <v>582</v>
      </c>
      <c r="O6" s="33" t="s">
        <v>68</v>
      </c>
      <c r="P6" s="99" t="s">
        <v>69</v>
      </c>
      <c r="Q6" s="81" t="s">
        <v>70</v>
      </c>
    </row>
    <row r="7" ht="15" customHeight="1" spans="1:17">
      <c r="A7" s="68">
        <v>1</v>
      </c>
      <c r="B7" s="82">
        <v>2</v>
      </c>
      <c r="C7" s="82">
        <v>3</v>
      </c>
      <c r="D7" s="82">
        <v>4</v>
      </c>
      <c r="E7" s="82">
        <v>5</v>
      </c>
      <c r="F7" s="82">
        <v>6</v>
      </c>
      <c r="G7" s="83">
        <v>7</v>
      </c>
      <c r="H7" s="83">
        <v>8</v>
      </c>
      <c r="I7" s="83">
        <v>9</v>
      </c>
      <c r="J7" s="83">
        <v>10</v>
      </c>
      <c r="K7" s="83">
        <v>11</v>
      </c>
      <c r="L7" s="83">
        <v>12</v>
      </c>
      <c r="M7" s="83">
        <v>13</v>
      </c>
      <c r="N7" s="83">
        <v>14</v>
      </c>
      <c r="O7" s="83">
        <v>15</v>
      </c>
      <c r="P7" s="83">
        <v>16</v>
      </c>
      <c r="Q7" s="83">
        <v>17</v>
      </c>
    </row>
    <row r="8" ht="52.5" customHeight="1" spans="1:17">
      <c r="A8" s="84" t="s">
        <v>72</v>
      </c>
      <c r="B8" s="85"/>
      <c r="C8" s="85"/>
      <c r="D8" s="86"/>
      <c r="E8" s="87"/>
      <c r="F8" s="23">
        <v>38712</v>
      </c>
      <c r="G8" s="23">
        <v>1963712</v>
      </c>
      <c r="H8" s="23">
        <v>1963712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88" t="s">
        <v>72</v>
      </c>
      <c r="B9" s="85"/>
      <c r="C9" s="85"/>
      <c r="D9" s="86"/>
      <c r="E9" s="87"/>
      <c r="F9" s="23">
        <v>38712</v>
      </c>
      <c r="G9" s="23">
        <v>1963712</v>
      </c>
      <c r="H9" s="23">
        <v>1963712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84" t="str">
        <f t="shared" ref="A10:A12" si="0">"     "&amp;"瑞丽市人防建设经费专项资金"</f>
        <v>     瑞丽市人防建设经费专项资金</v>
      </c>
      <c r="B10" s="85" t="s">
        <v>583</v>
      </c>
      <c r="C10" s="85" t="s">
        <v>584</v>
      </c>
      <c r="D10" s="86" t="s">
        <v>585</v>
      </c>
      <c r="E10" s="87">
        <v>1</v>
      </c>
      <c r="F10" s="23">
        <v>13000</v>
      </c>
      <c r="G10" s="23">
        <v>13000</v>
      </c>
      <c r="H10" s="23">
        <v>13000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84" t="str">
        <f t="shared" si="0"/>
        <v>     瑞丽市人防建设经费专项资金</v>
      </c>
      <c r="B11" s="85" t="s">
        <v>583</v>
      </c>
      <c r="C11" s="85" t="s">
        <v>584</v>
      </c>
      <c r="D11" s="86" t="s">
        <v>585</v>
      </c>
      <c r="E11" s="87">
        <v>1</v>
      </c>
      <c r="F11" s="23"/>
      <c r="G11" s="23">
        <v>25000</v>
      </c>
      <c r="H11" s="23">
        <v>25000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84" t="str">
        <f t="shared" si="0"/>
        <v>     瑞丽市人防建设经费专项资金</v>
      </c>
      <c r="B12" s="85" t="s">
        <v>378</v>
      </c>
      <c r="C12" s="85" t="s">
        <v>586</v>
      </c>
      <c r="D12" s="86" t="s">
        <v>585</v>
      </c>
      <c r="E12" s="87">
        <v>1</v>
      </c>
      <c r="F12" s="23">
        <v>25712</v>
      </c>
      <c r="G12" s="23">
        <v>25712</v>
      </c>
      <c r="H12" s="23">
        <v>25712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84" t="str">
        <f>"     "&amp;"瑞丽市“十五五”规划前期工作经费"</f>
        <v>     瑞丽市“十五五”规划前期工作经费</v>
      </c>
      <c r="B13" s="85" t="s">
        <v>365</v>
      </c>
      <c r="C13" s="85" t="s">
        <v>587</v>
      </c>
      <c r="D13" s="86" t="s">
        <v>585</v>
      </c>
      <c r="E13" s="87">
        <v>1</v>
      </c>
      <c r="F13" s="23"/>
      <c r="G13" s="23">
        <v>1900000</v>
      </c>
      <c r="H13" s="23">
        <v>1900000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30" customHeight="1" spans="1:17">
      <c r="A14" s="89" t="s">
        <v>569</v>
      </c>
      <c r="B14" s="90"/>
      <c r="C14" s="90"/>
      <c r="D14" s="90"/>
      <c r="E14" s="87"/>
      <c r="F14" s="23">
        <v>38712</v>
      </c>
      <c r="G14" s="23">
        <v>1963712</v>
      </c>
      <c r="H14" s="23">
        <v>1963712</v>
      </c>
      <c r="I14" s="23"/>
      <c r="J14" s="23"/>
      <c r="K14" s="23"/>
      <c r="L14" s="23"/>
      <c r="M14" s="23"/>
      <c r="N14" s="23"/>
      <c r="O14" s="23"/>
      <c r="P14" s="23"/>
      <c r="Q14" s="23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72"/>
      <c r="I1" s="1"/>
      <c r="J1" s="1"/>
      <c r="K1" s="72"/>
      <c r="L1" s="1"/>
      <c r="M1" s="77"/>
      <c r="N1" s="77" t="s">
        <v>588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"单位名称："&amp;"瑞丽市发展和改革局"</f>
        <v>单位名称：瑞丽市发展和改革局</v>
      </c>
      <c r="B3" s="32"/>
      <c r="C3" s="32"/>
      <c r="D3" s="32"/>
      <c r="E3" s="32"/>
      <c r="F3" s="32"/>
      <c r="G3" s="32"/>
      <c r="H3" s="72"/>
      <c r="I3" s="1"/>
      <c r="J3" s="1"/>
      <c r="K3" s="72"/>
      <c r="L3" s="1"/>
      <c r="M3" s="78"/>
      <c r="N3" s="43" t="s">
        <v>53</v>
      </c>
    </row>
    <row r="4" ht="15.75" customHeight="1" spans="1:14">
      <c r="A4" s="11" t="s">
        <v>572</v>
      </c>
      <c r="B4" s="11" t="s">
        <v>589</v>
      </c>
      <c r="C4" s="11" t="s">
        <v>590</v>
      </c>
      <c r="D4" s="12" t="s">
        <v>217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3" t="s">
        <v>56</v>
      </c>
      <c r="E5" s="11" t="s">
        <v>60</v>
      </c>
      <c r="F5" s="11" t="s">
        <v>578</v>
      </c>
      <c r="G5" s="11" t="s">
        <v>579</v>
      </c>
      <c r="H5" s="11" t="s">
        <v>580</v>
      </c>
      <c r="I5" s="12" t="s">
        <v>581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68"/>
      <c r="E6" s="16" t="s">
        <v>59</v>
      </c>
      <c r="F6" s="18"/>
      <c r="G6" s="18"/>
      <c r="H6" s="68"/>
      <c r="I6" s="16" t="s">
        <v>59</v>
      </c>
      <c r="J6" s="16" t="s">
        <v>66</v>
      </c>
      <c r="K6" s="16" t="s">
        <v>67</v>
      </c>
      <c r="L6" s="16" t="s">
        <v>68</v>
      </c>
      <c r="M6" s="16" t="s">
        <v>69</v>
      </c>
      <c r="N6" s="16" t="s">
        <v>70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74"/>
      <c r="B8" s="74"/>
      <c r="C8" s="74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75"/>
      <c r="B9" s="75"/>
      <c r="C9" s="7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56</v>
      </c>
      <c r="B10" s="76"/>
      <c r="C10" s="76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9" t="s">
        <v>591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1"/>
  <sheetViews>
    <sheetView showZeros="0" workbookViewId="0">
      <selection activeCell="C18" sqref="C18"/>
    </sheetView>
  </sheetViews>
  <sheetFormatPr defaultColWidth="9.14285714285714" defaultRowHeight="14.25" customHeight="1"/>
  <cols>
    <col min="1" max="1" width="29.2" customWidth="1"/>
    <col min="2" max="9" width="11.4190476190476" customWidth="1"/>
  </cols>
  <sheetData>
    <row r="1" ht="13.5" customHeight="1" spans="1:9">
      <c r="A1" s="3"/>
      <c r="B1" s="3"/>
      <c r="C1" s="3"/>
      <c r="D1" s="1"/>
      <c r="E1" s="4"/>
      <c r="F1" s="4"/>
      <c r="G1" s="4"/>
      <c r="H1" s="4"/>
      <c r="I1" s="4" t="s">
        <v>592</v>
      </c>
    </row>
    <row r="2" ht="27.75" customHeight="1" spans="1:9">
      <c r="A2" s="44" t="str">
        <f>"2026"&amp;"年县对下转移支付预算表"</f>
        <v>2026年县对下转移支付预算表</v>
      </c>
      <c r="B2" s="29"/>
      <c r="C2" s="29"/>
      <c r="D2" s="63"/>
      <c r="E2" s="63"/>
      <c r="F2" s="63"/>
      <c r="G2" s="63"/>
      <c r="H2" s="63"/>
      <c r="I2" s="63"/>
    </row>
    <row r="3" customHeight="1" spans="1:9">
      <c r="A3" s="1"/>
      <c r="B3" s="64"/>
      <c r="C3" s="64"/>
      <c r="D3" s="40"/>
      <c r="E3" s="40"/>
      <c r="F3" s="40"/>
      <c r="G3" s="40"/>
      <c r="H3" s="40"/>
      <c r="I3" s="43" t="s">
        <v>1</v>
      </c>
    </row>
    <row r="4" ht="18" customHeight="1" spans="1:9">
      <c r="A4" s="65" t="str">
        <f>"单位名称："&amp;"瑞丽市发展和改革局"</f>
        <v>单位名称：瑞丽市发展和改革局</v>
      </c>
      <c r="B4" s="66"/>
      <c r="C4" s="66"/>
      <c r="D4" s="40"/>
      <c r="E4" s="40"/>
      <c r="F4" s="40"/>
      <c r="G4" s="40"/>
      <c r="H4" s="40"/>
      <c r="I4" s="40"/>
    </row>
    <row r="5" ht="19.5" customHeight="1" spans="1:9">
      <c r="A5" s="67" t="s">
        <v>593</v>
      </c>
      <c r="B5" s="35" t="s">
        <v>217</v>
      </c>
      <c r="C5" s="35"/>
      <c r="D5" s="59"/>
      <c r="E5" s="59" t="s">
        <v>594</v>
      </c>
      <c r="F5" s="59"/>
      <c r="G5" s="59"/>
      <c r="H5" s="59"/>
      <c r="I5" s="59"/>
    </row>
    <row r="6" ht="40.5" customHeight="1" spans="1:9">
      <c r="A6" s="68"/>
      <c r="B6" s="35" t="s">
        <v>56</v>
      </c>
      <c r="C6" s="34" t="s">
        <v>60</v>
      </c>
      <c r="D6" s="33" t="s">
        <v>595</v>
      </c>
      <c r="E6" s="33" t="s">
        <v>596</v>
      </c>
      <c r="F6" s="33" t="s">
        <v>597</v>
      </c>
      <c r="G6" s="33" t="s">
        <v>598</v>
      </c>
      <c r="H6" s="33" t="s">
        <v>599</v>
      </c>
      <c r="I6" s="33" t="s">
        <v>600</v>
      </c>
    </row>
    <row r="7" ht="19.5" customHeight="1" spans="1:9">
      <c r="A7" s="35">
        <v>1</v>
      </c>
      <c r="B7" s="35">
        <v>2</v>
      </c>
      <c r="C7" s="69">
        <v>3</v>
      </c>
      <c r="D7" s="70">
        <v>4</v>
      </c>
      <c r="E7" s="69">
        <v>5</v>
      </c>
      <c r="F7" s="70">
        <v>6</v>
      </c>
      <c r="G7" s="69">
        <v>7</v>
      </c>
      <c r="H7" s="70">
        <v>8</v>
      </c>
      <c r="I7" s="69">
        <v>9</v>
      </c>
    </row>
    <row r="8" ht="19.5" customHeight="1" spans="1:9">
      <c r="A8" s="36"/>
      <c r="B8" s="71"/>
      <c r="C8" s="71"/>
      <c r="D8" s="71"/>
      <c r="E8" s="71"/>
      <c r="F8" s="71"/>
      <c r="G8" s="71"/>
      <c r="H8" s="71"/>
      <c r="I8" s="71"/>
    </row>
    <row r="9" ht="19.5" customHeight="1" spans="1:9">
      <c r="A9" s="36"/>
      <c r="B9" s="71"/>
      <c r="C9" s="71"/>
      <c r="D9" s="71"/>
      <c r="E9" s="71"/>
      <c r="F9" s="71"/>
      <c r="G9" s="71"/>
      <c r="H9" s="71"/>
      <c r="I9" s="71"/>
    </row>
    <row r="10" ht="19.5" customHeight="1" spans="1:9">
      <c r="A10" s="52" t="s">
        <v>56</v>
      </c>
      <c r="B10" s="71"/>
      <c r="C10" s="71"/>
      <c r="D10" s="71"/>
      <c r="E10" s="71"/>
      <c r="F10" s="71"/>
      <c r="G10" s="71"/>
      <c r="H10" s="71"/>
      <c r="I10" s="71"/>
    </row>
    <row r="11" customHeight="1" spans="1:1">
      <c r="A11" s="39" t="s">
        <v>601</v>
      </c>
    </row>
  </sheetData>
  <mergeCells count="5">
    <mergeCell ref="A2:I2"/>
    <mergeCell ref="A4:D4"/>
    <mergeCell ref="B5:D5"/>
    <mergeCell ref="E5:I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0:10">
      <c r="J1" s="62" t="s">
        <v>602</v>
      </c>
    </row>
    <row r="2" ht="28.5" customHeight="1" spans="1:10">
      <c r="A2" s="55" t="str">
        <f>"2026"&amp;"年县对下转移支付绩效目标表"</f>
        <v>2026年县对下转移支付绩效目标表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"单位名称："&amp;"瑞丽市发展和改革局"</f>
        <v>单位名称：瑞丽市发展和改革局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396</v>
      </c>
      <c r="B4" s="34" t="s">
        <v>397</v>
      </c>
      <c r="C4" s="34" t="s">
        <v>398</v>
      </c>
      <c r="D4" s="34" t="s">
        <v>399</v>
      </c>
      <c r="E4" s="34" t="s">
        <v>400</v>
      </c>
      <c r="F4" s="59" t="s">
        <v>401</v>
      </c>
      <c r="G4" s="34" t="s">
        <v>402</v>
      </c>
      <c r="H4" s="59" t="s">
        <v>403</v>
      </c>
      <c r="I4" s="59" t="s">
        <v>404</v>
      </c>
      <c r="J4" s="34" t="s">
        <v>405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32.7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32.7" customHeight="1" spans="1:10">
      <c r="A7" s="36"/>
      <c r="B7" s="22"/>
      <c r="C7" s="22" t="s">
        <v>603</v>
      </c>
      <c r="D7" s="22" t="s">
        <v>603</v>
      </c>
      <c r="E7" s="36" t="s">
        <v>603</v>
      </c>
      <c r="F7" s="22" t="s">
        <v>603</v>
      </c>
      <c r="G7" s="36" t="s">
        <v>603</v>
      </c>
      <c r="H7" s="22" t="s">
        <v>603</v>
      </c>
      <c r="I7" s="22" t="s">
        <v>603</v>
      </c>
      <c r="J7" s="36" t="s">
        <v>603</v>
      </c>
    </row>
    <row r="8" ht="15" spans="1:1">
      <c r="A8" s="39" t="s">
        <v>604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605</v>
      </c>
    </row>
    <row r="2" ht="28.5" customHeight="1" spans="1:8">
      <c r="A2" s="44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"单位名称："&amp;"瑞丽市发展和改革局"</f>
        <v>单位名称：瑞丽市发展和改革局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210</v>
      </c>
      <c r="B4" s="11" t="s">
        <v>606</v>
      </c>
      <c r="C4" s="11" t="s">
        <v>607</v>
      </c>
      <c r="D4" s="11" t="s">
        <v>608</v>
      </c>
      <c r="E4" s="11" t="s">
        <v>609</v>
      </c>
      <c r="F4" s="47" t="s">
        <v>610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576</v>
      </c>
      <c r="G5" s="34" t="s">
        <v>611</v>
      </c>
      <c r="H5" s="34" t="s">
        <v>612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56</v>
      </c>
      <c r="B8" s="53"/>
      <c r="C8" s="53"/>
      <c r="D8" s="53"/>
      <c r="E8" s="53"/>
      <c r="F8" s="42"/>
      <c r="G8" s="54"/>
      <c r="H8" s="54"/>
    </row>
    <row r="9" ht="15" spans="1:1">
      <c r="A9" s="39" t="s">
        <v>613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0" sqref="$A10:$XFD10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614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"单位名称："&amp;"瑞丽市发展和改革局"</f>
        <v>单位名称：瑞丽市发展和改革局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53</v>
      </c>
    </row>
    <row r="4" ht="21.75" customHeight="1" spans="1:11">
      <c r="A4" s="33" t="s">
        <v>331</v>
      </c>
      <c r="B4" s="33" t="s">
        <v>212</v>
      </c>
      <c r="C4" s="33" t="s">
        <v>332</v>
      </c>
      <c r="D4" s="34" t="s">
        <v>213</v>
      </c>
      <c r="E4" s="34" t="s">
        <v>214</v>
      </c>
      <c r="F4" s="34" t="s">
        <v>333</v>
      </c>
      <c r="G4" s="34" t="s">
        <v>334</v>
      </c>
      <c r="H4" s="35" t="s">
        <v>56</v>
      </c>
      <c r="I4" s="35" t="s">
        <v>615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60</v>
      </c>
      <c r="J5" s="34" t="s">
        <v>61</v>
      </c>
      <c r="K5" s="34" t="s">
        <v>62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59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569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616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3"/>
  <sheetViews>
    <sheetView showZeros="0" tabSelected="1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617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"单位名称："&amp;"瑞丽市发展和改革局"</f>
        <v>单位名称：瑞丽市发展和改革局</v>
      </c>
      <c r="B3" s="7"/>
      <c r="C3" s="7"/>
      <c r="D3" s="7"/>
      <c r="E3" s="8"/>
      <c r="F3" s="8"/>
      <c r="G3" s="9" t="s">
        <v>53</v>
      </c>
    </row>
    <row r="4" ht="21.75" customHeight="1" spans="1:7">
      <c r="A4" s="10" t="s">
        <v>332</v>
      </c>
      <c r="B4" s="10" t="s">
        <v>331</v>
      </c>
      <c r="C4" s="10" t="s">
        <v>212</v>
      </c>
      <c r="D4" s="11" t="s">
        <v>618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59</v>
      </c>
      <c r="F6" s="18" t="s">
        <v>59</v>
      </c>
      <c r="G6" s="18" t="s">
        <v>59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72</v>
      </c>
      <c r="B8" s="22"/>
      <c r="C8" s="22"/>
      <c r="D8" s="22"/>
      <c r="E8" s="23">
        <v>39517954.97</v>
      </c>
      <c r="F8" s="23"/>
      <c r="G8" s="23"/>
    </row>
    <row r="9" ht="52.5" customHeight="1" spans="1:7">
      <c r="A9" s="24"/>
      <c r="B9" s="22" t="s">
        <v>619</v>
      </c>
      <c r="C9" s="22" t="s">
        <v>387</v>
      </c>
      <c r="D9" s="22" t="s">
        <v>620</v>
      </c>
      <c r="E9" s="23">
        <v>120000</v>
      </c>
      <c r="F9" s="23"/>
      <c r="G9" s="23"/>
    </row>
    <row r="10" ht="52.5" customHeight="1" spans="1:7">
      <c r="A10" s="25"/>
      <c r="B10" s="22" t="s">
        <v>619</v>
      </c>
      <c r="C10" s="22" t="s">
        <v>359</v>
      </c>
      <c r="D10" s="22" t="s">
        <v>620</v>
      </c>
      <c r="E10" s="23">
        <v>150000</v>
      </c>
      <c r="F10" s="23"/>
      <c r="G10" s="23"/>
    </row>
    <row r="11" ht="52.5" customHeight="1" spans="1:7">
      <c r="A11" s="25"/>
      <c r="B11" s="22" t="s">
        <v>619</v>
      </c>
      <c r="C11" s="22" t="s">
        <v>365</v>
      </c>
      <c r="D11" s="22" t="s">
        <v>620</v>
      </c>
      <c r="E11" s="23">
        <v>1900000</v>
      </c>
      <c r="F11" s="23"/>
      <c r="G11" s="23"/>
    </row>
    <row r="12" ht="52.5" customHeight="1" spans="1:7">
      <c r="A12" s="25"/>
      <c r="B12" s="22" t="s">
        <v>619</v>
      </c>
      <c r="C12" s="22" t="s">
        <v>363</v>
      </c>
      <c r="D12" s="22" t="s">
        <v>620</v>
      </c>
      <c r="E12" s="23">
        <v>300000</v>
      </c>
      <c r="F12" s="23"/>
      <c r="G12" s="23"/>
    </row>
    <row r="13" ht="52.5" customHeight="1" spans="1:7">
      <c r="A13" s="25"/>
      <c r="B13" s="22" t="s">
        <v>619</v>
      </c>
      <c r="C13" s="22" t="s">
        <v>353</v>
      </c>
      <c r="D13" s="22" t="s">
        <v>620</v>
      </c>
      <c r="E13" s="23">
        <v>965383.65</v>
      </c>
      <c r="F13" s="23"/>
      <c r="G13" s="23"/>
    </row>
    <row r="14" ht="52.5" customHeight="1" spans="1:7">
      <c r="A14" s="25"/>
      <c r="B14" s="22" t="s">
        <v>621</v>
      </c>
      <c r="C14" s="22" t="s">
        <v>356</v>
      </c>
      <c r="D14" s="22" t="s">
        <v>620</v>
      </c>
      <c r="E14" s="23">
        <v>5250</v>
      </c>
      <c r="F14" s="23"/>
      <c r="G14" s="23"/>
    </row>
    <row r="15" ht="52.5" customHeight="1" spans="1:7">
      <c r="A15" s="25"/>
      <c r="B15" s="22" t="s">
        <v>621</v>
      </c>
      <c r="C15" s="22" t="s">
        <v>379</v>
      </c>
      <c r="D15" s="22" t="s">
        <v>620</v>
      </c>
      <c r="E15" s="23">
        <v>960574</v>
      </c>
      <c r="F15" s="23"/>
      <c r="G15" s="23"/>
    </row>
    <row r="16" ht="52.5" customHeight="1" spans="1:7">
      <c r="A16" s="25"/>
      <c r="B16" s="22" t="s">
        <v>621</v>
      </c>
      <c r="C16" s="22" t="s">
        <v>383</v>
      </c>
      <c r="D16" s="22" t="s">
        <v>620</v>
      </c>
      <c r="E16" s="23">
        <v>15000</v>
      </c>
      <c r="F16" s="23"/>
      <c r="G16" s="23"/>
    </row>
    <row r="17" ht="52.5" customHeight="1" spans="1:7">
      <c r="A17" s="25"/>
      <c r="B17" s="22" t="s">
        <v>621</v>
      </c>
      <c r="C17" s="22" t="s">
        <v>393</v>
      </c>
      <c r="D17" s="22" t="s">
        <v>620</v>
      </c>
      <c r="E17" s="23">
        <v>6547.32</v>
      </c>
      <c r="F17" s="23"/>
      <c r="G17" s="23"/>
    </row>
    <row r="18" ht="52.5" customHeight="1" spans="1:7">
      <c r="A18" s="25"/>
      <c r="B18" s="22" t="s">
        <v>622</v>
      </c>
      <c r="C18" s="22" t="s">
        <v>385</v>
      </c>
      <c r="D18" s="22" t="s">
        <v>620</v>
      </c>
      <c r="E18" s="23">
        <v>30000000</v>
      </c>
      <c r="F18" s="23"/>
      <c r="G18" s="23"/>
    </row>
    <row r="19" ht="52.5" customHeight="1" spans="1:7">
      <c r="A19" s="25"/>
      <c r="B19" s="22" t="s">
        <v>622</v>
      </c>
      <c r="C19" s="22" t="s">
        <v>391</v>
      </c>
      <c r="D19" s="22" t="s">
        <v>620</v>
      </c>
      <c r="E19" s="23">
        <v>170000</v>
      </c>
      <c r="F19" s="23"/>
      <c r="G19" s="23"/>
    </row>
    <row r="20" ht="52.5" customHeight="1" spans="1:7">
      <c r="A20" s="25"/>
      <c r="B20" s="22" t="s">
        <v>622</v>
      </c>
      <c r="C20" s="22" t="s">
        <v>369</v>
      </c>
      <c r="D20" s="22" t="s">
        <v>620</v>
      </c>
      <c r="E20" s="23">
        <v>736900</v>
      </c>
      <c r="F20" s="23"/>
      <c r="G20" s="23"/>
    </row>
    <row r="21" ht="52.5" customHeight="1" spans="1:7">
      <c r="A21" s="25"/>
      <c r="B21" s="22" t="s">
        <v>622</v>
      </c>
      <c r="C21" s="22" t="s">
        <v>367</v>
      </c>
      <c r="D21" s="22" t="s">
        <v>620</v>
      </c>
      <c r="E21" s="23">
        <v>4000000</v>
      </c>
      <c r="F21" s="23"/>
      <c r="G21" s="23"/>
    </row>
    <row r="22" ht="52.5" customHeight="1" spans="1:7">
      <c r="A22" s="25"/>
      <c r="B22" s="22" t="s">
        <v>622</v>
      </c>
      <c r="C22" s="22" t="s">
        <v>389</v>
      </c>
      <c r="D22" s="22" t="s">
        <v>620</v>
      </c>
      <c r="E22" s="23">
        <v>188300</v>
      </c>
      <c r="F22" s="23"/>
      <c r="G22" s="23"/>
    </row>
    <row r="23" ht="30" customHeight="1" spans="1:7">
      <c r="A23" s="26" t="s">
        <v>56</v>
      </c>
      <c r="B23" s="27" t="s">
        <v>603</v>
      </c>
      <c r="C23" s="27"/>
      <c r="D23" s="28"/>
      <c r="E23" s="23">
        <v>39517954.97</v>
      </c>
      <c r="F23" s="23"/>
      <c r="G23" s="23"/>
    </row>
  </sheetData>
  <mergeCells count="11">
    <mergeCell ref="A2:G2"/>
    <mergeCell ref="A3:D3"/>
    <mergeCell ref="E4:G4"/>
    <mergeCell ref="A23:D2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H8" sqref="H8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58"/>
      <c r="B1" s="1"/>
      <c r="C1" s="1"/>
      <c r="D1" s="1"/>
      <c r="E1" s="1"/>
      <c r="F1" s="1"/>
      <c r="G1" s="1"/>
      <c r="H1" s="1"/>
      <c r="I1" s="72"/>
      <c r="J1" s="1"/>
      <c r="K1" s="1"/>
      <c r="L1" s="1"/>
      <c r="M1" s="1"/>
      <c r="N1" s="1"/>
      <c r="O1" s="1"/>
      <c r="P1" s="77" t="s">
        <v>52</v>
      </c>
      <c r="Q1" s="77" t="s">
        <v>52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"单位名称："&amp;"瑞丽市发展和改革局"</f>
        <v>单位名称：瑞丽市发展和改革局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77" t="s">
        <v>53</v>
      </c>
      <c r="Q3" s="77"/>
    </row>
    <row r="4" ht="21" customHeight="1" spans="1:19">
      <c r="A4" s="11" t="s">
        <v>54</v>
      </c>
      <c r="B4" s="11" t="s">
        <v>55</v>
      </c>
      <c r="C4" s="11" t="s">
        <v>56</v>
      </c>
      <c r="D4" s="47" t="s">
        <v>57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58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59</v>
      </c>
      <c r="E5" s="16" t="s">
        <v>60</v>
      </c>
      <c r="F5" s="16" t="s">
        <v>61</v>
      </c>
      <c r="G5" s="16" t="s">
        <v>62</v>
      </c>
      <c r="H5" s="11" t="s">
        <v>63</v>
      </c>
      <c r="I5" s="161" t="s">
        <v>64</v>
      </c>
      <c r="J5" s="161"/>
      <c r="K5" s="161"/>
      <c r="L5" s="161"/>
      <c r="M5" s="161"/>
      <c r="N5" s="161"/>
      <c r="O5" s="11" t="s">
        <v>59</v>
      </c>
      <c r="P5" s="11" t="s">
        <v>60</v>
      </c>
      <c r="Q5" s="11" t="s">
        <v>61</v>
      </c>
      <c r="R5" s="11" t="s">
        <v>62</v>
      </c>
      <c r="S5" s="11" t="s">
        <v>65</v>
      </c>
    </row>
    <row r="6" ht="43.5" customHeight="1" spans="1:19">
      <c r="A6" s="68"/>
      <c r="B6" s="68"/>
      <c r="C6" s="68"/>
      <c r="D6" s="73"/>
      <c r="E6" s="73"/>
      <c r="F6" s="73"/>
      <c r="G6" s="68"/>
      <c r="H6" s="68"/>
      <c r="I6" s="35" t="s">
        <v>59</v>
      </c>
      <c r="J6" s="33" t="s">
        <v>66</v>
      </c>
      <c r="K6" s="33" t="s">
        <v>67</v>
      </c>
      <c r="L6" s="10" t="s">
        <v>68</v>
      </c>
      <c r="M6" s="10" t="s">
        <v>69</v>
      </c>
      <c r="N6" s="10" t="s">
        <v>70</v>
      </c>
      <c r="O6" s="73"/>
      <c r="P6" s="73"/>
      <c r="Q6" s="73"/>
      <c r="R6" s="73"/>
      <c r="S6" s="7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59" t="s">
        <v>71</v>
      </c>
      <c r="B8" s="159" t="s">
        <v>72</v>
      </c>
      <c r="C8" s="23">
        <v>49136329.95</v>
      </c>
      <c r="D8" s="23">
        <v>49136329.95</v>
      </c>
      <c r="E8" s="23">
        <v>49012154.95</v>
      </c>
      <c r="F8" s="23"/>
      <c r="G8" s="23"/>
      <c r="H8" s="23"/>
      <c r="I8" s="23">
        <v>124175</v>
      </c>
      <c r="J8" s="23"/>
      <c r="K8" s="23"/>
      <c r="L8" s="23">
        <v>10000</v>
      </c>
      <c r="M8" s="23"/>
      <c r="N8" s="23">
        <v>114175</v>
      </c>
      <c r="O8" s="23"/>
      <c r="P8" s="23"/>
      <c r="Q8" s="23"/>
      <c r="R8" s="23"/>
      <c r="S8" s="23"/>
    </row>
    <row r="9" ht="30" customHeight="1" spans="1:19">
      <c r="A9" s="12" t="s">
        <v>56</v>
      </c>
      <c r="B9" s="160"/>
      <c r="C9" s="149">
        <v>49136329.95</v>
      </c>
      <c r="D9" s="149">
        <v>49136329.95</v>
      </c>
      <c r="E9" s="149">
        <v>49012154.95</v>
      </c>
      <c r="F9" s="149"/>
      <c r="G9" s="149"/>
      <c r="H9" s="149"/>
      <c r="I9" s="149">
        <v>124175</v>
      </c>
      <c r="J9" s="149"/>
      <c r="K9" s="149"/>
      <c r="L9" s="149">
        <v>10000</v>
      </c>
      <c r="M9" s="149"/>
      <c r="N9" s="149">
        <v>114175</v>
      </c>
      <c r="O9" s="149"/>
      <c r="P9" s="149"/>
      <c r="Q9" s="149"/>
      <c r="R9" s="149"/>
      <c r="S9" s="149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8"/>
  <sheetViews>
    <sheetView showZeros="0" workbookViewId="0">
      <selection activeCell="A16" sqref="$A16:$XFD16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43" t="s">
        <v>73</v>
      </c>
      <c r="O1" s="43"/>
    </row>
    <row r="2" ht="36" customHeight="1" spans="1:15">
      <c r="A2" s="152" t="str">
        <f>"2026"&amp;"年部门支出预算表"</f>
        <v>2026年部门支出预算表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</row>
    <row r="3" ht="18.75" customHeight="1" spans="1:15">
      <c r="A3" s="31" t="str">
        <f>"单位名称："&amp;"瑞丽市发展和改革局"</f>
        <v>单位名称：瑞丽市发展和改革局</v>
      </c>
      <c r="B3" s="31"/>
      <c r="C3" s="31"/>
      <c r="D3" s="31"/>
      <c r="E3" s="31"/>
      <c r="F3" s="31"/>
      <c r="G3" s="151"/>
      <c r="H3" s="151"/>
      <c r="I3" s="151"/>
      <c r="J3" s="151"/>
      <c r="K3" s="151"/>
      <c r="L3" s="151"/>
      <c r="M3" s="151"/>
      <c r="N3" s="43" t="s">
        <v>1</v>
      </c>
      <c r="O3" s="43"/>
    </row>
    <row r="4" ht="31.5" customHeight="1" spans="1:15">
      <c r="A4" s="153" t="s">
        <v>74</v>
      </c>
      <c r="B4" s="153" t="s">
        <v>75</v>
      </c>
      <c r="C4" s="153" t="s">
        <v>56</v>
      </c>
      <c r="D4" s="153" t="s">
        <v>60</v>
      </c>
      <c r="E4" s="153"/>
      <c r="F4" s="153"/>
      <c r="G4" s="153" t="s">
        <v>61</v>
      </c>
      <c r="H4" s="153" t="s">
        <v>62</v>
      </c>
      <c r="I4" s="153" t="s">
        <v>76</v>
      </c>
      <c r="J4" s="153" t="s">
        <v>77</v>
      </c>
      <c r="K4" s="153"/>
      <c r="L4" s="153"/>
      <c r="M4" s="153"/>
      <c r="N4" s="153"/>
      <c r="O4" s="153"/>
    </row>
    <row r="5" ht="37.3" customHeight="1" spans="1:15">
      <c r="A5" s="153"/>
      <c r="B5" s="153"/>
      <c r="C5" s="153"/>
      <c r="D5" s="153" t="s">
        <v>59</v>
      </c>
      <c r="E5" s="153" t="s">
        <v>78</v>
      </c>
      <c r="F5" s="153" t="s">
        <v>79</v>
      </c>
      <c r="G5" s="153"/>
      <c r="H5" s="153"/>
      <c r="I5" s="153"/>
      <c r="J5" s="153" t="s">
        <v>59</v>
      </c>
      <c r="K5" s="153" t="s">
        <v>80</v>
      </c>
      <c r="L5" s="153" t="s">
        <v>81</v>
      </c>
      <c r="M5" s="153" t="s">
        <v>82</v>
      </c>
      <c r="N5" s="153" t="s">
        <v>83</v>
      </c>
      <c r="O5" s="153" t="s">
        <v>84</v>
      </c>
    </row>
    <row r="6" ht="18.75" customHeight="1" spans="1:15">
      <c r="A6" s="154" t="s">
        <v>85</v>
      </c>
      <c r="B6" s="154" t="s">
        <v>86</v>
      </c>
      <c r="C6" s="154" t="s">
        <v>87</v>
      </c>
      <c r="D6" s="154" t="s">
        <v>88</v>
      </c>
      <c r="E6" s="154" t="s">
        <v>89</v>
      </c>
      <c r="F6" s="154" t="s">
        <v>90</v>
      </c>
      <c r="G6" s="154" t="s">
        <v>91</v>
      </c>
      <c r="H6" s="154" t="s">
        <v>92</v>
      </c>
      <c r="I6" s="154" t="s">
        <v>93</v>
      </c>
      <c r="J6" s="154" t="s">
        <v>94</v>
      </c>
      <c r="K6" s="154" t="s">
        <v>95</v>
      </c>
      <c r="L6" s="154" t="s">
        <v>96</v>
      </c>
      <c r="M6" s="154" t="s">
        <v>97</v>
      </c>
      <c r="N6" s="154" t="s">
        <v>98</v>
      </c>
      <c r="O6" s="154" t="s">
        <v>99</v>
      </c>
    </row>
    <row r="7" ht="52.5" customHeight="1" spans="1:15">
      <c r="A7" s="155" t="s">
        <v>100</v>
      </c>
      <c r="B7" s="155" t="s">
        <v>101</v>
      </c>
      <c r="C7" s="121">
        <v>39208021.68</v>
      </c>
      <c r="D7" s="121">
        <v>39093846.68</v>
      </c>
      <c r="E7" s="121">
        <v>5434722.68</v>
      </c>
      <c r="F7" s="121">
        <v>33659124</v>
      </c>
      <c r="G7" s="121"/>
      <c r="H7" s="121"/>
      <c r="I7" s="121"/>
      <c r="J7" s="121">
        <v>114175</v>
      </c>
      <c r="K7" s="121"/>
      <c r="L7" s="121"/>
      <c r="M7" s="121"/>
      <c r="N7" s="121"/>
      <c r="O7" s="121">
        <v>114175</v>
      </c>
    </row>
    <row r="8" ht="52.5" customHeight="1" spans="1:15">
      <c r="A8" s="156" t="s">
        <v>102</v>
      </c>
      <c r="B8" s="156" t="s">
        <v>103</v>
      </c>
      <c r="C8" s="121">
        <v>39208021.68</v>
      </c>
      <c r="D8" s="121">
        <v>39093846.68</v>
      </c>
      <c r="E8" s="121">
        <v>5434722.68</v>
      </c>
      <c r="F8" s="121">
        <v>33659124</v>
      </c>
      <c r="G8" s="121"/>
      <c r="H8" s="121"/>
      <c r="I8" s="121"/>
      <c r="J8" s="121">
        <v>114175</v>
      </c>
      <c r="K8" s="121"/>
      <c r="L8" s="121"/>
      <c r="M8" s="121"/>
      <c r="N8" s="121"/>
      <c r="O8" s="121">
        <v>114175</v>
      </c>
    </row>
    <row r="9" ht="52.5" customHeight="1" spans="1:15">
      <c r="A9" s="157" t="s">
        <v>104</v>
      </c>
      <c r="B9" s="157" t="s">
        <v>105</v>
      </c>
      <c r="C9" s="121">
        <v>9208021.68</v>
      </c>
      <c r="D9" s="121">
        <v>9093846.68</v>
      </c>
      <c r="E9" s="121">
        <v>5434722.68</v>
      </c>
      <c r="F9" s="121">
        <v>3659124</v>
      </c>
      <c r="G9" s="121"/>
      <c r="H9" s="121"/>
      <c r="I9" s="121"/>
      <c r="J9" s="121">
        <v>114175</v>
      </c>
      <c r="K9" s="121"/>
      <c r="L9" s="121"/>
      <c r="M9" s="121"/>
      <c r="N9" s="121"/>
      <c r="O9" s="121">
        <v>114175</v>
      </c>
    </row>
    <row r="10" ht="67.5" spans="1:15">
      <c r="A10" s="157" t="s">
        <v>106</v>
      </c>
      <c r="B10" s="157" t="s">
        <v>107</v>
      </c>
      <c r="C10" s="121">
        <v>30000000</v>
      </c>
      <c r="D10" s="121">
        <v>30000000</v>
      </c>
      <c r="E10" s="121"/>
      <c r="F10" s="121">
        <v>30000000</v>
      </c>
      <c r="G10" s="121"/>
      <c r="H10" s="121"/>
      <c r="I10" s="121"/>
      <c r="J10" s="121"/>
      <c r="K10" s="121"/>
      <c r="L10" s="121"/>
      <c r="M10" s="121"/>
      <c r="N10" s="121"/>
      <c r="O10" s="121"/>
    </row>
    <row r="11" ht="52.5" customHeight="1" spans="1:15">
      <c r="A11" s="155" t="s">
        <v>108</v>
      </c>
      <c r="B11" s="155" t="s">
        <v>109</v>
      </c>
      <c r="C11" s="121">
        <v>6736900</v>
      </c>
      <c r="D11" s="121">
        <v>6736900</v>
      </c>
      <c r="E11" s="121"/>
      <c r="F11" s="121">
        <v>6736900</v>
      </c>
      <c r="G11" s="121"/>
      <c r="H11" s="121"/>
      <c r="I11" s="121"/>
      <c r="J11" s="121"/>
      <c r="K11" s="121"/>
      <c r="L11" s="121"/>
      <c r="M11" s="121"/>
      <c r="N11" s="121"/>
      <c r="O11" s="121"/>
    </row>
    <row r="12" ht="52.5" customHeight="1" spans="1:15">
      <c r="A12" s="156" t="s">
        <v>110</v>
      </c>
      <c r="B12" s="156" t="s">
        <v>111</v>
      </c>
      <c r="C12" s="121">
        <v>6736900</v>
      </c>
      <c r="D12" s="121">
        <v>6736900</v>
      </c>
      <c r="E12" s="121"/>
      <c r="F12" s="121">
        <v>6736900</v>
      </c>
      <c r="G12" s="121"/>
      <c r="H12" s="121"/>
      <c r="I12" s="121"/>
      <c r="J12" s="121"/>
      <c r="K12" s="121"/>
      <c r="L12" s="121"/>
      <c r="M12" s="121"/>
      <c r="N12" s="121"/>
      <c r="O12" s="121"/>
    </row>
    <row r="13" ht="52.5" customHeight="1" spans="1:15">
      <c r="A13" s="157" t="s">
        <v>112</v>
      </c>
      <c r="B13" s="157" t="s">
        <v>113</v>
      </c>
      <c r="C13" s="121">
        <v>6736900</v>
      </c>
      <c r="D13" s="121">
        <v>6736900</v>
      </c>
      <c r="E13" s="121"/>
      <c r="F13" s="121">
        <v>6736900</v>
      </c>
      <c r="G13" s="121"/>
      <c r="H13" s="121"/>
      <c r="I13" s="121"/>
      <c r="J13" s="121"/>
      <c r="K13" s="121"/>
      <c r="L13" s="121"/>
      <c r="M13" s="121"/>
      <c r="N13" s="121"/>
      <c r="O13" s="121"/>
    </row>
    <row r="14" ht="52.5" customHeight="1" spans="1:15">
      <c r="A14" s="155" t="s">
        <v>114</v>
      </c>
      <c r="B14" s="155" t="s">
        <v>115</v>
      </c>
      <c r="C14" s="121">
        <v>991455.64</v>
      </c>
      <c r="D14" s="121">
        <v>991455.64</v>
      </c>
      <c r="E14" s="121">
        <v>984908.32</v>
      </c>
      <c r="F14" s="121">
        <v>6547.32</v>
      </c>
      <c r="G14" s="121"/>
      <c r="H14" s="121"/>
      <c r="I14" s="121"/>
      <c r="J14" s="121"/>
      <c r="K14" s="121"/>
      <c r="L14" s="121"/>
      <c r="M14" s="121"/>
      <c r="N14" s="121"/>
      <c r="O14" s="121"/>
    </row>
    <row r="15" ht="52.5" customHeight="1" spans="1:15">
      <c r="A15" s="156" t="s">
        <v>116</v>
      </c>
      <c r="B15" s="156" t="s">
        <v>117</v>
      </c>
      <c r="C15" s="121">
        <v>939660.32</v>
      </c>
      <c r="D15" s="121">
        <v>939660.32</v>
      </c>
      <c r="E15" s="121">
        <v>939660.32</v>
      </c>
      <c r="F15" s="121"/>
      <c r="G15" s="121"/>
      <c r="H15" s="121"/>
      <c r="I15" s="121"/>
      <c r="J15" s="121"/>
      <c r="K15" s="121"/>
      <c r="L15" s="121"/>
      <c r="M15" s="121"/>
      <c r="N15" s="121"/>
      <c r="O15" s="121"/>
    </row>
    <row r="16" ht="52.5" customHeight="1" spans="1:15">
      <c r="A16" s="157" t="s">
        <v>118</v>
      </c>
      <c r="B16" s="157" t="s">
        <v>119</v>
      </c>
      <c r="C16" s="121">
        <v>330847.36</v>
      </c>
      <c r="D16" s="121">
        <v>330847.36</v>
      </c>
      <c r="E16" s="121">
        <v>330847.36</v>
      </c>
      <c r="F16" s="121"/>
      <c r="G16" s="121"/>
      <c r="H16" s="121"/>
      <c r="I16" s="121"/>
      <c r="J16" s="121"/>
      <c r="K16" s="121"/>
      <c r="L16" s="121"/>
      <c r="M16" s="121"/>
      <c r="N16" s="121"/>
      <c r="O16" s="121"/>
    </row>
    <row r="17" ht="90" spans="1:15">
      <c r="A17" s="157" t="s">
        <v>120</v>
      </c>
      <c r="B17" s="157" t="s">
        <v>121</v>
      </c>
      <c r="C17" s="121">
        <v>608812.96</v>
      </c>
      <c r="D17" s="121">
        <v>608812.96</v>
      </c>
      <c r="E17" s="121">
        <v>608812.96</v>
      </c>
      <c r="F17" s="121"/>
      <c r="G17" s="121"/>
      <c r="H17" s="121"/>
      <c r="I17" s="121"/>
      <c r="J17" s="121"/>
      <c r="K17" s="121"/>
      <c r="L17" s="121"/>
      <c r="M17" s="121"/>
      <c r="N17" s="121"/>
      <c r="O17" s="121"/>
    </row>
    <row r="18" ht="52.5" customHeight="1" spans="1:15">
      <c r="A18" s="156" t="s">
        <v>122</v>
      </c>
      <c r="B18" s="156" t="s">
        <v>123</v>
      </c>
      <c r="C18" s="121">
        <v>6547.32</v>
      </c>
      <c r="D18" s="121">
        <v>6547.32</v>
      </c>
      <c r="E18" s="121"/>
      <c r="F18" s="121">
        <v>6547.32</v>
      </c>
      <c r="G18" s="121"/>
      <c r="H18" s="121"/>
      <c r="I18" s="121"/>
      <c r="J18" s="121"/>
      <c r="K18" s="121"/>
      <c r="L18" s="121"/>
      <c r="M18" s="121"/>
      <c r="N18" s="121"/>
      <c r="O18" s="121"/>
    </row>
    <row r="19" ht="52.5" customHeight="1" spans="1:15">
      <c r="A19" s="157" t="s">
        <v>124</v>
      </c>
      <c r="B19" s="157" t="s">
        <v>125</v>
      </c>
      <c r="C19" s="121">
        <v>6547.32</v>
      </c>
      <c r="D19" s="121">
        <v>6547.32</v>
      </c>
      <c r="E19" s="121"/>
      <c r="F19" s="121">
        <v>6547.32</v>
      </c>
      <c r="G19" s="121"/>
      <c r="H19" s="121"/>
      <c r="I19" s="121"/>
      <c r="J19" s="121"/>
      <c r="K19" s="121"/>
      <c r="L19" s="121"/>
      <c r="M19" s="121"/>
      <c r="N19" s="121"/>
      <c r="O19" s="121"/>
    </row>
    <row r="20" ht="52.5" customHeight="1" spans="1:15">
      <c r="A20" s="156" t="s">
        <v>126</v>
      </c>
      <c r="B20" s="156" t="s">
        <v>127</v>
      </c>
      <c r="C20" s="121">
        <v>45248</v>
      </c>
      <c r="D20" s="121">
        <v>45248</v>
      </c>
      <c r="E20" s="121">
        <v>45248</v>
      </c>
      <c r="F20" s="121"/>
      <c r="G20" s="121"/>
      <c r="H20" s="121"/>
      <c r="I20" s="121"/>
      <c r="J20" s="121"/>
      <c r="K20" s="121"/>
      <c r="L20" s="121"/>
      <c r="M20" s="121"/>
      <c r="N20" s="121"/>
      <c r="O20" s="121"/>
    </row>
    <row r="21" ht="67.5" spans="1:15">
      <c r="A21" s="157" t="s">
        <v>128</v>
      </c>
      <c r="B21" s="157" t="s">
        <v>127</v>
      </c>
      <c r="C21" s="121">
        <v>45248</v>
      </c>
      <c r="D21" s="121">
        <v>45248</v>
      </c>
      <c r="E21" s="121">
        <v>45248</v>
      </c>
      <c r="F21" s="121"/>
      <c r="G21" s="121"/>
      <c r="H21" s="121"/>
      <c r="I21" s="121"/>
      <c r="J21" s="121"/>
      <c r="K21" s="121"/>
      <c r="L21" s="121"/>
      <c r="M21" s="121"/>
      <c r="N21" s="121"/>
      <c r="O21" s="121"/>
    </row>
    <row r="22" ht="52.5" customHeight="1" spans="1:15">
      <c r="A22" s="155" t="s">
        <v>129</v>
      </c>
      <c r="B22" s="155" t="s">
        <v>130</v>
      </c>
      <c r="C22" s="121">
        <v>586709.26</v>
      </c>
      <c r="D22" s="121">
        <v>586709.26</v>
      </c>
      <c r="E22" s="121">
        <v>586709.26</v>
      </c>
      <c r="F22" s="121"/>
      <c r="G22" s="121"/>
      <c r="H22" s="121"/>
      <c r="I22" s="121"/>
      <c r="J22" s="121"/>
      <c r="K22" s="121"/>
      <c r="L22" s="121"/>
      <c r="M22" s="121"/>
      <c r="N22" s="121"/>
      <c r="O22" s="121"/>
    </row>
    <row r="23" ht="52.5" customHeight="1" spans="1:15">
      <c r="A23" s="156" t="s">
        <v>131</v>
      </c>
      <c r="B23" s="156" t="s">
        <v>132</v>
      </c>
      <c r="C23" s="121">
        <v>586709.26</v>
      </c>
      <c r="D23" s="121">
        <v>586709.26</v>
      </c>
      <c r="E23" s="121">
        <v>586709.26</v>
      </c>
      <c r="F23" s="121"/>
      <c r="G23" s="121"/>
      <c r="H23" s="121"/>
      <c r="I23" s="121"/>
      <c r="J23" s="121"/>
      <c r="K23" s="121"/>
      <c r="L23" s="121"/>
      <c r="M23" s="121"/>
      <c r="N23" s="121"/>
      <c r="O23" s="121"/>
    </row>
    <row r="24" ht="52.5" customHeight="1" spans="1:15">
      <c r="A24" s="157" t="s">
        <v>133</v>
      </c>
      <c r="B24" s="157" t="s">
        <v>134</v>
      </c>
      <c r="C24" s="121">
        <v>275576</v>
      </c>
      <c r="D24" s="121">
        <v>275576</v>
      </c>
      <c r="E24" s="121">
        <v>275576</v>
      </c>
      <c r="F24" s="121"/>
      <c r="G24" s="121"/>
      <c r="H24" s="121"/>
      <c r="I24" s="121"/>
      <c r="J24" s="121"/>
      <c r="K24" s="121"/>
      <c r="L24" s="121"/>
      <c r="M24" s="121"/>
      <c r="N24" s="121"/>
      <c r="O24" s="121"/>
    </row>
    <row r="25" ht="52.5" customHeight="1" spans="1:15">
      <c r="A25" s="157" t="s">
        <v>135</v>
      </c>
      <c r="B25" s="157" t="s">
        <v>136</v>
      </c>
      <c r="C25" s="121">
        <v>19150</v>
      </c>
      <c r="D25" s="121">
        <v>19150</v>
      </c>
      <c r="E25" s="121">
        <v>19150</v>
      </c>
      <c r="F25" s="121"/>
      <c r="G25" s="121"/>
      <c r="H25" s="121"/>
      <c r="I25" s="121"/>
      <c r="J25" s="121"/>
      <c r="K25" s="121"/>
      <c r="L25" s="121"/>
      <c r="M25" s="121"/>
      <c r="N25" s="121"/>
      <c r="O25" s="121"/>
    </row>
    <row r="26" ht="52.5" customHeight="1" spans="1:15">
      <c r="A26" s="157" t="s">
        <v>137</v>
      </c>
      <c r="B26" s="157" t="s">
        <v>138</v>
      </c>
      <c r="C26" s="121">
        <v>259770.26</v>
      </c>
      <c r="D26" s="121">
        <v>259770.26</v>
      </c>
      <c r="E26" s="121">
        <v>259770.26</v>
      </c>
      <c r="F26" s="121"/>
      <c r="G26" s="121"/>
      <c r="H26" s="121"/>
      <c r="I26" s="121"/>
      <c r="J26" s="121"/>
      <c r="K26" s="121"/>
      <c r="L26" s="121"/>
      <c r="M26" s="121"/>
      <c r="N26" s="121"/>
      <c r="O26" s="121"/>
    </row>
    <row r="27" ht="67.5" spans="1:15">
      <c r="A27" s="157" t="s">
        <v>139</v>
      </c>
      <c r="B27" s="157" t="s">
        <v>140</v>
      </c>
      <c r="C27" s="121">
        <v>32213</v>
      </c>
      <c r="D27" s="121">
        <v>32213</v>
      </c>
      <c r="E27" s="121">
        <v>32213</v>
      </c>
      <c r="F27" s="121"/>
      <c r="G27" s="121"/>
      <c r="H27" s="121"/>
      <c r="I27" s="121"/>
      <c r="J27" s="121"/>
      <c r="K27" s="121"/>
      <c r="L27" s="121"/>
      <c r="M27" s="121"/>
      <c r="N27" s="121"/>
      <c r="O27" s="121"/>
    </row>
    <row r="28" ht="52.5" customHeight="1" spans="1:15">
      <c r="A28" s="155" t="s">
        <v>141</v>
      </c>
      <c r="B28" s="155" t="s">
        <v>142</v>
      </c>
      <c r="C28" s="121">
        <v>487859.72</v>
      </c>
      <c r="D28" s="121">
        <v>487859.72</v>
      </c>
      <c r="E28" s="121">
        <v>487859.72</v>
      </c>
      <c r="F28" s="121"/>
      <c r="G28" s="121"/>
      <c r="H28" s="121"/>
      <c r="I28" s="121"/>
      <c r="J28" s="121"/>
      <c r="K28" s="121"/>
      <c r="L28" s="121"/>
      <c r="M28" s="121"/>
      <c r="N28" s="121"/>
      <c r="O28" s="121"/>
    </row>
    <row r="29" ht="52.5" customHeight="1" spans="1:15">
      <c r="A29" s="156" t="s">
        <v>143</v>
      </c>
      <c r="B29" s="156" t="s">
        <v>144</v>
      </c>
      <c r="C29" s="121">
        <v>487859.72</v>
      </c>
      <c r="D29" s="121">
        <v>487859.72</v>
      </c>
      <c r="E29" s="121">
        <v>487859.72</v>
      </c>
      <c r="F29" s="121"/>
      <c r="G29" s="121"/>
      <c r="H29" s="121"/>
      <c r="I29" s="121"/>
      <c r="J29" s="121"/>
      <c r="K29" s="121"/>
      <c r="L29" s="121"/>
      <c r="M29" s="121"/>
      <c r="N29" s="121"/>
      <c r="O29" s="121"/>
    </row>
    <row r="30" ht="52.5" customHeight="1" spans="1:15">
      <c r="A30" s="157" t="s">
        <v>145</v>
      </c>
      <c r="B30" s="157" t="s">
        <v>146</v>
      </c>
      <c r="C30" s="121">
        <v>487859.72</v>
      </c>
      <c r="D30" s="121">
        <v>487859.72</v>
      </c>
      <c r="E30" s="121">
        <v>487859.72</v>
      </c>
      <c r="F30" s="121"/>
      <c r="G30" s="121"/>
      <c r="H30" s="121"/>
      <c r="I30" s="121"/>
      <c r="J30" s="121"/>
      <c r="K30" s="121"/>
      <c r="L30" s="121"/>
      <c r="M30" s="121"/>
      <c r="N30" s="121"/>
      <c r="O30" s="121"/>
    </row>
    <row r="31" ht="52.5" customHeight="1" spans="1:15">
      <c r="A31" s="155" t="s">
        <v>147</v>
      </c>
      <c r="B31" s="155" t="s">
        <v>148</v>
      </c>
      <c r="C31" s="121">
        <v>1115383.65</v>
      </c>
      <c r="D31" s="121">
        <v>1115383.65</v>
      </c>
      <c r="E31" s="121"/>
      <c r="F31" s="121">
        <v>1115383.65</v>
      </c>
      <c r="G31" s="121"/>
      <c r="H31" s="121"/>
      <c r="I31" s="121"/>
      <c r="J31" s="121"/>
      <c r="K31" s="121"/>
      <c r="L31" s="121"/>
      <c r="M31" s="121"/>
      <c r="N31" s="121"/>
      <c r="O31" s="121"/>
    </row>
    <row r="32" ht="52.5" customHeight="1" spans="1:15">
      <c r="A32" s="156" t="s">
        <v>149</v>
      </c>
      <c r="B32" s="156" t="s">
        <v>150</v>
      </c>
      <c r="C32" s="121">
        <v>1115383.65</v>
      </c>
      <c r="D32" s="121">
        <v>1115383.65</v>
      </c>
      <c r="E32" s="121"/>
      <c r="F32" s="121">
        <v>1115383.65</v>
      </c>
      <c r="G32" s="121"/>
      <c r="H32" s="121"/>
      <c r="I32" s="121"/>
      <c r="J32" s="121"/>
      <c r="K32" s="121"/>
      <c r="L32" s="121"/>
      <c r="M32" s="121"/>
      <c r="N32" s="121"/>
      <c r="O32" s="121"/>
    </row>
    <row r="33" ht="56.25" spans="1:15">
      <c r="A33" s="157" t="s">
        <v>151</v>
      </c>
      <c r="B33" s="157" t="s">
        <v>152</v>
      </c>
      <c r="C33" s="121">
        <v>965383.65</v>
      </c>
      <c r="D33" s="121">
        <v>965383.65</v>
      </c>
      <c r="E33" s="121"/>
      <c r="F33" s="121">
        <v>965383.65</v>
      </c>
      <c r="G33" s="121"/>
      <c r="H33" s="121"/>
      <c r="I33" s="121"/>
      <c r="J33" s="121"/>
      <c r="K33" s="121"/>
      <c r="L33" s="121"/>
      <c r="M33" s="121"/>
      <c r="N33" s="121"/>
      <c r="O33" s="121"/>
    </row>
    <row r="34" ht="56.25" spans="1:15">
      <c r="A34" s="157" t="s">
        <v>153</v>
      </c>
      <c r="B34" s="157" t="s">
        <v>154</v>
      </c>
      <c r="C34" s="121">
        <v>150000</v>
      </c>
      <c r="D34" s="121">
        <v>150000</v>
      </c>
      <c r="E34" s="121"/>
      <c r="F34" s="121">
        <v>150000</v>
      </c>
      <c r="G34" s="121"/>
      <c r="H34" s="121"/>
      <c r="I34" s="121"/>
      <c r="J34" s="121"/>
      <c r="K34" s="121"/>
      <c r="L34" s="121"/>
      <c r="M34" s="121"/>
      <c r="N34" s="121"/>
      <c r="O34" s="121"/>
    </row>
    <row r="35" ht="52.5" customHeight="1" spans="1:15">
      <c r="A35" s="155" t="s">
        <v>155</v>
      </c>
      <c r="B35" s="155" t="s">
        <v>84</v>
      </c>
      <c r="C35" s="121">
        <v>10000</v>
      </c>
      <c r="D35" s="121"/>
      <c r="E35" s="121"/>
      <c r="F35" s="121"/>
      <c r="G35" s="121"/>
      <c r="H35" s="121"/>
      <c r="I35" s="121"/>
      <c r="J35" s="121">
        <v>10000</v>
      </c>
      <c r="K35" s="121"/>
      <c r="L35" s="121"/>
      <c r="M35" s="121">
        <v>10000</v>
      </c>
      <c r="N35" s="121"/>
      <c r="O35" s="121"/>
    </row>
    <row r="36" ht="52.5" customHeight="1" spans="1:15">
      <c r="A36" s="156" t="s">
        <v>156</v>
      </c>
      <c r="B36" s="156" t="s">
        <v>84</v>
      </c>
      <c r="C36" s="121">
        <v>10000</v>
      </c>
      <c r="D36" s="121"/>
      <c r="E36" s="121"/>
      <c r="F36" s="121"/>
      <c r="G36" s="121"/>
      <c r="H36" s="121"/>
      <c r="I36" s="121"/>
      <c r="J36" s="121">
        <v>10000</v>
      </c>
      <c r="K36" s="121"/>
      <c r="L36" s="121"/>
      <c r="M36" s="121">
        <v>10000</v>
      </c>
      <c r="N36" s="121"/>
      <c r="O36" s="121"/>
    </row>
    <row r="37" ht="52.5" customHeight="1" spans="1:15">
      <c r="A37" s="157" t="s">
        <v>157</v>
      </c>
      <c r="B37" s="157" t="s">
        <v>84</v>
      </c>
      <c r="C37" s="121">
        <v>10000</v>
      </c>
      <c r="D37" s="121"/>
      <c r="E37" s="121"/>
      <c r="F37" s="121"/>
      <c r="G37" s="121"/>
      <c r="H37" s="121"/>
      <c r="I37" s="121"/>
      <c r="J37" s="121">
        <v>10000</v>
      </c>
      <c r="K37" s="121"/>
      <c r="L37" s="121"/>
      <c r="M37" s="121">
        <v>10000</v>
      </c>
      <c r="N37" s="121"/>
      <c r="O37" s="121"/>
    </row>
    <row r="38" ht="30" customHeight="1" spans="1:15">
      <c r="A38" s="154" t="s">
        <v>56</v>
      </c>
      <c r="B38" s="154"/>
      <c r="C38" s="121">
        <v>49136329.95</v>
      </c>
      <c r="D38" s="121">
        <v>49012154.95</v>
      </c>
      <c r="E38" s="121">
        <v>7494199.98</v>
      </c>
      <c r="F38" s="121">
        <v>41517954.97</v>
      </c>
      <c r="G38" s="121"/>
      <c r="H38" s="121"/>
      <c r="I38" s="121"/>
      <c r="J38" s="121">
        <v>124175</v>
      </c>
      <c r="K38" s="121"/>
      <c r="L38" s="121"/>
      <c r="M38" s="121">
        <v>10000</v>
      </c>
      <c r="N38" s="121"/>
      <c r="O38" s="121">
        <v>114175</v>
      </c>
    </row>
  </sheetData>
  <mergeCells count="13">
    <mergeCell ref="N1:O1"/>
    <mergeCell ref="A2:O2"/>
    <mergeCell ref="A3:F3"/>
    <mergeCell ref="N3:O3"/>
    <mergeCell ref="D4:F4"/>
    <mergeCell ref="J4:O4"/>
    <mergeCell ref="A38:B3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8" sqref="A18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77" t="s">
        <v>158</v>
      </c>
    </row>
    <row r="2" ht="30.75" customHeight="1" spans="1:4">
      <c r="A2" s="144" t="str">
        <f>"2026"&amp;"年部门财政拨款收支预算总表"</f>
        <v>2026年部门财政拨款收支预算总表</v>
      </c>
      <c r="B2" s="144"/>
      <c r="C2" s="144"/>
      <c r="D2" s="144"/>
    </row>
    <row r="3" ht="18.75" customHeight="1" spans="1:4">
      <c r="A3" s="31" t="str">
        <f>"单位名称："&amp;"瑞丽市发展和改革局"</f>
        <v>单位名称：瑞丽市发展和改革局</v>
      </c>
      <c r="B3" s="145"/>
      <c r="C3" s="145"/>
      <c r="D3" s="78" t="s">
        <v>1</v>
      </c>
    </row>
    <row r="4" ht="19.5" customHeight="1" spans="1:4">
      <c r="A4" s="12" t="s">
        <v>159</v>
      </c>
      <c r="B4" s="14"/>
      <c r="C4" s="12" t="s">
        <v>160</v>
      </c>
      <c r="D4" s="14"/>
    </row>
    <row r="5" ht="21.75" customHeight="1" spans="1:4">
      <c r="A5" s="67" t="s">
        <v>161</v>
      </c>
      <c r="B5" s="11" t="s">
        <v>162</v>
      </c>
      <c r="C5" s="67" t="s">
        <v>163</v>
      </c>
      <c r="D5" s="11" t="s">
        <v>162</v>
      </c>
    </row>
    <row r="6" ht="17.25" customHeight="1" spans="1:4">
      <c r="A6" s="68"/>
      <c r="B6" s="18"/>
      <c r="C6" s="68"/>
      <c r="D6" s="18"/>
    </row>
    <row r="7" ht="19.5" customHeight="1" spans="1:4">
      <c r="A7" s="74" t="s">
        <v>164</v>
      </c>
      <c r="B7" s="23">
        <v>49012154.95</v>
      </c>
      <c r="C7" s="74" t="s">
        <v>165</v>
      </c>
      <c r="D7" s="23">
        <v>49012154.95</v>
      </c>
    </row>
    <row r="8" ht="19.5" customHeight="1" spans="1:4">
      <c r="A8" s="74" t="s">
        <v>166</v>
      </c>
      <c r="B8" s="23">
        <v>49012154.95</v>
      </c>
      <c r="C8" s="146" t="s">
        <v>167</v>
      </c>
      <c r="D8" s="23">
        <v>39093846.68</v>
      </c>
    </row>
    <row r="9" ht="19.5" customHeight="1" spans="1:4">
      <c r="A9" s="147" t="s">
        <v>168</v>
      </c>
      <c r="B9" s="23"/>
      <c r="C9" s="146" t="s">
        <v>169</v>
      </c>
      <c r="D9" s="23"/>
    </row>
    <row r="10" ht="19.5" customHeight="1" spans="1:4">
      <c r="A10" s="147" t="s">
        <v>170</v>
      </c>
      <c r="B10" s="23"/>
      <c r="C10" s="146" t="s">
        <v>171</v>
      </c>
      <c r="D10" s="23">
        <v>6736900</v>
      </c>
    </row>
    <row r="11" ht="19.5" customHeight="1" spans="1:4">
      <c r="A11" s="147" t="s">
        <v>172</v>
      </c>
      <c r="B11" s="23"/>
      <c r="C11" s="146" t="s">
        <v>173</v>
      </c>
      <c r="D11" s="23"/>
    </row>
    <row r="12" ht="19.5" customHeight="1" spans="1:4">
      <c r="A12" s="147" t="s">
        <v>166</v>
      </c>
      <c r="B12" s="23"/>
      <c r="C12" s="146" t="s">
        <v>174</v>
      </c>
      <c r="D12" s="23"/>
    </row>
    <row r="13" ht="19.5" customHeight="1" spans="1:4">
      <c r="A13" s="147" t="s">
        <v>168</v>
      </c>
      <c r="B13" s="23"/>
      <c r="C13" s="146" t="s">
        <v>175</v>
      </c>
      <c r="D13" s="23"/>
    </row>
    <row r="14" ht="19.5" customHeight="1" spans="1:4">
      <c r="A14" s="147" t="s">
        <v>170</v>
      </c>
      <c r="B14" s="23"/>
      <c r="C14" s="146" t="s">
        <v>176</v>
      </c>
      <c r="D14" s="23"/>
    </row>
    <row r="15" ht="19.5" customHeight="1" spans="1:4">
      <c r="A15" s="148"/>
      <c r="B15" s="23"/>
      <c r="C15" s="146" t="s">
        <v>177</v>
      </c>
      <c r="D15" s="23">
        <v>991455.64</v>
      </c>
    </row>
    <row r="16" ht="19.5" customHeight="1" spans="1:4">
      <c r="A16" s="148"/>
      <c r="B16" s="23"/>
      <c r="C16" s="146" t="s">
        <v>178</v>
      </c>
      <c r="D16" s="23">
        <v>586709.26</v>
      </c>
    </row>
    <row r="17" ht="19.5" customHeight="1" spans="1:4">
      <c r="A17" s="148"/>
      <c r="B17" s="23"/>
      <c r="C17" s="146" t="s">
        <v>179</v>
      </c>
      <c r="D17" s="23"/>
    </row>
    <row r="18" ht="19.5" customHeight="1" spans="1:4">
      <c r="A18" s="148"/>
      <c r="B18" s="23"/>
      <c r="C18" s="146" t="s">
        <v>180</v>
      </c>
      <c r="D18" s="23"/>
    </row>
    <row r="19" ht="19.5" customHeight="1" spans="1:4">
      <c r="A19" s="148"/>
      <c r="B19" s="23"/>
      <c r="C19" s="146" t="s">
        <v>181</v>
      </c>
      <c r="D19" s="23"/>
    </row>
    <row r="20" ht="19.5" customHeight="1" spans="1:4">
      <c r="A20" s="74"/>
      <c r="B20" s="23"/>
      <c r="C20" s="146" t="s">
        <v>182</v>
      </c>
      <c r="D20" s="23"/>
    </row>
    <row r="21" ht="19.5" customHeight="1" spans="1:4">
      <c r="A21" s="74"/>
      <c r="B21" s="23"/>
      <c r="C21" s="74" t="s">
        <v>183</v>
      </c>
      <c r="D21" s="23"/>
    </row>
    <row r="22" ht="19.5" customHeight="1" spans="1:4">
      <c r="A22" s="74"/>
      <c r="B22" s="23"/>
      <c r="C22" s="74" t="s">
        <v>184</v>
      </c>
      <c r="D22" s="23"/>
    </row>
    <row r="23" ht="19.5" customHeight="1" spans="1:4">
      <c r="A23" s="74"/>
      <c r="B23" s="23"/>
      <c r="C23" s="74" t="s">
        <v>185</v>
      </c>
      <c r="D23" s="23"/>
    </row>
    <row r="24" ht="19.5" customHeight="1" spans="1:4">
      <c r="A24" s="74"/>
      <c r="B24" s="23"/>
      <c r="C24" s="74" t="s">
        <v>186</v>
      </c>
      <c r="D24" s="23"/>
    </row>
    <row r="25" ht="19.5" customHeight="1" spans="1:4">
      <c r="A25" s="74"/>
      <c r="B25" s="23"/>
      <c r="C25" s="74" t="s">
        <v>187</v>
      </c>
      <c r="D25" s="23"/>
    </row>
    <row r="26" ht="19.5" customHeight="1" spans="1:4">
      <c r="A26" s="146"/>
      <c r="B26" s="23"/>
      <c r="C26" s="74" t="s">
        <v>188</v>
      </c>
      <c r="D26" s="23">
        <v>487859.72</v>
      </c>
    </row>
    <row r="27" ht="19.5" customHeight="1" spans="1:4">
      <c r="A27" s="74"/>
      <c r="B27" s="23"/>
      <c r="C27" s="74" t="s">
        <v>189</v>
      </c>
      <c r="D27" s="23">
        <v>1115383.65</v>
      </c>
    </row>
    <row r="28" customHeight="1" spans="1:4">
      <c r="A28" s="74"/>
      <c r="B28" s="23"/>
      <c r="C28" s="147" t="s">
        <v>190</v>
      </c>
      <c r="D28" s="23"/>
    </row>
    <row r="29" ht="19.5" customHeight="1" spans="1:4">
      <c r="A29" s="74"/>
      <c r="B29" s="23"/>
      <c r="C29" s="74" t="s">
        <v>191</v>
      </c>
      <c r="D29" s="23"/>
    </row>
    <row r="30" ht="19.5" customHeight="1" spans="1:4">
      <c r="A30" s="146"/>
      <c r="B30" s="23"/>
      <c r="C30" s="74" t="s">
        <v>192</v>
      </c>
      <c r="D30" s="23"/>
    </row>
    <row r="31" ht="18" customHeight="1" spans="1:4">
      <c r="A31" s="146"/>
      <c r="B31" s="23"/>
      <c r="C31" s="74" t="s">
        <v>193</v>
      </c>
      <c r="D31" s="23"/>
    </row>
    <row r="32" ht="18" customHeight="1" spans="1:4">
      <c r="A32" s="146"/>
      <c r="B32" s="23"/>
      <c r="C32" s="147" t="s">
        <v>194</v>
      </c>
      <c r="D32" s="23"/>
    </row>
    <row r="33" ht="18" customHeight="1" spans="1:4">
      <c r="A33" s="146"/>
      <c r="B33" s="23"/>
      <c r="C33" s="147" t="s">
        <v>195</v>
      </c>
      <c r="D33" s="23"/>
    </row>
    <row r="34" ht="19.5" customHeight="1" spans="1:4">
      <c r="A34" s="146"/>
      <c r="B34" s="149"/>
      <c r="C34" s="74" t="s">
        <v>196</v>
      </c>
      <c r="D34" s="149"/>
    </row>
    <row r="35" ht="19.5" customHeight="1" spans="1:4">
      <c r="A35" s="146"/>
      <c r="B35" s="23"/>
      <c r="C35" s="74" t="s">
        <v>197</v>
      </c>
      <c r="D35" s="23"/>
    </row>
    <row r="36" ht="19.5" customHeight="1" spans="1:4">
      <c r="A36" s="150" t="s">
        <v>50</v>
      </c>
      <c r="B36" s="23">
        <v>49012154.95</v>
      </c>
      <c r="C36" s="150" t="s">
        <v>51</v>
      </c>
      <c r="D36" s="23">
        <v>49012154.95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5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11"/>
      <c r="B1" s="111"/>
      <c r="C1" s="111"/>
      <c r="D1" s="111"/>
      <c r="E1" s="111"/>
      <c r="F1" s="111"/>
      <c r="G1" s="115" t="s">
        <v>198</v>
      </c>
    </row>
    <row r="2" ht="33" customHeight="1" spans="1:7">
      <c r="A2" s="137" t="str">
        <f>"2026"&amp;"年一般公共预算支出预算表（按功能科目分类）"</f>
        <v>2026年一般公共预算支出预算表（按功能科目分类）</v>
      </c>
      <c r="B2" s="137"/>
      <c r="C2" s="137"/>
      <c r="D2" s="137"/>
      <c r="E2" s="137"/>
      <c r="F2" s="137"/>
      <c r="G2" s="137"/>
    </row>
    <row r="3" ht="18.75" customHeight="1" spans="1:7">
      <c r="A3" s="138" t="str">
        <f>"单位名称："&amp;"瑞丽市发展和改革局"</f>
        <v>单位名称：瑞丽市发展和改革局</v>
      </c>
      <c r="B3" s="138"/>
      <c r="C3" s="111"/>
      <c r="D3" s="111"/>
      <c r="E3" s="111"/>
      <c r="F3" s="111"/>
      <c r="G3" s="115" t="s">
        <v>1</v>
      </c>
    </row>
    <row r="4" ht="18.75" customHeight="1" spans="1:7">
      <c r="A4" s="139" t="s">
        <v>199</v>
      </c>
      <c r="B4" s="139"/>
      <c r="C4" s="139" t="s">
        <v>56</v>
      </c>
      <c r="D4" s="139" t="s">
        <v>78</v>
      </c>
      <c r="E4" s="139"/>
      <c r="F4" s="139"/>
      <c r="G4" s="139" t="s">
        <v>79</v>
      </c>
    </row>
    <row r="5" ht="18.75" customHeight="1" spans="1:7">
      <c r="A5" s="139" t="s">
        <v>74</v>
      </c>
      <c r="B5" s="139" t="s">
        <v>75</v>
      </c>
      <c r="C5" s="139"/>
      <c r="D5" s="139" t="s">
        <v>59</v>
      </c>
      <c r="E5" s="139" t="s">
        <v>200</v>
      </c>
      <c r="F5" s="139" t="s">
        <v>201</v>
      </c>
      <c r="G5" s="139"/>
    </row>
    <row r="6" ht="18.75" customHeight="1" spans="1:7">
      <c r="A6" s="139" t="s">
        <v>85</v>
      </c>
      <c r="B6" s="139" t="s">
        <v>86</v>
      </c>
      <c r="C6" s="139" t="s">
        <v>87</v>
      </c>
      <c r="D6" s="139" t="s">
        <v>88</v>
      </c>
      <c r="E6" s="139" t="s">
        <v>89</v>
      </c>
      <c r="F6" s="139" t="s">
        <v>90</v>
      </c>
      <c r="G6" s="139" t="s">
        <v>91</v>
      </c>
    </row>
    <row r="7" ht="18.75" customHeight="1" spans="1:7">
      <c r="A7" s="140" t="s">
        <v>100</v>
      </c>
      <c r="B7" s="140" t="s">
        <v>101</v>
      </c>
      <c r="C7" s="141">
        <v>39093846.68</v>
      </c>
      <c r="D7" s="141">
        <v>5434722.68</v>
      </c>
      <c r="E7" s="141">
        <v>4996311</v>
      </c>
      <c r="F7" s="141">
        <v>438411.68</v>
      </c>
      <c r="G7" s="141">
        <v>33659124</v>
      </c>
    </row>
    <row r="8" ht="18.75" customHeight="1" outlineLevel="1" spans="1:7">
      <c r="A8" s="142" t="s">
        <v>102</v>
      </c>
      <c r="B8" s="142" t="s">
        <v>103</v>
      </c>
      <c r="C8" s="141">
        <v>39093846.68</v>
      </c>
      <c r="D8" s="141">
        <v>5434722.68</v>
      </c>
      <c r="E8" s="141">
        <v>4996311</v>
      </c>
      <c r="F8" s="141">
        <v>438411.68</v>
      </c>
      <c r="G8" s="141">
        <v>33659124</v>
      </c>
    </row>
    <row r="9" ht="18.75" customHeight="1" outlineLevel="2" spans="1:7">
      <c r="A9" s="143" t="s">
        <v>104</v>
      </c>
      <c r="B9" s="143" t="s">
        <v>105</v>
      </c>
      <c r="C9" s="141">
        <v>9093846.68</v>
      </c>
      <c r="D9" s="141">
        <v>5434722.68</v>
      </c>
      <c r="E9" s="141">
        <v>4996311</v>
      </c>
      <c r="F9" s="141">
        <v>438411.68</v>
      </c>
      <c r="G9" s="141">
        <v>3659124</v>
      </c>
    </row>
    <row r="10" ht="24" outlineLevel="2" spans="1:7">
      <c r="A10" s="143" t="s">
        <v>106</v>
      </c>
      <c r="B10" s="143" t="s">
        <v>107</v>
      </c>
      <c r="C10" s="141">
        <v>30000000</v>
      </c>
      <c r="D10" s="141"/>
      <c r="E10" s="141"/>
      <c r="F10" s="141"/>
      <c r="G10" s="141">
        <v>30000000</v>
      </c>
    </row>
    <row r="11" ht="18.75" customHeight="1" spans="1:7">
      <c r="A11" s="140" t="s">
        <v>108</v>
      </c>
      <c r="B11" s="140" t="s">
        <v>109</v>
      </c>
      <c r="C11" s="141">
        <v>6736900</v>
      </c>
      <c r="D11" s="141"/>
      <c r="E11" s="141"/>
      <c r="F11" s="141"/>
      <c r="G11" s="141">
        <v>6736900</v>
      </c>
    </row>
    <row r="12" ht="18.75" customHeight="1" outlineLevel="1" spans="1:7">
      <c r="A12" s="142" t="s">
        <v>110</v>
      </c>
      <c r="B12" s="142" t="s">
        <v>111</v>
      </c>
      <c r="C12" s="141">
        <v>6736900</v>
      </c>
      <c r="D12" s="141"/>
      <c r="E12" s="141"/>
      <c r="F12" s="141"/>
      <c r="G12" s="141">
        <v>6736900</v>
      </c>
    </row>
    <row r="13" ht="18.75" customHeight="1" outlineLevel="2" spans="1:7">
      <c r="A13" s="143" t="s">
        <v>112</v>
      </c>
      <c r="B13" s="143" t="s">
        <v>113</v>
      </c>
      <c r="C13" s="141">
        <v>6736900</v>
      </c>
      <c r="D13" s="141"/>
      <c r="E13" s="141"/>
      <c r="F13" s="141"/>
      <c r="G13" s="141">
        <v>6736900</v>
      </c>
    </row>
    <row r="14" ht="18.75" customHeight="1" spans="1:7">
      <c r="A14" s="140" t="s">
        <v>114</v>
      </c>
      <c r="B14" s="140" t="s">
        <v>115</v>
      </c>
      <c r="C14" s="141">
        <v>991455.64</v>
      </c>
      <c r="D14" s="141">
        <v>984908.32</v>
      </c>
      <c r="E14" s="141">
        <v>965708.32</v>
      </c>
      <c r="F14" s="141">
        <v>19200</v>
      </c>
      <c r="G14" s="141">
        <v>6547.32</v>
      </c>
    </row>
    <row r="15" ht="18.75" customHeight="1" outlineLevel="1" spans="1:7">
      <c r="A15" s="142" t="s">
        <v>116</v>
      </c>
      <c r="B15" s="142" t="s">
        <v>117</v>
      </c>
      <c r="C15" s="141">
        <v>939660.32</v>
      </c>
      <c r="D15" s="141">
        <v>939660.32</v>
      </c>
      <c r="E15" s="141">
        <v>920460.32</v>
      </c>
      <c r="F15" s="141">
        <v>19200</v>
      </c>
      <c r="G15" s="141"/>
    </row>
    <row r="16" ht="18.75" customHeight="1" outlineLevel="2" spans="1:7">
      <c r="A16" s="143" t="s">
        <v>118</v>
      </c>
      <c r="B16" s="143" t="s">
        <v>119</v>
      </c>
      <c r="C16" s="141">
        <v>330847.36</v>
      </c>
      <c r="D16" s="141">
        <v>330847.36</v>
      </c>
      <c r="E16" s="141">
        <v>311647.36</v>
      </c>
      <c r="F16" s="141">
        <v>19200</v>
      </c>
      <c r="G16" s="141"/>
    </row>
    <row r="17" ht="24" outlineLevel="2" spans="1:7">
      <c r="A17" s="143" t="s">
        <v>120</v>
      </c>
      <c r="B17" s="143" t="s">
        <v>121</v>
      </c>
      <c r="C17" s="141">
        <v>608812.96</v>
      </c>
      <c r="D17" s="141">
        <v>608812.96</v>
      </c>
      <c r="E17" s="141">
        <v>608812.96</v>
      </c>
      <c r="F17" s="141"/>
      <c r="G17" s="141"/>
    </row>
    <row r="18" ht="18.75" customHeight="1" outlineLevel="1" spans="1:7">
      <c r="A18" s="142" t="s">
        <v>122</v>
      </c>
      <c r="B18" s="142" t="s">
        <v>123</v>
      </c>
      <c r="C18" s="141">
        <v>6547.32</v>
      </c>
      <c r="D18" s="141"/>
      <c r="E18" s="141"/>
      <c r="F18" s="141"/>
      <c r="G18" s="141">
        <v>6547.32</v>
      </c>
    </row>
    <row r="19" ht="18.75" customHeight="1" outlineLevel="2" spans="1:7">
      <c r="A19" s="143" t="s">
        <v>124</v>
      </c>
      <c r="B19" s="143" t="s">
        <v>125</v>
      </c>
      <c r="C19" s="141">
        <v>6547.32</v>
      </c>
      <c r="D19" s="141"/>
      <c r="E19" s="141"/>
      <c r="F19" s="141"/>
      <c r="G19" s="141">
        <v>6547.32</v>
      </c>
    </row>
    <row r="20" ht="18.75" customHeight="1" outlineLevel="1" spans="1:7">
      <c r="A20" s="142" t="s">
        <v>126</v>
      </c>
      <c r="B20" s="142" t="s">
        <v>127</v>
      </c>
      <c r="C20" s="141">
        <v>45248</v>
      </c>
      <c r="D20" s="141">
        <v>45248</v>
      </c>
      <c r="E20" s="141">
        <v>45248</v>
      </c>
      <c r="F20" s="141"/>
      <c r="G20" s="141"/>
    </row>
    <row r="21" ht="24" outlineLevel="2" spans="1:7">
      <c r="A21" s="143" t="s">
        <v>128</v>
      </c>
      <c r="B21" s="143" t="s">
        <v>127</v>
      </c>
      <c r="C21" s="141">
        <v>45248</v>
      </c>
      <c r="D21" s="141">
        <v>45248</v>
      </c>
      <c r="E21" s="141">
        <v>45248</v>
      </c>
      <c r="F21" s="141"/>
      <c r="G21" s="141"/>
    </row>
    <row r="22" ht="18.75" customHeight="1" spans="1:7">
      <c r="A22" s="140" t="s">
        <v>129</v>
      </c>
      <c r="B22" s="140" t="s">
        <v>130</v>
      </c>
      <c r="C22" s="141">
        <v>586709.26</v>
      </c>
      <c r="D22" s="141">
        <v>586709.26</v>
      </c>
      <c r="E22" s="141">
        <v>586709.26</v>
      </c>
      <c r="F22" s="141"/>
      <c r="G22" s="141"/>
    </row>
    <row r="23" ht="18.75" customHeight="1" outlineLevel="1" spans="1:7">
      <c r="A23" s="142" t="s">
        <v>131</v>
      </c>
      <c r="B23" s="142" t="s">
        <v>132</v>
      </c>
      <c r="C23" s="141">
        <v>586709.26</v>
      </c>
      <c r="D23" s="141">
        <v>586709.26</v>
      </c>
      <c r="E23" s="141">
        <v>586709.26</v>
      </c>
      <c r="F23" s="141"/>
      <c r="G23" s="141"/>
    </row>
    <row r="24" ht="18.75" customHeight="1" outlineLevel="2" spans="1:7">
      <c r="A24" s="143" t="s">
        <v>133</v>
      </c>
      <c r="B24" s="143" t="s">
        <v>134</v>
      </c>
      <c r="C24" s="141">
        <v>275576</v>
      </c>
      <c r="D24" s="141">
        <v>275576</v>
      </c>
      <c r="E24" s="141">
        <v>275576</v>
      </c>
      <c r="F24" s="141"/>
      <c r="G24" s="141"/>
    </row>
    <row r="25" ht="18.75" customHeight="1" outlineLevel="2" spans="1:7">
      <c r="A25" s="143" t="s">
        <v>135</v>
      </c>
      <c r="B25" s="143" t="s">
        <v>136</v>
      </c>
      <c r="C25" s="141">
        <v>19150</v>
      </c>
      <c r="D25" s="141">
        <v>19150</v>
      </c>
      <c r="E25" s="141">
        <v>19150</v>
      </c>
      <c r="F25" s="141"/>
      <c r="G25" s="141"/>
    </row>
    <row r="26" ht="18.75" customHeight="1" outlineLevel="2" spans="1:7">
      <c r="A26" s="143" t="s">
        <v>137</v>
      </c>
      <c r="B26" s="143" t="s">
        <v>138</v>
      </c>
      <c r="C26" s="141">
        <v>259770.26</v>
      </c>
      <c r="D26" s="141">
        <v>259770.26</v>
      </c>
      <c r="E26" s="141">
        <v>259770.26</v>
      </c>
      <c r="F26" s="141"/>
      <c r="G26" s="141"/>
    </row>
    <row r="27" ht="24" outlineLevel="2" spans="1:7">
      <c r="A27" s="143" t="s">
        <v>139</v>
      </c>
      <c r="B27" s="143" t="s">
        <v>140</v>
      </c>
      <c r="C27" s="141">
        <v>32213</v>
      </c>
      <c r="D27" s="141">
        <v>32213</v>
      </c>
      <c r="E27" s="141">
        <v>32213</v>
      </c>
      <c r="F27" s="141"/>
      <c r="G27" s="141"/>
    </row>
    <row r="28" ht="18.75" customHeight="1" spans="1:7">
      <c r="A28" s="140" t="s">
        <v>141</v>
      </c>
      <c r="B28" s="140" t="s">
        <v>142</v>
      </c>
      <c r="C28" s="141">
        <v>487859.72</v>
      </c>
      <c r="D28" s="141">
        <v>487859.72</v>
      </c>
      <c r="E28" s="141">
        <v>487859.72</v>
      </c>
      <c r="F28" s="141"/>
      <c r="G28" s="141"/>
    </row>
    <row r="29" ht="18.75" customHeight="1" outlineLevel="1" spans="1:7">
      <c r="A29" s="142" t="s">
        <v>143</v>
      </c>
      <c r="B29" s="142" t="s">
        <v>144</v>
      </c>
      <c r="C29" s="141">
        <v>487859.72</v>
      </c>
      <c r="D29" s="141">
        <v>487859.72</v>
      </c>
      <c r="E29" s="141">
        <v>487859.72</v>
      </c>
      <c r="F29" s="141"/>
      <c r="G29" s="141"/>
    </row>
    <row r="30" ht="18.75" customHeight="1" outlineLevel="2" spans="1:7">
      <c r="A30" s="143" t="s">
        <v>145</v>
      </c>
      <c r="B30" s="143" t="s">
        <v>146</v>
      </c>
      <c r="C30" s="141">
        <v>487859.72</v>
      </c>
      <c r="D30" s="141">
        <v>487859.72</v>
      </c>
      <c r="E30" s="141">
        <v>487859.72</v>
      </c>
      <c r="F30" s="141"/>
      <c r="G30" s="141"/>
    </row>
    <row r="31" ht="18.75" customHeight="1" spans="1:7">
      <c r="A31" s="140" t="s">
        <v>147</v>
      </c>
      <c r="B31" s="140" t="s">
        <v>148</v>
      </c>
      <c r="C31" s="141">
        <v>1115383.65</v>
      </c>
      <c r="D31" s="141"/>
      <c r="E31" s="141"/>
      <c r="F31" s="141"/>
      <c r="G31" s="141">
        <v>1115383.65</v>
      </c>
    </row>
    <row r="32" ht="18.75" customHeight="1" outlineLevel="1" spans="1:7">
      <c r="A32" s="142" t="s">
        <v>149</v>
      </c>
      <c r="B32" s="142" t="s">
        <v>150</v>
      </c>
      <c r="C32" s="141">
        <v>1115383.65</v>
      </c>
      <c r="D32" s="141"/>
      <c r="E32" s="141"/>
      <c r="F32" s="141"/>
      <c r="G32" s="141">
        <v>1115383.65</v>
      </c>
    </row>
    <row r="33" ht="18.75" customHeight="1" outlineLevel="2" spans="1:7">
      <c r="A33" s="143" t="s">
        <v>151</v>
      </c>
      <c r="B33" s="143" t="s">
        <v>152</v>
      </c>
      <c r="C33" s="141">
        <v>965383.65</v>
      </c>
      <c r="D33" s="141"/>
      <c r="E33" s="141"/>
      <c r="F33" s="141"/>
      <c r="G33" s="141">
        <v>965383.65</v>
      </c>
    </row>
    <row r="34" ht="18.75" customHeight="1" outlineLevel="2" spans="1:7">
      <c r="A34" s="143" t="s">
        <v>153</v>
      </c>
      <c r="B34" s="143" t="s">
        <v>154</v>
      </c>
      <c r="C34" s="141">
        <v>150000</v>
      </c>
      <c r="D34" s="141"/>
      <c r="E34" s="141"/>
      <c r="F34" s="141"/>
      <c r="G34" s="141">
        <v>150000</v>
      </c>
    </row>
    <row r="35" ht="18.75" customHeight="1" spans="1:7">
      <c r="A35" s="139" t="s">
        <v>56</v>
      </c>
      <c r="B35" s="139"/>
      <c r="C35" s="141">
        <v>49012154.95</v>
      </c>
      <c r="D35" s="141">
        <v>7494199.98</v>
      </c>
      <c r="E35" s="141">
        <v>7036588.3</v>
      </c>
      <c r="F35" s="141">
        <v>457611.68</v>
      </c>
      <c r="G35" s="141">
        <v>41517954.97</v>
      </c>
    </row>
  </sheetData>
  <mergeCells count="7">
    <mergeCell ref="A2:G2"/>
    <mergeCell ref="A3:C3"/>
    <mergeCell ref="A4:B4"/>
    <mergeCell ref="D4:F4"/>
    <mergeCell ref="A35:B35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28"/>
      <c r="B1" s="128"/>
      <c r="C1" s="129"/>
      <c r="D1" s="1"/>
      <c r="E1" s="1"/>
      <c r="F1" s="130" t="s">
        <v>202</v>
      </c>
    </row>
    <row r="2" ht="33.75" customHeight="1" spans="1:6">
      <c r="A2" s="131" t="str">
        <f>"2026"&amp;"年一般公共预算“三公”经费支出预算表"</f>
        <v>2026年一般公共预算“三公”经费支出预算表</v>
      </c>
      <c r="B2" s="131"/>
      <c r="C2" s="131"/>
      <c r="D2" s="131"/>
      <c r="E2" s="131"/>
      <c r="F2" s="131"/>
    </row>
    <row r="3" ht="21.75" customHeight="1" spans="1:6">
      <c r="A3" s="132" t="str">
        <f>"单位名称："&amp;"瑞丽市发展和改革局"</f>
        <v>单位名称：瑞丽市发展和改革局</v>
      </c>
      <c r="B3" s="128"/>
      <c r="C3" s="129"/>
      <c r="D3" s="3"/>
      <c r="E3" s="1"/>
      <c r="F3" s="130" t="s">
        <v>53</v>
      </c>
    </row>
    <row r="4" ht="19.5" customHeight="1" spans="1:6">
      <c r="A4" s="11" t="s">
        <v>203</v>
      </c>
      <c r="B4" s="67" t="s">
        <v>204</v>
      </c>
      <c r="C4" s="12" t="s">
        <v>205</v>
      </c>
      <c r="D4" s="13"/>
      <c r="E4" s="14"/>
      <c r="F4" s="67" t="s">
        <v>206</v>
      </c>
    </row>
    <row r="5" ht="19.5" customHeight="1" spans="1:6">
      <c r="A5" s="18"/>
      <c r="B5" s="68"/>
      <c r="C5" s="35" t="s">
        <v>59</v>
      </c>
      <c r="D5" s="35" t="s">
        <v>207</v>
      </c>
      <c r="E5" s="35" t="s">
        <v>208</v>
      </c>
      <c r="F5" s="68"/>
    </row>
    <row r="6" ht="18.75" customHeight="1" spans="1:6">
      <c r="A6" s="133">
        <v>1</v>
      </c>
      <c r="B6" s="133">
        <v>2</v>
      </c>
      <c r="C6" s="134">
        <v>3</v>
      </c>
      <c r="D6" s="133">
        <v>4</v>
      </c>
      <c r="E6" s="133">
        <v>5</v>
      </c>
      <c r="F6" s="133">
        <v>6</v>
      </c>
    </row>
    <row r="7" ht="24.75" customHeight="1" spans="1:6">
      <c r="A7" s="135">
        <v>130702</v>
      </c>
      <c r="B7" s="135"/>
      <c r="C7" s="136">
        <v>60194</v>
      </c>
      <c r="D7" s="135"/>
      <c r="E7" s="135">
        <v>60194</v>
      </c>
      <c r="F7" s="135">
        <v>70508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75"/>
  <sheetViews>
    <sheetView showZeros="0" workbookViewId="0">
      <selection activeCell="J10" sqref="J10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6" t="s">
        <v>209</v>
      </c>
      <c r="U1" s="126"/>
      <c r="V1" s="126"/>
      <c r="W1" s="126"/>
    </row>
    <row r="2" ht="45.75" customHeight="1" spans="1:23">
      <c r="A2" s="124" t="str">
        <f>"2026"&amp;"年部门基本支出预算表"</f>
        <v>2026年部门基本支出预算表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ht="18.75" customHeight="1" spans="1:23">
      <c r="A3" s="123" t="str">
        <f>"单位名称："&amp;"瑞丽市发展和改革局"</f>
        <v>单位名称：瑞丽市发展和改革局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6" t="s">
        <v>53</v>
      </c>
      <c r="U3" s="126"/>
      <c r="V3" s="126"/>
      <c r="W3" s="126"/>
    </row>
    <row r="4" ht="18.75" customHeight="1" spans="1:23">
      <c r="A4" s="125" t="s">
        <v>210</v>
      </c>
      <c r="B4" s="125" t="s">
        <v>211</v>
      </c>
      <c r="C4" s="125" t="s">
        <v>212</v>
      </c>
      <c r="D4" s="125" t="s">
        <v>213</v>
      </c>
      <c r="E4" s="125" t="s">
        <v>214</v>
      </c>
      <c r="F4" s="125" t="s">
        <v>215</v>
      </c>
      <c r="G4" s="125" t="s">
        <v>216</v>
      </c>
      <c r="H4" s="125" t="s">
        <v>217</v>
      </c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</row>
    <row r="5" ht="28.3" customHeight="1" spans="1:23">
      <c r="A5" s="125"/>
      <c r="B5" s="125"/>
      <c r="C5" s="125"/>
      <c r="D5" s="125"/>
      <c r="E5" s="125"/>
      <c r="F5" s="125"/>
      <c r="G5" s="125"/>
      <c r="H5" s="125" t="s">
        <v>218</v>
      </c>
      <c r="I5" s="125" t="s">
        <v>60</v>
      </c>
      <c r="J5" s="125" t="s">
        <v>219</v>
      </c>
      <c r="K5" s="125" t="s">
        <v>220</v>
      </c>
      <c r="L5" s="125" t="s">
        <v>221</v>
      </c>
      <c r="M5" s="125" t="s">
        <v>222</v>
      </c>
      <c r="N5" s="125" t="s">
        <v>223</v>
      </c>
      <c r="O5" s="125" t="s">
        <v>61</v>
      </c>
      <c r="P5" s="125" t="s">
        <v>62</v>
      </c>
      <c r="Q5" s="125" t="s">
        <v>63</v>
      </c>
      <c r="R5" s="125" t="s">
        <v>77</v>
      </c>
      <c r="S5" s="125"/>
      <c r="T5" s="125"/>
      <c r="U5" s="125"/>
      <c r="V5" s="125"/>
      <c r="W5" s="125"/>
    </row>
    <row r="6" ht="24" customHeight="1" spans="1:23">
      <c r="A6" s="125"/>
      <c r="B6" s="125"/>
      <c r="C6" s="125"/>
      <c r="D6" s="125"/>
      <c r="E6" s="125"/>
      <c r="F6" s="125"/>
      <c r="G6" s="125"/>
      <c r="H6" s="125"/>
      <c r="I6" s="125" t="s">
        <v>224</v>
      </c>
      <c r="J6" s="125" t="s">
        <v>219</v>
      </c>
      <c r="K6" s="125" t="s">
        <v>220</v>
      </c>
      <c r="L6" s="125" t="s">
        <v>221</v>
      </c>
      <c r="M6" s="125" t="s">
        <v>222</v>
      </c>
      <c r="N6" s="125" t="s">
        <v>60</v>
      </c>
      <c r="O6" s="125" t="s">
        <v>61</v>
      </c>
      <c r="P6" s="125" t="s">
        <v>62</v>
      </c>
      <c r="Q6" s="125"/>
      <c r="R6" s="125" t="s">
        <v>59</v>
      </c>
      <c r="S6" s="125" t="s">
        <v>66</v>
      </c>
      <c r="T6" s="125" t="s">
        <v>67</v>
      </c>
      <c r="U6" s="125" t="s">
        <v>68</v>
      </c>
      <c r="V6" s="125" t="s">
        <v>69</v>
      </c>
      <c r="W6" s="125" t="s">
        <v>70</v>
      </c>
    </row>
    <row r="7" ht="32.05" customHeight="1" spans="1:23">
      <c r="A7" s="125"/>
      <c r="B7" s="125"/>
      <c r="C7" s="125"/>
      <c r="D7" s="125"/>
      <c r="E7" s="125"/>
      <c r="F7" s="125"/>
      <c r="G7" s="125"/>
      <c r="H7" s="125"/>
      <c r="I7" s="125" t="s">
        <v>59</v>
      </c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</row>
    <row r="8" ht="18.75" customHeight="1" spans="1:23">
      <c r="A8" s="125" t="s">
        <v>85</v>
      </c>
      <c r="B8" s="125" t="s">
        <v>86</v>
      </c>
      <c r="C8" s="125" t="s">
        <v>87</v>
      </c>
      <c r="D8" s="125" t="s">
        <v>88</v>
      </c>
      <c r="E8" s="125" t="s">
        <v>89</v>
      </c>
      <c r="F8" s="125" t="s">
        <v>90</v>
      </c>
      <c r="G8" s="125" t="s">
        <v>91</v>
      </c>
      <c r="H8" s="125" t="s">
        <v>92</v>
      </c>
      <c r="I8" s="125" t="s">
        <v>93</v>
      </c>
      <c r="J8" s="125" t="s">
        <v>94</v>
      </c>
      <c r="K8" s="125" t="s">
        <v>95</v>
      </c>
      <c r="L8" s="125" t="s">
        <v>96</v>
      </c>
      <c r="M8" s="125" t="s">
        <v>97</v>
      </c>
      <c r="N8" s="125" t="s">
        <v>98</v>
      </c>
      <c r="O8" s="125" t="s">
        <v>99</v>
      </c>
      <c r="P8" s="125" t="s">
        <v>225</v>
      </c>
      <c r="Q8" s="125" t="s">
        <v>226</v>
      </c>
      <c r="R8" s="125" t="s">
        <v>227</v>
      </c>
      <c r="S8" s="125" t="s">
        <v>228</v>
      </c>
      <c r="T8" s="125" t="s">
        <v>229</v>
      </c>
      <c r="U8" s="125" t="s">
        <v>230</v>
      </c>
      <c r="V8" s="125" t="s">
        <v>231</v>
      </c>
      <c r="W8" s="125" t="s">
        <v>232</v>
      </c>
    </row>
    <row r="9" ht="53.25" customHeight="1" spans="1:23">
      <c r="A9" s="120" t="s">
        <v>72</v>
      </c>
      <c r="B9" s="120"/>
      <c r="C9" s="120"/>
      <c r="D9" s="120"/>
      <c r="E9" s="120"/>
      <c r="F9" s="120"/>
      <c r="G9" s="120"/>
      <c r="H9" s="121">
        <v>7494199.98</v>
      </c>
      <c r="I9" s="121">
        <v>7494199.98</v>
      </c>
      <c r="J9" s="121"/>
      <c r="K9" s="121"/>
      <c r="L9" s="121">
        <v>7494199.98</v>
      </c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</row>
    <row r="10" ht="53.25" customHeight="1" outlineLevel="1" spans="1:23">
      <c r="A10" s="120" t="s">
        <v>72</v>
      </c>
      <c r="B10" s="120" t="s">
        <v>233</v>
      </c>
      <c r="C10" s="120" t="s">
        <v>234</v>
      </c>
      <c r="D10" s="120" t="s">
        <v>104</v>
      </c>
      <c r="E10" s="120" t="s">
        <v>105</v>
      </c>
      <c r="F10" s="120" t="s">
        <v>235</v>
      </c>
      <c r="G10" s="120" t="s">
        <v>236</v>
      </c>
      <c r="H10" s="121">
        <v>80138</v>
      </c>
      <c r="I10" s="121">
        <v>80138</v>
      </c>
      <c r="J10" s="121"/>
      <c r="K10" s="121"/>
      <c r="L10" s="121">
        <v>80138</v>
      </c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</row>
    <row r="11" ht="53.25" customHeight="1" outlineLevel="1" spans="1:23">
      <c r="A11" s="120" t="s">
        <v>72</v>
      </c>
      <c r="B11" s="120" t="s">
        <v>237</v>
      </c>
      <c r="C11" s="120" t="s">
        <v>238</v>
      </c>
      <c r="D11" s="120" t="s">
        <v>104</v>
      </c>
      <c r="E11" s="120" t="s">
        <v>105</v>
      </c>
      <c r="F11" s="120" t="s">
        <v>239</v>
      </c>
      <c r="G11" s="120" t="s">
        <v>240</v>
      </c>
      <c r="H11" s="121">
        <v>191616</v>
      </c>
      <c r="I11" s="121">
        <v>191616</v>
      </c>
      <c r="J11" s="121"/>
      <c r="K11" s="121"/>
      <c r="L11" s="121">
        <v>191616</v>
      </c>
      <c r="M11" s="120"/>
      <c r="N11" s="121"/>
      <c r="O11" s="121"/>
      <c r="P11" s="121"/>
      <c r="Q11" s="121"/>
      <c r="R11" s="121"/>
      <c r="S11" s="121"/>
      <c r="T11" s="121"/>
      <c r="U11" s="121"/>
      <c r="V11" s="121"/>
      <c r="W11" s="121"/>
    </row>
    <row r="12" ht="53.25" customHeight="1" outlineLevel="1" spans="1:23">
      <c r="A12" s="120" t="s">
        <v>72</v>
      </c>
      <c r="B12" s="120" t="s">
        <v>241</v>
      </c>
      <c r="C12" s="120" t="s">
        <v>242</v>
      </c>
      <c r="D12" s="120" t="s">
        <v>104</v>
      </c>
      <c r="E12" s="120" t="s">
        <v>105</v>
      </c>
      <c r="F12" s="120" t="s">
        <v>243</v>
      </c>
      <c r="G12" s="120" t="s">
        <v>244</v>
      </c>
      <c r="H12" s="121">
        <v>961656</v>
      </c>
      <c r="I12" s="121">
        <v>961656</v>
      </c>
      <c r="J12" s="121"/>
      <c r="K12" s="121"/>
      <c r="L12" s="121">
        <v>961656</v>
      </c>
      <c r="M12" s="120"/>
      <c r="N12" s="121"/>
      <c r="O12" s="121"/>
      <c r="P12" s="121"/>
      <c r="Q12" s="121"/>
      <c r="R12" s="121"/>
      <c r="S12" s="121"/>
      <c r="T12" s="121"/>
      <c r="U12" s="121"/>
      <c r="V12" s="121"/>
      <c r="W12" s="121"/>
    </row>
    <row r="13" ht="53.25" customHeight="1" outlineLevel="1" spans="1:23">
      <c r="A13" s="120" t="s">
        <v>72</v>
      </c>
      <c r="B13" s="120" t="s">
        <v>237</v>
      </c>
      <c r="C13" s="120" t="s">
        <v>238</v>
      </c>
      <c r="D13" s="120" t="s">
        <v>104</v>
      </c>
      <c r="E13" s="120" t="s">
        <v>105</v>
      </c>
      <c r="F13" s="120" t="s">
        <v>239</v>
      </c>
      <c r="G13" s="120" t="s">
        <v>240</v>
      </c>
      <c r="H13" s="121">
        <v>20000</v>
      </c>
      <c r="I13" s="121">
        <v>20000</v>
      </c>
      <c r="J13" s="121"/>
      <c r="K13" s="121"/>
      <c r="L13" s="121">
        <v>20000</v>
      </c>
      <c r="M13" s="120"/>
      <c r="N13" s="121"/>
      <c r="O13" s="121"/>
      <c r="P13" s="121"/>
      <c r="Q13" s="121"/>
      <c r="R13" s="121"/>
      <c r="S13" s="121"/>
      <c r="T13" s="121"/>
      <c r="U13" s="121"/>
      <c r="V13" s="121"/>
      <c r="W13" s="121"/>
    </row>
    <row r="14" ht="53.25" customHeight="1" outlineLevel="1" spans="1:23">
      <c r="A14" s="120" t="s">
        <v>72</v>
      </c>
      <c r="B14" s="120" t="s">
        <v>233</v>
      </c>
      <c r="C14" s="120" t="s">
        <v>234</v>
      </c>
      <c r="D14" s="120" t="s">
        <v>104</v>
      </c>
      <c r="E14" s="120" t="s">
        <v>105</v>
      </c>
      <c r="F14" s="120" t="s">
        <v>235</v>
      </c>
      <c r="G14" s="120" t="s">
        <v>236</v>
      </c>
      <c r="H14" s="121">
        <v>50000</v>
      </c>
      <c r="I14" s="121">
        <v>50000</v>
      </c>
      <c r="J14" s="121"/>
      <c r="K14" s="121"/>
      <c r="L14" s="121">
        <v>50000</v>
      </c>
      <c r="M14" s="120"/>
      <c r="N14" s="121"/>
      <c r="O14" s="121"/>
      <c r="P14" s="121"/>
      <c r="Q14" s="121"/>
      <c r="R14" s="121"/>
      <c r="S14" s="121"/>
      <c r="T14" s="121"/>
      <c r="U14" s="121"/>
      <c r="V14" s="121"/>
      <c r="W14" s="121"/>
    </row>
    <row r="15" ht="53.25" customHeight="1" outlineLevel="1" spans="1:23">
      <c r="A15" s="120" t="s">
        <v>72</v>
      </c>
      <c r="B15" s="120" t="s">
        <v>245</v>
      </c>
      <c r="C15" s="120" t="s">
        <v>246</v>
      </c>
      <c r="D15" s="120" t="s">
        <v>104</v>
      </c>
      <c r="E15" s="120" t="s">
        <v>105</v>
      </c>
      <c r="F15" s="120" t="s">
        <v>239</v>
      </c>
      <c r="G15" s="120" t="s">
        <v>240</v>
      </c>
      <c r="H15" s="121">
        <v>46153</v>
      </c>
      <c r="I15" s="121">
        <v>46153</v>
      </c>
      <c r="J15" s="121"/>
      <c r="K15" s="121"/>
      <c r="L15" s="121">
        <v>46153</v>
      </c>
      <c r="M15" s="120"/>
      <c r="N15" s="121"/>
      <c r="O15" s="121"/>
      <c r="P15" s="121"/>
      <c r="Q15" s="121"/>
      <c r="R15" s="121"/>
      <c r="S15" s="121"/>
      <c r="T15" s="121"/>
      <c r="U15" s="121"/>
      <c r="V15" s="121"/>
      <c r="W15" s="121"/>
    </row>
    <row r="16" ht="53.25" customHeight="1" outlineLevel="1" spans="1:23">
      <c r="A16" s="120" t="s">
        <v>72</v>
      </c>
      <c r="B16" s="120" t="s">
        <v>245</v>
      </c>
      <c r="C16" s="120" t="s">
        <v>246</v>
      </c>
      <c r="D16" s="120" t="s">
        <v>104</v>
      </c>
      <c r="E16" s="120" t="s">
        <v>105</v>
      </c>
      <c r="F16" s="120" t="s">
        <v>239</v>
      </c>
      <c r="G16" s="120" t="s">
        <v>240</v>
      </c>
      <c r="H16" s="121">
        <v>60000</v>
      </c>
      <c r="I16" s="121">
        <v>60000</v>
      </c>
      <c r="J16" s="121"/>
      <c r="K16" s="121"/>
      <c r="L16" s="121">
        <v>60000</v>
      </c>
      <c r="M16" s="120"/>
      <c r="N16" s="121"/>
      <c r="O16" s="121"/>
      <c r="P16" s="121"/>
      <c r="Q16" s="121"/>
      <c r="R16" s="121"/>
      <c r="S16" s="121"/>
      <c r="T16" s="121"/>
      <c r="U16" s="121"/>
      <c r="V16" s="121"/>
      <c r="W16" s="121"/>
    </row>
    <row r="17" ht="53.25" customHeight="1" outlineLevel="1" spans="1:23">
      <c r="A17" s="120" t="s">
        <v>72</v>
      </c>
      <c r="B17" s="120" t="s">
        <v>247</v>
      </c>
      <c r="C17" s="120" t="s">
        <v>248</v>
      </c>
      <c r="D17" s="120" t="s">
        <v>104</v>
      </c>
      <c r="E17" s="120" t="s">
        <v>105</v>
      </c>
      <c r="F17" s="120" t="s">
        <v>243</v>
      </c>
      <c r="G17" s="120" t="s">
        <v>244</v>
      </c>
      <c r="H17" s="121">
        <v>553836</v>
      </c>
      <c r="I17" s="121">
        <v>553836</v>
      </c>
      <c r="J17" s="121"/>
      <c r="K17" s="121"/>
      <c r="L17" s="121">
        <v>553836</v>
      </c>
      <c r="M17" s="120"/>
      <c r="N17" s="121"/>
      <c r="O17" s="121"/>
      <c r="P17" s="121"/>
      <c r="Q17" s="121"/>
      <c r="R17" s="121"/>
      <c r="S17" s="121"/>
      <c r="T17" s="121"/>
      <c r="U17" s="121"/>
      <c r="V17" s="121"/>
      <c r="W17" s="121"/>
    </row>
    <row r="18" ht="53.25" customHeight="1" outlineLevel="1" spans="1:23">
      <c r="A18" s="120" t="s">
        <v>72</v>
      </c>
      <c r="B18" s="120" t="s">
        <v>241</v>
      </c>
      <c r="C18" s="120" t="s">
        <v>242</v>
      </c>
      <c r="D18" s="120" t="s">
        <v>104</v>
      </c>
      <c r="E18" s="120" t="s">
        <v>105</v>
      </c>
      <c r="F18" s="120" t="s">
        <v>243</v>
      </c>
      <c r="G18" s="120" t="s">
        <v>244</v>
      </c>
      <c r="H18" s="121">
        <v>75000</v>
      </c>
      <c r="I18" s="121">
        <v>75000</v>
      </c>
      <c r="J18" s="121"/>
      <c r="K18" s="121"/>
      <c r="L18" s="121">
        <v>75000</v>
      </c>
      <c r="M18" s="120"/>
      <c r="N18" s="121"/>
      <c r="O18" s="121"/>
      <c r="P18" s="121"/>
      <c r="Q18" s="121"/>
      <c r="R18" s="121"/>
      <c r="S18" s="121"/>
      <c r="T18" s="121"/>
      <c r="U18" s="121"/>
      <c r="V18" s="121"/>
      <c r="W18" s="121"/>
    </row>
    <row r="19" ht="53.25" customHeight="1" outlineLevel="1" spans="1:23">
      <c r="A19" s="120" t="s">
        <v>72</v>
      </c>
      <c r="B19" s="120" t="s">
        <v>247</v>
      </c>
      <c r="C19" s="120" t="s">
        <v>248</v>
      </c>
      <c r="D19" s="120" t="s">
        <v>104</v>
      </c>
      <c r="E19" s="120" t="s">
        <v>105</v>
      </c>
      <c r="F19" s="120" t="s">
        <v>243</v>
      </c>
      <c r="G19" s="120" t="s">
        <v>244</v>
      </c>
      <c r="H19" s="121">
        <v>60000</v>
      </c>
      <c r="I19" s="121">
        <v>60000</v>
      </c>
      <c r="J19" s="121"/>
      <c r="K19" s="121"/>
      <c r="L19" s="121">
        <v>60000</v>
      </c>
      <c r="M19" s="120"/>
      <c r="N19" s="121"/>
      <c r="O19" s="121"/>
      <c r="P19" s="121"/>
      <c r="Q19" s="121"/>
      <c r="R19" s="121"/>
      <c r="S19" s="121"/>
      <c r="T19" s="121"/>
      <c r="U19" s="121"/>
      <c r="V19" s="121"/>
      <c r="W19" s="121"/>
    </row>
    <row r="20" ht="53.25" customHeight="1" outlineLevel="1" spans="1:23">
      <c r="A20" s="120" t="s">
        <v>72</v>
      </c>
      <c r="B20" s="120" t="s">
        <v>249</v>
      </c>
      <c r="C20" s="120" t="s">
        <v>250</v>
      </c>
      <c r="D20" s="120" t="s">
        <v>104</v>
      </c>
      <c r="E20" s="120" t="s">
        <v>105</v>
      </c>
      <c r="F20" s="120" t="s">
        <v>251</v>
      </c>
      <c r="G20" s="120" t="s">
        <v>252</v>
      </c>
      <c r="H20" s="121"/>
      <c r="I20" s="121"/>
      <c r="J20" s="121"/>
      <c r="K20" s="121"/>
      <c r="L20" s="121"/>
      <c r="M20" s="120"/>
      <c r="N20" s="121"/>
      <c r="O20" s="121"/>
      <c r="P20" s="121"/>
      <c r="Q20" s="121"/>
      <c r="R20" s="121"/>
      <c r="S20" s="121"/>
      <c r="T20" s="121"/>
      <c r="U20" s="121"/>
      <c r="V20" s="121"/>
      <c r="W20" s="121"/>
    </row>
    <row r="21" ht="53.25" customHeight="1" outlineLevel="1" spans="1:23">
      <c r="A21" s="120" t="s">
        <v>72</v>
      </c>
      <c r="B21" s="120" t="s">
        <v>253</v>
      </c>
      <c r="C21" s="120" t="s">
        <v>254</v>
      </c>
      <c r="D21" s="120" t="s">
        <v>104</v>
      </c>
      <c r="E21" s="120" t="s">
        <v>105</v>
      </c>
      <c r="F21" s="120" t="s">
        <v>251</v>
      </c>
      <c r="G21" s="120" t="s">
        <v>252</v>
      </c>
      <c r="H21" s="121"/>
      <c r="I21" s="121"/>
      <c r="J21" s="121"/>
      <c r="K21" s="121"/>
      <c r="L21" s="121"/>
      <c r="M21" s="120"/>
      <c r="N21" s="121"/>
      <c r="O21" s="121"/>
      <c r="P21" s="121"/>
      <c r="Q21" s="121"/>
      <c r="R21" s="121"/>
      <c r="S21" s="121"/>
      <c r="T21" s="121"/>
      <c r="U21" s="121"/>
      <c r="V21" s="121"/>
      <c r="W21" s="121"/>
    </row>
    <row r="22" ht="53.25" customHeight="1" outlineLevel="1" spans="1:23">
      <c r="A22" s="120" t="s">
        <v>72</v>
      </c>
      <c r="B22" s="120" t="s">
        <v>253</v>
      </c>
      <c r="C22" s="120" t="s">
        <v>254</v>
      </c>
      <c r="D22" s="120" t="s">
        <v>104</v>
      </c>
      <c r="E22" s="120" t="s">
        <v>105</v>
      </c>
      <c r="F22" s="120" t="s">
        <v>251</v>
      </c>
      <c r="G22" s="120" t="s">
        <v>252</v>
      </c>
      <c r="H22" s="121">
        <v>70620</v>
      </c>
      <c r="I22" s="121">
        <v>70620</v>
      </c>
      <c r="J22" s="121"/>
      <c r="K22" s="121"/>
      <c r="L22" s="121">
        <v>70620</v>
      </c>
      <c r="M22" s="120"/>
      <c r="N22" s="121"/>
      <c r="O22" s="121"/>
      <c r="P22" s="121"/>
      <c r="Q22" s="121"/>
      <c r="R22" s="121"/>
      <c r="S22" s="121"/>
      <c r="T22" s="121"/>
      <c r="U22" s="121"/>
      <c r="V22" s="121"/>
      <c r="W22" s="121"/>
    </row>
    <row r="23" ht="53.25" customHeight="1" outlineLevel="1" spans="1:23">
      <c r="A23" s="120" t="s">
        <v>72</v>
      </c>
      <c r="B23" s="120" t="s">
        <v>249</v>
      </c>
      <c r="C23" s="120" t="s">
        <v>250</v>
      </c>
      <c r="D23" s="120" t="s">
        <v>104</v>
      </c>
      <c r="E23" s="120" t="s">
        <v>105</v>
      </c>
      <c r="F23" s="120" t="s">
        <v>251</v>
      </c>
      <c r="G23" s="120" t="s">
        <v>252</v>
      </c>
      <c r="H23" s="121">
        <v>1093452</v>
      </c>
      <c r="I23" s="121">
        <v>1093452</v>
      </c>
      <c r="J23" s="121"/>
      <c r="K23" s="121"/>
      <c r="L23" s="121">
        <v>1093452</v>
      </c>
      <c r="M23" s="120"/>
      <c r="N23" s="121"/>
      <c r="O23" s="121"/>
      <c r="P23" s="121"/>
      <c r="Q23" s="121"/>
      <c r="R23" s="121"/>
      <c r="S23" s="121"/>
      <c r="T23" s="121"/>
      <c r="U23" s="121"/>
      <c r="V23" s="121"/>
      <c r="W23" s="121"/>
    </row>
    <row r="24" ht="53.25" customHeight="1" outlineLevel="1" spans="1:23">
      <c r="A24" s="120" t="s">
        <v>72</v>
      </c>
      <c r="B24" s="120" t="s">
        <v>249</v>
      </c>
      <c r="C24" s="120" t="s">
        <v>250</v>
      </c>
      <c r="D24" s="120" t="s">
        <v>104</v>
      </c>
      <c r="E24" s="120" t="s">
        <v>105</v>
      </c>
      <c r="F24" s="120" t="s">
        <v>251</v>
      </c>
      <c r="G24" s="120" t="s">
        <v>252</v>
      </c>
      <c r="H24" s="121">
        <v>60000</v>
      </c>
      <c r="I24" s="121">
        <v>60000</v>
      </c>
      <c r="J24" s="121"/>
      <c r="K24" s="121"/>
      <c r="L24" s="121">
        <v>60000</v>
      </c>
      <c r="M24" s="120"/>
      <c r="N24" s="121"/>
      <c r="O24" s="121"/>
      <c r="P24" s="121"/>
      <c r="Q24" s="121"/>
      <c r="R24" s="121"/>
      <c r="S24" s="121"/>
      <c r="T24" s="121"/>
      <c r="U24" s="121"/>
      <c r="V24" s="121"/>
      <c r="W24" s="121"/>
    </row>
    <row r="25" ht="53.25" customHeight="1" outlineLevel="1" spans="1:23">
      <c r="A25" s="120" t="s">
        <v>72</v>
      </c>
      <c r="B25" s="120" t="s">
        <v>253</v>
      </c>
      <c r="C25" s="120" t="s">
        <v>254</v>
      </c>
      <c r="D25" s="120" t="s">
        <v>104</v>
      </c>
      <c r="E25" s="120" t="s">
        <v>105</v>
      </c>
      <c r="F25" s="120" t="s">
        <v>251</v>
      </c>
      <c r="G25" s="120" t="s">
        <v>252</v>
      </c>
      <c r="H25" s="121">
        <v>65000</v>
      </c>
      <c r="I25" s="121">
        <v>65000</v>
      </c>
      <c r="J25" s="121"/>
      <c r="K25" s="121"/>
      <c r="L25" s="121">
        <v>65000</v>
      </c>
      <c r="M25" s="120"/>
      <c r="N25" s="121"/>
      <c r="O25" s="121"/>
      <c r="P25" s="121"/>
      <c r="Q25" s="121"/>
      <c r="R25" s="121"/>
      <c r="S25" s="121"/>
      <c r="T25" s="121"/>
      <c r="U25" s="121"/>
      <c r="V25" s="121"/>
      <c r="W25" s="121"/>
    </row>
    <row r="26" ht="53.25" customHeight="1" outlineLevel="1" spans="1:23">
      <c r="A26" s="120" t="s">
        <v>72</v>
      </c>
      <c r="B26" s="120" t="s">
        <v>255</v>
      </c>
      <c r="C26" s="120" t="s">
        <v>256</v>
      </c>
      <c r="D26" s="120" t="s">
        <v>104</v>
      </c>
      <c r="E26" s="120" t="s">
        <v>105</v>
      </c>
      <c r="F26" s="120" t="s">
        <v>235</v>
      </c>
      <c r="G26" s="120" t="s">
        <v>236</v>
      </c>
      <c r="H26" s="121">
        <v>7500</v>
      </c>
      <c r="I26" s="121">
        <v>7500</v>
      </c>
      <c r="J26" s="121"/>
      <c r="K26" s="121"/>
      <c r="L26" s="121">
        <v>7500</v>
      </c>
      <c r="M26" s="120"/>
      <c r="N26" s="121"/>
      <c r="O26" s="121"/>
      <c r="P26" s="121"/>
      <c r="Q26" s="121"/>
      <c r="R26" s="121"/>
      <c r="S26" s="121"/>
      <c r="T26" s="121"/>
      <c r="U26" s="121"/>
      <c r="V26" s="121"/>
      <c r="W26" s="121"/>
    </row>
    <row r="27" ht="53.25" customHeight="1" outlineLevel="1" spans="1:23">
      <c r="A27" s="120" t="s">
        <v>72</v>
      </c>
      <c r="B27" s="120" t="s">
        <v>257</v>
      </c>
      <c r="C27" s="120" t="s">
        <v>258</v>
      </c>
      <c r="D27" s="120" t="s">
        <v>104</v>
      </c>
      <c r="E27" s="120" t="s">
        <v>105</v>
      </c>
      <c r="F27" s="120" t="s">
        <v>239</v>
      </c>
      <c r="G27" s="120" t="s">
        <v>240</v>
      </c>
      <c r="H27" s="121">
        <v>6000</v>
      </c>
      <c r="I27" s="121">
        <v>6000</v>
      </c>
      <c r="J27" s="121"/>
      <c r="K27" s="121"/>
      <c r="L27" s="121">
        <v>6000</v>
      </c>
      <c r="M27" s="120"/>
      <c r="N27" s="121"/>
      <c r="O27" s="121"/>
      <c r="P27" s="121"/>
      <c r="Q27" s="121"/>
      <c r="R27" s="121"/>
      <c r="S27" s="121"/>
      <c r="T27" s="121"/>
      <c r="U27" s="121"/>
      <c r="V27" s="121"/>
      <c r="W27" s="121"/>
    </row>
    <row r="28" ht="53.25" customHeight="1" outlineLevel="1" spans="1:23">
      <c r="A28" s="120" t="s">
        <v>72</v>
      </c>
      <c r="B28" s="120" t="s">
        <v>259</v>
      </c>
      <c r="C28" s="120" t="s">
        <v>260</v>
      </c>
      <c r="D28" s="120" t="s">
        <v>104</v>
      </c>
      <c r="E28" s="120" t="s">
        <v>105</v>
      </c>
      <c r="F28" s="120" t="s">
        <v>239</v>
      </c>
      <c r="G28" s="120" t="s">
        <v>240</v>
      </c>
      <c r="H28" s="121">
        <v>189000</v>
      </c>
      <c r="I28" s="121">
        <v>189000</v>
      </c>
      <c r="J28" s="121"/>
      <c r="K28" s="121"/>
      <c r="L28" s="121">
        <v>189000</v>
      </c>
      <c r="M28" s="120"/>
      <c r="N28" s="121"/>
      <c r="O28" s="121"/>
      <c r="P28" s="121"/>
      <c r="Q28" s="121"/>
      <c r="R28" s="121"/>
      <c r="S28" s="121"/>
      <c r="T28" s="121"/>
      <c r="U28" s="121"/>
      <c r="V28" s="121"/>
      <c r="W28" s="121"/>
    </row>
    <row r="29" ht="53.25" customHeight="1" outlineLevel="1" spans="1:23">
      <c r="A29" s="120" t="s">
        <v>72</v>
      </c>
      <c r="B29" s="120" t="s">
        <v>237</v>
      </c>
      <c r="C29" s="120" t="s">
        <v>238</v>
      </c>
      <c r="D29" s="120" t="s">
        <v>104</v>
      </c>
      <c r="E29" s="120" t="s">
        <v>105</v>
      </c>
      <c r="F29" s="120" t="s">
        <v>239</v>
      </c>
      <c r="G29" s="120" t="s">
        <v>240</v>
      </c>
      <c r="H29" s="121">
        <v>326340</v>
      </c>
      <c r="I29" s="121">
        <v>326340</v>
      </c>
      <c r="J29" s="121"/>
      <c r="K29" s="121"/>
      <c r="L29" s="121">
        <v>326340</v>
      </c>
      <c r="M29" s="120"/>
      <c r="N29" s="121"/>
      <c r="O29" s="121"/>
      <c r="P29" s="121"/>
      <c r="Q29" s="121"/>
      <c r="R29" s="121"/>
      <c r="S29" s="121"/>
      <c r="T29" s="121"/>
      <c r="U29" s="121"/>
      <c r="V29" s="121"/>
      <c r="W29" s="121"/>
    </row>
    <row r="30" ht="53.25" customHeight="1" outlineLevel="1" spans="1:23">
      <c r="A30" s="120" t="s">
        <v>72</v>
      </c>
      <c r="B30" s="120" t="s">
        <v>259</v>
      </c>
      <c r="C30" s="120" t="s">
        <v>260</v>
      </c>
      <c r="D30" s="120" t="s">
        <v>104</v>
      </c>
      <c r="E30" s="120" t="s">
        <v>105</v>
      </c>
      <c r="F30" s="120" t="s">
        <v>239</v>
      </c>
      <c r="G30" s="120" t="s">
        <v>240</v>
      </c>
      <c r="H30" s="121">
        <v>5000</v>
      </c>
      <c r="I30" s="121">
        <v>5000</v>
      </c>
      <c r="J30" s="121"/>
      <c r="K30" s="121"/>
      <c r="L30" s="121">
        <v>5000</v>
      </c>
      <c r="M30" s="120"/>
      <c r="N30" s="121"/>
      <c r="O30" s="121"/>
      <c r="P30" s="121"/>
      <c r="Q30" s="121"/>
      <c r="R30" s="121"/>
      <c r="S30" s="121"/>
      <c r="T30" s="121"/>
      <c r="U30" s="121"/>
      <c r="V30" s="121"/>
      <c r="W30" s="121"/>
    </row>
    <row r="31" ht="53.25" customHeight="1" outlineLevel="1" spans="1:23">
      <c r="A31" s="120" t="s">
        <v>72</v>
      </c>
      <c r="B31" s="120" t="s">
        <v>237</v>
      </c>
      <c r="C31" s="120" t="s">
        <v>238</v>
      </c>
      <c r="D31" s="120" t="s">
        <v>104</v>
      </c>
      <c r="E31" s="120" t="s">
        <v>105</v>
      </c>
      <c r="F31" s="120" t="s">
        <v>239</v>
      </c>
      <c r="G31" s="120" t="s">
        <v>240</v>
      </c>
      <c r="H31" s="121">
        <v>15000</v>
      </c>
      <c r="I31" s="121">
        <v>15000</v>
      </c>
      <c r="J31" s="121"/>
      <c r="K31" s="121"/>
      <c r="L31" s="121">
        <v>15000</v>
      </c>
      <c r="M31" s="120"/>
      <c r="N31" s="121"/>
      <c r="O31" s="121"/>
      <c r="P31" s="121"/>
      <c r="Q31" s="121"/>
      <c r="R31" s="121"/>
      <c r="S31" s="121"/>
      <c r="T31" s="121"/>
      <c r="U31" s="121"/>
      <c r="V31" s="121"/>
      <c r="W31" s="121"/>
    </row>
    <row r="32" ht="53.25" customHeight="1" outlineLevel="1" spans="1:23">
      <c r="A32" s="120" t="s">
        <v>72</v>
      </c>
      <c r="B32" s="120" t="s">
        <v>261</v>
      </c>
      <c r="C32" s="120" t="s">
        <v>262</v>
      </c>
      <c r="D32" s="120" t="s">
        <v>120</v>
      </c>
      <c r="E32" s="120" t="s">
        <v>121</v>
      </c>
      <c r="F32" s="120" t="s">
        <v>263</v>
      </c>
      <c r="G32" s="120" t="s">
        <v>264</v>
      </c>
      <c r="H32" s="121">
        <v>583812.96</v>
      </c>
      <c r="I32" s="121">
        <v>583812.96</v>
      </c>
      <c r="J32" s="121"/>
      <c r="K32" s="121"/>
      <c r="L32" s="121">
        <v>583812.96</v>
      </c>
      <c r="M32" s="120"/>
      <c r="N32" s="121"/>
      <c r="O32" s="121"/>
      <c r="P32" s="121"/>
      <c r="Q32" s="121"/>
      <c r="R32" s="121"/>
      <c r="S32" s="121"/>
      <c r="T32" s="121"/>
      <c r="U32" s="121"/>
      <c r="V32" s="121"/>
      <c r="W32" s="121"/>
    </row>
    <row r="33" ht="53.25" customHeight="1" outlineLevel="1" spans="1:23">
      <c r="A33" s="120" t="s">
        <v>72</v>
      </c>
      <c r="B33" s="120" t="s">
        <v>261</v>
      </c>
      <c r="C33" s="120" t="s">
        <v>262</v>
      </c>
      <c r="D33" s="120" t="s">
        <v>120</v>
      </c>
      <c r="E33" s="120" t="s">
        <v>121</v>
      </c>
      <c r="F33" s="120" t="s">
        <v>263</v>
      </c>
      <c r="G33" s="120" t="s">
        <v>264</v>
      </c>
      <c r="H33" s="121">
        <v>25000</v>
      </c>
      <c r="I33" s="121">
        <v>25000</v>
      </c>
      <c r="J33" s="121"/>
      <c r="K33" s="121"/>
      <c r="L33" s="121">
        <v>25000</v>
      </c>
      <c r="M33" s="120"/>
      <c r="N33" s="121"/>
      <c r="O33" s="121"/>
      <c r="P33" s="121"/>
      <c r="Q33" s="121"/>
      <c r="R33" s="121"/>
      <c r="S33" s="121"/>
      <c r="T33" s="121"/>
      <c r="U33" s="121"/>
      <c r="V33" s="121"/>
      <c r="W33" s="121"/>
    </row>
    <row r="34" ht="53.25" customHeight="1" outlineLevel="1" spans="1:23">
      <c r="A34" s="120" t="s">
        <v>72</v>
      </c>
      <c r="B34" s="120" t="s">
        <v>265</v>
      </c>
      <c r="C34" s="120" t="s">
        <v>266</v>
      </c>
      <c r="D34" s="120" t="s">
        <v>133</v>
      </c>
      <c r="E34" s="120" t="s">
        <v>134</v>
      </c>
      <c r="F34" s="120" t="s">
        <v>267</v>
      </c>
      <c r="G34" s="120" t="s">
        <v>268</v>
      </c>
      <c r="H34" s="121">
        <v>1400</v>
      </c>
      <c r="I34" s="121">
        <v>1400</v>
      </c>
      <c r="J34" s="121"/>
      <c r="K34" s="121"/>
      <c r="L34" s="121">
        <v>1400</v>
      </c>
      <c r="M34" s="120"/>
      <c r="N34" s="121"/>
      <c r="O34" s="121"/>
      <c r="P34" s="121"/>
      <c r="Q34" s="121"/>
      <c r="R34" s="121"/>
      <c r="S34" s="121"/>
      <c r="T34" s="121"/>
      <c r="U34" s="121"/>
      <c r="V34" s="121"/>
      <c r="W34" s="121"/>
    </row>
    <row r="35" ht="53.25" customHeight="1" outlineLevel="1" spans="1:23">
      <c r="A35" s="120" t="s">
        <v>72</v>
      </c>
      <c r="B35" s="120" t="s">
        <v>269</v>
      </c>
      <c r="C35" s="120" t="s">
        <v>270</v>
      </c>
      <c r="D35" s="120" t="s">
        <v>135</v>
      </c>
      <c r="E35" s="120" t="s">
        <v>136</v>
      </c>
      <c r="F35" s="120" t="s">
        <v>267</v>
      </c>
      <c r="G35" s="120" t="s">
        <v>268</v>
      </c>
      <c r="H35" s="121">
        <v>5600</v>
      </c>
      <c r="I35" s="121">
        <v>5600</v>
      </c>
      <c r="J35" s="121"/>
      <c r="K35" s="121"/>
      <c r="L35" s="121">
        <v>5600</v>
      </c>
      <c r="M35" s="120"/>
      <c r="N35" s="121"/>
      <c r="O35" s="121"/>
      <c r="P35" s="121"/>
      <c r="Q35" s="121"/>
      <c r="R35" s="121"/>
      <c r="S35" s="121"/>
      <c r="T35" s="121"/>
      <c r="U35" s="121"/>
      <c r="V35" s="121"/>
      <c r="W35" s="121"/>
    </row>
    <row r="36" ht="53.25" customHeight="1" outlineLevel="1" spans="1:23">
      <c r="A36" s="120" t="s">
        <v>72</v>
      </c>
      <c r="B36" s="120" t="s">
        <v>269</v>
      </c>
      <c r="C36" s="120" t="s">
        <v>270</v>
      </c>
      <c r="D36" s="120" t="s">
        <v>133</v>
      </c>
      <c r="E36" s="120" t="s">
        <v>134</v>
      </c>
      <c r="F36" s="120" t="s">
        <v>267</v>
      </c>
      <c r="G36" s="120" t="s">
        <v>268</v>
      </c>
      <c r="H36" s="121">
        <v>18550</v>
      </c>
      <c r="I36" s="121">
        <v>18550</v>
      </c>
      <c r="J36" s="121"/>
      <c r="K36" s="121"/>
      <c r="L36" s="121">
        <v>18550</v>
      </c>
      <c r="M36" s="120"/>
      <c r="N36" s="121"/>
      <c r="O36" s="121"/>
      <c r="P36" s="121"/>
      <c r="Q36" s="121"/>
      <c r="R36" s="121"/>
      <c r="S36" s="121"/>
      <c r="T36" s="121"/>
      <c r="U36" s="121"/>
      <c r="V36" s="121"/>
      <c r="W36" s="121"/>
    </row>
    <row r="37" ht="53.25" customHeight="1" outlineLevel="1" spans="1:23">
      <c r="A37" s="120" t="s">
        <v>72</v>
      </c>
      <c r="B37" s="120" t="s">
        <v>271</v>
      </c>
      <c r="C37" s="120" t="s">
        <v>272</v>
      </c>
      <c r="D37" s="120" t="s">
        <v>133</v>
      </c>
      <c r="E37" s="120" t="s">
        <v>134</v>
      </c>
      <c r="F37" s="120" t="s">
        <v>267</v>
      </c>
      <c r="G37" s="120" t="s">
        <v>268</v>
      </c>
      <c r="H37" s="121">
        <v>218930</v>
      </c>
      <c r="I37" s="121">
        <v>218930</v>
      </c>
      <c r="J37" s="121"/>
      <c r="K37" s="121"/>
      <c r="L37" s="121">
        <v>218930</v>
      </c>
      <c r="M37" s="120"/>
      <c r="N37" s="121"/>
      <c r="O37" s="121"/>
      <c r="P37" s="121"/>
      <c r="Q37" s="121"/>
      <c r="R37" s="121"/>
      <c r="S37" s="121"/>
      <c r="T37" s="121"/>
      <c r="U37" s="121"/>
      <c r="V37" s="121"/>
      <c r="W37" s="121"/>
    </row>
    <row r="38" ht="53.25" customHeight="1" outlineLevel="1" spans="1:23">
      <c r="A38" s="120" t="s">
        <v>72</v>
      </c>
      <c r="B38" s="120" t="s">
        <v>273</v>
      </c>
      <c r="C38" s="120" t="s">
        <v>274</v>
      </c>
      <c r="D38" s="120" t="s">
        <v>135</v>
      </c>
      <c r="E38" s="120" t="s">
        <v>136</v>
      </c>
      <c r="F38" s="120" t="s">
        <v>267</v>
      </c>
      <c r="G38" s="120" t="s">
        <v>268</v>
      </c>
      <c r="H38" s="121"/>
      <c r="I38" s="121"/>
      <c r="J38" s="121"/>
      <c r="K38" s="121"/>
      <c r="L38" s="121"/>
      <c r="M38" s="120"/>
      <c r="N38" s="121"/>
      <c r="O38" s="121"/>
      <c r="P38" s="121"/>
      <c r="Q38" s="121"/>
      <c r="R38" s="121"/>
      <c r="S38" s="121"/>
      <c r="T38" s="121"/>
      <c r="U38" s="121"/>
      <c r="V38" s="121"/>
      <c r="W38" s="121"/>
    </row>
    <row r="39" ht="53.25" customHeight="1" outlineLevel="1" spans="1:23">
      <c r="A39" s="120" t="s">
        <v>72</v>
      </c>
      <c r="B39" s="120" t="s">
        <v>275</v>
      </c>
      <c r="C39" s="120" t="s">
        <v>276</v>
      </c>
      <c r="D39" s="120" t="s">
        <v>133</v>
      </c>
      <c r="E39" s="120" t="s">
        <v>134</v>
      </c>
      <c r="F39" s="120" t="s">
        <v>267</v>
      </c>
      <c r="G39" s="120" t="s">
        <v>268</v>
      </c>
      <c r="H39" s="121">
        <v>14596</v>
      </c>
      <c r="I39" s="121">
        <v>14596</v>
      </c>
      <c r="J39" s="121"/>
      <c r="K39" s="121"/>
      <c r="L39" s="121">
        <v>14596</v>
      </c>
      <c r="M39" s="120"/>
      <c r="N39" s="121"/>
      <c r="O39" s="121"/>
      <c r="P39" s="121"/>
      <c r="Q39" s="121"/>
      <c r="R39" s="121"/>
      <c r="S39" s="121"/>
      <c r="T39" s="121"/>
      <c r="U39" s="121"/>
      <c r="V39" s="121"/>
      <c r="W39" s="121"/>
    </row>
    <row r="40" ht="53.25" customHeight="1" outlineLevel="1" spans="1:23">
      <c r="A40" s="120" t="s">
        <v>72</v>
      </c>
      <c r="B40" s="120" t="s">
        <v>275</v>
      </c>
      <c r="C40" s="120" t="s">
        <v>276</v>
      </c>
      <c r="D40" s="120" t="s">
        <v>135</v>
      </c>
      <c r="E40" s="120" t="s">
        <v>136</v>
      </c>
      <c r="F40" s="120" t="s">
        <v>267</v>
      </c>
      <c r="G40" s="120" t="s">
        <v>268</v>
      </c>
      <c r="H40" s="121"/>
      <c r="I40" s="121"/>
      <c r="J40" s="121"/>
      <c r="K40" s="121"/>
      <c r="L40" s="121"/>
      <c r="M40" s="120"/>
      <c r="N40" s="121"/>
      <c r="O40" s="121"/>
      <c r="P40" s="121"/>
      <c r="Q40" s="121"/>
      <c r="R40" s="121"/>
      <c r="S40" s="121"/>
      <c r="T40" s="121"/>
      <c r="U40" s="121"/>
      <c r="V40" s="121"/>
      <c r="W40" s="121"/>
    </row>
    <row r="41" ht="53.25" customHeight="1" outlineLevel="1" spans="1:23">
      <c r="A41" s="120" t="s">
        <v>72</v>
      </c>
      <c r="B41" s="120" t="s">
        <v>269</v>
      </c>
      <c r="C41" s="120" t="s">
        <v>270</v>
      </c>
      <c r="D41" s="120" t="s">
        <v>135</v>
      </c>
      <c r="E41" s="120" t="s">
        <v>136</v>
      </c>
      <c r="F41" s="120" t="s">
        <v>267</v>
      </c>
      <c r="G41" s="120" t="s">
        <v>268</v>
      </c>
      <c r="H41" s="121">
        <v>1050</v>
      </c>
      <c r="I41" s="121">
        <v>1050</v>
      </c>
      <c r="J41" s="121"/>
      <c r="K41" s="121"/>
      <c r="L41" s="121">
        <v>1050</v>
      </c>
      <c r="M41" s="120"/>
      <c r="N41" s="121"/>
      <c r="O41" s="121"/>
      <c r="P41" s="121"/>
      <c r="Q41" s="121"/>
      <c r="R41" s="121"/>
      <c r="S41" s="121"/>
      <c r="T41" s="121"/>
      <c r="U41" s="121"/>
      <c r="V41" s="121"/>
      <c r="W41" s="121"/>
    </row>
    <row r="42" ht="53.25" customHeight="1" outlineLevel="1" spans="1:23">
      <c r="A42" s="120" t="s">
        <v>72</v>
      </c>
      <c r="B42" s="120" t="s">
        <v>271</v>
      </c>
      <c r="C42" s="120" t="s">
        <v>272</v>
      </c>
      <c r="D42" s="120" t="s">
        <v>133</v>
      </c>
      <c r="E42" s="120" t="s">
        <v>134</v>
      </c>
      <c r="F42" s="120" t="s">
        <v>267</v>
      </c>
      <c r="G42" s="120" t="s">
        <v>268</v>
      </c>
      <c r="H42" s="121">
        <v>10000</v>
      </c>
      <c r="I42" s="121">
        <v>10000</v>
      </c>
      <c r="J42" s="121"/>
      <c r="K42" s="121"/>
      <c r="L42" s="121">
        <v>10000</v>
      </c>
      <c r="M42" s="120"/>
      <c r="N42" s="121"/>
      <c r="O42" s="121"/>
      <c r="P42" s="121"/>
      <c r="Q42" s="121"/>
      <c r="R42" s="121"/>
      <c r="S42" s="121"/>
      <c r="T42" s="121"/>
      <c r="U42" s="121"/>
      <c r="V42" s="121"/>
      <c r="W42" s="121"/>
    </row>
    <row r="43" ht="53.25" customHeight="1" outlineLevel="1" spans="1:23">
      <c r="A43" s="120" t="s">
        <v>72</v>
      </c>
      <c r="B43" s="120" t="s">
        <v>269</v>
      </c>
      <c r="C43" s="120" t="s">
        <v>270</v>
      </c>
      <c r="D43" s="120" t="s">
        <v>133</v>
      </c>
      <c r="E43" s="120" t="s">
        <v>134</v>
      </c>
      <c r="F43" s="120" t="s">
        <v>267</v>
      </c>
      <c r="G43" s="120" t="s">
        <v>268</v>
      </c>
      <c r="H43" s="121">
        <v>2100</v>
      </c>
      <c r="I43" s="121">
        <v>2100</v>
      </c>
      <c r="J43" s="121"/>
      <c r="K43" s="121"/>
      <c r="L43" s="121">
        <v>2100</v>
      </c>
      <c r="M43" s="120"/>
      <c r="N43" s="121"/>
      <c r="O43" s="121"/>
      <c r="P43" s="121"/>
      <c r="Q43" s="121"/>
      <c r="R43" s="121"/>
      <c r="S43" s="121"/>
      <c r="T43" s="121"/>
      <c r="U43" s="121"/>
      <c r="V43" s="121"/>
      <c r="W43" s="121"/>
    </row>
    <row r="44" ht="53.25" customHeight="1" outlineLevel="1" spans="1:23">
      <c r="A44" s="120" t="s">
        <v>72</v>
      </c>
      <c r="B44" s="120" t="s">
        <v>273</v>
      </c>
      <c r="C44" s="120" t="s">
        <v>274</v>
      </c>
      <c r="D44" s="120" t="s">
        <v>135</v>
      </c>
      <c r="E44" s="120" t="s">
        <v>136</v>
      </c>
      <c r="F44" s="120" t="s">
        <v>267</v>
      </c>
      <c r="G44" s="120" t="s">
        <v>268</v>
      </c>
      <c r="H44" s="121">
        <v>10000</v>
      </c>
      <c r="I44" s="121">
        <v>10000</v>
      </c>
      <c r="J44" s="121"/>
      <c r="K44" s="121"/>
      <c r="L44" s="121">
        <v>10000</v>
      </c>
      <c r="M44" s="120"/>
      <c r="N44" s="121"/>
      <c r="O44" s="121"/>
      <c r="P44" s="121"/>
      <c r="Q44" s="121"/>
      <c r="R44" s="121"/>
      <c r="S44" s="121"/>
      <c r="T44" s="121"/>
      <c r="U44" s="121"/>
      <c r="V44" s="121"/>
      <c r="W44" s="121"/>
    </row>
    <row r="45" ht="53.25" customHeight="1" outlineLevel="1" spans="1:23">
      <c r="A45" s="120" t="s">
        <v>72</v>
      </c>
      <c r="B45" s="120" t="s">
        <v>275</v>
      </c>
      <c r="C45" s="120" t="s">
        <v>276</v>
      </c>
      <c r="D45" s="120" t="s">
        <v>135</v>
      </c>
      <c r="E45" s="120" t="s">
        <v>136</v>
      </c>
      <c r="F45" s="120" t="s">
        <v>267</v>
      </c>
      <c r="G45" s="120" t="s">
        <v>268</v>
      </c>
      <c r="H45" s="121">
        <v>2500</v>
      </c>
      <c r="I45" s="121">
        <v>2500</v>
      </c>
      <c r="J45" s="121"/>
      <c r="K45" s="121"/>
      <c r="L45" s="121">
        <v>2500</v>
      </c>
      <c r="M45" s="120"/>
      <c r="N45" s="121"/>
      <c r="O45" s="121"/>
      <c r="P45" s="121"/>
      <c r="Q45" s="121"/>
      <c r="R45" s="121"/>
      <c r="S45" s="121"/>
      <c r="T45" s="121"/>
      <c r="U45" s="121"/>
      <c r="V45" s="121"/>
      <c r="W45" s="121"/>
    </row>
    <row r="46" ht="53.25" customHeight="1" outlineLevel="1" spans="1:23">
      <c r="A46" s="120" t="s">
        <v>72</v>
      </c>
      <c r="B46" s="120" t="s">
        <v>275</v>
      </c>
      <c r="C46" s="120" t="s">
        <v>276</v>
      </c>
      <c r="D46" s="120" t="s">
        <v>133</v>
      </c>
      <c r="E46" s="120" t="s">
        <v>134</v>
      </c>
      <c r="F46" s="120" t="s">
        <v>267</v>
      </c>
      <c r="G46" s="120" t="s">
        <v>268</v>
      </c>
      <c r="H46" s="121">
        <v>10000</v>
      </c>
      <c r="I46" s="121">
        <v>10000</v>
      </c>
      <c r="J46" s="121"/>
      <c r="K46" s="121"/>
      <c r="L46" s="121">
        <v>10000</v>
      </c>
      <c r="M46" s="120"/>
      <c r="N46" s="121"/>
      <c r="O46" s="121"/>
      <c r="P46" s="121"/>
      <c r="Q46" s="121"/>
      <c r="R46" s="121"/>
      <c r="S46" s="121"/>
      <c r="T46" s="121"/>
      <c r="U46" s="121"/>
      <c r="V46" s="121"/>
      <c r="W46" s="121"/>
    </row>
    <row r="47" ht="53.25" customHeight="1" outlineLevel="1" spans="1:23">
      <c r="A47" s="120" t="s">
        <v>72</v>
      </c>
      <c r="B47" s="120" t="s">
        <v>277</v>
      </c>
      <c r="C47" s="120" t="s">
        <v>278</v>
      </c>
      <c r="D47" s="120" t="s">
        <v>137</v>
      </c>
      <c r="E47" s="120" t="s">
        <v>138</v>
      </c>
      <c r="F47" s="120" t="s">
        <v>279</v>
      </c>
      <c r="G47" s="120" t="s">
        <v>280</v>
      </c>
      <c r="H47" s="121">
        <v>12348.26</v>
      </c>
      <c r="I47" s="121">
        <v>12348.26</v>
      </c>
      <c r="J47" s="121"/>
      <c r="K47" s="121"/>
      <c r="L47" s="121">
        <v>12348.26</v>
      </c>
      <c r="M47" s="120"/>
      <c r="N47" s="121"/>
      <c r="O47" s="121"/>
      <c r="P47" s="121"/>
      <c r="Q47" s="121"/>
      <c r="R47" s="121"/>
      <c r="S47" s="121"/>
      <c r="T47" s="121"/>
      <c r="U47" s="121"/>
      <c r="V47" s="121"/>
      <c r="W47" s="121"/>
    </row>
    <row r="48" ht="53.25" customHeight="1" outlineLevel="1" spans="1:23">
      <c r="A48" s="120" t="s">
        <v>72</v>
      </c>
      <c r="B48" s="120" t="s">
        <v>281</v>
      </c>
      <c r="C48" s="120" t="s">
        <v>138</v>
      </c>
      <c r="D48" s="120" t="s">
        <v>137</v>
      </c>
      <c r="E48" s="120" t="s">
        <v>138</v>
      </c>
      <c r="F48" s="120" t="s">
        <v>279</v>
      </c>
      <c r="G48" s="120" t="s">
        <v>280</v>
      </c>
      <c r="H48" s="121">
        <v>232422</v>
      </c>
      <c r="I48" s="121">
        <v>232422</v>
      </c>
      <c r="J48" s="121"/>
      <c r="K48" s="121"/>
      <c r="L48" s="121">
        <v>232422</v>
      </c>
      <c r="M48" s="120"/>
      <c r="N48" s="121"/>
      <c r="O48" s="121"/>
      <c r="P48" s="121"/>
      <c r="Q48" s="121"/>
      <c r="R48" s="121"/>
      <c r="S48" s="121"/>
      <c r="T48" s="121"/>
      <c r="U48" s="121"/>
      <c r="V48" s="121"/>
      <c r="W48" s="121"/>
    </row>
    <row r="49" ht="53.25" customHeight="1" outlineLevel="1" spans="1:23">
      <c r="A49" s="120" t="s">
        <v>72</v>
      </c>
      <c r="B49" s="120" t="s">
        <v>281</v>
      </c>
      <c r="C49" s="120" t="s">
        <v>138</v>
      </c>
      <c r="D49" s="120" t="s">
        <v>137</v>
      </c>
      <c r="E49" s="120" t="s">
        <v>138</v>
      </c>
      <c r="F49" s="120" t="s">
        <v>279</v>
      </c>
      <c r="G49" s="120" t="s">
        <v>280</v>
      </c>
      <c r="H49" s="121">
        <v>15000</v>
      </c>
      <c r="I49" s="121">
        <v>15000</v>
      </c>
      <c r="J49" s="121"/>
      <c r="K49" s="121"/>
      <c r="L49" s="121">
        <v>15000</v>
      </c>
      <c r="M49" s="120"/>
      <c r="N49" s="121"/>
      <c r="O49" s="121"/>
      <c r="P49" s="121"/>
      <c r="Q49" s="121"/>
      <c r="R49" s="121"/>
      <c r="S49" s="121"/>
      <c r="T49" s="121"/>
      <c r="U49" s="121"/>
      <c r="V49" s="121"/>
      <c r="W49" s="121"/>
    </row>
    <row r="50" ht="53.25" customHeight="1" outlineLevel="1" spans="1:23">
      <c r="A50" s="120" t="s">
        <v>72</v>
      </c>
      <c r="B50" s="120" t="s">
        <v>282</v>
      </c>
      <c r="C50" s="120" t="s">
        <v>283</v>
      </c>
      <c r="D50" s="120" t="s">
        <v>139</v>
      </c>
      <c r="E50" s="120" t="s">
        <v>140</v>
      </c>
      <c r="F50" s="120" t="s">
        <v>284</v>
      </c>
      <c r="G50" s="120" t="s">
        <v>285</v>
      </c>
      <c r="H50" s="121">
        <v>6814</v>
      </c>
      <c r="I50" s="121">
        <v>6814</v>
      </c>
      <c r="J50" s="121"/>
      <c r="K50" s="121"/>
      <c r="L50" s="121">
        <v>6814</v>
      </c>
      <c r="M50" s="120"/>
      <c r="N50" s="121"/>
      <c r="O50" s="121"/>
      <c r="P50" s="121"/>
      <c r="Q50" s="121"/>
      <c r="R50" s="121"/>
      <c r="S50" s="121"/>
      <c r="T50" s="121"/>
      <c r="U50" s="121"/>
      <c r="V50" s="121"/>
      <c r="W50" s="121"/>
    </row>
    <row r="51" ht="53.25" customHeight="1" outlineLevel="1" spans="1:23">
      <c r="A51" s="120" t="s">
        <v>72</v>
      </c>
      <c r="B51" s="120" t="s">
        <v>282</v>
      </c>
      <c r="C51" s="120" t="s">
        <v>283</v>
      </c>
      <c r="D51" s="120" t="s">
        <v>139</v>
      </c>
      <c r="E51" s="120" t="s">
        <v>140</v>
      </c>
      <c r="F51" s="120" t="s">
        <v>284</v>
      </c>
      <c r="G51" s="120" t="s">
        <v>285</v>
      </c>
      <c r="H51" s="121">
        <v>12399</v>
      </c>
      <c r="I51" s="121">
        <v>12399</v>
      </c>
      <c r="J51" s="121"/>
      <c r="K51" s="121"/>
      <c r="L51" s="121">
        <v>12399</v>
      </c>
      <c r="M51" s="120"/>
      <c r="N51" s="121"/>
      <c r="O51" s="121"/>
      <c r="P51" s="121"/>
      <c r="Q51" s="121"/>
      <c r="R51" s="121"/>
      <c r="S51" s="121"/>
      <c r="T51" s="121"/>
      <c r="U51" s="121"/>
      <c r="V51" s="121"/>
      <c r="W51" s="121"/>
    </row>
    <row r="52" ht="53.25" customHeight="1" outlineLevel="1" spans="1:23">
      <c r="A52" s="120" t="s">
        <v>72</v>
      </c>
      <c r="B52" s="120" t="s">
        <v>286</v>
      </c>
      <c r="C52" s="120" t="s">
        <v>287</v>
      </c>
      <c r="D52" s="120" t="s">
        <v>128</v>
      </c>
      <c r="E52" s="120" t="s">
        <v>127</v>
      </c>
      <c r="F52" s="120" t="s">
        <v>284</v>
      </c>
      <c r="G52" s="120" t="s">
        <v>285</v>
      </c>
      <c r="H52" s="121">
        <v>43248</v>
      </c>
      <c r="I52" s="121">
        <v>43248</v>
      </c>
      <c r="J52" s="121"/>
      <c r="K52" s="121"/>
      <c r="L52" s="121">
        <v>43248</v>
      </c>
      <c r="M52" s="120"/>
      <c r="N52" s="121"/>
      <c r="O52" s="121"/>
      <c r="P52" s="121"/>
      <c r="Q52" s="121"/>
      <c r="R52" s="121"/>
      <c r="S52" s="121"/>
      <c r="T52" s="121"/>
      <c r="U52" s="121"/>
      <c r="V52" s="121"/>
      <c r="W52" s="121"/>
    </row>
    <row r="53" ht="53.25" customHeight="1" outlineLevel="1" spans="1:23">
      <c r="A53" s="120" t="s">
        <v>72</v>
      </c>
      <c r="B53" s="120" t="s">
        <v>282</v>
      </c>
      <c r="C53" s="120" t="s">
        <v>283</v>
      </c>
      <c r="D53" s="120" t="s">
        <v>139</v>
      </c>
      <c r="E53" s="120" t="s">
        <v>140</v>
      </c>
      <c r="F53" s="120" t="s">
        <v>284</v>
      </c>
      <c r="G53" s="120" t="s">
        <v>285</v>
      </c>
      <c r="H53" s="121">
        <v>10000</v>
      </c>
      <c r="I53" s="121">
        <v>10000</v>
      </c>
      <c r="J53" s="121"/>
      <c r="K53" s="121"/>
      <c r="L53" s="121">
        <v>10000</v>
      </c>
      <c r="M53" s="120"/>
      <c r="N53" s="121"/>
      <c r="O53" s="121"/>
      <c r="P53" s="121"/>
      <c r="Q53" s="121"/>
      <c r="R53" s="121"/>
      <c r="S53" s="121"/>
      <c r="T53" s="121"/>
      <c r="U53" s="121"/>
      <c r="V53" s="121"/>
      <c r="W53" s="121"/>
    </row>
    <row r="54" ht="53.25" customHeight="1" outlineLevel="1" spans="1:23">
      <c r="A54" s="120" t="s">
        <v>72</v>
      </c>
      <c r="B54" s="120" t="s">
        <v>282</v>
      </c>
      <c r="C54" s="120" t="s">
        <v>283</v>
      </c>
      <c r="D54" s="120" t="s">
        <v>139</v>
      </c>
      <c r="E54" s="120" t="s">
        <v>140</v>
      </c>
      <c r="F54" s="120" t="s">
        <v>284</v>
      </c>
      <c r="G54" s="120" t="s">
        <v>285</v>
      </c>
      <c r="H54" s="121">
        <v>3000</v>
      </c>
      <c r="I54" s="121">
        <v>3000</v>
      </c>
      <c r="J54" s="121"/>
      <c r="K54" s="121"/>
      <c r="L54" s="121">
        <v>3000</v>
      </c>
      <c r="M54" s="120"/>
      <c r="N54" s="121"/>
      <c r="O54" s="121"/>
      <c r="P54" s="121"/>
      <c r="Q54" s="121"/>
      <c r="R54" s="121"/>
      <c r="S54" s="121"/>
      <c r="T54" s="121"/>
      <c r="U54" s="121"/>
      <c r="V54" s="121"/>
      <c r="W54" s="121"/>
    </row>
    <row r="55" ht="53.25" customHeight="1" outlineLevel="1" spans="1:23">
      <c r="A55" s="120" t="s">
        <v>72</v>
      </c>
      <c r="B55" s="120" t="s">
        <v>286</v>
      </c>
      <c r="C55" s="120" t="s">
        <v>287</v>
      </c>
      <c r="D55" s="120" t="s">
        <v>128</v>
      </c>
      <c r="E55" s="120" t="s">
        <v>127</v>
      </c>
      <c r="F55" s="120" t="s">
        <v>284</v>
      </c>
      <c r="G55" s="120" t="s">
        <v>285</v>
      </c>
      <c r="H55" s="121">
        <v>2000</v>
      </c>
      <c r="I55" s="121">
        <v>2000</v>
      </c>
      <c r="J55" s="121"/>
      <c r="K55" s="121"/>
      <c r="L55" s="121">
        <v>2000</v>
      </c>
      <c r="M55" s="120"/>
      <c r="N55" s="121"/>
      <c r="O55" s="121"/>
      <c r="P55" s="121"/>
      <c r="Q55" s="121"/>
      <c r="R55" s="121"/>
      <c r="S55" s="121"/>
      <c r="T55" s="121"/>
      <c r="U55" s="121"/>
      <c r="V55" s="121"/>
      <c r="W55" s="121"/>
    </row>
    <row r="56" ht="53.25" customHeight="1" outlineLevel="1" spans="1:23">
      <c r="A56" s="120" t="s">
        <v>72</v>
      </c>
      <c r="B56" s="120" t="s">
        <v>288</v>
      </c>
      <c r="C56" s="120" t="s">
        <v>146</v>
      </c>
      <c r="D56" s="120" t="s">
        <v>145</v>
      </c>
      <c r="E56" s="120" t="s">
        <v>146</v>
      </c>
      <c r="F56" s="120" t="s">
        <v>289</v>
      </c>
      <c r="G56" s="120" t="s">
        <v>146</v>
      </c>
      <c r="H56" s="121">
        <v>437859.72</v>
      </c>
      <c r="I56" s="121">
        <v>437859.72</v>
      </c>
      <c r="J56" s="121"/>
      <c r="K56" s="121"/>
      <c r="L56" s="121">
        <v>437859.72</v>
      </c>
      <c r="M56" s="120"/>
      <c r="N56" s="121"/>
      <c r="O56" s="121"/>
      <c r="P56" s="121"/>
      <c r="Q56" s="121"/>
      <c r="R56" s="121"/>
      <c r="S56" s="121"/>
      <c r="T56" s="121"/>
      <c r="U56" s="121"/>
      <c r="V56" s="121"/>
      <c r="W56" s="121"/>
    </row>
    <row r="57" ht="53.25" customHeight="1" outlineLevel="1" spans="1:23">
      <c r="A57" s="120" t="s">
        <v>72</v>
      </c>
      <c r="B57" s="120" t="s">
        <v>288</v>
      </c>
      <c r="C57" s="120" t="s">
        <v>146</v>
      </c>
      <c r="D57" s="120" t="s">
        <v>145</v>
      </c>
      <c r="E57" s="120" t="s">
        <v>146</v>
      </c>
      <c r="F57" s="120" t="s">
        <v>289</v>
      </c>
      <c r="G57" s="120" t="s">
        <v>146</v>
      </c>
      <c r="H57" s="121">
        <v>50000</v>
      </c>
      <c r="I57" s="121">
        <v>50000</v>
      </c>
      <c r="J57" s="121"/>
      <c r="K57" s="121"/>
      <c r="L57" s="121">
        <v>50000</v>
      </c>
      <c r="M57" s="120"/>
      <c r="N57" s="121"/>
      <c r="O57" s="121"/>
      <c r="P57" s="121"/>
      <c r="Q57" s="121"/>
      <c r="R57" s="121"/>
      <c r="S57" s="121"/>
      <c r="T57" s="121"/>
      <c r="U57" s="121"/>
      <c r="V57" s="121"/>
      <c r="W57" s="121"/>
    </row>
    <row r="58" ht="53.25" customHeight="1" outlineLevel="1" spans="1:23">
      <c r="A58" s="120" t="s">
        <v>72</v>
      </c>
      <c r="B58" s="120" t="s">
        <v>290</v>
      </c>
      <c r="C58" s="120" t="s">
        <v>291</v>
      </c>
      <c r="D58" s="120" t="s">
        <v>104</v>
      </c>
      <c r="E58" s="120" t="s">
        <v>105</v>
      </c>
      <c r="F58" s="120" t="s">
        <v>292</v>
      </c>
      <c r="G58" s="120" t="s">
        <v>293</v>
      </c>
      <c r="H58" s="121">
        <v>672000</v>
      </c>
      <c r="I58" s="121">
        <v>672000</v>
      </c>
      <c r="J58" s="121"/>
      <c r="K58" s="121"/>
      <c r="L58" s="121">
        <v>672000</v>
      </c>
      <c r="M58" s="120"/>
      <c r="N58" s="121"/>
      <c r="O58" s="121"/>
      <c r="P58" s="121"/>
      <c r="Q58" s="121"/>
      <c r="R58" s="121"/>
      <c r="S58" s="121"/>
      <c r="T58" s="121"/>
      <c r="U58" s="121"/>
      <c r="V58" s="121"/>
      <c r="W58" s="121"/>
    </row>
    <row r="59" ht="53.25" customHeight="1" outlineLevel="1" spans="1:23">
      <c r="A59" s="120" t="s">
        <v>72</v>
      </c>
      <c r="B59" s="120" t="s">
        <v>294</v>
      </c>
      <c r="C59" s="120" t="s">
        <v>295</v>
      </c>
      <c r="D59" s="120" t="s">
        <v>104</v>
      </c>
      <c r="E59" s="120" t="s">
        <v>105</v>
      </c>
      <c r="F59" s="120" t="s">
        <v>292</v>
      </c>
      <c r="G59" s="120" t="s">
        <v>293</v>
      </c>
      <c r="H59" s="121">
        <v>96000</v>
      </c>
      <c r="I59" s="121">
        <v>96000</v>
      </c>
      <c r="J59" s="121"/>
      <c r="K59" s="121"/>
      <c r="L59" s="121">
        <v>96000</v>
      </c>
      <c r="M59" s="120"/>
      <c r="N59" s="121"/>
      <c r="O59" s="121"/>
      <c r="P59" s="121"/>
      <c r="Q59" s="121"/>
      <c r="R59" s="121"/>
      <c r="S59" s="121"/>
      <c r="T59" s="121"/>
      <c r="U59" s="121"/>
      <c r="V59" s="121"/>
      <c r="W59" s="121"/>
    </row>
    <row r="60" ht="53.25" customHeight="1" outlineLevel="1" spans="1:23">
      <c r="A60" s="120" t="s">
        <v>72</v>
      </c>
      <c r="B60" s="120" t="s">
        <v>296</v>
      </c>
      <c r="C60" s="120" t="s">
        <v>297</v>
      </c>
      <c r="D60" s="120" t="s">
        <v>104</v>
      </c>
      <c r="E60" s="120" t="s">
        <v>105</v>
      </c>
      <c r="F60" s="120" t="s">
        <v>292</v>
      </c>
      <c r="G60" s="120" t="s">
        <v>293</v>
      </c>
      <c r="H60" s="121">
        <v>240000</v>
      </c>
      <c r="I60" s="121">
        <v>240000</v>
      </c>
      <c r="J60" s="121"/>
      <c r="K60" s="121"/>
      <c r="L60" s="121">
        <v>240000</v>
      </c>
      <c r="M60" s="120"/>
      <c r="N60" s="121"/>
      <c r="O60" s="121"/>
      <c r="P60" s="121"/>
      <c r="Q60" s="121"/>
      <c r="R60" s="121"/>
      <c r="S60" s="121"/>
      <c r="T60" s="121"/>
      <c r="U60" s="121"/>
      <c r="V60" s="121"/>
      <c r="W60" s="121"/>
    </row>
    <row r="61" ht="53.25" customHeight="1" outlineLevel="1" spans="1:23">
      <c r="A61" s="120" t="s">
        <v>72</v>
      </c>
      <c r="B61" s="120" t="s">
        <v>298</v>
      </c>
      <c r="C61" s="120" t="s">
        <v>299</v>
      </c>
      <c r="D61" s="120" t="s">
        <v>104</v>
      </c>
      <c r="E61" s="120" t="s">
        <v>105</v>
      </c>
      <c r="F61" s="120" t="s">
        <v>300</v>
      </c>
      <c r="G61" s="120" t="s">
        <v>301</v>
      </c>
      <c r="H61" s="121">
        <v>1080</v>
      </c>
      <c r="I61" s="121">
        <v>1080</v>
      </c>
      <c r="J61" s="121"/>
      <c r="K61" s="121"/>
      <c r="L61" s="121">
        <v>1080</v>
      </c>
      <c r="M61" s="120"/>
      <c r="N61" s="121"/>
      <c r="O61" s="121"/>
      <c r="P61" s="121"/>
      <c r="Q61" s="121"/>
      <c r="R61" s="121"/>
      <c r="S61" s="121"/>
      <c r="T61" s="121"/>
      <c r="U61" s="121"/>
      <c r="V61" s="121"/>
      <c r="W61" s="121"/>
    </row>
    <row r="62" ht="53.25" customHeight="1" outlineLevel="1" spans="1:23">
      <c r="A62" s="120" t="s">
        <v>72</v>
      </c>
      <c r="B62" s="120" t="s">
        <v>298</v>
      </c>
      <c r="C62" s="120" t="s">
        <v>299</v>
      </c>
      <c r="D62" s="120" t="s">
        <v>104</v>
      </c>
      <c r="E62" s="120" t="s">
        <v>105</v>
      </c>
      <c r="F62" s="120" t="s">
        <v>302</v>
      </c>
      <c r="G62" s="120" t="s">
        <v>303</v>
      </c>
      <c r="H62" s="121">
        <v>7560</v>
      </c>
      <c r="I62" s="121">
        <v>7560</v>
      </c>
      <c r="J62" s="121"/>
      <c r="K62" s="121"/>
      <c r="L62" s="121">
        <v>7560</v>
      </c>
      <c r="M62" s="120"/>
      <c r="N62" s="121"/>
      <c r="O62" s="121"/>
      <c r="P62" s="121"/>
      <c r="Q62" s="121"/>
      <c r="R62" s="121"/>
      <c r="S62" s="121"/>
      <c r="T62" s="121"/>
      <c r="U62" s="121"/>
      <c r="V62" s="121"/>
      <c r="W62" s="121"/>
    </row>
    <row r="63" ht="53.25" customHeight="1" outlineLevel="1" spans="1:23">
      <c r="A63" s="120" t="s">
        <v>72</v>
      </c>
      <c r="B63" s="120" t="s">
        <v>298</v>
      </c>
      <c r="C63" s="120" t="s">
        <v>299</v>
      </c>
      <c r="D63" s="120" t="s">
        <v>104</v>
      </c>
      <c r="E63" s="120" t="s">
        <v>105</v>
      </c>
      <c r="F63" s="120" t="s">
        <v>304</v>
      </c>
      <c r="G63" s="120" t="s">
        <v>305</v>
      </c>
      <c r="H63" s="121">
        <v>42000</v>
      </c>
      <c r="I63" s="121">
        <v>42000</v>
      </c>
      <c r="J63" s="121"/>
      <c r="K63" s="121"/>
      <c r="L63" s="121">
        <v>42000</v>
      </c>
      <c r="M63" s="120"/>
      <c r="N63" s="121"/>
      <c r="O63" s="121"/>
      <c r="P63" s="121"/>
      <c r="Q63" s="121"/>
      <c r="R63" s="121"/>
      <c r="S63" s="121"/>
      <c r="T63" s="121"/>
      <c r="U63" s="121"/>
      <c r="V63" s="121"/>
      <c r="W63" s="121"/>
    </row>
    <row r="64" ht="53.25" customHeight="1" outlineLevel="1" spans="1:23">
      <c r="A64" s="120" t="s">
        <v>72</v>
      </c>
      <c r="B64" s="120" t="s">
        <v>298</v>
      </c>
      <c r="C64" s="120" t="s">
        <v>299</v>
      </c>
      <c r="D64" s="120" t="s">
        <v>104</v>
      </c>
      <c r="E64" s="120" t="s">
        <v>105</v>
      </c>
      <c r="F64" s="120" t="s">
        <v>306</v>
      </c>
      <c r="G64" s="120" t="s">
        <v>307</v>
      </c>
      <c r="H64" s="121">
        <v>14360</v>
      </c>
      <c r="I64" s="121">
        <v>14360</v>
      </c>
      <c r="J64" s="121"/>
      <c r="K64" s="121"/>
      <c r="L64" s="121">
        <v>14360</v>
      </c>
      <c r="M64" s="120"/>
      <c r="N64" s="121"/>
      <c r="O64" s="121"/>
      <c r="P64" s="121"/>
      <c r="Q64" s="121"/>
      <c r="R64" s="121"/>
      <c r="S64" s="121"/>
      <c r="T64" s="121"/>
      <c r="U64" s="121"/>
      <c r="V64" s="121"/>
      <c r="W64" s="121"/>
    </row>
    <row r="65" ht="53.25" customHeight="1" outlineLevel="1" spans="1:23">
      <c r="A65" s="120" t="s">
        <v>72</v>
      </c>
      <c r="B65" s="120" t="s">
        <v>298</v>
      </c>
      <c r="C65" s="120" t="s">
        <v>299</v>
      </c>
      <c r="D65" s="120" t="s">
        <v>104</v>
      </c>
      <c r="E65" s="120" t="s">
        <v>105</v>
      </c>
      <c r="F65" s="120" t="s">
        <v>308</v>
      </c>
      <c r="G65" s="120" t="s">
        <v>309</v>
      </c>
      <c r="H65" s="121">
        <v>22000</v>
      </c>
      <c r="I65" s="121">
        <v>22000</v>
      </c>
      <c r="J65" s="121"/>
      <c r="K65" s="121"/>
      <c r="L65" s="121">
        <v>22000</v>
      </c>
      <c r="M65" s="120"/>
      <c r="N65" s="121"/>
      <c r="O65" s="121"/>
      <c r="P65" s="121"/>
      <c r="Q65" s="121"/>
      <c r="R65" s="121"/>
      <c r="S65" s="121"/>
      <c r="T65" s="121"/>
      <c r="U65" s="121"/>
      <c r="V65" s="121"/>
      <c r="W65" s="121"/>
    </row>
    <row r="66" ht="53.25" customHeight="1" outlineLevel="1" spans="1:23">
      <c r="A66" s="120" t="s">
        <v>72</v>
      </c>
      <c r="B66" s="120" t="s">
        <v>310</v>
      </c>
      <c r="C66" s="120" t="s">
        <v>311</v>
      </c>
      <c r="D66" s="120" t="s">
        <v>104</v>
      </c>
      <c r="E66" s="120" t="s">
        <v>105</v>
      </c>
      <c r="F66" s="120" t="s">
        <v>284</v>
      </c>
      <c r="G66" s="120" t="s">
        <v>285</v>
      </c>
      <c r="H66" s="121">
        <v>52000</v>
      </c>
      <c r="I66" s="121">
        <v>52000</v>
      </c>
      <c r="J66" s="121"/>
      <c r="K66" s="121"/>
      <c r="L66" s="121">
        <v>52000</v>
      </c>
      <c r="M66" s="120"/>
      <c r="N66" s="121"/>
      <c r="O66" s="121"/>
      <c r="P66" s="121"/>
      <c r="Q66" s="121"/>
      <c r="R66" s="121"/>
      <c r="S66" s="121"/>
      <c r="T66" s="121"/>
      <c r="U66" s="121"/>
      <c r="V66" s="121"/>
      <c r="W66" s="121"/>
    </row>
    <row r="67" ht="53.25" customHeight="1" outlineLevel="1" spans="1:23">
      <c r="A67" s="120" t="s">
        <v>72</v>
      </c>
      <c r="B67" s="120" t="s">
        <v>312</v>
      </c>
      <c r="C67" s="120" t="s">
        <v>313</v>
      </c>
      <c r="D67" s="120" t="s">
        <v>104</v>
      </c>
      <c r="E67" s="120" t="s">
        <v>105</v>
      </c>
      <c r="F67" s="120" t="s">
        <v>314</v>
      </c>
      <c r="G67" s="120" t="s">
        <v>206</v>
      </c>
      <c r="H67" s="121">
        <v>7000</v>
      </c>
      <c r="I67" s="121">
        <v>7000</v>
      </c>
      <c r="J67" s="121"/>
      <c r="K67" s="121"/>
      <c r="L67" s="121">
        <v>7000</v>
      </c>
      <c r="M67" s="120"/>
      <c r="N67" s="121"/>
      <c r="O67" s="121"/>
      <c r="P67" s="121"/>
      <c r="Q67" s="121"/>
      <c r="R67" s="121"/>
      <c r="S67" s="121"/>
      <c r="T67" s="121"/>
      <c r="U67" s="121"/>
      <c r="V67" s="121"/>
      <c r="W67" s="121"/>
    </row>
    <row r="68" ht="53.25" customHeight="1" outlineLevel="1" spans="1:23">
      <c r="A68" s="120" t="s">
        <v>72</v>
      </c>
      <c r="B68" s="120" t="s">
        <v>315</v>
      </c>
      <c r="C68" s="120" t="s">
        <v>316</v>
      </c>
      <c r="D68" s="120" t="s">
        <v>104</v>
      </c>
      <c r="E68" s="120" t="s">
        <v>105</v>
      </c>
      <c r="F68" s="120" t="s">
        <v>317</v>
      </c>
      <c r="G68" s="120" t="s">
        <v>318</v>
      </c>
      <c r="H68" s="121">
        <v>39000</v>
      </c>
      <c r="I68" s="121">
        <v>39000</v>
      </c>
      <c r="J68" s="121"/>
      <c r="K68" s="121"/>
      <c r="L68" s="121">
        <v>39000</v>
      </c>
      <c r="M68" s="120"/>
      <c r="N68" s="121"/>
      <c r="O68" s="121"/>
      <c r="P68" s="121"/>
      <c r="Q68" s="121"/>
      <c r="R68" s="121"/>
      <c r="S68" s="121"/>
      <c r="T68" s="121"/>
      <c r="U68" s="121"/>
      <c r="V68" s="121"/>
      <c r="W68" s="121"/>
    </row>
    <row r="69" ht="53.25" customHeight="1" outlineLevel="1" spans="1:23">
      <c r="A69" s="120" t="s">
        <v>72</v>
      </c>
      <c r="B69" s="120" t="s">
        <v>319</v>
      </c>
      <c r="C69" s="120" t="s">
        <v>320</v>
      </c>
      <c r="D69" s="120" t="s">
        <v>118</v>
      </c>
      <c r="E69" s="120" t="s">
        <v>119</v>
      </c>
      <c r="F69" s="120" t="s">
        <v>308</v>
      </c>
      <c r="G69" s="120" t="s">
        <v>309</v>
      </c>
      <c r="H69" s="121">
        <v>4200</v>
      </c>
      <c r="I69" s="121">
        <v>4200</v>
      </c>
      <c r="J69" s="121"/>
      <c r="K69" s="121"/>
      <c r="L69" s="121">
        <v>4200</v>
      </c>
      <c r="M69" s="120"/>
      <c r="N69" s="121"/>
      <c r="O69" s="121"/>
      <c r="P69" s="121"/>
      <c r="Q69" s="121"/>
      <c r="R69" s="121"/>
      <c r="S69" s="121"/>
      <c r="T69" s="121"/>
      <c r="U69" s="121"/>
      <c r="V69" s="121"/>
      <c r="W69" s="121"/>
    </row>
    <row r="70" ht="53.25" customHeight="1" outlineLevel="1" spans="1:23">
      <c r="A70" s="120" t="s">
        <v>72</v>
      </c>
      <c r="B70" s="120" t="s">
        <v>319</v>
      </c>
      <c r="C70" s="120" t="s">
        <v>320</v>
      </c>
      <c r="D70" s="120" t="s">
        <v>118</v>
      </c>
      <c r="E70" s="120" t="s">
        <v>119</v>
      </c>
      <c r="F70" s="120" t="s">
        <v>304</v>
      </c>
      <c r="G70" s="120" t="s">
        <v>305</v>
      </c>
      <c r="H70" s="121">
        <v>15000</v>
      </c>
      <c r="I70" s="121">
        <v>15000</v>
      </c>
      <c r="J70" s="121"/>
      <c r="K70" s="121"/>
      <c r="L70" s="121">
        <v>15000</v>
      </c>
      <c r="M70" s="120"/>
      <c r="N70" s="121"/>
      <c r="O70" s="121"/>
      <c r="P70" s="121"/>
      <c r="Q70" s="121"/>
      <c r="R70" s="121"/>
      <c r="S70" s="121"/>
      <c r="T70" s="121"/>
      <c r="U70" s="121"/>
      <c r="V70" s="121"/>
      <c r="W70" s="121"/>
    </row>
    <row r="71" ht="53.25" customHeight="1" outlineLevel="1" spans="1:23">
      <c r="A71" s="120" t="s">
        <v>72</v>
      </c>
      <c r="B71" s="120" t="s">
        <v>321</v>
      </c>
      <c r="C71" s="120" t="s">
        <v>318</v>
      </c>
      <c r="D71" s="120" t="s">
        <v>104</v>
      </c>
      <c r="E71" s="120" t="s">
        <v>105</v>
      </c>
      <c r="F71" s="120" t="s">
        <v>317</v>
      </c>
      <c r="G71" s="120" t="s">
        <v>318</v>
      </c>
      <c r="H71" s="121">
        <v>90011.68</v>
      </c>
      <c r="I71" s="121">
        <v>90011.68</v>
      </c>
      <c r="J71" s="121"/>
      <c r="K71" s="121"/>
      <c r="L71" s="121">
        <v>90011.68</v>
      </c>
      <c r="M71" s="120"/>
      <c r="N71" s="121"/>
      <c r="O71" s="121"/>
      <c r="P71" s="121"/>
      <c r="Q71" s="121"/>
      <c r="R71" s="121"/>
      <c r="S71" s="121"/>
      <c r="T71" s="121"/>
      <c r="U71" s="121"/>
      <c r="V71" s="121"/>
      <c r="W71" s="121"/>
    </row>
    <row r="72" ht="53.25" customHeight="1" outlineLevel="1" spans="1:23">
      <c r="A72" s="120" t="s">
        <v>72</v>
      </c>
      <c r="B72" s="120" t="s">
        <v>322</v>
      </c>
      <c r="C72" s="120" t="s">
        <v>323</v>
      </c>
      <c r="D72" s="120" t="s">
        <v>104</v>
      </c>
      <c r="E72" s="120" t="s">
        <v>105</v>
      </c>
      <c r="F72" s="120" t="s">
        <v>324</v>
      </c>
      <c r="G72" s="120" t="s">
        <v>325</v>
      </c>
      <c r="H72" s="121">
        <v>188400</v>
      </c>
      <c r="I72" s="121">
        <v>188400</v>
      </c>
      <c r="J72" s="121"/>
      <c r="K72" s="121"/>
      <c r="L72" s="121">
        <v>188400</v>
      </c>
      <c r="M72" s="120"/>
      <c r="N72" s="121"/>
      <c r="O72" s="121"/>
      <c r="P72" s="121"/>
      <c r="Q72" s="121"/>
      <c r="R72" s="121"/>
      <c r="S72" s="121"/>
      <c r="T72" s="121"/>
      <c r="U72" s="121"/>
      <c r="V72" s="121"/>
      <c r="W72" s="121"/>
    </row>
    <row r="73" ht="53.25" customHeight="1" outlineLevel="1" spans="1:23">
      <c r="A73" s="120" t="s">
        <v>72</v>
      </c>
      <c r="B73" s="120" t="s">
        <v>322</v>
      </c>
      <c r="C73" s="120" t="s">
        <v>323</v>
      </c>
      <c r="D73" s="120" t="s">
        <v>104</v>
      </c>
      <c r="E73" s="120" t="s">
        <v>105</v>
      </c>
      <c r="F73" s="120" t="s">
        <v>324</v>
      </c>
      <c r="G73" s="120" t="s">
        <v>325</v>
      </c>
      <c r="H73" s="121">
        <v>27000</v>
      </c>
      <c r="I73" s="121">
        <v>27000</v>
      </c>
      <c r="J73" s="121"/>
      <c r="K73" s="121"/>
      <c r="L73" s="121">
        <v>27000</v>
      </c>
      <c r="M73" s="120"/>
      <c r="N73" s="121"/>
      <c r="O73" s="121"/>
      <c r="P73" s="121"/>
      <c r="Q73" s="121"/>
      <c r="R73" s="121"/>
      <c r="S73" s="121"/>
      <c r="T73" s="121"/>
      <c r="U73" s="121"/>
      <c r="V73" s="121"/>
      <c r="W73" s="121"/>
    </row>
    <row r="74" ht="53.25" customHeight="1" outlineLevel="1" spans="1:23">
      <c r="A74" s="120" t="s">
        <v>72</v>
      </c>
      <c r="B74" s="120" t="s">
        <v>326</v>
      </c>
      <c r="C74" s="120" t="s">
        <v>327</v>
      </c>
      <c r="D74" s="120" t="s">
        <v>118</v>
      </c>
      <c r="E74" s="120" t="s">
        <v>119</v>
      </c>
      <c r="F74" s="120" t="s">
        <v>328</v>
      </c>
      <c r="G74" s="120" t="s">
        <v>329</v>
      </c>
      <c r="H74" s="121">
        <v>311647.36</v>
      </c>
      <c r="I74" s="121">
        <v>311647.36</v>
      </c>
      <c r="J74" s="121"/>
      <c r="K74" s="121"/>
      <c r="L74" s="121">
        <v>311647.36</v>
      </c>
      <c r="M74" s="120"/>
      <c r="N74" s="121"/>
      <c r="O74" s="121"/>
      <c r="P74" s="121"/>
      <c r="Q74" s="121"/>
      <c r="R74" s="121"/>
      <c r="S74" s="121"/>
      <c r="T74" s="121"/>
      <c r="U74" s="121"/>
      <c r="V74" s="121"/>
      <c r="W74" s="121"/>
    </row>
    <row r="75" ht="30.75" customHeight="1" spans="1:23">
      <c r="A75" s="127" t="s">
        <v>56</v>
      </c>
      <c r="B75" s="127"/>
      <c r="C75" s="127"/>
      <c r="D75" s="127"/>
      <c r="E75" s="127"/>
      <c r="F75" s="127"/>
      <c r="G75" s="127"/>
      <c r="H75" s="121">
        <v>7494199.98</v>
      </c>
      <c r="I75" s="121">
        <v>7494199.98</v>
      </c>
      <c r="J75" s="121"/>
      <c r="K75" s="121"/>
      <c r="L75" s="121">
        <v>7494199.98</v>
      </c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75:G7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72"/>
  <sheetViews>
    <sheetView showZeros="0" workbookViewId="0">
      <selection activeCell="C17" sqref="C17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10.5714285714286" customWidth="1"/>
    <col min="22" max="22" width="5" customWidth="1"/>
    <col min="23" max="23" width="11" customWidth="1"/>
  </cols>
  <sheetData>
    <row r="1" ht="18.75" customHeight="1" spans="1:23">
      <c r="A1" s="116" t="s">
        <v>330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</row>
    <row r="2" ht="26.25" customHeight="1" spans="1:23">
      <c r="A2" s="112" t="str">
        <f>"2026"&amp;"年部门项目支出预算表"</f>
        <v>2026年部门项目支出预算表</v>
      </c>
      <c r="B2" s="112"/>
      <c r="C2" s="112" t="s">
        <v>85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</row>
    <row r="3" ht="18.75" customHeight="1" spans="1:23">
      <c r="A3" s="117" t="str">
        <f>"单位名称："&amp;"瑞丽市发展和改革局"</f>
        <v>单位名称：瑞丽市发展和改革局</v>
      </c>
      <c r="B3" s="117"/>
      <c r="C3" s="117"/>
      <c r="D3" s="117"/>
      <c r="E3" s="117"/>
      <c r="F3" s="117"/>
      <c r="G3" s="117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6" t="s">
        <v>53</v>
      </c>
      <c r="W3" s="116"/>
    </row>
    <row r="4" ht="26.25" customHeight="1" spans="1:23">
      <c r="A4" s="119" t="s">
        <v>331</v>
      </c>
      <c r="B4" s="119" t="s">
        <v>211</v>
      </c>
      <c r="C4" s="119" t="s">
        <v>212</v>
      </c>
      <c r="D4" s="119" t="s">
        <v>332</v>
      </c>
      <c r="E4" s="119" t="s">
        <v>213</v>
      </c>
      <c r="F4" s="119" t="s">
        <v>214</v>
      </c>
      <c r="G4" s="119" t="s">
        <v>333</v>
      </c>
      <c r="H4" s="119" t="s">
        <v>334</v>
      </c>
      <c r="I4" s="119" t="s">
        <v>56</v>
      </c>
      <c r="J4" s="119" t="s">
        <v>335</v>
      </c>
      <c r="K4" s="119"/>
      <c r="L4" s="119"/>
      <c r="M4" s="119"/>
      <c r="N4" s="119" t="s">
        <v>223</v>
      </c>
      <c r="O4" s="119"/>
      <c r="P4" s="119"/>
      <c r="Q4" s="119" t="s">
        <v>63</v>
      </c>
      <c r="R4" s="119" t="s">
        <v>77</v>
      </c>
      <c r="S4" s="119"/>
      <c r="T4" s="119"/>
      <c r="U4" s="119"/>
      <c r="V4" s="119"/>
      <c r="W4" s="119"/>
    </row>
    <row r="5" ht="26.25" customHeight="1" spans="1:23">
      <c r="A5" s="119"/>
      <c r="B5" s="119"/>
      <c r="C5" s="119"/>
      <c r="D5" s="119"/>
      <c r="E5" s="119"/>
      <c r="F5" s="119"/>
      <c r="G5" s="119"/>
      <c r="H5" s="119"/>
      <c r="I5" s="119"/>
      <c r="J5" s="119" t="s">
        <v>60</v>
      </c>
      <c r="K5" s="119"/>
      <c r="L5" s="119" t="s">
        <v>61</v>
      </c>
      <c r="M5" s="119" t="s">
        <v>62</v>
      </c>
      <c r="N5" s="119" t="s">
        <v>60</v>
      </c>
      <c r="O5" s="119" t="s">
        <v>61</v>
      </c>
      <c r="P5" s="119" t="s">
        <v>62</v>
      </c>
      <c r="Q5" s="119"/>
      <c r="R5" s="119" t="s">
        <v>59</v>
      </c>
      <c r="S5" s="119" t="s">
        <v>66</v>
      </c>
      <c r="T5" s="119" t="s">
        <v>67</v>
      </c>
      <c r="U5" s="119" t="s">
        <v>68</v>
      </c>
      <c r="V5" s="119" t="s">
        <v>69</v>
      </c>
      <c r="W5" s="119" t="s">
        <v>70</v>
      </c>
    </row>
    <row r="6" ht="26.25" customHeight="1" spans="1:23">
      <c r="A6" s="119"/>
      <c r="B6" s="119"/>
      <c r="C6" s="119"/>
      <c r="D6" s="119"/>
      <c r="E6" s="119"/>
      <c r="F6" s="119"/>
      <c r="G6" s="119"/>
      <c r="H6" s="119"/>
      <c r="I6" s="119"/>
      <c r="J6" s="119" t="s">
        <v>59</v>
      </c>
      <c r="K6" s="119" t="s">
        <v>336</v>
      </c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</row>
    <row r="7" ht="18.75" customHeight="1" spans="1:23">
      <c r="A7" s="119" t="s">
        <v>85</v>
      </c>
      <c r="B7" s="119" t="s">
        <v>86</v>
      </c>
      <c r="C7" s="119" t="s">
        <v>87</v>
      </c>
      <c r="D7" s="119" t="s">
        <v>88</v>
      </c>
      <c r="E7" s="119" t="s">
        <v>89</v>
      </c>
      <c r="F7" s="119" t="s">
        <v>90</v>
      </c>
      <c r="G7" s="119" t="s">
        <v>91</v>
      </c>
      <c r="H7" s="119" t="s">
        <v>92</v>
      </c>
      <c r="I7" s="119" t="s">
        <v>93</v>
      </c>
      <c r="J7" s="119" t="s">
        <v>94</v>
      </c>
      <c r="K7" s="119" t="s">
        <v>95</v>
      </c>
      <c r="L7" s="119" t="s">
        <v>96</v>
      </c>
      <c r="M7" s="119" t="s">
        <v>97</v>
      </c>
      <c r="N7" s="119" t="s">
        <v>98</v>
      </c>
      <c r="O7" s="119" t="s">
        <v>99</v>
      </c>
      <c r="P7" s="119" t="s">
        <v>225</v>
      </c>
      <c r="Q7" s="119" t="s">
        <v>226</v>
      </c>
      <c r="R7" s="119" t="s">
        <v>227</v>
      </c>
      <c r="S7" s="119" t="s">
        <v>228</v>
      </c>
      <c r="T7" s="119" t="s">
        <v>229</v>
      </c>
      <c r="U7" s="119" t="s">
        <v>230</v>
      </c>
      <c r="V7" s="119" t="s">
        <v>231</v>
      </c>
      <c r="W7" s="119" t="s">
        <v>232</v>
      </c>
    </row>
    <row r="8" ht="52.5" customHeight="1" spans="1:23">
      <c r="A8" s="120"/>
      <c r="B8" s="120"/>
      <c r="C8" s="120" t="s">
        <v>337</v>
      </c>
      <c r="D8" s="120"/>
      <c r="E8" s="120"/>
      <c r="F8" s="120"/>
      <c r="G8" s="120"/>
      <c r="H8" s="120"/>
      <c r="I8" s="121">
        <v>10000</v>
      </c>
      <c r="J8" s="121"/>
      <c r="K8" s="121"/>
      <c r="L8" s="121"/>
      <c r="M8" s="121"/>
      <c r="N8" s="121"/>
      <c r="O8" s="121"/>
      <c r="P8" s="121"/>
      <c r="Q8" s="121"/>
      <c r="R8" s="121">
        <v>10000</v>
      </c>
      <c r="S8" s="121"/>
      <c r="T8" s="121"/>
      <c r="U8" s="121">
        <v>10000</v>
      </c>
      <c r="V8" s="121"/>
      <c r="W8" s="121"/>
    </row>
    <row r="9" ht="52.5" customHeight="1" outlineLevel="1" spans="1:23">
      <c r="A9" s="120" t="s">
        <v>338</v>
      </c>
      <c r="B9" s="120" t="s">
        <v>339</v>
      </c>
      <c r="C9" s="120" t="s">
        <v>337</v>
      </c>
      <c r="D9" s="120" t="s">
        <v>72</v>
      </c>
      <c r="E9" s="120" t="s">
        <v>157</v>
      </c>
      <c r="F9" s="120" t="s">
        <v>84</v>
      </c>
      <c r="G9" s="120" t="s">
        <v>340</v>
      </c>
      <c r="H9" s="120" t="s">
        <v>341</v>
      </c>
      <c r="I9" s="121">
        <v>10000</v>
      </c>
      <c r="J9" s="121"/>
      <c r="K9" s="121"/>
      <c r="L9" s="121"/>
      <c r="M9" s="121"/>
      <c r="N9" s="121"/>
      <c r="O9" s="121"/>
      <c r="P9" s="121"/>
      <c r="Q9" s="121"/>
      <c r="R9" s="121">
        <v>10000</v>
      </c>
      <c r="S9" s="121"/>
      <c r="T9" s="121"/>
      <c r="U9" s="121">
        <v>10000</v>
      </c>
      <c r="V9" s="121"/>
      <c r="W9" s="121"/>
    </row>
    <row r="10" ht="67.5" spans="1:23">
      <c r="A10" s="120"/>
      <c r="B10" s="120"/>
      <c r="C10" s="120" t="s">
        <v>342</v>
      </c>
      <c r="D10" s="120"/>
      <c r="E10" s="120"/>
      <c r="F10" s="120"/>
      <c r="G10" s="120"/>
      <c r="H10" s="120"/>
      <c r="I10" s="121">
        <v>114175</v>
      </c>
      <c r="J10" s="121"/>
      <c r="K10" s="121"/>
      <c r="L10" s="121"/>
      <c r="M10" s="121"/>
      <c r="N10" s="120"/>
      <c r="O10" s="120"/>
      <c r="P10" s="120"/>
      <c r="Q10" s="121"/>
      <c r="R10" s="121">
        <v>114175</v>
      </c>
      <c r="S10" s="121"/>
      <c r="T10" s="121"/>
      <c r="U10" s="121"/>
      <c r="V10" s="121"/>
      <c r="W10" s="121">
        <v>114175</v>
      </c>
    </row>
    <row r="11" ht="67.5" outlineLevel="1" spans="1:23">
      <c r="A11" s="120" t="s">
        <v>338</v>
      </c>
      <c r="B11" s="120" t="s">
        <v>343</v>
      </c>
      <c r="C11" s="120" t="s">
        <v>342</v>
      </c>
      <c r="D11" s="120" t="s">
        <v>72</v>
      </c>
      <c r="E11" s="120" t="s">
        <v>104</v>
      </c>
      <c r="F11" s="120" t="s">
        <v>105</v>
      </c>
      <c r="G11" s="120" t="s">
        <v>344</v>
      </c>
      <c r="H11" s="120" t="s">
        <v>345</v>
      </c>
      <c r="I11" s="121">
        <v>20000</v>
      </c>
      <c r="J11" s="121"/>
      <c r="K11" s="121"/>
      <c r="L11" s="121"/>
      <c r="M11" s="121"/>
      <c r="N11" s="120"/>
      <c r="O11" s="120"/>
      <c r="P11" s="120"/>
      <c r="Q11" s="121"/>
      <c r="R11" s="121">
        <v>20000</v>
      </c>
      <c r="S11" s="121"/>
      <c r="T11" s="121"/>
      <c r="U11" s="121"/>
      <c r="V11" s="121"/>
      <c r="W11" s="121">
        <v>20000</v>
      </c>
    </row>
    <row r="12" ht="67.5" outlineLevel="1" spans="1:23">
      <c r="A12" s="120" t="s">
        <v>338</v>
      </c>
      <c r="B12" s="120" t="s">
        <v>343</v>
      </c>
      <c r="C12" s="120" t="s">
        <v>342</v>
      </c>
      <c r="D12" s="120" t="s">
        <v>72</v>
      </c>
      <c r="E12" s="120" t="s">
        <v>104</v>
      </c>
      <c r="F12" s="120" t="s">
        <v>105</v>
      </c>
      <c r="G12" s="120" t="s">
        <v>346</v>
      </c>
      <c r="H12" s="120" t="s">
        <v>347</v>
      </c>
      <c r="I12" s="121">
        <v>25000</v>
      </c>
      <c r="J12" s="121"/>
      <c r="K12" s="121"/>
      <c r="L12" s="121"/>
      <c r="M12" s="121"/>
      <c r="N12" s="120"/>
      <c r="O12" s="120"/>
      <c r="P12" s="120"/>
      <c r="Q12" s="121"/>
      <c r="R12" s="121">
        <v>25000</v>
      </c>
      <c r="S12" s="121"/>
      <c r="T12" s="121"/>
      <c r="U12" s="121"/>
      <c r="V12" s="121"/>
      <c r="W12" s="121">
        <v>25000</v>
      </c>
    </row>
    <row r="13" ht="67.5" outlineLevel="1" spans="1:23">
      <c r="A13" s="120" t="s">
        <v>338</v>
      </c>
      <c r="B13" s="120" t="s">
        <v>343</v>
      </c>
      <c r="C13" s="120" t="s">
        <v>342</v>
      </c>
      <c r="D13" s="120" t="s">
        <v>72</v>
      </c>
      <c r="E13" s="120" t="s">
        <v>104</v>
      </c>
      <c r="F13" s="120" t="s">
        <v>105</v>
      </c>
      <c r="G13" s="120" t="s">
        <v>348</v>
      </c>
      <c r="H13" s="120" t="s">
        <v>349</v>
      </c>
      <c r="I13" s="121">
        <v>46000</v>
      </c>
      <c r="J13" s="121"/>
      <c r="K13" s="121"/>
      <c r="L13" s="121"/>
      <c r="M13" s="121"/>
      <c r="N13" s="120"/>
      <c r="O13" s="120"/>
      <c r="P13" s="120"/>
      <c r="Q13" s="121"/>
      <c r="R13" s="121">
        <v>46000</v>
      </c>
      <c r="S13" s="121"/>
      <c r="T13" s="121"/>
      <c r="U13" s="121"/>
      <c r="V13" s="121"/>
      <c r="W13" s="121">
        <v>46000</v>
      </c>
    </row>
    <row r="14" ht="67.5" outlineLevel="1" spans="1:23">
      <c r="A14" s="120" t="s">
        <v>338</v>
      </c>
      <c r="B14" s="120" t="s">
        <v>343</v>
      </c>
      <c r="C14" s="120" t="s">
        <v>342</v>
      </c>
      <c r="D14" s="120" t="s">
        <v>72</v>
      </c>
      <c r="E14" s="120" t="s">
        <v>104</v>
      </c>
      <c r="F14" s="120" t="s">
        <v>105</v>
      </c>
      <c r="G14" s="120" t="s">
        <v>304</v>
      </c>
      <c r="H14" s="120" t="s">
        <v>305</v>
      </c>
      <c r="I14" s="121">
        <v>23175</v>
      </c>
      <c r="J14" s="121"/>
      <c r="K14" s="121"/>
      <c r="L14" s="121"/>
      <c r="M14" s="121"/>
      <c r="N14" s="120"/>
      <c r="O14" s="120"/>
      <c r="P14" s="120"/>
      <c r="Q14" s="121"/>
      <c r="R14" s="121">
        <v>23175</v>
      </c>
      <c r="S14" s="121"/>
      <c r="T14" s="121"/>
      <c r="U14" s="121"/>
      <c r="V14" s="121"/>
      <c r="W14" s="121">
        <v>23175</v>
      </c>
    </row>
    <row r="15" ht="52.5" customHeight="1" spans="1:23">
      <c r="A15" s="120"/>
      <c r="B15" s="120"/>
      <c r="C15" s="120" t="s">
        <v>350</v>
      </c>
      <c r="D15" s="120"/>
      <c r="E15" s="120"/>
      <c r="F15" s="120"/>
      <c r="G15" s="120"/>
      <c r="H15" s="120"/>
      <c r="I15" s="121">
        <v>2000000</v>
      </c>
      <c r="J15" s="121">
        <v>2000000</v>
      </c>
      <c r="K15" s="121">
        <v>2000000</v>
      </c>
      <c r="L15" s="121"/>
      <c r="M15" s="121"/>
      <c r="N15" s="120"/>
      <c r="O15" s="120"/>
      <c r="P15" s="120"/>
      <c r="Q15" s="121"/>
      <c r="R15" s="121"/>
      <c r="S15" s="121"/>
      <c r="T15" s="121"/>
      <c r="U15" s="121"/>
      <c r="V15" s="121"/>
      <c r="W15" s="121"/>
    </row>
    <row r="16" ht="52.5" customHeight="1" outlineLevel="1" spans="1:23">
      <c r="A16" s="120" t="s">
        <v>351</v>
      </c>
      <c r="B16" s="120" t="s">
        <v>352</v>
      </c>
      <c r="C16" s="120" t="s">
        <v>350</v>
      </c>
      <c r="D16" s="120" t="s">
        <v>72</v>
      </c>
      <c r="E16" s="120" t="s">
        <v>112</v>
      </c>
      <c r="F16" s="120" t="s">
        <v>113</v>
      </c>
      <c r="G16" s="120" t="s">
        <v>348</v>
      </c>
      <c r="H16" s="120" t="s">
        <v>349</v>
      </c>
      <c r="I16" s="121">
        <v>2000000</v>
      </c>
      <c r="J16" s="121">
        <v>2000000</v>
      </c>
      <c r="K16" s="121">
        <v>2000000</v>
      </c>
      <c r="L16" s="121"/>
      <c r="M16" s="121"/>
      <c r="N16" s="120"/>
      <c r="O16" s="120"/>
      <c r="P16" s="120"/>
      <c r="Q16" s="121"/>
      <c r="R16" s="121"/>
      <c r="S16" s="121"/>
      <c r="T16" s="121"/>
      <c r="U16" s="121"/>
      <c r="V16" s="121"/>
      <c r="W16" s="121"/>
    </row>
    <row r="17" ht="52.5" customHeight="1" spans="1:23">
      <c r="A17" s="120"/>
      <c r="B17" s="120"/>
      <c r="C17" s="120" t="s">
        <v>353</v>
      </c>
      <c r="D17" s="120"/>
      <c r="E17" s="120"/>
      <c r="F17" s="120"/>
      <c r="G17" s="120"/>
      <c r="H17" s="120"/>
      <c r="I17" s="121">
        <v>965383.65</v>
      </c>
      <c r="J17" s="121">
        <v>965383.65</v>
      </c>
      <c r="K17" s="121">
        <v>965383.65</v>
      </c>
      <c r="L17" s="121"/>
      <c r="M17" s="121"/>
      <c r="N17" s="120"/>
      <c r="O17" s="120"/>
      <c r="P17" s="120"/>
      <c r="Q17" s="121"/>
      <c r="R17" s="121"/>
      <c r="S17" s="121"/>
      <c r="T17" s="121"/>
      <c r="U17" s="121"/>
      <c r="V17" s="121"/>
      <c r="W17" s="121"/>
    </row>
    <row r="18" ht="52.5" customHeight="1" outlineLevel="1" spans="1:23">
      <c r="A18" s="120" t="s">
        <v>338</v>
      </c>
      <c r="B18" s="120" t="s">
        <v>354</v>
      </c>
      <c r="C18" s="120" t="s">
        <v>353</v>
      </c>
      <c r="D18" s="120" t="s">
        <v>72</v>
      </c>
      <c r="E18" s="120" t="s">
        <v>151</v>
      </c>
      <c r="F18" s="120" t="s">
        <v>152</v>
      </c>
      <c r="G18" s="120" t="s">
        <v>355</v>
      </c>
      <c r="H18" s="120" t="s">
        <v>84</v>
      </c>
      <c r="I18" s="121">
        <v>965383.65</v>
      </c>
      <c r="J18" s="121">
        <v>965383.65</v>
      </c>
      <c r="K18" s="121">
        <v>965383.65</v>
      </c>
      <c r="L18" s="121"/>
      <c r="M18" s="121"/>
      <c r="N18" s="120"/>
      <c r="O18" s="120"/>
      <c r="P18" s="120"/>
      <c r="Q18" s="121"/>
      <c r="R18" s="121"/>
      <c r="S18" s="121"/>
      <c r="T18" s="121"/>
      <c r="U18" s="121"/>
      <c r="V18" s="121"/>
      <c r="W18" s="121"/>
    </row>
    <row r="19" ht="52.5" customHeight="1" spans="1:23">
      <c r="A19" s="120"/>
      <c r="B19" s="120"/>
      <c r="C19" s="120" t="s">
        <v>356</v>
      </c>
      <c r="D19" s="120"/>
      <c r="E19" s="120"/>
      <c r="F19" s="120"/>
      <c r="G19" s="120"/>
      <c r="H19" s="120"/>
      <c r="I19" s="121">
        <v>5250</v>
      </c>
      <c r="J19" s="121">
        <v>5250</v>
      </c>
      <c r="K19" s="121">
        <v>5250</v>
      </c>
      <c r="L19" s="121"/>
      <c r="M19" s="121"/>
      <c r="N19" s="120"/>
      <c r="O19" s="120"/>
      <c r="P19" s="120"/>
      <c r="Q19" s="121"/>
      <c r="R19" s="121"/>
      <c r="S19" s="121"/>
      <c r="T19" s="121"/>
      <c r="U19" s="121"/>
      <c r="V19" s="121"/>
      <c r="W19" s="121"/>
    </row>
    <row r="20" ht="52.5" customHeight="1" outlineLevel="1" spans="1:23">
      <c r="A20" s="120" t="s">
        <v>357</v>
      </c>
      <c r="B20" s="120" t="s">
        <v>358</v>
      </c>
      <c r="C20" s="120" t="s">
        <v>356</v>
      </c>
      <c r="D20" s="120" t="s">
        <v>72</v>
      </c>
      <c r="E20" s="120" t="s">
        <v>104</v>
      </c>
      <c r="F20" s="120" t="s">
        <v>105</v>
      </c>
      <c r="G20" s="120" t="s">
        <v>308</v>
      </c>
      <c r="H20" s="120" t="s">
        <v>309</v>
      </c>
      <c r="I20" s="121">
        <v>5250</v>
      </c>
      <c r="J20" s="121">
        <v>5250</v>
      </c>
      <c r="K20" s="121">
        <v>5250</v>
      </c>
      <c r="L20" s="121"/>
      <c r="M20" s="121"/>
      <c r="N20" s="120"/>
      <c r="O20" s="120"/>
      <c r="P20" s="120"/>
      <c r="Q20" s="121"/>
      <c r="R20" s="121"/>
      <c r="S20" s="121"/>
      <c r="T20" s="121"/>
      <c r="U20" s="121"/>
      <c r="V20" s="121"/>
      <c r="W20" s="121"/>
    </row>
    <row r="21" ht="52.5" customHeight="1" spans="1:23">
      <c r="A21" s="120"/>
      <c r="B21" s="120"/>
      <c r="C21" s="120" t="s">
        <v>359</v>
      </c>
      <c r="D21" s="120"/>
      <c r="E21" s="120"/>
      <c r="F21" s="120"/>
      <c r="G21" s="120"/>
      <c r="H21" s="120"/>
      <c r="I21" s="121">
        <v>150000</v>
      </c>
      <c r="J21" s="121">
        <v>150000</v>
      </c>
      <c r="K21" s="121">
        <v>150000</v>
      </c>
      <c r="L21" s="121"/>
      <c r="M21" s="121"/>
      <c r="N21" s="120"/>
      <c r="O21" s="120"/>
      <c r="P21" s="120"/>
      <c r="Q21" s="121"/>
      <c r="R21" s="121"/>
      <c r="S21" s="121"/>
      <c r="T21" s="121"/>
      <c r="U21" s="121"/>
      <c r="V21" s="121"/>
      <c r="W21" s="121"/>
    </row>
    <row r="22" ht="52.5" customHeight="1" outlineLevel="1" spans="1:23">
      <c r="A22" s="120" t="s">
        <v>338</v>
      </c>
      <c r="B22" s="120" t="s">
        <v>360</v>
      </c>
      <c r="C22" s="120" t="s">
        <v>359</v>
      </c>
      <c r="D22" s="120" t="s">
        <v>72</v>
      </c>
      <c r="E22" s="120" t="s">
        <v>153</v>
      </c>
      <c r="F22" s="120" t="s">
        <v>154</v>
      </c>
      <c r="G22" s="120" t="s">
        <v>308</v>
      </c>
      <c r="H22" s="120" t="s">
        <v>309</v>
      </c>
      <c r="I22" s="121">
        <v>50000</v>
      </c>
      <c r="J22" s="121">
        <v>50000</v>
      </c>
      <c r="K22" s="121">
        <v>50000</v>
      </c>
      <c r="L22" s="121"/>
      <c r="M22" s="121"/>
      <c r="N22" s="120"/>
      <c r="O22" s="120"/>
      <c r="P22" s="120"/>
      <c r="Q22" s="121"/>
      <c r="R22" s="121"/>
      <c r="S22" s="121"/>
      <c r="T22" s="121"/>
      <c r="U22" s="121"/>
      <c r="V22" s="121"/>
      <c r="W22" s="121"/>
    </row>
    <row r="23" ht="52.5" customHeight="1" outlineLevel="1" spans="1:23">
      <c r="A23" s="120" t="s">
        <v>338</v>
      </c>
      <c r="B23" s="120" t="s">
        <v>360</v>
      </c>
      <c r="C23" s="120" t="s">
        <v>359</v>
      </c>
      <c r="D23" s="120" t="s">
        <v>72</v>
      </c>
      <c r="E23" s="120" t="s">
        <v>153</v>
      </c>
      <c r="F23" s="120" t="s">
        <v>154</v>
      </c>
      <c r="G23" s="120" t="s">
        <v>306</v>
      </c>
      <c r="H23" s="120" t="s">
        <v>307</v>
      </c>
      <c r="I23" s="121">
        <v>20000</v>
      </c>
      <c r="J23" s="121">
        <v>20000</v>
      </c>
      <c r="K23" s="121">
        <v>20000</v>
      </c>
      <c r="L23" s="121"/>
      <c r="M23" s="121"/>
      <c r="N23" s="120"/>
      <c r="O23" s="120"/>
      <c r="P23" s="120"/>
      <c r="Q23" s="121"/>
      <c r="R23" s="121"/>
      <c r="S23" s="121"/>
      <c r="T23" s="121"/>
      <c r="U23" s="121"/>
      <c r="V23" s="121"/>
      <c r="W23" s="121"/>
    </row>
    <row r="24" ht="52.5" customHeight="1" outlineLevel="1" spans="1:23">
      <c r="A24" s="120" t="s">
        <v>338</v>
      </c>
      <c r="B24" s="120" t="s">
        <v>360</v>
      </c>
      <c r="C24" s="120" t="s">
        <v>359</v>
      </c>
      <c r="D24" s="120" t="s">
        <v>72</v>
      </c>
      <c r="E24" s="120" t="s">
        <v>153</v>
      </c>
      <c r="F24" s="120" t="s">
        <v>154</v>
      </c>
      <c r="G24" s="120" t="s">
        <v>361</v>
      </c>
      <c r="H24" s="120" t="s">
        <v>362</v>
      </c>
      <c r="I24" s="121">
        <v>10000</v>
      </c>
      <c r="J24" s="121">
        <v>10000</v>
      </c>
      <c r="K24" s="121">
        <v>10000</v>
      </c>
      <c r="L24" s="121"/>
      <c r="M24" s="121"/>
      <c r="N24" s="120"/>
      <c r="O24" s="120"/>
      <c r="P24" s="120"/>
      <c r="Q24" s="121"/>
      <c r="R24" s="121"/>
      <c r="S24" s="121"/>
      <c r="T24" s="121"/>
      <c r="U24" s="121"/>
      <c r="V24" s="121"/>
      <c r="W24" s="121"/>
    </row>
    <row r="25" ht="52.5" customHeight="1" outlineLevel="1" spans="1:23">
      <c r="A25" s="120" t="s">
        <v>338</v>
      </c>
      <c r="B25" s="120" t="s">
        <v>360</v>
      </c>
      <c r="C25" s="120" t="s">
        <v>359</v>
      </c>
      <c r="D25" s="120" t="s">
        <v>72</v>
      </c>
      <c r="E25" s="120" t="s">
        <v>153</v>
      </c>
      <c r="F25" s="120" t="s">
        <v>154</v>
      </c>
      <c r="G25" s="120" t="s">
        <v>314</v>
      </c>
      <c r="H25" s="120" t="s">
        <v>206</v>
      </c>
      <c r="I25" s="121">
        <v>20000</v>
      </c>
      <c r="J25" s="121">
        <v>20000</v>
      </c>
      <c r="K25" s="121">
        <v>20000</v>
      </c>
      <c r="L25" s="121"/>
      <c r="M25" s="121"/>
      <c r="N25" s="120"/>
      <c r="O25" s="120"/>
      <c r="P25" s="120"/>
      <c r="Q25" s="121"/>
      <c r="R25" s="121"/>
      <c r="S25" s="121"/>
      <c r="T25" s="121"/>
      <c r="U25" s="121"/>
      <c r="V25" s="121"/>
      <c r="W25" s="121"/>
    </row>
    <row r="26" ht="52.5" customHeight="1" outlineLevel="1" spans="1:23">
      <c r="A26" s="120" t="s">
        <v>338</v>
      </c>
      <c r="B26" s="120" t="s">
        <v>360</v>
      </c>
      <c r="C26" s="120" t="s">
        <v>359</v>
      </c>
      <c r="D26" s="120" t="s">
        <v>72</v>
      </c>
      <c r="E26" s="120" t="s">
        <v>153</v>
      </c>
      <c r="F26" s="120" t="s">
        <v>154</v>
      </c>
      <c r="G26" s="120" t="s">
        <v>346</v>
      </c>
      <c r="H26" s="120" t="s">
        <v>347</v>
      </c>
      <c r="I26" s="121">
        <v>10000</v>
      </c>
      <c r="J26" s="121">
        <v>10000</v>
      </c>
      <c r="K26" s="121">
        <v>10000</v>
      </c>
      <c r="L26" s="121"/>
      <c r="M26" s="121"/>
      <c r="N26" s="120"/>
      <c r="O26" s="120"/>
      <c r="P26" s="120"/>
      <c r="Q26" s="121"/>
      <c r="R26" s="121"/>
      <c r="S26" s="121"/>
      <c r="T26" s="121"/>
      <c r="U26" s="121"/>
      <c r="V26" s="121"/>
      <c r="W26" s="121"/>
    </row>
    <row r="27" ht="52.5" customHeight="1" outlineLevel="1" spans="1:23">
      <c r="A27" s="120" t="s">
        <v>338</v>
      </c>
      <c r="B27" s="120" t="s">
        <v>360</v>
      </c>
      <c r="C27" s="120" t="s">
        <v>359</v>
      </c>
      <c r="D27" s="120" t="s">
        <v>72</v>
      </c>
      <c r="E27" s="120" t="s">
        <v>153</v>
      </c>
      <c r="F27" s="120" t="s">
        <v>154</v>
      </c>
      <c r="G27" s="120" t="s">
        <v>348</v>
      </c>
      <c r="H27" s="120" t="s">
        <v>349</v>
      </c>
      <c r="I27" s="121">
        <v>20000</v>
      </c>
      <c r="J27" s="121">
        <v>20000</v>
      </c>
      <c r="K27" s="121">
        <v>20000</v>
      </c>
      <c r="L27" s="121"/>
      <c r="M27" s="121"/>
      <c r="N27" s="120"/>
      <c r="O27" s="120"/>
      <c r="P27" s="120"/>
      <c r="Q27" s="121"/>
      <c r="R27" s="121"/>
      <c r="S27" s="121"/>
      <c r="T27" s="121"/>
      <c r="U27" s="121"/>
      <c r="V27" s="121"/>
      <c r="W27" s="121"/>
    </row>
    <row r="28" ht="52.5" customHeight="1" outlineLevel="1" spans="1:23">
      <c r="A28" s="120" t="s">
        <v>338</v>
      </c>
      <c r="B28" s="120" t="s">
        <v>360</v>
      </c>
      <c r="C28" s="120" t="s">
        <v>359</v>
      </c>
      <c r="D28" s="120" t="s">
        <v>72</v>
      </c>
      <c r="E28" s="120" t="s">
        <v>153</v>
      </c>
      <c r="F28" s="120" t="s">
        <v>154</v>
      </c>
      <c r="G28" s="120" t="s">
        <v>304</v>
      </c>
      <c r="H28" s="120" t="s">
        <v>305</v>
      </c>
      <c r="I28" s="121">
        <v>20000</v>
      </c>
      <c r="J28" s="121">
        <v>20000</v>
      </c>
      <c r="K28" s="121">
        <v>20000</v>
      </c>
      <c r="L28" s="121"/>
      <c r="M28" s="121"/>
      <c r="N28" s="120"/>
      <c r="O28" s="120"/>
      <c r="P28" s="120"/>
      <c r="Q28" s="121"/>
      <c r="R28" s="121"/>
      <c r="S28" s="121"/>
      <c r="T28" s="121"/>
      <c r="U28" s="121"/>
      <c r="V28" s="121"/>
      <c r="W28" s="121"/>
    </row>
    <row r="29" ht="52.5" customHeight="1" spans="1:23">
      <c r="A29" s="120"/>
      <c r="B29" s="120"/>
      <c r="C29" s="120" t="s">
        <v>363</v>
      </c>
      <c r="D29" s="120"/>
      <c r="E29" s="120"/>
      <c r="F29" s="120"/>
      <c r="G29" s="120"/>
      <c r="H29" s="120"/>
      <c r="I29" s="121">
        <v>300000</v>
      </c>
      <c r="J29" s="121">
        <v>300000</v>
      </c>
      <c r="K29" s="121">
        <v>300000</v>
      </c>
      <c r="L29" s="121"/>
      <c r="M29" s="121"/>
      <c r="N29" s="120"/>
      <c r="O29" s="120"/>
      <c r="P29" s="120"/>
      <c r="Q29" s="121"/>
      <c r="R29" s="121"/>
      <c r="S29" s="121"/>
      <c r="T29" s="121"/>
      <c r="U29" s="121"/>
      <c r="V29" s="121"/>
      <c r="W29" s="121"/>
    </row>
    <row r="30" ht="52.5" customHeight="1" outlineLevel="1" spans="1:23">
      <c r="A30" s="120" t="s">
        <v>338</v>
      </c>
      <c r="B30" s="120" t="s">
        <v>364</v>
      </c>
      <c r="C30" s="120" t="s">
        <v>363</v>
      </c>
      <c r="D30" s="120" t="s">
        <v>72</v>
      </c>
      <c r="E30" s="120" t="s">
        <v>104</v>
      </c>
      <c r="F30" s="120" t="s">
        <v>105</v>
      </c>
      <c r="G30" s="120" t="s">
        <v>348</v>
      </c>
      <c r="H30" s="120" t="s">
        <v>349</v>
      </c>
      <c r="I30" s="121">
        <v>300000</v>
      </c>
      <c r="J30" s="121">
        <v>300000</v>
      </c>
      <c r="K30" s="121">
        <v>300000</v>
      </c>
      <c r="L30" s="121"/>
      <c r="M30" s="121"/>
      <c r="N30" s="120"/>
      <c r="O30" s="120"/>
      <c r="P30" s="120"/>
      <c r="Q30" s="121"/>
      <c r="R30" s="121"/>
      <c r="S30" s="121"/>
      <c r="T30" s="121"/>
      <c r="U30" s="121"/>
      <c r="V30" s="121"/>
      <c r="W30" s="121"/>
    </row>
    <row r="31" ht="52.5" customHeight="1" spans="1:23">
      <c r="A31" s="120"/>
      <c r="B31" s="120"/>
      <c r="C31" s="120" t="s">
        <v>365</v>
      </c>
      <c r="D31" s="120"/>
      <c r="E31" s="120"/>
      <c r="F31" s="120"/>
      <c r="G31" s="120"/>
      <c r="H31" s="120"/>
      <c r="I31" s="121">
        <v>1900000</v>
      </c>
      <c r="J31" s="121">
        <v>1900000</v>
      </c>
      <c r="K31" s="121">
        <v>1900000</v>
      </c>
      <c r="L31" s="121"/>
      <c r="M31" s="121"/>
      <c r="N31" s="120"/>
      <c r="O31" s="120"/>
      <c r="P31" s="120"/>
      <c r="Q31" s="121"/>
      <c r="R31" s="121"/>
      <c r="S31" s="121"/>
      <c r="T31" s="121"/>
      <c r="U31" s="121"/>
      <c r="V31" s="121"/>
      <c r="W31" s="121"/>
    </row>
    <row r="32" ht="52.5" customHeight="1" outlineLevel="1" spans="1:23">
      <c r="A32" s="120" t="s">
        <v>338</v>
      </c>
      <c r="B32" s="120" t="s">
        <v>366</v>
      </c>
      <c r="C32" s="120" t="s">
        <v>365</v>
      </c>
      <c r="D32" s="120" t="s">
        <v>72</v>
      </c>
      <c r="E32" s="120" t="s">
        <v>104</v>
      </c>
      <c r="F32" s="120" t="s">
        <v>105</v>
      </c>
      <c r="G32" s="120" t="s">
        <v>348</v>
      </c>
      <c r="H32" s="120" t="s">
        <v>349</v>
      </c>
      <c r="I32" s="121">
        <v>1900000</v>
      </c>
      <c r="J32" s="121">
        <v>1900000</v>
      </c>
      <c r="K32" s="121">
        <v>1900000</v>
      </c>
      <c r="L32" s="121"/>
      <c r="M32" s="121"/>
      <c r="N32" s="120"/>
      <c r="O32" s="120"/>
      <c r="P32" s="120"/>
      <c r="Q32" s="121"/>
      <c r="R32" s="121"/>
      <c r="S32" s="121"/>
      <c r="T32" s="121"/>
      <c r="U32" s="121"/>
      <c r="V32" s="121"/>
      <c r="W32" s="121"/>
    </row>
    <row r="33" ht="52.5" customHeight="1" spans="1:23">
      <c r="A33" s="120"/>
      <c r="B33" s="120"/>
      <c r="C33" s="120" t="s">
        <v>367</v>
      </c>
      <c r="D33" s="120"/>
      <c r="E33" s="120"/>
      <c r="F33" s="120"/>
      <c r="G33" s="120"/>
      <c r="H33" s="120"/>
      <c r="I33" s="121">
        <v>4000000</v>
      </c>
      <c r="J33" s="121">
        <v>4000000</v>
      </c>
      <c r="K33" s="121">
        <v>4000000</v>
      </c>
      <c r="L33" s="121"/>
      <c r="M33" s="121"/>
      <c r="N33" s="120"/>
      <c r="O33" s="120"/>
      <c r="P33" s="120"/>
      <c r="Q33" s="121"/>
      <c r="R33" s="121"/>
      <c r="S33" s="121"/>
      <c r="T33" s="121"/>
      <c r="U33" s="121"/>
      <c r="V33" s="121"/>
      <c r="W33" s="121"/>
    </row>
    <row r="34" ht="52.5" customHeight="1" outlineLevel="1" spans="1:23">
      <c r="A34" s="120" t="s">
        <v>351</v>
      </c>
      <c r="B34" s="120" t="s">
        <v>368</v>
      </c>
      <c r="C34" s="120" t="s">
        <v>367</v>
      </c>
      <c r="D34" s="120" t="s">
        <v>72</v>
      </c>
      <c r="E34" s="120" t="s">
        <v>112</v>
      </c>
      <c r="F34" s="120" t="s">
        <v>113</v>
      </c>
      <c r="G34" s="120" t="s">
        <v>348</v>
      </c>
      <c r="H34" s="120" t="s">
        <v>349</v>
      </c>
      <c r="I34" s="121">
        <v>4000000</v>
      </c>
      <c r="J34" s="121">
        <v>4000000</v>
      </c>
      <c r="K34" s="121">
        <v>4000000</v>
      </c>
      <c r="L34" s="121"/>
      <c r="M34" s="121"/>
      <c r="N34" s="120"/>
      <c r="O34" s="120"/>
      <c r="P34" s="120"/>
      <c r="Q34" s="121"/>
      <c r="R34" s="121"/>
      <c r="S34" s="121"/>
      <c r="T34" s="121"/>
      <c r="U34" s="121"/>
      <c r="V34" s="121"/>
      <c r="W34" s="121"/>
    </row>
    <row r="35" ht="52.5" customHeight="1" spans="1:23">
      <c r="A35" s="120"/>
      <c r="B35" s="120"/>
      <c r="C35" s="120" t="s">
        <v>369</v>
      </c>
      <c r="D35" s="120"/>
      <c r="E35" s="120"/>
      <c r="F35" s="120"/>
      <c r="G35" s="120"/>
      <c r="H35" s="120"/>
      <c r="I35" s="121">
        <v>736900</v>
      </c>
      <c r="J35" s="121">
        <v>736900</v>
      </c>
      <c r="K35" s="121">
        <v>736900</v>
      </c>
      <c r="L35" s="121"/>
      <c r="M35" s="121"/>
      <c r="N35" s="120"/>
      <c r="O35" s="120"/>
      <c r="P35" s="120"/>
      <c r="Q35" s="121"/>
      <c r="R35" s="121"/>
      <c r="S35" s="121"/>
      <c r="T35" s="121"/>
      <c r="U35" s="121"/>
      <c r="V35" s="121"/>
      <c r="W35" s="121"/>
    </row>
    <row r="36" ht="52.5" customHeight="1" outlineLevel="1" spans="1:23">
      <c r="A36" s="120" t="s">
        <v>351</v>
      </c>
      <c r="B36" s="120" t="s">
        <v>370</v>
      </c>
      <c r="C36" s="120" t="s">
        <v>369</v>
      </c>
      <c r="D36" s="120" t="s">
        <v>72</v>
      </c>
      <c r="E36" s="120" t="s">
        <v>112</v>
      </c>
      <c r="F36" s="120" t="s">
        <v>113</v>
      </c>
      <c r="G36" s="120" t="s">
        <v>308</v>
      </c>
      <c r="H36" s="120" t="s">
        <v>309</v>
      </c>
      <c r="I36" s="121">
        <v>90486</v>
      </c>
      <c r="J36" s="121">
        <v>90486</v>
      </c>
      <c r="K36" s="121">
        <v>90486</v>
      </c>
      <c r="L36" s="121"/>
      <c r="M36" s="121"/>
      <c r="N36" s="120"/>
      <c r="O36" s="120"/>
      <c r="P36" s="120"/>
      <c r="Q36" s="121"/>
      <c r="R36" s="121"/>
      <c r="S36" s="121"/>
      <c r="T36" s="121"/>
      <c r="U36" s="121"/>
      <c r="V36" s="121"/>
      <c r="W36" s="121"/>
    </row>
    <row r="37" ht="52.5" customHeight="1" outlineLevel="1" spans="1:23">
      <c r="A37" s="120" t="s">
        <v>351</v>
      </c>
      <c r="B37" s="120" t="s">
        <v>370</v>
      </c>
      <c r="C37" s="120" t="s">
        <v>369</v>
      </c>
      <c r="D37" s="120" t="s">
        <v>72</v>
      </c>
      <c r="E37" s="120" t="s">
        <v>112</v>
      </c>
      <c r="F37" s="120" t="s">
        <v>113</v>
      </c>
      <c r="G37" s="120" t="s">
        <v>300</v>
      </c>
      <c r="H37" s="120" t="s">
        <v>301</v>
      </c>
      <c r="I37" s="121">
        <v>20000</v>
      </c>
      <c r="J37" s="121">
        <v>20000</v>
      </c>
      <c r="K37" s="121">
        <v>20000</v>
      </c>
      <c r="L37" s="121"/>
      <c r="M37" s="121"/>
      <c r="N37" s="120"/>
      <c r="O37" s="120"/>
      <c r="P37" s="120"/>
      <c r="Q37" s="121"/>
      <c r="R37" s="121"/>
      <c r="S37" s="121"/>
      <c r="T37" s="121"/>
      <c r="U37" s="121"/>
      <c r="V37" s="121"/>
      <c r="W37" s="121"/>
    </row>
    <row r="38" ht="52.5" customHeight="1" outlineLevel="1" spans="1:23">
      <c r="A38" s="120" t="s">
        <v>351</v>
      </c>
      <c r="B38" s="120" t="s">
        <v>370</v>
      </c>
      <c r="C38" s="120" t="s">
        <v>369</v>
      </c>
      <c r="D38" s="120" t="s">
        <v>72</v>
      </c>
      <c r="E38" s="120" t="s">
        <v>112</v>
      </c>
      <c r="F38" s="120" t="s">
        <v>113</v>
      </c>
      <c r="G38" s="120" t="s">
        <v>302</v>
      </c>
      <c r="H38" s="120" t="s">
        <v>303</v>
      </c>
      <c r="I38" s="121">
        <v>55000</v>
      </c>
      <c r="J38" s="121">
        <v>55000</v>
      </c>
      <c r="K38" s="121">
        <v>55000</v>
      </c>
      <c r="L38" s="121"/>
      <c r="M38" s="121"/>
      <c r="N38" s="120"/>
      <c r="O38" s="120"/>
      <c r="P38" s="120"/>
      <c r="Q38" s="121"/>
      <c r="R38" s="121"/>
      <c r="S38" s="121"/>
      <c r="T38" s="121"/>
      <c r="U38" s="121"/>
      <c r="V38" s="121"/>
      <c r="W38" s="121"/>
    </row>
    <row r="39" ht="52.5" customHeight="1" outlineLevel="1" spans="1:23">
      <c r="A39" s="120" t="s">
        <v>351</v>
      </c>
      <c r="B39" s="120" t="s">
        <v>370</v>
      </c>
      <c r="C39" s="120" t="s">
        <v>369</v>
      </c>
      <c r="D39" s="120" t="s">
        <v>72</v>
      </c>
      <c r="E39" s="120" t="s">
        <v>112</v>
      </c>
      <c r="F39" s="120" t="s">
        <v>113</v>
      </c>
      <c r="G39" s="120" t="s">
        <v>371</v>
      </c>
      <c r="H39" s="120" t="s">
        <v>372</v>
      </c>
      <c r="I39" s="121">
        <v>120000</v>
      </c>
      <c r="J39" s="121">
        <v>120000</v>
      </c>
      <c r="K39" s="121">
        <v>120000</v>
      </c>
      <c r="L39" s="121"/>
      <c r="M39" s="121"/>
      <c r="N39" s="120"/>
      <c r="O39" s="120"/>
      <c r="P39" s="120"/>
      <c r="Q39" s="121"/>
      <c r="R39" s="121"/>
      <c r="S39" s="121"/>
      <c r="T39" s="121"/>
      <c r="U39" s="121"/>
      <c r="V39" s="121"/>
      <c r="W39" s="121"/>
    </row>
    <row r="40" ht="52.5" customHeight="1" outlineLevel="1" spans="1:23">
      <c r="A40" s="120" t="s">
        <v>351</v>
      </c>
      <c r="B40" s="120" t="s">
        <v>370</v>
      </c>
      <c r="C40" s="120" t="s">
        <v>369</v>
      </c>
      <c r="D40" s="120" t="s">
        <v>72</v>
      </c>
      <c r="E40" s="120" t="s">
        <v>112</v>
      </c>
      <c r="F40" s="120" t="s">
        <v>113</v>
      </c>
      <c r="G40" s="120" t="s">
        <v>306</v>
      </c>
      <c r="H40" s="120" t="s">
        <v>307</v>
      </c>
      <c r="I40" s="121">
        <v>30000</v>
      </c>
      <c r="J40" s="121">
        <v>30000</v>
      </c>
      <c r="K40" s="121">
        <v>30000</v>
      </c>
      <c r="L40" s="121"/>
      <c r="M40" s="121"/>
      <c r="N40" s="120"/>
      <c r="O40" s="120"/>
      <c r="P40" s="120"/>
      <c r="Q40" s="121"/>
      <c r="R40" s="121"/>
      <c r="S40" s="121"/>
      <c r="T40" s="121"/>
      <c r="U40" s="121"/>
      <c r="V40" s="121"/>
      <c r="W40" s="121"/>
    </row>
    <row r="41" ht="52.5" customHeight="1" outlineLevel="1" spans="1:23">
      <c r="A41" s="120" t="s">
        <v>351</v>
      </c>
      <c r="B41" s="120" t="s">
        <v>370</v>
      </c>
      <c r="C41" s="120" t="s">
        <v>369</v>
      </c>
      <c r="D41" s="120" t="s">
        <v>72</v>
      </c>
      <c r="E41" s="120" t="s">
        <v>112</v>
      </c>
      <c r="F41" s="120" t="s">
        <v>113</v>
      </c>
      <c r="G41" s="120" t="s">
        <v>344</v>
      </c>
      <c r="H41" s="120" t="s">
        <v>345</v>
      </c>
      <c r="I41" s="121">
        <v>30000</v>
      </c>
      <c r="J41" s="121">
        <v>30000</v>
      </c>
      <c r="K41" s="121">
        <v>30000</v>
      </c>
      <c r="L41" s="121"/>
      <c r="M41" s="121"/>
      <c r="N41" s="120"/>
      <c r="O41" s="120"/>
      <c r="P41" s="120"/>
      <c r="Q41" s="121"/>
      <c r="R41" s="121"/>
      <c r="S41" s="121"/>
      <c r="T41" s="121"/>
      <c r="U41" s="121"/>
      <c r="V41" s="121"/>
      <c r="W41" s="121"/>
    </row>
    <row r="42" ht="52.5" customHeight="1" outlineLevel="1" spans="1:23">
      <c r="A42" s="120" t="s">
        <v>351</v>
      </c>
      <c r="B42" s="120" t="s">
        <v>370</v>
      </c>
      <c r="C42" s="120" t="s">
        <v>369</v>
      </c>
      <c r="D42" s="120" t="s">
        <v>72</v>
      </c>
      <c r="E42" s="120" t="s">
        <v>112</v>
      </c>
      <c r="F42" s="120" t="s">
        <v>113</v>
      </c>
      <c r="G42" s="120" t="s">
        <v>314</v>
      </c>
      <c r="H42" s="120" t="s">
        <v>206</v>
      </c>
      <c r="I42" s="121">
        <v>21508</v>
      </c>
      <c r="J42" s="121">
        <v>21508</v>
      </c>
      <c r="K42" s="121">
        <v>21508</v>
      </c>
      <c r="L42" s="121"/>
      <c r="M42" s="121"/>
      <c r="N42" s="120"/>
      <c r="O42" s="120"/>
      <c r="P42" s="120"/>
      <c r="Q42" s="121"/>
      <c r="R42" s="121"/>
      <c r="S42" s="121"/>
      <c r="T42" s="121"/>
      <c r="U42" s="121"/>
      <c r="V42" s="121"/>
      <c r="W42" s="121"/>
    </row>
    <row r="43" ht="52.5" customHeight="1" outlineLevel="1" spans="1:23">
      <c r="A43" s="120" t="s">
        <v>351</v>
      </c>
      <c r="B43" s="120" t="s">
        <v>370</v>
      </c>
      <c r="C43" s="120" t="s">
        <v>369</v>
      </c>
      <c r="D43" s="120" t="s">
        <v>72</v>
      </c>
      <c r="E43" s="120" t="s">
        <v>112</v>
      </c>
      <c r="F43" s="120" t="s">
        <v>113</v>
      </c>
      <c r="G43" s="120" t="s">
        <v>346</v>
      </c>
      <c r="H43" s="120" t="s">
        <v>347</v>
      </c>
      <c r="I43" s="121">
        <v>80000</v>
      </c>
      <c r="J43" s="121">
        <v>80000</v>
      </c>
      <c r="K43" s="121">
        <v>80000</v>
      </c>
      <c r="L43" s="121"/>
      <c r="M43" s="121"/>
      <c r="N43" s="120"/>
      <c r="O43" s="120"/>
      <c r="P43" s="120"/>
      <c r="Q43" s="121"/>
      <c r="R43" s="121"/>
      <c r="S43" s="121"/>
      <c r="T43" s="121"/>
      <c r="U43" s="121"/>
      <c r="V43" s="121"/>
      <c r="W43" s="121"/>
    </row>
    <row r="44" ht="52.5" customHeight="1" outlineLevel="1" spans="1:23">
      <c r="A44" s="120" t="s">
        <v>351</v>
      </c>
      <c r="B44" s="120" t="s">
        <v>370</v>
      </c>
      <c r="C44" s="120" t="s">
        <v>369</v>
      </c>
      <c r="D44" s="120" t="s">
        <v>72</v>
      </c>
      <c r="E44" s="120" t="s">
        <v>112</v>
      </c>
      <c r="F44" s="120" t="s">
        <v>113</v>
      </c>
      <c r="G44" s="120" t="s">
        <v>348</v>
      </c>
      <c r="H44" s="120" t="s">
        <v>349</v>
      </c>
      <c r="I44" s="121">
        <v>100000</v>
      </c>
      <c r="J44" s="121">
        <v>100000</v>
      </c>
      <c r="K44" s="121">
        <v>100000</v>
      </c>
      <c r="L44" s="121"/>
      <c r="M44" s="121"/>
      <c r="N44" s="120"/>
      <c r="O44" s="120"/>
      <c r="P44" s="120"/>
      <c r="Q44" s="121"/>
      <c r="R44" s="121"/>
      <c r="S44" s="121"/>
      <c r="T44" s="121"/>
      <c r="U44" s="121"/>
      <c r="V44" s="121"/>
      <c r="W44" s="121"/>
    </row>
    <row r="45" ht="52.5" customHeight="1" outlineLevel="1" spans="1:23">
      <c r="A45" s="120" t="s">
        <v>351</v>
      </c>
      <c r="B45" s="120" t="s">
        <v>370</v>
      </c>
      <c r="C45" s="120" t="s">
        <v>369</v>
      </c>
      <c r="D45" s="120" t="s">
        <v>72</v>
      </c>
      <c r="E45" s="120" t="s">
        <v>112</v>
      </c>
      <c r="F45" s="120" t="s">
        <v>113</v>
      </c>
      <c r="G45" s="120" t="s">
        <v>373</v>
      </c>
      <c r="H45" s="120" t="s">
        <v>374</v>
      </c>
      <c r="I45" s="121">
        <v>44194</v>
      </c>
      <c r="J45" s="121">
        <v>44194</v>
      </c>
      <c r="K45" s="121">
        <v>44194</v>
      </c>
      <c r="L45" s="121"/>
      <c r="M45" s="121"/>
      <c r="N45" s="120"/>
      <c r="O45" s="120"/>
      <c r="P45" s="120"/>
      <c r="Q45" s="121"/>
      <c r="R45" s="121"/>
      <c r="S45" s="121"/>
      <c r="T45" s="121"/>
      <c r="U45" s="121"/>
      <c r="V45" s="121"/>
      <c r="W45" s="121"/>
    </row>
    <row r="46" ht="52.5" customHeight="1" outlineLevel="1" spans="1:23">
      <c r="A46" s="120" t="s">
        <v>351</v>
      </c>
      <c r="B46" s="120" t="s">
        <v>370</v>
      </c>
      <c r="C46" s="120" t="s">
        <v>369</v>
      </c>
      <c r="D46" s="120" t="s">
        <v>72</v>
      </c>
      <c r="E46" s="120" t="s">
        <v>112</v>
      </c>
      <c r="F46" s="120" t="s">
        <v>113</v>
      </c>
      <c r="G46" s="120" t="s">
        <v>324</v>
      </c>
      <c r="H46" s="120" t="s">
        <v>325</v>
      </c>
      <c r="I46" s="121">
        <v>15000</v>
      </c>
      <c r="J46" s="121">
        <v>15000</v>
      </c>
      <c r="K46" s="121">
        <v>15000</v>
      </c>
      <c r="L46" s="121"/>
      <c r="M46" s="121"/>
      <c r="N46" s="120"/>
      <c r="O46" s="120"/>
      <c r="P46" s="120"/>
      <c r="Q46" s="121"/>
      <c r="R46" s="121"/>
      <c r="S46" s="121"/>
      <c r="T46" s="121"/>
      <c r="U46" s="121"/>
      <c r="V46" s="121"/>
      <c r="W46" s="121"/>
    </row>
    <row r="47" ht="52.5" customHeight="1" outlineLevel="1" spans="1:23">
      <c r="A47" s="120" t="s">
        <v>351</v>
      </c>
      <c r="B47" s="120" t="s">
        <v>370</v>
      </c>
      <c r="C47" s="120" t="s">
        <v>369</v>
      </c>
      <c r="D47" s="120" t="s">
        <v>72</v>
      </c>
      <c r="E47" s="120" t="s">
        <v>112</v>
      </c>
      <c r="F47" s="120" t="s">
        <v>113</v>
      </c>
      <c r="G47" s="120" t="s">
        <v>304</v>
      </c>
      <c r="H47" s="120" t="s">
        <v>305</v>
      </c>
      <c r="I47" s="121">
        <v>85000</v>
      </c>
      <c r="J47" s="121">
        <v>85000</v>
      </c>
      <c r="K47" s="121">
        <v>85000</v>
      </c>
      <c r="L47" s="121"/>
      <c r="M47" s="121"/>
      <c r="N47" s="120"/>
      <c r="O47" s="120"/>
      <c r="P47" s="120"/>
      <c r="Q47" s="121"/>
      <c r="R47" s="121"/>
      <c r="S47" s="121"/>
      <c r="T47" s="121"/>
      <c r="U47" s="121"/>
      <c r="V47" s="121"/>
      <c r="W47" s="121"/>
    </row>
    <row r="48" ht="52.5" customHeight="1" outlineLevel="1" spans="1:23">
      <c r="A48" s="120" t="s">
        <v>351</v>
      </c>
      <c r="B48" s="120" t="s">
        <v>370</v>
      </c>
      <c r="C48" s="120" t="s">
        <v>369</v>
      </c>
      <c r="D48" s="120" t="s">
        <v>72</v>
      </c>
      <c r="E48" s="120" t="s">
        <v>112</v>
      </c>
      <c r="F48" s="120" t="s">
        <v>113</v>
      </c>
      <c r="G48" s="120" t="s">
        <v>375</v>
      </c>
      <c r="H48" s="120" t="s">
        <v>376</v>
      </c>
      <c r="I48" s="121">
        <v>20000</v>
      </c>
      <c r="J48" s="121">
        <v>20000</v>
      </c>
      <c r="K48" s="121">
        <v>20000</v>
      </c>
      <c r="L48" s="121"/>
      <c r="M48" s="121"/>
      <c r="N48" s="120"/>
      <c r="O48" s="120"/>
      <c r="P48" s="120"/>
      <c r="Q48" s="121"/>
      <c r="R48" s="121"/>
      <c r="S48" s="121"/>
      <c r="T48" s="121"/>
      <c r="U48" s="121"/>
      <c r="V48" s="121"/>
      <c r="W48" s="121"/>
    </row>
    <row r="49" ht="52.5" customHeight="1" outlineLevel="1" spans="1:23">
      <c r="A49" s="120" t="s">
        <v>351</v>
      </c>
      <c r="B49" s="120" t="s">
        <v>370</v>
      </c>
      <c r="C49" s="120" t="s">
        <v>369</v>
      </c>
      <c r="D49" s="120" t="s">
        <v>72</v>
      </c>
      <c r="E49" s="120" t="s">
        <v>112</v>
      </c>
      <c r="F49" s="120" t="s">
        <v>113</v>
      </c>
      <c r="G49" s="120" t="s">
        <v>377</v>
      </c>
      <c r="H49" s="120" t="s">
        <v>378</v>
      </c>
      <c r="I49" s="121">
        <v>25712</v>
      </c>
      <c r="J49" s="121">
        <v>25712</v>
      </c>
      <c r="K49" s="121">
        <v>25712</v>
      </c>
      <c r="L49" s="121"/>
      <c r="M49" s="121"/>
      <c r="N49" s="120"/>
      <c r="O49" s="120"/>
      <c r="P49" s="120"/>
      <c r="Q49" s="121"/>
      <c r="R49" s="121"/>
      <c r="S49" s="121"/>
      <c r="T49" s="121"/>
      <c r="U49" s="121"/>
      <c r="V49" s="121"/>
      <c r="W49" s="121"/>
    </row>
    <row r="50" ht="52.5" customHeight="1" spans="1:23">
      <c r="A50" s="120"/>
      <c r="B50" s="120"/>
      <c r="C50" s="120" t="s">
        <v>379</v>
      </c>
      <c r="D50" s="120"/>
      <c r="E50" s="120"/>
      <c r="F50" s="120"/>
      <c r="G50" s="120"/>
      <c r="H50" s="120"/>
      <c r="I50" s="121">
        <v>960574</v>
      </c>
      <c r="J50" s="121">
        <v>960574</v>
      </c>
      <c r="K50" s="121">
        <v>960574</v>
      </c>
      <c r="L50" s="121"/>
      <c r="M50" s="121"/>
      <c r="N50" s="120"/>
      <c r="O50" s="120"/>
      <c r="P50" s="120"/>
      <c r="Q50" s="121"/>
      <c r="R50" s="121"/>
      <c r="S50" s="121"/>
      <c r="T50" s="121"/>
      <c r="U50" s="121"/>
      <c r="V50" s="121"/>
      <c r="W50" s="121"/>
    </row>
    <row r="51" ht="52.5" customHeight="1" outlineLevel="1" spans="1:23">
      <c r="A51" s="120" t="s">
        <v>357</v>
      </c>
      <c r="B51" s="120" t="s">
        <v>380</v>
      </c>
      <c r="C51" s="120" t="s">
        <v>379</v>
      </c>
      <c r="D51" s="120" t="s">
        <v>72</v>
      </c>
      <c r="E51" s="120" t="s">
        <v>104</v>
      </c>
      <c r="F51" s="120" t="s">
        <v>105</v>
      </c>
      <c r="G51" s="120" t="s">
        <v>381</v>
      </c>
      <c r="H51" s="120" t="s">
        <v>382</v>
      </c>
      <c r="I51" s="121">
        <v>935000</v>
      </c>
      <c r="J51" s="121">
        <v>935000</v>
      </c>
      <c r="K51" s="121">
        <v>935000</v>
      </c>
      <c r="L51" s="121"/>
      <c r="M51" s="121"/>
      <c r="N51" s="120"/>
      <c r="O51" s="120"/>
      <c r="P51" s="120"/>
      <c r="Q51" s="121"/>
      <c r="R51" s="121"/>
      <c r="S51" s="121"/>
      <c r="T51" s="121"/>
      <c r="U51" s="121"/>
      <c r="V51" s="121"/>
      <c r="W51" s="121"/>
    </row>
    <row r="52" ht="52.5" customHeight="1" outlineLevel="1" spans="1:23">
      <c r="A52" s="120" t="s">
        <v>357</v>
      </c>
      <c r="B52" s="120" t="s">
        <v>380</v>
      </c>
      <c r="C52" s="120" t="s">
        <v>379</v>
      </c>
      <c r="D52" s="120" t="s">
        <v>72</v>
      </c>
      <c r="E52" s="120" t="s">
        <v>104</v>
      </c>
      <c r="F52" s="120" t="s">
        <v>105</v>
      </c>
      <c r="G52" s="120" t="s">
        <v>304</v>
      </c>
      <c r="H52" s="120" t="s">
        <v>305</v>
      </c>
      <c r="I52" s="121">
        <v>25574</v>
      </c>
      <c r="J52" s="121">
        <v>25574</v>
      </c>
      <c r="K52" s="121">
        <v>25574</v>
      </c>
      <c r="L52" s="121"/>
      <c r="M52" s="121"/>
      <c r="N52" s="120"/>
      <c r="O52" s="120"/>
      <c r="P52" s="120"/>
      <c r="Q52" s="121"/>
      <c r="R52" s="121"/>
      <c r="S52" s="121"/>
      <c r="T52" s="121"/>
      <c r="U52" s="121"/>
      <c r="V52" s="121"/>
      <c r="W52" s="121"/>
    </row>
    <row r="53" ht="52.5" customHeight="1" spans="1:23">
      <c r="A53" s="120"/>
      <c r="B53" s="120"/>
      <c r="C53" s="120" t="s">
        <v>383</v>
      </c>
      <c r="D53" s="120"/>
      <c r="E53" s="120"/>
      <c r="F53" s="120"/>
      <c r="G53" s="120"/>
      <c r="H53" s="120"/>
      <c r="I53" s="121">
        <v>15000</v>
      </c>
      <c r="J53" s="121">
        <v>15000</v>
      </c>
      <c r="K53" s="121">
        <v>15000</v>
      </c>
      <c r="L53" s="121"/>
      <c r="M53" s="121"/>
      <c r="N53" s="120"/>
      <c r="O53" s="120"/>
      <c r="P53" s="120"/>
      <c r="Q53" s="121"/>
      <c r="R53" s="121"/>
      <c r="S53" s="121"/>
      <c r="T53" s="121"/>
      <c r="U53" s="121"/>
      <c r="V53" s="121"/>
      <c r="W53" s="121"/>
    </row>
    <row r="54" ht="52.5" customHeight="1" outlineLevel="1" spans="1:23">
      <c r="A54" s="120" t="s">
        <v>357</v>
      </c>
      <c r="B54" s="120" t="s">
        <v>384</v>
      </c>
      <c r="C54" s="120" t="s">
        <v>383</v>
      </c>
      <c r="D54" s="120" t="s">
        <v>72</v>
      </c>
      <c r="E54" s="120" t="s">
        <v>104</v>
      </c>
      <c r="F54" s="120" t="s">
        <v>105</v>
      </c>
      <c r="G54" s="120" t="s">
        <v>348</v>
      </c>
      <c r="H54" s="120" t="s">
        <v>349</v>
      </c>
      <c r="I54" s="121">
        <v>15000</v>
      </c>
      <c r="J54" s="121">
        <v>15000</v>
      </c>
      <c r="K54" s="121">
        <v>15000</v>
      </c>
      <c r="L54" s="121"/>
      <c r="M54" s="121"/>
      <c r="N54" s="120"/>
      <c r="O54" s="120"/>
      <c r="P54" s="120"/>
      <c r="Q54" s="121"/>
      <c r="R54" s="121"/>
      <c r="S54" s="121"/>
      <c r="T54" s="121"/>
      <c r="U54" s="121"/>
      <c r="V54" s="121"/>
      <c r="W54" s="121"/>
    </row>
    <row r="55" ht="52.5" customHeight="1" spans="1:23">
      <c r="A55" s="120"/>
      <c r="B55" s="120"/>
      <c r="C55" s="120" t="s">
        <v>385</v>
      </c>
      <c r="D55" s="120"/>
      <c r="E55" s="120"/>
      <c r="F55" s="120"/>
      <c r="G55" s="120"/>
      <c r="H55" s="120"/>
      <c r="I55" s="121">
        <v>30000000</v>
      </c>
      <c r="J55" s="121">
        <v>30000000</v>
      </c>
      <c r="K55" s="121">
        <v>30000000</v>
      </c>
      <c r="L55" s="121"/>
      <c r="M55" s="121"/>
      <c r="N55" s="120"/>
      <c r="O55" s="120"/>
      <c r="P55" s="120"/>
      <c r="Q55" s="121"/>
      <c r="R55" s="121"/>
      <c r="S55" s="121"/>
      <c r="T55" s="121"/>
      <c r="U55" s="121"/>
      <c r="V55" s="121"/>
      <c r="W55" s="121"/>
    </row>
    <row r="56" ht="52.5" customHeight="1" outlineLevel="1" spans="1:23">
      <c r="A56" s="120" t="s">
        <v>351</v>
      </c>
      <c r="B56" s="120" t="s">
        <v>386</v>
      </c>
      <c r="C56" s="120" t="s">
        <v>385</v>
      </c>
      <c r="D56" s="120" t="s">
        <v>72</v>
      </c>
      <c r="E56" s="120" t="s">
        <v>106</v>
      </c>
      <c r="F56" s="120" t="s">
        <v>107</v>
      </c>
      <c r="G56" s="120" t="s">
        <v>306</v>
      </c>
      <c r="H56" s="120" t="s">
        <v>307</v>
      </c>
      <c r="I56" s="121">
        <v>600000</v>
      </c>
      <c r="J56" s="121">
        <v>600000</v>
      </c>
      <c r="K56" s="121">
        <v>600000</v>
      </c>
      <c r="L56" s="121"/>
      <c r="M56" s="121"/>
      <c r="N56" s="120"/>
      <c r="O56" s="120"/>
      <c r="P56" s="120"/>
      <c r="Q56" s="121"/>
      <c r="R56" s="121"/>
      <c r="S56" s="121"/>
      <c r="T56" s="121"/>
      <c r="U56" s="121"/>
      <c r="V56" s="121"/>
      <c r="W56" s="121"/>
    </row>
    <row r="57" ht="52.5" customHeight="1" outlineLevel="1" spans="1:23">
      <c r="A57" s="120" t="s">
        <v>351</v>
      </c>
      <c r="B57" s="120" t="s">
        <v>386</v>
      </c>
      <c r="C57" s="120" t="s">
        <v>385</v>
      </c>
      <c r="D57" s="120" t="s">
        <v>72</v>
      </c>
      <c r="E57" s="120" t="s">
        <v>106</v>
      </c>
      <c r="F57" s="120" t="s">
        <v>107</v>
      </c>
      <c r="G57" s="120" t="s">
        <v>348</v>
      </c>
      <c r="H57" s="120" t="s">
        <v>349</v>
      </c>
      <c r="I57" s="121">
        <v>18390000</v>
      </c>
      <c r="J57" s="121">
        <v>18390000</v>
      </c>
      <c r="K57" s="121">
        <v>18390000</v>
      </c>
      <c r="L57" s="121"/>
      <c r="M57" s="121"/>
      <c r="N57" s="120"/>
      <c r="O57" s="120"/>
      <c r="P57" s="120"/>
      <c r="Q57" s="121"/>
      <c r="R57" s="121"/>
      <c r="S57" s="121"/>
      <c r="T57" s="121"/>
      <c r="U57" s="121"/>
      <c r="V57" s="121"/>
      <c r="W57" s="121"/>
    </row>
    <row r="58" ht="52.5" customHeight="1" outlineLevel="1" spans="1:23">
      <c r="A58" s="120" t="s">
        <v>351</v>
      </c>
      <c r="B58" s="120" t="s">
        <v>386</v>
      </c>
      <c r="C58" s="120" t="s">
        <v>385</v>
      </c>
      <c r="D58" s="120" t="s">
        <v>72</v>
      </c>
      <c r="E58" s="120" t="s">
        <v>106</v>
      </c>
      <c r="F58" s="120" t="s">
        <v>107</v>
      </c>
      <c r="G58" s="120" t="s">
        <v>304</v>
      </c>
      <c r="H58" s="120" t="s">
        <v>305</v>
      </c>
      <c r="I58" s="121">
        <v>11010000</v>
      </c>
      <c r="J58" s="121">
        <v>11010000</v>
      </c>
      <c r="K58" s="121">
        <v>11010000</v>
      </c>
      <c r="L58" s="121"/>
      <c r="M58" s="121"/>
      <c r="N58" s="120"/>
      <c r="O58" s="120"/>
      <c r="P58" s="120"/>
      <c r="Q58" s="121"/>
      <c r="R58" s="121"/>
      <c r="S58" s="121"/>
      <c r="T58" s="121"/>
      <c r="U58" s="121"/>
      <c r="V58" s="121"/>
      <c r="W58" s="121"/>
    </row>
    <row r="59" ht="52.5" customHeight="1" spans="1:23">
      <c r="A59" s="120"/>
      <c r="B59" s="120"/>
      <c r="C59" s="120" t="s">
        <v>387</v>
      </c>
      <c r="D59" s="120"/>
      <c r="E59" s="120"/>
      <c r="F59" s="120"/>
      <c r="G59" s="120"/>
      <c r="H59" s="120"/>
      <c r="I59" s="121">
        <v>120000</v>
      </c>
      <c r="J59" s="121">
        <v>120000</v>
      </c>
      <c r="K59" s="121">
        <v>120000</v>
      </c>
      <c r="L59" s="121"/>
      <c r="M59" s="121"/>
      <c r="N59" s="120"/>
      <c r="O59" s="120"/>
      <c r="P59" s="120"/>
      <c r="Q59" s="121"/>
      <c r="R59" s="121"/>
      <c r="S59" s="121"/>
      <c r="T59" s="121"/>
      <c r="U59" s="121"/>
      <c r="V59" s="121"/>
      <c r="W59" s="121"/>
    </row>
    <row r="60" ht="52.5" customHeight="1" outlineLevel="1" spans="1:23">
      <c r="A60" s="120" t="s">
        <v>338</v>
      </c>
      <c r="B60" s="120" t="s">
        <v>388</v>
      </c>
      <c r="C60" s="120" t="s">
        <v>387</v>
      </c>
      <c r="D60" s="120" t="s">
        <v>72</v>
      </c>
      <c r="E60" s="120" t="s">
        <v>104</v>
      </c>
      <c r="F60" s="120" t="s">
        <v>105</v>
      </c>
      <c r="G60" s="120" t="s">
        <v>348</v>
      </c>
      <c r="H60" s="120" t="s">
        <v>349</v>
      </c>
      <c r="I60" s="121">
        <v>120000</v>
      </c>
      <c r="J60" s="121">
        <v>120000</v>
      </c>
      <c r="K60" s="121">
        <v>120000</v>
      </c>
      <c r="L60" s="121"/>
      <c r="M60" s="121"/>
      <c r="N60" s="120"/>
      <c r="O60" s="120"/>
      <c r="P60" s="120"/>
      <c r="Q60" s="121"/>
      <c r="R60" s="121"/>
      <c r="S60" s="121"/>
      <c r="T60" s="121"/>
      <c r="U60" s="121"/>
      <c r="V60" s="121"/>
      <c r="W60" s="121"/>
    </row>
    <row r="61" ht="67.5" spans="1:23">
      <c r="A61" s="120"/>
      <c r="B61" s="120"/>
      <c r="C61" s="120" t="s">
        <v>389</v>
      </c>
      <c r="D61" s="120"/>
      <c r="E61" s="120"/>
      <c r="F61" s="120"/>
      <c r="G61" s="120"/>
      <c r="H61" s="120"/>
      <c r="I61" s="121">
        <v>188300</v>
      </c>
      <c r="J61" s="121">
        <v>188300</v>
      </c>
      <c r="K61" s="121">
        <v>188300</v>
      </c>
      <c r="L61" s="121"/>
      <c r="M61" s="121"/>
      <c r="N61" s="120"/>
      <c r="O61" s="120"/>
      <c r="P61" s="120"/>
      <c r="Q61" s="121"/>
      <c r="R61" s="121"/>
      <c r="S61" s="121"/>
      <c r="T61" s="121"/>
      <c r="U61" s="121"/>
      <c r="V61" s="121"/>
      <c r="W61" s="121"/>
    </row>
    <row r="62" ht="67.5" outlineLevel="1" spans="1:23">
      <c r="A62" s="120" t="s">
        <v>351</v>
      </c>
      <c r="B62" s="120" t="s">
        <v>390</v>
      </c>
      <c r="C62" s="120" t="s">
        <v>389</v>
      </c>
      <c r="D62" s="120" t="s">
        <v>72</v>
      </c>
      <c r="E62" s="120" t="s">
        <v>104</v>
      </c>
      <c r="F62" s="120" t="s">
        <v>105</v>
      </c>
      <c r="G62" s="120" t="s">
        <v>381</v>
      </c>
      <c r="H62" s="120" t="s">
        <v>382</v>
      </c>
      <c r="I62" s="121">
        <v>188300</v>
      </c>
      <c r="J62" s="121">
        <v>188300</v>
      </c>
      <c r="K62" s="121">
        <v>188300</v>
      </c>
      <c r="L62" s="121"/>
      <c r="M62" s="121"/>
      <c r="N62" s="120"/>
      <c r="O62" s="120"/>
      <c r="P62" s="120"/>
      <c r="Q62" s="121"/>
      <c r="R62" s="121"/>
      <c r="S62" s="121"/>
      <c r="T62" s="121"/>
      <c r="U62" s="121"/>
      <c r="V62" s="121"/>
      <c r="W62" s="121"/>
    </row>
    <row r="63" ht="52.5" customHeight="1" spans="1:23">
      <c r="A63" s="120"/>
      <c r="B63" s="120"/>
      <c r="C63" s="120" t="s">
        <v>391</v>
      </c>
      <c r="D63" s="120"/>
      <c r="E63" s="120"/>
      <c r="F63" s="120"/>
      <c r="G63" s="120"/>
      <c r="H63" s="120"/>
      <c r="I63" s="121">
        <v>170000</v>
      </c>
      <c r="J63" s="121">
        <v>170000</v>
      </c>
      <c r="K63" s="121">
        <v>170000</v>
      </c>
      <c r="L63" s="121"/>
      <c r="M63" s="121"/>
      <c r="N63" s="120"/>
      <c r="O63" s="120"/>
      <c r="P63" s="120"/>
      <c r="Q63" s="121"/>
      <c r="R63" s="121"/>
      <c r="S63" s="121"/>
      <c r="T63" s="121"/>
      <c r="U63" s="121"/>
      <c r="V63" s="121"/>
      <c r="W63" s="121"/>
    </row>
    <row r="64" ht="52.5" customHeight="1" outlineLevel="1" spans="1:23">
      <c r="A64" s="120" t="s">
        <v>351</v>
      </c>
      <c r="B64" s="120" t="s">
        <v>392</v>
      </c>
      <c r="C64" s="120" t="s">
        <v>391</v>
      </c>
      <c r="D64" s="120" t="s">
        <v>72</v>
      </c>
      <c r="E64" s="120" t="s">
        <v>104</v>
      </c>
      <c r="F64" s="120" t="s">
        <v>105</v>
      </c>
      <c r="G64" s="120" t="s">
        <v>308</v>
      </c>
      <c r="H64" s="120" t="s">
        <v>309</v>
      </c>
      <c r="I64" s="121">
        <v>42000</v>
      </c>
      <c r="J64" s="121">
        <v>42000</v>
      </c>
      <c r="K64" s="121">
        <v>42000</v>
      </c>
      <c r="L64" s="121"/>
      <c r="M64" s="121"/>
      <c r="N64" s="120"/>
      <c r="O64" s="120"/>
      <c r="P64" s="120"/>
      <c r="Q64" s="121"/>
      <c r="R64" s="121"/>
      <c r="S64" s="121"/>
      <c r="T64" s="121"/>
      <c r="U64" s="121"/>
      <c r="V64" s="121"/>
      <c r="W64" s="121"/>
    </row>
    <row r="65" ht="52.5" customHeight="1" outlineLevel="1" spans="1:23">
      <c r="A65" s="120" t="s">
        <v>351</v>
      </c>
      <c r="B65" s="120" t="s">
        <v>392</v>
      </c>
      <c r="C65" s="120" t="s">
        <v>391</v>
      </c>
      <c r="D65" s="120" t="s">
        <v>72</v>
      </c>
      <c r="E65" s="120" t="s">
        <v>104</v>
      </c>
      <c r="F65" s="120" t="s">
        <v>105</v>
      </c>
      <c r="G65" s="120" t="s">
        <v>306</v>
      </c>
      <c r="H65" s="120" t="s">
        <v>307</v>
      </c>
      <c r="I65" s="121">
        <v>30000</v>
      </c>
      <c r="J65" s="121">
        <v>30000</v>
      </c>
      <c r="K65" s="121">
        <v>30000</v>
      </c>
      <c r="L65" s="121"/>
      <c r="M65" s="121"/>
      <c r="N65" s="120"/>
      <c r="O65" s="120"/>
      <c r="P65" s="120"/>
      <c r="Q65" s="121"/>
      <c r="R65" s="121"/>
      <c r="S65" s="121"/>
      <c r="T65" s="121"/>
      <c r="U65" s="121"/>
      <c r="V65" s="121"/>
      <c r="W65" s="121"/>
    </row>
    <row r="66" ht="52.5" customHeight="1" outlineLevel="1" spans="1:23">
      <c r="A66" s="120" t="s">
        <v>351</v>
      </c>
      <c r="B66" s="120" t="s">
        <v>392</v>
      </c>
      <c r="C66" s="120" t="s">
        <v>391</v>
      </c>
      <c r="D66" s="120" t="s">
        <v>72</v>
      </c>
      <c r="E66" s="120" t="s">
        <v>104</v>
      </c>
      <c r="F66" s="120" t="s">
        <v>105</v>
      </c>
      <c r="G66" s="120" t="s">
        <v>314</v>
      </c>
      <c r="H66" s="120" t="s">
        <v>206</v>
      </c>
      <c r="I66" s="121">
        <v>22000</v>
      </c>
      <c r="J66" s="121">
        <v>22000</v>
      </c>
      <c r="K66" s="121">
        <v>22000</v>
      </c>
      <c r="L66" s="121"/>
      <c r="M66" s="121"/>
      <c r="N66" s="120"/>
      <c r="O66" s="120"/>
      <c r="P66" s="120"/>
      <c r="Q66" s="121"/>
      <c r="R66" s="121"/>
      <c r="S66" s="121"/>
      <c r="T66" s="121"/>
      <c r="U66" s="121"/>
      <c r="V66" s="121"/>
      <c r="W66" s="121"/>
    </row>
    <row r="67" ht="52.5" customHeight="1" outlineLevel="1" spans="1:23">
      <c r="A67" s="120" t="s">
        <v>351</v>
      </c>
      <c r="B67" s="120" t="s">
        <v>392</v>
      </c>
      <c r="C67" s="120" t="s">
        <v>391</v>
      </c>
      <c r="D67" s="120" t="s">
        <v>72</v>
      </c>
      <c r="E67" s="120" t="s">
        <v>104</v>
      </c>
      <c r="F67" s="120" t="s">
        <v>105</v>
      </c>
      <c r="G67" s="120" t="s">
        <v>373</v>
      </c>
      <c r="H67" s="120" t="s">
        <v>374</v>
      </c>
      <c r="I67" s="121">
        <v>16000</v>
      </c>
      <c r="J67" s="121">
        <v>16000</v>
      </c>
      <c r="K67" s="121">
        <v>16000</v>
      </c>
      <c r="L67" s="121"/>
      <c r="M67" s="121"/>
      <c r="N67" s="120"/>
      <c r="O67" s="120"/>
      <c r="P67" s="120"/>
      <c r="Q67" s="121"/>
      <c r="R67" s="121"/>
      <c r="S67" s="121"/>
      <c r="T67" s="121"/>
      <c r="U67" s="121"/>
      <c r="V67" s="121"/>
      <c r="W67" s="121"/>
    </row>
    <row r="68" ht="52.5" customHeight="1" outlineLevel="1" spans="1:23">
      <c r="A68" s="120" t="s">
        <v>351</v>
      </c>
      <c r="B68" s="120" t="s">
        <v>392</v>
      </c>
      <c r="C68" s="120" t="s">
        <v>391</v>
      </c>
      <c r="D68" s="120" t="s">
        <v>72</v>
      </c>
      <c r="E68" s="120" t="s">
        <v>104</v>
      </c>
      <c r="F68" s="120" t="s">
        <v>105</v>
      </c>
      <c r="G68" s="120" t="s">
        <v>324</v>
      </c>
      <c r="H68" s="120" t="s">
        <v>325</v>
      </c>
      <c r="I68" s="121">
        <v>20000</v>
      </c>
      <c r="J68" s="121">
        <v>20000</v>
      </c>
      <c r="K68" s="121">
        <v>20000</v>
      </c>
      <c r="L68" s="121"/>
      <c r="M68" s="121"/>
      <c r="N68" s="120"/>
      <c r="O68" s="120"/>
      <c r="P68" s="120"/>
      <c r="Q68" s="121"/>
      <c r="R68" s="121"/>
      <c r="S68" s="121"/>
      <c r="T68" s="121"/>
      <c r="U68" s="121"/>
      <c r="V68" s="121"/>
      <c r="W68" s="121"/>
    </row>
    <row r="69" ht="52.5" customHeight="1" outlineLevel="1" spans="1:23">
      <c r="A69" s="120" t="s">
        <v>351</v>
      </c>
      <c r="B69" s="120" t="s">
        <v>392</v>
      </c>
      <c r="C69" s="120" t="s">
        <v>391</v>
      </c>
      <c r="D69" s="120" t="s">
        <v>72</v>
      </c>
      <c r="E69" s="120" t="s">
        <v>104</v>
      </c>
      <c r="F69" s="120" t="s">
        <v>105</v>
      </c>
      <c r="G69" s="120" t="s">
        <v>304</v>
      </c>
      <c r="H69" s="120" t="s">
        <v>305</v>
      </c>
      <c r="I69" s="121">
        <v>40000</v>
      </c>
      <c r="J69" s="121">
        <v>40000</v>
      </c>
      <c r="K69" s="121">
        <v>40000</v>
      </c>
      <c r="L69" s="121"/>
      <c r="M69" s="121"/>
      <c r="N69" s="120"/>
      <c r="O69" s="120"/>
      <c r="P69" s="120"/>
      <c r="Q69" s="121"/>
      <c r="R69" s="121"/>
      <c r="S69" s="121"/>
      <c r="T69" s="121"/>
      <c r="U69" s="121"/>
      <c r="V69" s="121"/>
      <c r="W69" s="121"/>
    </row>
    <row r="70" ht="52.5" customHeight="1" spans="1:23">
      <c r="A70" s="120"/>
      <c r="B70" s="120"/>
      <c r="C70" s="120" t="s">
        <v>393</v>
      </c>
      <c r="D70" s="120"/>
      <c r="E70" s="120"/>
      <c r="F70" s="120"/>
      <c r="G70" s="120"/>
      <c r="H70" s="120"/>
      <c r="I70" s="121">
        <v>6547.32</v>
      </c>
      <c r="J70" s="121">
        <v>6547.32</v>
      </c>
      <c r="K70" s="121">
        <v>6547.32</v>
      </c>
      <c r="L70" s="121"/>
      <c r="M70" s="121"/>
      <c r="N70" s="120"/>
      <c r="O70" s="120"/>
      <c r="P70" s="120"/>
      <c r="Q70" s="121"/>
      <c r="R70" s="121"/>
      <c r="S70" s="121"/>
      <c r="T70" s="121"/>
      <c r="U70" s="121"/>
      <c r="V70" s="121"/>
      <c r="W70" s="121"/>
    </row>
    <row r="71" ht="52.5" customHeight="1" outlineLevel="1" spans="1:23">
      <c r="A71" s="120" t="s">
        <v>357</v>
      </c>
      <c r="B71" s="120" t="s">
        <v>394</v>
      </c>
      <c r="C71" s="120" t="s">
        <v>393</v>
      </c>
      <c r="D71" s="120" t="s">
        <v>72</v>
      </c>
      <c r="E71" s="120" t="s">
        <v>124</v>
      </c>
      <c r="F71" s="120" t="s">
        <v>125</v>
      </c>
      <c r="G71" s="120" t="s">
        <v>328</v>
      </c>
      <c r="H71" s="120" t="s">
        <v>329</v>
      </c>
      <c r="I71" s="121">
        <v>6547.32</v>
      </c>
      <c r="J71" s="121">
        <v>6547.32</v>
      </c>
      <c r="K71" s="121">
        <v>6547.32</v>
      </c>
      <c r="L71" s="121"/>
      <c r="M71" s="121"/>
      <c r="N71" s="120"/>
      <c r="O71" s="120"/>
      <c r="P71" s="120"/>
      <c r="Q71" s="121"/>
      <c r="R71" s="121"/>
      <c r="S71" s="121"/>
      <c r="T71" s="121"/>
      <c r="U71" s="121"/>
      <c r="V71" s="121"/>
      <c r="W71" s="121"/>
    </row>
    <row r="72" ht="30" customHeight="1" spans="1:23">
      <c r="A72" s="122" t="s">
        <v>56</v>
      </c>
      <c r="B72" s="122"/>
      <c r="C72" s="122"/>
      <c r="D72" s="122"/>
      <c r="E72" s="122"/>
      <c r="F72" s="122"/>
      <c r="G72" s="122"/>
      <c r="H72" s="122"/>
      <c r="I72" s="121">
        <v>41642129.97</v>
      </c>
      <c r="J72" s="121">
        <v>41517954.97</v>
      </c>
      <c r="K72" s="121">
        <v>41517954.97</v>
      </c>
      <c r="L72" s="121"/>
      <c r="M72" s="121"/>
      <c r="N72" s="121"/>
      <c r="O72" s="121"/>
      <c r="P72" s="121"/>
      <c r="Q72" s="121"/>
      <c r="R72" s="121">
        <v>124175</v>
      </c>
      <c r="S72" s="121"/>
      <c r="T72" s="121"/>
      <c r="U72" s="121">
        <v>10000</v>
      </c>
      <c r="V72" s="121"/>
      <c r="W72" s="121">
        <v>114175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72:H7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63"/>
  <sheetViews>
    <sheetView showZeros="0" workbookViewId="0">
      <selection activeCell="C49" sqref="$A49:$XFD49"/>
    </sheetView>
  </sheetViews>
  <sheetFormatPr defaultColWidth="10.2857142857143" defaultRowHeight="15" customHeight="1"/>
  <cols>
    <col min="1" max="1" width="14.2857142857143" customWidth="1"/>
    <col min="2" max="2" width="26.2857142857143" customWidth="1"/>
    <col min="3" max="9" width="14.2857142857143" customWidth="1"/>
    <col min="10" max="10" width="37.2857142857143" customWidth="1"/>
  </cols>
  <sheetData>
    <row r="1" ht="18.75" customHeight="1" spans="1:10">
      <c r="A1" s="111"/>
      <c r="B1" s="111"/>
      <c r="C1" s="111"/>
      <c r="D1" s="111"/>
      <c r="E1" s="111"/>
      <c r="F1" s="111"/>
      <c r="G1" s="111"/>
      <c r="H1" s="111"/>
      <c r="I1" s="111"/>
      <c r="J1" s="115" t="s">
        <v>395</v>
      </c>
    </row>
    <row r="2" ht="34.5" customHeight="1" spans="1:10">
      <c r="A2" s="112" t="str">
        <f>"2026"&amp;"年部门项目支出绩效目标表"</f>
        <v>2026年部门项目支出绩效目标表</v>
      </c>
      <c r="B2" s="112"/>
      <c r="C2" s="112"/>
      <c r="D2" s="112"/>
      <c r="E2" s="112"/>
      <c r="F2" s="112"/>
      <c r="G2" s="112"/>
      <c r="H2" s="112"/>
      <c r="I2" s="112"/>
      <c r="J2" s="112"/>
    </row>
    <row r="3" ht="18.75" customHeight="1" spans="1:10">
      <c r="A3" s="111" t="str">
        <f>"单位名称："&amp;"瑞丽市发展和改革局"</f>
        <v>单位名称：瑞丽市发展和改革局</v>
      </c>
      <c r="B3" s="111"/>
      <c r="C3" s="111"/>
      <c r="D3" s="111"/>
      <c r="E3" s="111"/>
      <c r="F3" s="111"/>
      <c r="G3" s="111"/>
      <c r="H3" s="111"/>
      <c r="I3" s="111"/>
      <c r="J3" s="111"/>
    </row>
    <row r="4" ht="22.5" customHeight="1" spans="1:10">
      <c r="A4" s="113" t="s">
        <v>396</v>
      </c>
      <c r="B4" s="113" t="s">
        <v>397</v>
      </c>
      <c r="C4" s="113" t="s">
        <v>398</v>
      </c>
      <c r="D4" s="113" t="s">
        <v>399</v>
      </c>
      <c r="E4" s="113" t="s">
        <v>400</v>
      </c>
      <c r="F4" s="113" t="s">
        <v>401</v>
      </c>
      <c r="G4" s="113" t="s">
        <v>402</v>
      </c>
      <c r="H4" s="113" t="s">
        <v>403</v>
      </c>
      <c r="I4" s="113" t="s">
        <v>404</v>
      </c>
      <c r="J4" s="113" t="s">
        <v>405</v>
      </c>
    </row>
    <row r="5" ht="22.5" customHeight="1" spans="1:10">
      <c r="A5" s="113" t="s">
        <v>85</v>
      </c>
      <c r="B5" s="113" t="s">
        <v>86</v>
      </c>
      <c r="C5" s="113" t="s">
        <v>87</v>
      </c>
      <c r="D5" s="113" t="s">
        <v>88</v>
      </c>
      <c r="E5" s="113" t="s">
        <v>89</v>
      </c>
      <c r="F5" s="113" t="s">
        <v>90</v>
      </c>
      <c r="G5" s="113" t="s">
        <v>91</v>
      </c>
      <c r="H5" s="113" t="s">
        <v>92</v>
      </c>
      <c r="I5" s="113" t="s">
        <v>93</v>
      </c>
      <c r="J5" s="113" t="s">
        <v>94</v>
      </c>
    </row>
    <row r="6" ht="52.5" customHeight="1" spans="1:10">
      <c r="A6" s="113" t="s">
        <v>72</v>
      </c>
      <c r="B6" s="113"/>
      <c r="C6" s="113"/>
      <c r="D6" s="113"/>
      <c r="E6" s="113"/>
      <c r="F6" s="113"/>
      <c r="G6" s="113"/>
      <c r="H6" s="113"/>
      <c r="I6" s="113"/>
      <c r="J6" s="113"/>
    </row>
    <row r="7" ht="52.5" customHeight="1" outlineLevel="1" spans="1:10">
      <c r="A7" s="114" t="s">
        <v>363</v>
      </c>
      <c r="B7" s="114" t="s">
        <v>406</v>
      </c>
      <c r="C7" s="114" t="s">
        <v>407</v>
      </c>
      <c r="D7" s="114" t="s">
        <v>408</v>
      </c>
      <c r="E7" s="114" t="s">
        <v>409</v>
      </c>
      <c r="F7" s="114" t="s">
        <v>410</v>
      </c>
      <c r="G7" s="113" t="s">
        <v>88</v>
      </c>
      <c r="H7" s="113" t="s">
        <v>411</v>
      </c>
      <c r="I7" s="114" t="s">
        <v>412</v>
      </c>
      <c r="J7" s="114" t="s">
        <v>413</v>
      </c>
    </row>
    <row r="8" ht="52.5" customHeight="1" outlineLevel="1" spans="1:10">
      <c r="A8" s="114" t="s">
        <v>363</v>
      </c>
      <c r="B8" s="114" t="s">
        <v>406</v>
      </c>
      <c r="C8" s="114" t="s">
        <v>414</v>
      </c>
      <c r="D8" s="114" t="s">
        <v>415</v>
      </c>
      <c r="E8" s="114" t="s">
        <v>416</v>
      </c>
      <c r="F8" s="114" t="s">
        <v>417</v>
      </c>
      <c r="G8" s="113" t="s">
        <v>418</v>
      </c>
      <c r="H8" s="113" t="s">
        <v>419</v>
      </c>
      <c r="I8" s="114" t="s">
        <v>412</v>
      </c>
      <c r="J8" s="114" t="s">
        <v>420</v>
      </c>
    </row>
    <row r="9" ht="52.5" customHeight="1" outlineLevel="1" spans="1:10">
      <c r="A9" s="114" t="s">
        <v>363</v>
      </c>
      <c r="B9" s="114" t="s">
        <v>406</v>
      </c>
      <c r="C9" s="114" t="s">
        <v>414</v>
      </c>
      <c r="D9" s="114" t="s">
        <v>421</v>
      </c>
      <c r="E9" s="114" t="s">
        <v>422</v>
      </c>
      <c r="F9" s="114" t="s">
        <v>417</v>
      </c>
      <c r="G9" s="113" t="s">
        <v>418</v>
      </c>
      <c r="H9" s="113" t="s">
        <v>419</v>
      </c>
      <c r="I9" s="114" t="s">
        <v>412</v>
      </c>
      <c r="J9" s="114" t="s">
        <v>423</v>
      </c>
    </row>
    <row r="10" ht="52.5" customHeight="1" outlineLevel="1" spans="1:10">
      <c r="A10" s="114" t="s">
        <v>393</v>
      </c>
      <c r="B10" s="114" t="s">
        <v>424</v>
      </c>
      <c r="C10" s="114" t="s">
        <v>407</v>
      </c>
      <c r="D10" s="114" t="s">
        <v>408</v>
      </c>
      <c r="E10" s="114" t="s">
        <v>425</v>
      </c>
      <c r="F10" s="114" t="s">
        <v>410</v>
      </c>
      <c r="G10" s="113" t="s">
        <v>87</v>
      </c>
      <c r="H10" s="113" t="s">
        <v>426</v>
      </c>
      <c r="I10" s="114" t="s">
        <v>412</v>
      </c>
      <c r="J10" s="114" t="s">
        <v>425</v>
      </c>
    </row>
    <row r="11" ht="52.5" customHeight="1" outlineLevel="1" spans="1:10">
      <c r="A11" s="114" t="s">
        <v>393</v>
      </c>
      <c r="B11" s="114" t="s">
        <v>424</v>
      </c>
      <c r="C11" s="114" t="s">
        <v>414</v>
      </c>
      <c r="D11" s="114" t="s">
        <v>427</v>
      </c>
      <c r="E11" s="114" t="s">
        <v>428</v>
      </c>
      <c r="F11" s="114" t="s">
        <v>410</v>
      </c>
      <c r="G11" s="113" t="s">
        <v>429</v>
      </c>
      <c r="H11" s="113" t="s">
        <v>419</v>
      </c>
      <c r="I11" s="114" t="s">
        <v>412</v>
      </c>
      <c r="J11" s="114" t="s">
        <v>428</v>
      </c>
    </row>
    <row r="12" ht="52.5" customHeight="1" outlineLevel="1" spans="1:10">
      <c r="A12" s="114" t="s">
        <v>393</v>
      </c>
      <c r="B12" s="114" t="s">
        <v>424</v>
      </c>
      <c r="C12" s="114" t="s">
        <v>430</v>
      </c>
      <c r="D12" s="114" t="s">
        <v>431</v>
      </c>
      <c r="E12" s="114" t="s">
        <v>432</v>
      </c>
      <c r="F12" s="114" t="s">
        <v>417</v>
      </c>
      <c r="G12" s="113" t="s">
        <v>418</v>
      </c>
      <c r="H12" s="113" t="s">
        <v>419</v>
      </c>
      <c r="I12" s="114" t="s">
        <v>412</v>
      </c>
      <c r="J12" s="114" t="s">
        <v>432</v>
      </c>
    </row>
    <row r="13" ht="52.5" customHeight="1" outlineLevel="1" spans="1:10">
      <c r="A13" s="114" t="s">
        <v>350</v>
      </c>
      <c r="B13" s="114" t="s">
        <v>433</v>
      </c>
      <c r="C13" s="114" t="s">
        <v>407</v>
      </c>
      <c r="D13" s="114" t="s">
        <v>408</v>
      </c>
      <c r="E13" s="114" t="s">
        <v>434</v>
      </c>
      <c r="F13" s="114" t="s">
        <v>410</v>
      </c>
      <c r="G13" s="113" t="s">
        <v>435</v>
      </c>
      <c r="H13" s="113" t="s">
        <v>436</v>
      </c>
      <c r="I13" s="114" t="s">
        <v>412</v>
      </c>
      <c r="J13" s="114" t="s">
        <v>437</v>
      </c>
    </row>
    <row r="14" ht="62" customHeight="1" outlineLevel="1" spans="1:10">
      <c r="A14" s="114" t="s">
        <v>350</v>
      </c>
      <c r="B14" s="114" t="s">
        <v>433</v>
      </c>
      <c r="C14" s="114" t="s">
        <v>407</v>
      </c>
      <c r="D14" s="114" t="s">
        <v>438</v>
      </c>
      <c r="E14" s="114" t="s">
        <v>439</v>
      </c>
      <c r="F14" s="114" t="s">
        <v>417</v>
      </c>
      <c r="G14" s="113" t="s">
        <v>440</v>
      </c>
      <c r="H14" s="113" t="s">
        <v>419</v>
      </c>
      <c r="I14" s="114" t="s">
        <v>412</v>
      </c>
      <c r="J14" s="114" t="s">
        <v>441</v>
      </c>
    </row>
    <row r="15" ht="52.5" customHeight="1" outlineLevel="1" spans="1:10">
      <c r="A15" s="114" t="s">
        <v>350</v>
      </c>
      <c r="B15" s="114" t="s">
        <v>433</v>
      </c>
      <c r="C15" s="114" t="s">
        <v>414</v>
      </c>
      <c r="D15" s="114" t="s">
        <v>421</v>
      </c>
      <c r="E15" s="114" t="s">
        <v>442</v>
      </c>
      <c r="F15" s="114" t="s">
        <v>417</v>
      </c>
      <c r="G15" s="113" t="s">
        <v>440</v>
      </c>
      <c r="H15" s="113" t="s">
        <v>419</v>
      </c>
      <c r="I15" s="114" t="s">
        <v>412</v>
      </c>
      <c r="J15" s="114" t="s">
        <v>443</v>
      </c>
    </row>
    <row r="16" ht="52.5" customHeight="1" outlineLevel="1" spans="1:10">
      <c r="A16" s="114" t="s">
        <v>342</v>
      </c>
      <c r="B16" s="114" t="s">
        <v>444</v>
      </c>
      <c r="C16" s="114" t="s">
        <v>407</v>
      </c>
      <c r="D16" s="114" t="s">
        <v>408</v>
      </c>
      <c r="E16" s="114" t="s">
        <v>445</v>
      </c>
      <c r="F16" s="114" t="s">
        <v>417</v>
      </c>
      <c r="G16" s="113" t="s">
        <v>446</v>
      </c>
      <c r="H16" s="113" t="s">
        <v>419</v>
      </c>
      <c r="I16" s="114" t="s">
        <v>412</v>
      </c>
      <c r="J16" s="114" t="s">
        <v>447</v>
      </c>
    </row>
    <row r="17" ht="52.5" customHeight="1" outlineLevel="1" spans="1:10">
      <c r="A17" s="114" t="s">
        <v>342</v>
      </c>
      <c r="B17" s="114" t="s">
        <v>444</v>
      </c>
      <c r="C17" s="114" t="s">
        <v>414</v>
      </c>
      <c r="D17" s="114" t="s">
        <v>421</v>
      </c>
      <c r="E17" s="114" t="s">
        <v>448</v>
      </c>
      <c r="F17" s="114" t="s">
        <v>417</v>
      </c>
      <c r="G17" s="113" t="s">
        <v>449</v>
      </c>
      <c r="H17" s="113" t="s">
        <v>450</v>
      </c>
      <c r="I17" s="114" t="s">
        <v>412</v>
      </c>
      <c r="J17" s="114" t="s">
        <v>447</v>
      </c>
    </row>
    <row r="18" ht="52.5" customHeight="1" outlineLevel="1" spans="1:10">
      <c r="A18" s="114" t="s">
        <v>342</v>
      </c>
      <c r="B18" s="114" t="s">
        <v>444</v>
      </c>
      <c r="C18" s="114" t="s">
        <v>430</v>
      </c>
      <c r="D18" s="114" t="s">
        <v>431</v>
      </c>
      <c r="E18" s="114" t="s">
        <v>451</v>
      </c>
      <c r="F18" s="114" t="s">
        <v>417</v>
      </c>
      <c r="G18" s="113" t="s">
        <v>452</v>
      </c>
      <c r="H18" s="113" t="s">
        <v>419</v>
      </c>
      <c r="I18" s="114" t="s">
        <v>412</v>
      </c>
      <c r="J18" s="114" t="s">
        <v>453</v>
      </c>
    </row>
    <row r="19" ht="52.5" customHeight="1" outlineLevel="1" spans="1:10">
      <c r="A19" s="114" t="s">
        <v>389</v>
      </c>
      <c r="B19" s="114" t="s">
        <v>454</v>
      </c>
      <c r="C19" s="114" t="s">
        <v>407</v>
      </c>
      <c r="D19" s="114" t="s">
        <v>408</v>
      </c>
      <c r="E19" s="114" t="s">
        <v>455</v>
      </c>
      <c r="F19" s="114" t="s">
        <v>410</v>
      </c>
      <c r="G19" s="113" t="s">
        <v>87</v>
      </c>
      <c r="H19" s="113" t="s">
        <v>456</v>
      </c>
      <c r="I19" s="114" t="s">
        <v>412</v>
      </c>
      <c r="J19" s="114" t="s">
        <v>457</v>
      </c>
    </row>
    <row r="20" ht="52.5" customHeight="1" outlineLevel="1" spans="1:10">
      <c r="A20" s="114" t="s">
        <v>389</v>
      </c>
      <c r="B20" s="114" t="s">
        <v>454</v>
      </c>
      <c r="C20" s="114" t="s">
        <v>407</v>
      </c>
      <c r="D20" s="114" t="s">
        <v>408</v>
      </c>
      <c r="E20" s="114" t="s">
        <v>458</v>
      </c>
      <c r="F20" s="114" t="s">
        <v>410</v>
      </c>
      <c r="G20" s="113" t="s">
        <v>88</v>
      </c>
      <c r="H20" s="113" t="s">
        <v>459</v>
      </c>
      <c r="I20" s="114" t="s">
        <v>412</v>
      </c>
      <c r="J20" s="114" t="s">
        <v>460</v>
      </c>
    </row>
    <row r="21" ht="52.5" customHeight="1" outlineLevel="1" spans="1:10">
      <c r="A21" s="114" t="s">
        <v>389</v>
      </c>
      <c r="B21" s="114" t="s">
        <v>454</v>
      </c>
      <c r="C21" s="114" t="s">
        <v>407</v>
      </c>
      <c r="D21" s="114" t="s">
        <v>408</v>
      </c>
      <c r="E21" s="114" t="s">
        <v>461</v>
      </c>
      <c r="F21" s="114" t="s">
        <v>410</v>
      </c>
      <c r="G21" s="113" t="s">
        <v>87</v>
      </c>
      <c r="H21" s="113" t="s">
        <v>462</v>
      </c>
      <c r="I21" s="114" t="s">
        <v>412</v>
      </c>
      <c r="J21" s="114" t="s">
        <v>457</v>
      </c>
    </row>
    <row r="22" ht="52.5" customHeight="1" outlineLevel="1" spans="1:10">
      <c r="A22" s="114" t="s">
        <v>389</v>
      </c>
      <c r="B22" s="114" t="s">
        <v>454</v>
      </c>
      <c r="C22" s="114" t="s">
        <v>414</v>
      </c>
      <c r="D22" s="114" t="s">
        <v>421</v>
      </c>
      <c r="E22" s="114" t="s">
        <v>463</v>
      </c>
      <c r="F22" s="114" t="s">
        <v>417</v>
      </c>
      <c r="G22" s="113" t="s">
        <v>464</v>
      </c>
      <c r="H22" s="113" t="s">
        <v>419</v>
      </c>
      <c r="I22" s="114" t="s">
        <v>412</v>
      </c>
      <c r="J22" s="114" t="s">
        <v>465</v>
      </c>
    </row>
    <row r="23" ht="52.5" customHeight="1" outlineLevel="1" spans="1:10">
      <c r="A23" s="114" t="s">
        <v>389</v>
      </c>
      <c r="B23" s="114" t="s">
        <v>454</v>
      </c>
      <c r="C23" s="114" t="s">
        <v>430</v>
      </c>
      <c r="D23" s="114" t="s">
        <v>431</v>
      </c>
      <c r="E23" s="114" t="s">
        <v>431</v>
      </c>
      <c r="F23" s="114" t="s">
        <v>417</v>
      </c>
      <c r="G23" s="113" t="s">
        <v>464</v>
      </c>
      <c r="H23" s="113" t="s">
        <v>419</v>
      </c>
      <c r="I23" s="114" t="s">
        <v>412</v>
      </c>
      <c r="J23" s="114" t="s">
        <v>466</v>
      </c>
    </row>
    <row r="24" ht="52.5" customHeight="1" outlineLevel="1" spans="1:10">
      <c r="A24" s="114" t="s">
        <v>383</v>
      </c>
      <c r="B24" s="114" t="s">
        <v>467</v>
      </c>
      <c r="C24" s="114" t="s">
        <v>407</v>
      </c>
      <c r="D24" s="114" t="s">
        <v>408</v>
      </c>
      <c r="E24" s="114" t="s">
        <v>468</v>
      </c>
      <c r="F24" s="114" t="s">
        <v>410</v>
      </c>
      <c r="G24" s="113" t="s">
        <v>469</v>
      </c>
      <c r="H24" s="113" t="s">
        <v>470</v>
      </c>
      <c r="I24" s="114" t="s">
        <v>412</v>
      </c>
      <c r="J24" s="114" t="s">
        <v>471</v>
      </c>
    </row>
    <row r="25" ht="52.5" customHeight="1" outlineLevel="1" spans="1:10">
      <c r="A25" s="114" t="s">
        <v>383</v>
      </c>
      <c r="B25" s="114" t="s">
        <v>467</v>
      </c>
      <c r="C25" s="114" t="s">
        <v>407</v>
      </c>
      <c r="D25" s="114" t="s">
        <v>438</v>
      </c>
      <c r="E25" s="114" t="s">
        <v>472</v>
      </c>
      <c r="F25" s="114" t="s">
        <v>417</v>
      </c>
      <c r="G25" s="113" t="s">
        <v>418</v>
      </c>
      <c r="H25" s="113" t="s">
        <v>419</v>
      </c>
      <c r="I25" s="114" t="s">
        <v>412</v>
      </c>
      <c r="J25" s="114" t="s">
        <v>473</v>
      </c>
    </row>
    <row r="26" ht="72" customHeight="1" outlineLevel="1" spans="1:10">
      <c r="A26" s="114" t="s">
        <v>383</v>
      </c>
      <c r="B26" s="114" t="s">
        <v>467</v>
      </c>
      <c r="C26" s="114" t="s">
        <v>414</v>
      </c>
      <c r="D26" s="114" t="s">
        <v>427</v>
      </c>
      <c r="E26" s="114" t="s">
        <v>474</v>
      </c>
      <c r="F26" s="114" t="s">
        <v>417</v>
      </c>
      <c r="G26" s="113" t="s">
        <v>418</v>
      </c>
      <c r="H26" s="113" t="s">
        <v>419</v>
      </c>
      <c r="I26" s="114" t="s">
        <v>412</v>
      </c>
      <c r="J26" s="114" t="s">
        <v>475</v>
      </c>
    </row>
    <row r="27" ht="52.5" customHeight="1" outlineLevel="1" spans="1:10">
      <c r="A27" s="114" t="s">
        <v>385</v>
      </c>
      <c r="B27" s="114" t="s">
        <v>476</v>
      </c>
      <c r="C27" s="114" t="s">
        <v>407</v>
      </c>
      <c r="D27" s="114" t="s">
        <v>408</v>
      </c>
      <c r="E27" s="114" t="s">
        <v>477</v>
      </c>
      <c r="F27" s="114" t="s">
        <v>417</v>
      </c>
      <c r="G27" s="113" t="s">
        <v>229</v>
      </c>
      <c r="H27" s="113" t="s">
        <v>462</v>
      </c>
      <c r="I27" s="114" t="s">
        <v>412</v>
      </c>
      <c r="J27" s="114" t="s">
        <v>478</v>
      </c>
    </row>
    <row r="28" ht="52.5" customHeight="1" outlineLevel="1" spans="1:10">
      <c r="A28" s="114" t="s">
        <v>385</v>
      </c>
      <c r="B28" s="114" t="s">
        <v>476</v>
      </c>
      <c r="C28" s="114" t="s">
        <v>414</v>
      </c>
      <c r="D28" s="114" t="s">
        <v>427</v>
      </c>
      <c r="E28" s="114" t="s">
        <v>479</v>
      </c>
      <c r="F28" s="114" t="s">
        <v>417</v>
      </c>
      <c r="G28" s="113" t="s">
        <v>452</v>
      </c>
      <c r="H28" s="113" t="s">
        <v>419</v>
      </c>
      <c r="I28" s="114" t="s">
        <v>412</v>
      </c>
      <c r="J28" s="114" t="s">
        <v>480</v>
      </c>
    </row>
    <row r="29" ht="52.5" customHeight="1" outlineLevel="1" spans="1:10">
      <c r="A29" s="114" t="s">
        <v>385</v>
      </c>
      <c r="B29" s="114" t="s">
        <v>476</v>
      </c>
      <c r="C29" s="114" t="s">
        <v>430</v>
      </c>
      <c r="D29" s="114" t="s">
        <v>431</v>
      </c>
      <c r="E29" s="114" t="s">
        <v>481</v>
      </c>
      <c r="F29" s="114" t="s">
        <v>417</v>
      </c>
      <c r="G29" s="113" t="s">
        <v>452</v>
      </c>
      <c r="H29" s="113" t="s">
        <v>419</v>
      </c>
      <c r="I29" s="114" t="s">
        <v>412</v>
      </c>
      <c r="J29" s="114" t="s">
        <v>480</v>
      </c>
    </row>
    <row r="30" ht="52.5" customHeight="1" outlineLevel="1" spans="1:10">
      <c r="A30" s="114" t="s">
        <v>391</v>
      </c>
      <c r="B30" s="114" t="s">
        <v>482</v>
      </c>
      <c r="C30" s="114" t="s">
        <v>407</v>
      </c>
      <c r="D30" s="114" t="s">
        <v>408</v>
      </c>
      <c r="E30" s="114" t="s">
        <v>483</v>
      </c>
      <c r="F30" s="114" t="s">
        <v>417</v>
      </c>
      <c r="G30" s="113" t="s">
        <v>229</v>
      </c>
      <c r="H30" s="113" t="s">
        <v>484</v>
      </c>
      <c r="I30" s="114" t="s">
        <v>412</v>
      </c>
      <c r="J30" s="114" t="s">
        <v>485</v>
      </c>
    </row>
    <row r="31" ht="52.5" customHeight="1" outlineLevel="1" spans="1:10">
      <c r="A31" s="114" t="s">
        <v>391</v>
      </c>
      <c r="B31" s="114" t="s">
        <v>482</v>
      </c>
      <c r="C31" s="114" t="s">
        <v>414</v>
      </c>
      <c r="D31" s="114" t="s">
        <v>415</v>
      </c>
      <c r="E31" s="114" t="s">
        <v>486</v>
      </c>
      <c r="F31" s="114" t="s">
        <v>417</v>
      </c>
      <c r="G31" s="113" t="s">
        <v>89</v>
      </c>
      <c r="H31" s="113" t="s">
        <v>487</v>
      </c>
      <c r="I31" s="114" t="s">
        <v>412</v>
      </c>
      <c r="J31" s="114" t="s">
        <v>480</v>
      </c>
    </row>
    <row r="32" ht="52.5" customHeight="1" outlineLevel="1" spans="1:10">
      <c r="A32" s="114" t="s">
        <v>391</v>
      </c>
      <c r="B32" s="114" t="s">
        <v>482</v>
      </c>
      <c r="C32" s="114" t="s">
        <v>414</v>
      </c>
      <c r="D32" s="114" t="s">
        <v>427</v>
      </c>
      <c r="E32" s="114" t="s">
        <v>488</v>
      </c>
      <c r="F32" s="114" t="s">
        <v>410</v>
      </c>
      <c r="G32" s="113" t="s">
        <v>489</v>
      </c>
      <c r="H32" s="113" t="s">
        <v>419</v>
      </c>
      <c r="I32" s="114" t="s">
        <v>412</v>
      </c>
      <c r="J32" s="114" t="s">
        <v>490</v>
      </c>
    </row>
    <row r="33" ht="52.5" customHeight="1" outlineLevel="1" spans="1:10">
      <c r="A33" s="114" t="s">
        <v>367</v>
      </c>
      <c r="B33" s="114" t="s">
        <v>491</v>
      </c>
      <c r="C33" s="114" t="s">
        <v>407</v>
      </c>
      <c r="D33" s="114" t="s">
        <v>408</v>
      </c>
      <c r="E33" s="114" t="s">
        <v>434</v>
      </c>
      <c r="F33" s="114" t="s">
        <v>410</v>
      </c>
      <c r="G33" s="113" t="s">
        <v>492</v>
      </c>
      <c r="H33" s="113" t="s">
        <v>436</v>
      </c>
      <c r="I33" s="114" t="s">
        <v>412</v>
      </c>
      <c r="J33" s="114" t="s">
        <v>437</v>
      </c>
    </row>
    <row r="34" ht="67" customHeight="1" outlineLevel="1" spans="1:10">
      <c r="A34" s="114" t="s">
        <v>367</v>
      </c>
      <c r="B34" s="114" t="s">
        <v>491</v>
      </c>
      <c r="C34" s="114" t="s">
        <v>407</v>
      </c>
      <c r="D34" s="114" t="s">
        <v>438</v>
      </c>
      <c r="E34" s="114" t="s">
        <v>493</v>
      </c>
      <c r="F34" s="114" t="s">
        <v>417</v>
      </c>
      <c r="G34" s="113" t="s">
        <v>440</v>
      </c>
      <c r="H34" s="113" t="s">
        <v>419</v>
      </c>
      <c r="I34" s="114" t="s">
        <v>412</v>
      </c>
      <c r="J34" s="114" t="s">
        <v>494</v>
      </c>
    </row>
    <row r="35" ht="52.5" customHeight="1" outlineLevel="1" spans="1:10">
      <c r="A35" s="114" t="s">
        <v>367</v>
      </c>
      <c r="B35" s="114" t="s">
        <v>491</v>
      </c>
      <c r="C35" s="114" t="s">
        <v>414</v>
      </c>
      <c r="D35" s="114" t="s">
        <v>421</v>
      </c>
      <c r="E35" s="114" t="s">
        <v>442</v>
      </c>
      <c r="F35" s="114" t="s">
        <v>417</v>
      </c>
      <c r="G35" s="113" t="s">
        <v>440</v>
      </c>
      <c r="H35" s="113" t="s">
        <v>419</v>
      </c>
      <c r="I35" s="114" t="s">
        <v>412</v>
      </c>
      <c r="J35" s="114" t="s">
        <v>495</v>
      </c>
    </row>
    <row r="36" ht="52.5" customHeight="1" outlineLevel="1" spans="1:10">
      <c r="A36" s="114" t="s">
        <v>365</v>
      </c>
      <c r="B36" s="114" t="s">
        <v>496</v>
      </c>
      <c r="C36" s="114" t="s">
        <v>407</v>
      </c>
      <c r="D36" s="114" t="s">
        <v>408</v>
      </c>
      <c r="E36" s="114" t="s">
        <v>497</v>
      </c>
      <c r="F36" s="114" t="s">
        <v>410</v>
      </c>
      <c r="G36" s="113" t="s">
        <v>86</v>
      </c>
      <c r="H36" s="113" t="s">
        <v>411</v>
      </c>
      <c r="I36" s="114" t="s">
        <v>412</v>
      </c>
      <c r="J36" s="114" t="s">
        <v>498</v>
      </c>
    </row>
    <row r="37" ht="52.5" customHeight="1" outlineLevel="1" spans="1:10">
      <c r="A37" s="114" t="s">
        <v>365</v>
      </c>
      <c r="B37" s="114" t="s">
        <v>496</v>
      </c>
      <c r="C37" s="114" t="s">
        <v>414</v>
      </c>
      <c r="D37" s="114" t="s">
        <v>415</v>
      </c>
      <c r="E37" s="114" t="s">
        <v>499</v>
      </c>
      <c r="F37" s="114" t="s">
        <v>417</v>
      </c>
      <c r="G37" s="113" t="s">
        <v>464</v>
      </c>
      <c r="H37" s="113" t="s">
        <v>419</v>
      </c>
      <c r="I37" s="114" t="s">
        <v>412</v>
      </c>
      <c r="J37" s="114" t="s">
        <v>500</v>
      </c>
    </row>
    <row r="38" ht="72" customHeight="1" outlineLevel="1" spans="1:10">
      <c r="A38" s="114" t="s">
        <v>365</v>
      </c>
      <c r="B38" s="114" t="s">
        <v>496</v>
      </c>
      <c r="C38" s="114" t="s">
        <v>414</v>
      </c>
      <c r="D38" s="114" t="s">
        <v>427</v>
      </c>
      <c r="E38" s="114" t="s">
        <v>501</v>
      </c>
      <c r="F38" s="114" t="s">
        <v>417</v>
      </c>
      <c r="G38" s="113" t="s">
        <v>464</v>
      </c>
      <c r="H38" s="113" t="s">
        <v>419</v>
      </c>
      <c r="I38" s="114" t="s">
        <v>412</v>
      </c>
      <c r="J38" s="114" t="s">
        <v>502</v>
      </c>
    </row>
    <row r="39" ht="102" customHeight="1" outlineLevel="1" spans="1:10">
      <c r="A39" s="114" t="s">
        <v>365</v>
      </c>
      <c r="B39" s="114" t="s">
        <v>496</v>
      </c>
      <c r="C39" s="114" t="s">
        <v>414</v>
      </c>
      <c r="D39" s="114" t="s">
        <v>421</v>
      </c>
      <c r="E39" s="114" t="s">
        <v>503</v>
      </c>
      <c r="F39" s="114" t="s">
        <v>417</v>
      </c>
      <c r="G39" s="113" t="s">
        <v>464</v>
      </c>
      <c r="H39" s="113" t="s">
        <v>419</v>
      </c>
      <c r="I39" s="114" t="s">
        <v>412</v>
      </c>
      <c r="J39" s="114" t="s">
        <v>504</v>
      </c>
    </row>
    <row r="40" ht="64" customHeight="1" outlineLevel="1" spans="1:10">
      <c r="A40" s="114" t="s">
        <v>369</v>
      </c>
      <c r="B40" s="114" t="s">
        <v>505</v>
      </c>
      <c r="C40" s="114" t="s">
        <v>407</v>
      </c>
      <c r="D40" s="114" t="s">
        <v>408</v>
      </c>
      <c r="E40" s="114" t="s">
        <v>506</v>
      </c>
      <c r="F40" s="114" t="s">
        <v>410</v>
      </c>
      <c r="G40" s="113" t="s">
        <v>507</v>
      </c>
      <c r="H40" s="113" t="s">
        <v>508</v>
      </c>
      <c r="I40" s="114" t="s">
        <v>412</v>
      </c>
      <c r="J40" s="114" t="s">
        <v>509</v>
      </c>
    </row>
    <row r="41" ht="52.5" customHeight="1" outlineLevel="1" spans="1:10">
      <c r="A41" s="114" t="s">
        <v>369</v>
      </c>
      <c r="B41" s="114" t="s">
        <v>505</v>
      </c>
      <c r="C41" s="114" t="s">
        <v>414</v>
      </c>
      <c r="D41" s="114" t="s">
        <v>427</v>
      </c>
      <c r="E41" s="114" t="s">
        <v>510</v>
      </c>
      <c r="F41" s="114" t="s">
        <v>417</v>
      </c>
      <c r="G41" s="113" t="s">
        <v>464</v>
      </c>
      <c r="H41" s="113" t="s">
        <v>419</v>
      </c>
      <c r="I41" s="114" t="s">
        <v>412</v>
      </c>
      <c r="J41" s="114" t="s">
        <v>511</v>
      </c>
    </row>
    <row r="42" ht="52.5" customHeight="1" outlineLevel="1" spans="1:10">
      <c r="A42" s="114" t="s">
        <v>369</v>
      </c>
      <c r="B42" s="114" t="s">
        <v>505</v>
      </c>
      <c r="C42" s="114" t="s">
        <v>414</v>
      </c>
      <c r="D42" s="114" t="s">
        <v>421</v>
      </c>
      <c r="E42" s="114" t="s">
        <v>442</v>
      </c>
      <c r="F42" s="114" t="s">
        <v>417</v>
      </c>
      <c r="G42" s="113" t="s">
        <v>464</v>
      </c>
      <c r="H42" s="113" t="s">
        <v>419</v>
      </c>
      <c r="I42" s="114" t="s">
        <v>412</v>
      </c>
      <c r="J42" s="114" t="s">
        <v>512</v>
      </c>
    </row>
    <row r="43" ht="52.5" customHeight="1" outlineLevel="1" spans="1:10">
      <c r="A43" s="114" t="s">
        <v>353</v>
      </c>
      <c r="B43" s="114" t="s">
        <v>513</v>
      </c>
      <c r="C43" s="114" t="s">
        <v>407</v>
      </c>
      <c r="D43" s="114" t="s">
        <v>408</v>
      </c>
      <c r="E43" s="114" t="s">
        <v>514</v>
      </c>
      <c r="F43" s="114" t="s">
        <v>410</v>
      </c>
      <c r="G43" s="113" t="s">
        <v>515</v>
      </c>
      <c r="H43" s="113" t="s">
        <v>508</v>
      </c>
      <c r="I43" s="114" t="s">
        <v>412</v>
      </c>
      <c r="J43" s="114" t="s">
        <v>516</v>
      </c>
    </row>
    <row r="44" ht="52.5" customHeight="1" outlineLevel="1" spans="1:10">
      <c r="A44" s="114" t="s">
        <v>353</v>
      </c>
      <c r="B44" s="114" t="s">
        <v>513</v>
      </c>
      <c r="C44" s="114" t="s">
        <v>414</v>
      </c>
      <c r="D44" s="114" t="s">
        <v>427</v>
      </c>
      <c r="E44" s="114" t="s">
        <v>517</v>
      </c>
      <c r="F44" s="114" t="s">
        <v>417</v>
      </c>
      <c r="G44" s="113" t="s">
        <v>440</v>
      </c>
      <c r="H44" s="113" t="s">
        <v>419</v>
      </c>
      <c r="I44" s="114" t="s">
        <v>412</v>
      </c>
      <c r="J44" s="114" t="s">
        <v>518</v>
      </c>
    </row>
    <row r="45" ht="52.5" customHeight="1" outlineLevel="1" spans="1:10">
      <c r="A45" s="114" t="s">
        <v>353</v>
      </c>
      <c r="B45" s="114" t="s">
        <v>513</v>
      </c>
      <c r="C45" s="114" t="s">
        <v>414</v>
      </c>
      <c r="D45" s="114" t="s">
        <v>421</v>
      </c>
      <c r="E45" s="114" t="s">
        <v>519</v>
      </c>
      <c r="F45" s="114" t="s">
        <v>417</v>
      </c>
      <c r="G45" s="113" t="s">
        <v>440</v>
      </c>
      <c r="H45" s="113" t="s">
        <v>419</v>
      </c>
      <c r="I45" s="114" t="s">
        <v>412</v>
      </c>
      <c r="J45" s="114" t="s">
        <v>520</v>
      </c>
    </row>
    <row r="46" ht="52.5" customHeight="1" outlineLevel="1" spans="1:10">
      <c r="A46" s="114" t="s">
        <v>379</v>
      </c>
      <c r="B46" s="114" t="s">
        <v>521</v>
      </c>
      <c r="C46" s="114" t="s">
        <v>407</v>
      </c>
      <c r="D46" s="114" t="s">
        <v>408</v>
      </c>
      <c r="E46" s="114" t="s">
        <v>522</v>
      </c>
      <c r="F46" s="114" t="s">
        <v>410</v>
      </c>
      <c r="G46" s="113" t="s">
        <v>523</v>
      </c>
      <c r="H46" s="113" t="s">
        <v>436</v>
      </c>
      <c r="I46" s="114" t="s">
        <v>412</v>
      </c>
      <c r="J46" s="114" t="s">
        <v>524</v>
      </c>
    </row>
    <row r="47" ht="52.5" customHeight="1" outlineLevel="1" spans="1:10">
      <c r="A47" s="114" t="s">
        <v>379</v>
      </c>
      <c r="B47" s="114" t="s">
        <v>521</v>
      </c>
      <c r="C47" s="114" t="s">
        <v>407</v>
      </c>
      <c r="D47" s="114" t="s">
        <v>408</v>
      </c>
      <c r="E47" s="114" t="s">
        <v>525</v>
      </c>
      <c r="F47" s="114" t="s">
        <v>410</v>
      </c>
      <c r="G47" s="113" t="s">
        <v>526</v>
      </c>
      <c r="H47" s="113" t="s">
        <v>470</v>
      </c>
      <c r="I47" s="114" t="s">
        <v>412</v>
      </c>
      <c r="J47" s="114" t="s">
        <v>527</v>
      </c>
    </row>
    <row r="48" ht="52.5" customHeight="1" outlineLevel="1" spans="1:10">
      <c r="A48" s="114" t="s">
        <v>379</v>
      </c>
      <c r="B48" s="114" t="s">
        <v>521</v>
      </c>
      <c r="C48" s="114" t="s">
        <v>407</v>
      </c>
      <c r="D48" s="114" t="s">
        <v>438</v>
      </c>
      <c r="E48" s="114" t="s">
        <v>528</v>
      </c>
      <c r="F48" s="114" t="s">
        <v>417</v>
      </c>
      <c r="G48" s="113" t="s">
        <v>418</v>
      </c>
      <c r="H48" s="113" t="s">
        <v>419</v>
      </c>
      <c r="I48" s="114" t="s">
        <v>412</v>
      </c>
      <c r="J48" s="114" t="s">
        <v>529</v>
      </c>
    </row>
    <row r="49" ht="66" customHeight="1" outlineLevel="1" spans="1:10">
      <c r="A49" s="114" t="s">
        <v>379</v>
      </c>
      <c r="B49" s="114" t="s">
        <v>521</v>
      </c>
      <c r="C49" s="114" t="s">
        <v>414</v>
      </c>
      <c r="D49" s="114" t="s">
        <v>427</v>
      </c>
      <c r="E49" s="114" t="s">
        <v>530</v>
      </c>
      <c r="F49" s="114" t="s">
        <v>417</v>
      </c>
      <c r="G49" s="113" t="s">
        <v>418</v>
      </c>
      <c r="H49" s="113" t="s">
        <v>419</v>
      </c>
      <c r="I49" s="114" t="s">
        <v>412</v>
      </c>
      <c r="J49" s="114" t="s">
        <v>531</v>
      </c>
    </row>
    <row r="50" ht="52.5" customHeight="1" outlineLevel="1" spans="1:10">
      <c r="A50" s="114" t="s">
        <v>379</v>
      </c>
      <c r="B50" s="114" t="s">
        <v>521</v>
      </c>
      <c r="C50" s="114" t="s">
        <v>414</v>
      </c>
      <c r="D50" s="114" t="s">
        <v>421</v>
      </c>
      <c r="E50" s="114" t="s">
        <v>532</v>
      </c>
      <c r="F50" s="114" t="s">
        <v>417</v>
      </c>
      <c r="G50" s="113" t="s">
        <v>418</v>
      </c>
      <c r="H50" s="113" t="s">
        <v>419</v>
      </c>
      <c r="I50" s="114" t="s">
        <v>412</v>
      </c>
      <c r="J50" s="114" t="s">
        <v>533</v>
      </c>
    </row>
    <row r="51" ht="52.5" customHeight="1" outlineLevel="1" spans="1:10">
      <c r="A51" s="114" t="s">
        <v>356</v>
      </c>
      <c r="B51" s="114" t="s">
        <v>534</v>
      </c>
      <c r="C51" s="114" t="s">
        <v>407</v>
      </c>
      <c r="D51" s="114" t="s">
        <v>408</v>
      </c>
      <c r="E51" s="114" t="s">
        <v>535</v>
      </c>
      <c r="F51" s="114" t="s">
        <v>410</v>
      </c>
      <c r="G51" s="113" t="s">
        <v>536</v>
      </c>
      <c r="H51" s="113" t="s">
        <v>426</v>
      </c>
      <c r="I51" s="114" t="s">
        <v>412</v>
      </c>
      <c r="J51" s="114" t="s">
        <v>537</v>
      </c>
    </row>
    <row r="52" ht="52.5" customHeight="1" outlineLevel="1" spans="1:10">
      <c r="A52" s="114" t="s">
        <v>356</v>
      </c>
      <c r="B52" s="114" t="s">
        <v>534</v>
      </c>
      <c r="C52" s="114" t="s">
        <v>414</v>
      </c>
      <c r="D52" s="114" t="s">
        <v>427</v>
      </c>
      <c r="E52" s="114" t="s">
        <v>538</v>
      </c>
      <c r="F52" s="114" t="s">
        <v>417</v>
      </c>
      <c r="G52" s="113" t="s">
        <v>418</v>
      </c>
      <c r="H52" s="113" t="s">
        <v>419</v>
      </c>
      <c r="I52" s="114" t="s">
        <v>412</v>
      </c>
      <c r="J52" s="114" t="s">
        <v>538</v>
      </c>
    </row>
    <row r="53" ht="52.5" customHeight="1" outlineLevel="1" spans="1:10">
      <c r="A53" s="114" t="s">
        <v>356</v>
      </c>
      <c r="B53" s="114" t="s">
        <v>534</v>
      </c>
      <c r="C53" s="114" t="s">
        <v>414</v>
      </c>
      <c r="D53" s="114" t="s">
        <v>421</v>
      </c>
      <c r="E53" s="114" t="s">
        <v>539</v>
      </c>
      <c r="F53" s="114" t="s">
        <v>410</v>
      </c>
      <c r="G53" s="113" t="s">
        <v>429</v>
      </c>
      <c r="H53" s="113" t="s">
        <v>419</v>
      </c>
      <c r="I53" s="114" t="s">
        <v>412</v>
      </c>
      <c r="J53" s="114" t="s">
        <v>539</v>
      </c>
    </row>
    <row r="54" ht="52.5" customHeight="1" outlineLevel="1" spans="1:10">
      <c r="A54" s="114" t="s">
        <v>356</v>
      </c>
      <c r="B54" s="114" t="s">
        <v>534</v>
      </c>
      <c r="C54" s="114" t="s">
        <v>430</v>
      </c>
      <c r="D54" s="114" t="s">
        <v>431</v>
      </c>
      <c r="E54" s="114" t="s">
        <v>431</v>
      </c>
      <c r="F54" s="114" t="s">
        <v>417</v>
      </c>
      <c r="G54" s="113" t="s">
        <v>464</v>
      </c>
      <c r="H54" s="113" t="s">
        <v>419</v>
      </c>
      <c r="I54" s="114" t="s">
        <v>412</v>
      </c>
      <c r="J54" s="114" t="s">
        <v>540</v>
      </c>
    </row>
    <row r="55" ht="52.5" customHeight="1" outlineLevel="1" spans="1:10">
      <c r="A55" s="114" t="s">
        <v>387</v>
      </c>
      <c r="B55" s="114" t="s">
        <v>541</v>
      </c>
      <c r="C55" s="114" t="s">
        <v>407</v>
      </c>
      <c r="D55" s="114" t="s">
        <v>438</v>
      </c>
      <c r="E55" s="114" t="s">
        <v>542</v>
      </c>
      <c r="F55" s="114" t="s">
        <v>417</v>
      </c>
      <c r="G55" s="113" t="s">
        <v>418</v>
      </c>
      <c r="H55" s="113" t="s">
        <v>419</v>
      </c>
      <c r="I55" s="114" t="s">
        <v>412</v>
      </c>
      <c r="J55" s="114" t="s">
        <v>543</v>
      </c>
    </row>
    <row r="56" ht="52.5" customHeight="1" outlineLevel="1" spans="1:10">
      <c r="A56" s="114" t="s">
        <v>387</v>
      </c>
      <c r="B56" s="114" t="s">
        <v>541</v>
      </c>
      <c r="C56" s="114" t="s">
        <v>414</v>
      </c>
      <c r="D56" s="114" t="s">
        <v>427</v>
      </c>
      <c r="E56" s="114" t="s">
        <v>544</v>
      </c>
      <c r="F56" s="114" t="s">
        <v>417</v>
      </c>
      <c r="G56" s="113" t="s">
        <v>418</v>
      </c>
      <c r="H56" s="113" t="s">
        <v>419</v>
      </c>
      <c r="I56" s="114" t="s">
        <v>412</v>
      </c>
      <c r="J56" s="114" t="s">
        <v>545</v>
      </c>
    </row>
    <row r="57" ht="52.5" customHeight="1" outlineLevel="1" spans="1:10">
      <c r="A57" s="114" t="s">
        <v>387</v>
      </c>
      <c r="B57" s="114" t="s">
        <v>541</v>
      </c>
      <c r="C57" s="114" t="s">
        <v>414</v>
      </c>
      <c r="D57" s="114" t="s">
        <v>421</v>
      </c>
      <c r="E57" s="114" t="s">
        <v>546</v>
      </c>
      <c r="F57" s="114" t="s">
        <v>417</v>
      </c>
      <c r="G57" s="113" t="s">
        <v>418</v>
      </c>
      <c r="H57" s="113" t="s">
        <v>419</v>
      </c>
      <c r="I57" s="114" t="s">
        <v>412</v>
      </c>
      <c r="J57" s="114" t="s">
        <v>547</v>
      </c>
    </row>
    <row r="58" ht="52.5" customHeight="1" outlineLevel="1" spans="1:10">
      <c r="A58" s="114" t="s">
        <v>359</v>
      </c>
      <c r="B58" s="114" t="s">
        <v>548</v>
      </c>
      <c r="C58" s="114" t="s">
        <v>407</v>
      </c>
      <c r="D58" s="114" t="s">
        <v>408</v>
      </c>
      <c r="E58" s="114" t="s">
        <v>549</v>
      </c>
      <c r="F58" s="114" t="s">
        <v>417</v>
      </c>
      <c r="G58" s="113" t="s">
        <v>86</v>
      </c>
      <c r="H58" s="113" t="s">
        <v>550</v>
      </c>
      <c r="I58" s="114" t="s">
        <v>412</v>
      </c>
      <c r="J58" s="114" t="s">
        <v>551</v>
      </c>
    </row>
    <row r="59" ht="52.5" customHeight="1" outlineLevel="1" spans="1:10">
      <c r="A59" s="114" t="s">
        <v>359</v>
      </c>
      <c r="B59" s="114" t="s">
        <v>548</v>
      </c>
      <c r="C59" s="114" t="s">
        <v>414</v>
      </c>
      <c r="D59" s="114" t="s">
        <v>427</v>
      </c>
      <c r="E59" s="114" t="s">
        <v>552</v>
      </c>
      <c r="F59" s="114" t="s">
        <v>417</v>
      </c>
      <c r="G59" s="113" t="s">
        <v>440</v>
      </c>
      <c r="H59" s="113" t="s">
        <v>419</v>
      </c>
      <c r="I59" s="114" t="s">
        <v>412</v>
      </c>
      <c r="J59" s="114" t="s">
        <v>553</v>
      </c>
    </row>
    <row r="60" ht="52.5" customHeight="1" outlineLevel="1" spans="1:10">
      <c r="A60" s="114" t="s">
        <v>359</v>
      </c>
      <c r="B60" s="114" t="s">
        <v>548</v>
      </c>
      <c r="C60" s="114" t="s">
        <v>414</v>
      </c>
      <c r="D60" s="114" t="s">
        <v>421</v>
      </c>
      <c r="E60" s="114" t="s">
        <v>554</v>
      </c>
      <c r="F60" s="114" t="s">
        <v>417</v>
      </c>
      <c r="G60" s="113" t="s">
        <v>440</v>
      </c>
      <c r="H60" s="113" t="s">
        <v>419</v>
      </c>
      <c r="I60" s="114" t="s">
        <v>412</v>
      </c>
      <c r="J60" s="114" t="s">
        <v>555</v>
      </c>
    </row>
    <row r="61" ht="52.5" customHeight="1" outlineLevel="1" spans="1:10">
      <c r="A61" s="114" t="s">
        <v>337</v>
      </c>
      <c r="B61" s="114" t="s">
        <v>556</v>
      </c>
      <c r="C61" s="114" t="s">
        <v>407</v>
      </c>
      <c r="D61" s="114" t="s">
        <v>408</v>
      </c>
      <c r="E61" s="114" t="s">
        <v>557</v>
      </c>
      <c r="F61" s="114" t="s">
        <v>410</v>
      </c>
      <c r="G61" s="113" t="s">
        <v>558</v>
      </c>
      <c r="H61" s="113" t="s">
        <v>559</v>
      </c>
      <c r="I61" s="114" t="s">
        <v>412</v>
      </c>
      <c r="J61" s="114" t="s">
        <v>560</v>
      </c>
    </row>
    <row r="62" ht="52.5" customHeight="1" outlineLevel="1" spans="1:10">
      <c r="A62" s="114" t="s">
        <v>337</v>
      </c>
      <c r="B62" s="114" t="s">
        <v>556</v>
      </c>
      <c r="C62" s="114" t="s">
        <v>414</v>
      </c>
      <c r="D62" s="114" t="s">
        <v>415</v>
      </c>
      <c r="E62" s="114" t="s">
        <v>561</v>
      </c>
      <c r="F62" s="114" t="s">
        <v>417</v>
      </c>
      <c r="G62" s="113" t="s">
        <v>464</v>
      </c>
      <c r="H62" s="113" t="s">
        <v>419</v>
      </c>
      <c r="I62" s="114" t="s">
        <v>412</v>
      </c>
      <c r="J62" s="114" t="s">
        <v>562</v>
      </c>
    </row>
    <row r="63" ht="52.5" customHeight="1" outlineLevel="1" spans="1:10">
      <c r="A63" s="114" t="s">
        <v>337</v>
      </c>
      <c r="B63" s="114" t="s">
        <v>556</v>
      </c>
      <c r="C63" s="114" t="s">
        <v>414</v>
      </c>
      <c r="D63" s="114" t="s">
        <v>421</v>
      </c>
      <c r="E63" s="114" t="s">
        <v>563</v>
      </c>
      <c r="F63" s="114" t="s">
        <v>417</v>
      </c>
      <c r="G63" s="113" t="s">
        <v>440</v>
      </c>
      <c r="H63" s="113" t="s">
        <v>419</v>
      </c>
      <c r="I63" s="114" t="s">
        <v>412</v>
      </c>
      <c r="J63" s="114" t="s">
        <v>564</v>
      </c>
    </row>
  </sheetData>
  <mergeCells count="36">
    <mergeCell ref="A2:J2"/>
    <mergeCell ref="A3:E3"/>
    <mergeCell ref="A7:A9"/>
    <mergeCell ref="A10:A12"/>
    <mergeCell ref="A13:A15"/>
    <mergeCell ref="A16:A18"/>
    <mergeCell ref="A19:A23"/>
    <mergeCell ref="A24:A26"/>
    <mergeCell ref="A27:A29"/>
    <mergeCell ref="A30:A32"/>
    <mergeCell ref="A33:A35"/>
    <mergeCell ref="A36:A39"/>
    <mergeCell ref="A40:A42"/>
    <mergeCell ref="A43:A45"/>
    <mergeCell ref="A46:A50"/>
    <mergeCell ref="A51:A54"/>
    <mergeCell ref="A55:A57"/>
    <mergeCell ref="A58:A60"/>
    <mergeCell ref="A61:A63"/>
    <mergeCell ref="B7:B9"/>
    <mergeCell ref="B10:B12"/>
    <mergeCell ref="B13:B15"/>
    <mergeCell ref="B16:B18"/>
    <mergeCell ref="B19:B23"/>
    <mergeCell ref="B24:B26"/>
    <mergeCell ref="B27:B29"/>
    <mergeCell ref="B30:B32"/>
    <mergeCell ref="B33:B35"/>
    <mergeCell ref="B36:B39"/>
    <mergeCell ref="B40:B42"/>
    <mergeCell ref="B43:B45"/>
    <mergeCell ref="B46:B50"/>
    <mergeCell ref="B51:B54"/>
    <mergeCell ref="B55:B57"/>
    <mergeCell ref="B58:B60"/>
    <mergeCell ref="B61:B6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县对下转移支付预算表09-1（瑞丽）</vt:lpstr>
      <vt:lpstr>县对下转移支付绩效目标表09-2（瑞丽）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2026-02-06T07:26:00Z</dcterms:created>
  <dcterms:modified xsi:type="dcterms:W3CDTF">2026-02-10T06:52:20Z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