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06" activeTab="1"/>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'部门项目支出绩效目标表05-2'!$A$5:$M$302</definedName>
    <definedName name="_xlnm._FilterDatabase" localSheetId="10" hidden="1">部门政府采购预算表07!$A$6:$R$29</definedName>
    <definedName name="_xlnm._FilterDatabase" localSheetId="6" hidden="1">部门基本支出预算表04!$A$8:$Y$58</definedName>
    <definedName name="_xlnm._FilterDatabase" localSheetId="7" hidden="1">'部门项目支出预算表05-1'!$A$8:$BQ$156</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44525"/>
</workbook>
</file>

<file path=xl/sharedStrings.xml><?xml version="1.0" encoding="utf-8"?>
<sst xmlns="http://schemas.openxmlformats.org/spreadsheetml/2006/main" count="4349" uniqueCount="1018">
  <si>
    <t>预算01-1表</t>
  </si>
  <si>
    <t>2025年部门财务收支预算总表</t>
  </si>
  <si>
    <t>单位名称：瑞丽市户育乡人民政府</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</si>
  <si>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</si>
  <si>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</si>
  <si>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</si>
  <si>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</si>
  <si>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</si>
  <si>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</si>
  <si>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</si>
  <si>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</si>
  <si>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</si>
  <si>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</si>
  <si>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</si>
  <si>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</si>
  <si>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</si>
  <si>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</si>
  <si>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</si>
  <si>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</si>
  <si>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</si>
  <si>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</si>
  <si>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</si>
  <si>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</si>
  <si>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</si>
  <si>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</si>
  <si>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</si>
  <si>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</si>
  <si>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</si>
  <si>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</si>
  <si>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</si>
  <si>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</si>
  <si>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</si>
  <si>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</si>
  <si>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</si>
  <si>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</si>
  <si>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</si>
  <si>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</si>
  <si>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</si>
  <si>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</si>
  <si>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</si>
  <si>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</si>
  <si>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</si>
  <si>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</si>
  <si>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</si>
  <si>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</si>
  <si>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</si>
  <si>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</si>
  <si>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</si>
  <si>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</si>
  <si>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</si>
  <si>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</si>
  <si>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</si>
  <si>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</si>
  <si>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</si>
  <si>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</si>
  <si>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</si>
  <si>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</si>
  <si>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</si>
  <si>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</si>
  <si>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</si>
  <si>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</si>
  <si>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</si>
  <si>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</si>
  <si>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</si>
  <si>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</si>
  <si>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</si>
  <si>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</si>
  <si>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</si>
  <si>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</si>
  <si>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</si>
  <si>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573001</t>
  </si>
  <si>
    <t>瑞丽市户育乡人民政府</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</si>
  <si>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</si>
  <si>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</si>
  <si>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</si>
  <si>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</si>
  <si>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</si>
  <si>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</si>
  <si>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</si>
  <si>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</si>
  <si>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</si>
  <si>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</si>
  <si>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</si>
  <si>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</si>
  <si>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</si>
  <si>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</si>
  <si>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</si>
  <si>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20103</t>
  </si>
  <si>
    <t>政府办公厅（室）及相关机构事务</t>
  </si>
  <si>
    <t>2010301</t>
  </si>
  <si>
    <t>行政运行</t>
  </si>
  <si>
    <t>20131</t>
  </si>
  <si>
    <t>党委办公厅（室）及相关机构事务</t>
  </si>
  <si>
    <t>2013101</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</si>
  <si>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</si>
  <si>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</si>
  <si>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</si>
  <si>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</si>
  <si>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</si>
  <si>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</si>
  <si>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</si>
  <si>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</si>
  <si>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</si>
  <si>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</si>
  <si>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</si>
  <si>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</si>
  <si>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</si>
  <si>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</si>
  <si>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</si>
  <si>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</si>
  <si>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</si>
  <si>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</si>
  <si>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</si>
  <si>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21007</t>
  </si>
  <si>
    <t>计划生育事务</t>
  </si>
  <si>
    <t>2100717</t>
  </si>
  <si>
    <t>计划生育服务</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</si>
  <si>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</si>
  <si>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</si>
  <si>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</si>
  <si>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</si>
  <si>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</si>
  <si>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</si>
  <si>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</si>
  <si>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</si>
  <si>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</si>
  <si>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</si>
  <si>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</si>
  <si>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</si>
  <si>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</si>
  <si>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</si>
  <si>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</si>
  <si>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</si>
  <si>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</si>
  <si>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</si>
  <si>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</si>
  <si>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</si>
  <si>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</si>
  <si>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</si>
  <si>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</si>
  <si>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</si>
  <si>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</si>
  <si>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</si>
  <si>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</si>
  <si>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</si>
  <si>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</si>
  <si>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</si>
  <si>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</si>
  <si>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</si>
  <si>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</si>
  <si>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</si>
  <si>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</si>
  <si>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</si>
  <si>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</si>
  <si>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</si>
  <si>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</si>
  <si>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</si>
  <si>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</si>
  <si>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</si>
  <si>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</si>
  <si>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</si>
  <si>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</si>
  <si>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</si>
  <si>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</si>
  <si>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</si>
  <si>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</si>
  <si>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</si>
  <si>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</si>
  <si>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</si>
  <si>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</si>
  <si>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</si>
  <si>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</si>
  <si>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</si>
  <si>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</si>
  <si>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</si>
  <si>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</si>
  <si>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</si>
  <si>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</si>
  <si>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</si>
  <si>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</si>
  <si>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</si>
  <si>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</si>
  <si>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</si>
  <si>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</si>
  <si>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</si>
  <si>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</si>
  <si>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</si>
  <si>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</si>
  <si>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</si>
  <si>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</si>
  <si>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</si>
  <si>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</si>
  <si>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</si>
  <si>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</si>
  <si>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</si>
  <si>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</si>
  <si>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</si>
  <si>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</si>
  <si>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</si>
  <si>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</si>
  <si>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</si>
  <si>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</si>
  <si>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</si>
  <si>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</si>
  <si>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</si>
  <si>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</si>
  <si>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</si>
  <si>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</si>
  <si>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</si>
  <si>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533102210000000019278</t>
  </si>
  <si>
    <t>基本工资（行政）</t>
  </si>
  <si>
    <t>30101</t>
  </si>
  <si>
    <t>基本工资</t>
  </si>
  <si>
    <t>533102251100003669353</t>
  </si>
  <si>
    <t>基本工资（事业）</t>
  </si>
  <si>
    <t>533102210000000019281</t>
  </si>
  <si>
    <t>津贴补贴（行政）</t>
  </si>
  <si>
    <t>30102</t>
  </si>
  <si>
    <t>津贴补贴</t>
  </si>
  <si>
    <t>533102251100003669357</t>
  </si>
  <si>
    <t>津贴补贴（事业）</t>
  </si>
  <si>
    <t>533102210000000019279</t>
  </si>
  <si>
    <t>奖金（行政）</t>
  </si>
  <si>
    <t>30103</t>
  </si>
  <si>
    <t>奖金</t>
  </si>
  <si>
    <t>533102251100003669356</t>
  </si>
  <si>
    <t>奖金（事业）</t>
  </si>
  <si>
    <t>533102221100000224733</t>
  </si>
  <si>
    <t>优秀公务员奖（行政）</t>
  </si>
  <si>
    <t>533102251100003669354</t>
  </si>
  <si>
    <t>基础性绩效</t>
  </si>
  <si>
    <t>30107</t>
  </si>
  <si>
    <t>绩效工资</t>
  </si>
  <si>
    <t>533102251100003669339</t>
  </si>
  <si>
    <t>奖励性绩效</t>
  </si>
  <si>
    <t>533102241100002206172</t>
  </si>
  <si>
    <t>事业人员优秀奖励</t>
  </si>
  <si>
    <t>533102210000000019284</t>
  </si>
  <si>
    <t>基本养老保险</t>
  </si>
  <si>
    <t>30108</t>
  </si>
  <si>
    <t>机关事业单位基本养老保险缴费</t>
  </si>
  <si>
    <t>533102210000000019282</t>
  </si>
  <si>
    <t>大病补充保险</t>
  </si>
  <si>
    <t>30110</t>
  </si>
  <si>
    <t>职工基本医疗保险缴费</t>
  </si>
  <si>
    <t>533102210000000019286</t>
  </si>
  <si>
    <t>行政医疗保险</t>
  </si>
  <si>
    <t>533102210000000017645</t>
  </si>
  <si>
    <t>工伤保险</t>
  </si>
  <si>
    <t>30112</t>
  </si>
  <si>
    <t>其他社会保障缴费</t>
  </si>
  <si>
    <t>533102210000000017648</t>
  </si>
  <si>
    <t>生育保险</t>
  </si>
  <si>
    <t>533102241100002206237</t>
  </si>
  <si>
    <t>失业保险</t>
  </si>
  <si>
    <t>533102210000000020290</t>
  </si>
  <si>
    <t>30111</t>
  </si>
  <si>
    <t>公务员医疗补助缴费</t>
  </si>
  <si>
    <t>533102210000000017653</t>
  </si>
  <si>
    <t>30113</t>
  </si>
  <si>
    <t>533102221100000224739</t>
  </si>
  <si>
    <t>村委会武装干事</t>
  </si>
  <si>
    <t>30199</t>
  </si>
  <si>
    <t>其他工资福利支出</t>
  </si>
  <si>
    <t>533102221100000224717</t>
  </si>
  <si>
    <t>村委会戒毒康复专职工作人员</t>
  </si>
  <si>
    <t>533102210000000017662</t>
  </si>
  <si>
    <t>一般公用经费</t>
  </si>
  <si>
    <t>30201</t>
  </si>
  <si>
    <t>办公费</t>
  </si>
  <si>
    <t>30205</t>
  </si>
  <si>
    <t>水费</t>
  </si>
  <si>
    <t>30206</t>
  </si>
  <si>
    <t>电费</t>
  </si>
  <si>
    <t>30207</t>
  </si>
  <si>
    <t>邮电费</t>
  </si>
  <si>
    <t>30211</t>
  </si>
  <si>
    <t>差旅费</t>
  </si>
  <si>
    <t>30213</t>
  </si>
  <si>
    <t>维修（护）费</t>
  </si>
  <si>
    <t>30226</t>
  </si>
  <si>
    <t>劳务费</t>
  </si>
  <si>
    <t>30299</t>
  </si>
  <si>
    <t>其他商品和服务支出</t>
  </si>
  <si>
    <t>533102251100003669362</t>
  </si>
  <si>
    <t>公用经费中的工会经费</t>
  </si>
  <si>
    <t>30228</t>
  </si>
  <si>
    <t>工会经费</t>
  </si>
  <si>
    <t>533102251100003669361</t>
  </si>
  <si>
    <t>公用经费安排的公务用车运行维护费</t>
  </si>
  <si>
    <t>30231</t>
  </si>
  <si>
    <t>公务用车运行维护费</t>
  </si>
  <si>
    <t>533102251100003669346</t>
  </si>
  <si>
    <t>公用经费安排的公务接待费</t>
  </si>
  <si>
    <t>30217</t>
  </si>
  <si>
    <t>533102210000000017661</t>
  </si>
  <si>
    <t>退休公用经费</t>
  </si>
  <si>
    <t>533102210000000017660</t>
  </si>
  <si>
    <t>533102221100000224718</t>
  </si>
  <si>
    <t>公务交通补贴</t>
  </si>
  <si>
    <t>30239</t>
  </si>
  <si>
    <t>其他交通费用</t>
  </si>
  <si>
    <t>533102251100003661560</t>
  </si>
  <si>
    <t>土地规划建设专员补助资金</t>
  </si>
  <si>
    <t>533102251100004013365</t>
  </si>
  <si>
    <t>计划生育宣传员补贴经费</t>
  </si>
  <si>
    <t>533102251100003651646</t>
  </si>
  <si>
    <t>联防所专职联防员工资经费</t>
  </si>
  <si>
    <t>预算05-1表</t>
  </si>
  <si>
    <t>2025年部门项目支出预算表</t>
  </si>
  <si>
    <t>项目分类</t>
  </si>
  <si>
    <t>经济科目名称</t>
  </si>
  <si>
    <t>本年拨款</t>
  </si>
  <si>
    <t>其中：本次下达</t>
  </si>
  <si>
    <t>（补报）计划生育信息员补助经费</t>
  </si>
  <si>
    <t>事业发展类</t>
  </si>
  <si>
    <t>533102251100004013536</t>
  </si>
  <si>
    <t>30305</t>
  </si>
  <si>
    <t>生活补助</t>
  </si>
  <si>
    <t>爱国卫生运动专项工作经费</t>
  </si>
  <si>
    <t>533102241100002184430</t>
  </si>
  <si>
    <t>31002</t>
  </si>
  <si>
    <t>办公设备购置</t>
  </si>
  <si>
    <t>边境立体化防控路灯、小技防电费及运维经费</t>
  </si>
  <si>
    <t>533102251100003652243</t>
  </si>
  <si>
    <t>边境立体化防控物防设施运维经费市级补助配套资金</t>
  </si>
  <si>
    <t>533102251100003652124</t>
  </si>
  <si>
    <t>村委会干部保险经费</t>
  </si>
  <si>
    <t>民生类</t>
  </si>
  <si>
    <t>533102251100003655362</t>
  </si>
  <si>
    <t>村委会干部工资经费</t>
  </si>
  <si>
    <t>533102251100003654934</t>
  </si>
  <si>
    <t>村委会干部绩效经费</t>
  </si>
  <si>
    <t>533102251100003654974</t>
  </si>
  <si>
    <t>村委会纪检工作经费</t>
  </si>
  <si>
    <t>533102241100002196861</t>
  </si>
  <si>
    <t>30216</t>
  </si>
  <si>
    <t>培训费</t>
  </si>
  <si>
    <t>单位资金安排工作经费项目经费</t>
  </si>
  <si>
    <t>533102241100002215388</t>
  </si>
  <si>
    <t>德昂村民小组地质灾害6户18人补助资金</t>
  </si>
  <si>
    <t>533102251100004133879</t>
  </si>
  <si>
    <t>30399</t>
  </si>
  <si>
    <t>其他对个人和家庭的补助</t>
  </si>
  <si>
    <t>抵边村组干边强边固防补贴经费</t>
  </si>
  <si>
    <t>533102251100003654951</t>
  </si>
  <si>
    <t>户育乡村党总支党建工作经费</t>
  </si>
  <si>
    <t>533102241100002143687</t>
  </si>
  <si>
    <t>户育乡村干部培训专项经费</t>
  </si>
  <si>
    <t>533102231100001107249</t>
  </si>
  <si>
    <t>户育乡村民小组党支部党建工作经费</t>
  </si>
  <si>
    <t>533102241100002143761</t>
  </si>
  <si>
    <t>户育乡村民小组党支部书记、组长、副组长误工补贴经费</t>
  </si>
  <si>
    <t>533102241100002147608</t>
  </si>
  <si>
    <t>户育乡党代会年会及党代表活动经费</t>
  </si>
  <si>
    <t>533102231100001108675</t>
  </si>
  <si>
    <t>30215</t>
  </si>
  <si>
    <t>会议费</t>
  </si>
  <si>
    <t>户育乡党校工作经费</t>
  </si>
  <si>
    <t>533102231100001108767</t>
  </si>
  <si>
    <t>户育乡党员培训工作专项经费</t>
  </si>
  <si>
    <t>533102231100001108946</t>
  </si>
  <si>
    <t>户育乡抵边村强边固防工作经费</t>
  </si>
  <si>
    <t>533102241100002143329</t>
  </si>
  <si>
    <t>30202</t>
  </si>
  <si>
    <t>印刷费</t>
  </si>
  <si>
    <t>户育乡工会委员会经费</t>
  </si>
  <si>
    <t>533102231100001122889</t>
  </si>
  <si>
    <t>户育乡民兵整组工作经费</t>
  </si>
  <si>
    <t>533102231100001122442</t>
  </si>
  <si>
    <t>户育乡农村税费改革转移支付补助项目经费</t>
  </si>
  <si>
    <t>533102241100002147513</t>
  </si>
  <si>
    <t>户育乡人大代表活动经费项目经费</t>
  </si>
  <si>
    <t>533102231100001938429</t>
  </si>
  <si>
    <t>户育乡人大建议案办理项目经费</t>
  </si>
  <si>
    <t>533102231100001121973</t>
  </si>
  <si>
    <t>31005</t>
  </si>
  <si>
    <t>基础设施建设</t>
  </si>
  <si>
    <t>户育乡人大主席团工作经费</t>
  </si>
  <si>
    <t>533102231100001121927</t>
  </si>
  <si>
    <t>户育乡人民代表大会经费</t>
  </si>
  <si>
    <t>533102231100001121925</t>
  </si>
  <si>
    <t>户育乡市级党建经费</t>
  </si>
  <si>
    <t>533102231100001109102</t>
  </si>
  <si>
    <t>户育乡遗属生活困难补助专项经费</t>
  </si>
  <si>
    <t>533102231100001126466</t>
  </si>
  <si>
    <t>户育乡意识形态工作经费</t>
  </si>
  <si>
    <t>533102231100001122426</t>
  </si>
  <si>
    <t>户育乡征兵工作经费</t>
  </si>
  <si>
    <t>533102231100001122464</t>
  </si>
  <si>
    <t>户育乡政协委员联络工作经费</t>
  </si>
  <si>
    <t>533102231100001152060</t>
  </si>
  <si>
    <t>户育乡殡葬信息员信息追踪工作经费</t>
  </si>
  <si>
    <t>533102241100002140216</t>
  </si>
  <si>
    <t>基层党组织开展活动经费</t>
  </si>
  <si>
    <t>533102241100002150395</t>
  </si>
  <si>
    <t>离退休干部党支部工作经费</t>
  </si>
  <si>
    <t>533102241100002176756</t>
  </si>
  <si>
    <t>联防所公职、专职联防员保障经费</t>
  </si>
  <si>
    <t>533102251100003651086</t>
  </si>
  <si>
    <t>30224</t>
  </si>
  <si>
    <t>被装购置费</t>
  </si>
  <si>
    <t>联防所联防员伙食补助经费</t>
  </si>
  <si>
    <t>533102251100003652014</t>
  </si>
  <si>
    <t>联防所轮值联防员保障经费</t>
  </si>
  <si>
    <t>533102251100003651812</t>
  </si>
  <si>
    <t>人大代表活动阵地建设专项资金</t>
  </si>
  <si>
    <t>533102221100000217545</t>
  </si>
  <si>
    <t>上年结余单位资金2024单位资金安排工作经费项目安排资金</t>
  </si>
  <si>
    <t>533102251100004133907</t>
  </si>
  <si>
    <t>上年结余单位资金安排2016年换届选举经费项目经费</t>
  </si>
  <si>
    <t>533102231100001729775</t>
  </si>
  <si>
    <t>上年结余单位资金安排2017年乡镇人代会经费项目经费</t>
  </si>
  <si>
    <t>533102231100001729758</t>
  </si>
  <si>
    <t>上年结余单位资金安排改造户育乡班岭村班滨坝集贸市场工程项目经费</t>
  </si>
  <si>
    <t>533102231100001729406</t>
  </si>
  <si>
    <t>上年结余单位资金安排公路养护奖金及经费项目经费</t>
  </si>
  <si>
    <t>533102231100001729531</t>
  </si>
  <si>
    <t>上年结余单位资金安排户育乡污水氧化塘改造工程项目经费</t>
  </si>
  <si>
    <t>533102231100001729439</t>
  </si>
  <si>
    <t>上年结余单位资金安排敬老院建设资金（盘活存量资金）项目经费</t>
  </si>
  <si>
    <t>533102231100001729182</t>
  </si>
  <si>
    <t>上年结余单位资金安排人大工作经费项目经费</t>
  </si>
  <si>
    <t>533102231100001729790</t>
  </si>
  <si>
    <t>上年结余单位资金安排人民银行瑞丽支行拨付经费项目经费</t>
  </si>
  <si>
    <t>533102231100001729627</t>
  </si>
  <si>
    <t>上年结余单位资金安排市人民医院拨付经费项目经费</t>
  </si>
  <si>
    <t>533102231100001729764</t>
  </si>
  <si>
    <t>上年结余单位资金安排市总工会拨付经费项目经费</t>
  </si>
  <si>
    <t>533102231100001729536</t>
  </si>
  <si>
    <t>上年结余单位资金安排司法所工作经费项目经费</t>
  </si>
  <si>
    <t>533102231100001729652</t>
  </si>
  <si>
    <t>上年结余单位资金安排乡纪检经费项目经费</t>
  </si>
  <si>
    <t>533102231100001729521</t>
  </si>
  <si>
    <t>乡镇纪检工作经费</t>
  </si>
  <si>
    <t>533102231100001688220</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</si>
  <si>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</si>
  <si>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</si>
  <si>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</si>
  <si>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</si>
  <si>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</si>
  <si>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</si>
  <si>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</si>
  <si>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</si>
  <si>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</si>
  <si>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</si>
  <si>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</si>
  <si>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</si>
  <si>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目标1：让执勤人员的生活得到保障。目标2：进一步提高联防员工作积极性。</t>
  </si>
  <si>
    <t>产出指标</t>
  </si>
  <si>
    <t>数量指标</t>
  </si>
  <si>
    <t>公职、专职联防员</t>
  </si>
  <si>
    <t>=</t>
  </si>
  <si>
    <t>63</t>
  </si>
  <si>
    <t>人</t>
  </si>
  <si>
    <t>定量指标</t>
  </si>
  <si>
    <t xml:space="preserve">2025年联防所联防员伙食费项目
实施方案
</t>
  </si>
  <si>
    <t>质量指标</t>
  </si>
  <si>
    <t>完成户育乡边境联防所各项工作任务，保证边境和谐稳定</t>
  </si>
  <si>
    <t>&gt;=</t>
  </si>
  <si>
    <t>92</t>
  </si>
  <si>
    <t>%</t>
  </si>
  <si>
    <t>时效指标</t>
  </si>
  <si>
    <t>完成时限</t>
  </si>
  <si>
    <t>2025年12月31日</t>
  </si>
  <si>
    <t>年-月-日</t>
  </si>
  <si>
    <t>成本指标</t>
  </si>
  <si>
    <t>经济成本指标</t>
  </si>
  <si>
    <t>919800</t>
  </si>
  <si>
    <t>元</t>
  </si>
  <si>
    <t>联防所伙食补助（40元/人/天/365天计算）</t>
  </si>
  <si>
    <t>效益指标</t>
  </si>
  <si>
    <t>社会效益</t>
  </si>
  <si>
    <t>工作环境及生活得到保障</t>
  </si>
  <si>
    <t>90</t>
  </si>
  <si>
    <t>可持续影响</t>
  </si>
  <si>
    <t>提高区域内综合治理管理能力</t>
  </si>
  <si>
    <t>满意度指标</t>
  </si>
  <si>
    <t>服务对象满意度</t>
  </si>
  <si>
    <t>边境联防人员满意度</t>
  </si>
  <si>
    <t>通过农村税费转移支付适当增加了小组队干的报酬补贴，增强小组队干工作的积极性。</t>
  </si>
  <si>
    <t>村民小组</t>
  </si>
  <si>
    <t>30</t>
  </si>
  <si>
    <t>个</t>
  </si>
  <si>
    <t>反映村民小组</t>
  </si>
  <si>
    <t>2.4</t>
  </si>
  <si>
    <t>万元</t>
  </si>
  <si>
    <t>30个村民小组每年共补助2.4万元。</t>
  </si>
  <si>
    <t>经济效益</t>
  </si>
  <si>
    <t>队干福利待遇</t>
  </si>
  <si>
    <t>增加了小组队干的报酬补贴，增强小组队干工作积极性</t>
  </si>
  <si>
    <t>定性指标</t>
  </si>
  <si>
    <t>涉及30个村民小组每年共补助2.4万元。</t>
  </si>
  <si>
    <t>村民满意度</t>
  </si>
  <si>
    <t>95</t>
  </si>
  <si>
    <t>满意</t>
  </si>
  <si>
    <t>推进基层党组织发挥先锋战斗堡垒作用，机关在职党员发挥先锋模范作用，培养造就一支政治立场有定力、为民服务有情怀、勤政务实有本事的基层党员。</t>
  </si>
  <si>
    <t>涉及机关在职党员</t>
  </si>
  <si>
    <t>45</t>
  </si>
  <si>
    <t>名</t>
  </si>
  <si>
    <t>有45名在职党员</t>
  </si>
  <si>
    <t>0.6750</t>
  </si>
  <si>
    <t>万</t>
  </si>
  <si>
    <t>每个党员150元</t>
  </si>
  <si>
    <t>机关在职党员发挥先锋模范作用</t>
  </si>
  <si>
    <t>群众满意</t>
  </si>
  <si>
    <t>认真履行村务监督职责，不断规范监督工作程序，有力地促进村组各项工作健康有序开展。</t>
  </si>
  <si>
    <t>办公设备采购费</t>
  </si>
  <si>
    <t>23000</t>
  </si>
  <si>
    <t>办公设备采购符合标准</t>
  </si>
  <si>
    <t>网络费</t>
  </si>
  <si>
    <t>2000</t>
  </si>
  <si>
    <t>是否按时缴费</t>
  </si>
  <si>
    <t>维修维护</t>
  </si>
  <si>
    <t>21000</t>
  </si>
  <si>
    <t>开展维修维护费</t>
  </si>
  <si>
    <t>办公经费</t>
  </si>
  <si>
    <t>5000</t>
  </si>
  <si>
    <t>办公经费符合标准</t>
  </si>
  <si>
    <t>培训活动经费</t>
  </si>
  <si>
    <t>3000</t>
  </si>
  <si>
    <t>培训费符合标准</t>
  </si>
  <si>
    <t>活动费</t>
  </si>
  <si>
    <t>26000</t>
  </si>
  <si>
    <t>是否开展活动</t>
  </si>
  <si>
    <t>80000</t>
  </si>
  <si>
    <t>办公设备采购，购买办公用品，培训活动经费，维修维护等。</t>
  </si>
  <si>
    <t>从严履行监督责任，全面推动党风廉政建设和反腐败工作</t>
  </si>
  <si>
    <t>群众对纪检监察工作的满意度</t>
  </si>
  <si>
    <t>群众对纪检监察工作的满意</t>
  </si>
  <si>
    <t>经费保障人数</t>
  </si>
  <si>
    <t>58</t>
  </si>
  <si>
    <t>部门运转</t>
  </si>
  <si>
    <t>正常运转</t>
  </si>
  <si>
    <t>达标</t>
  </si>
  <si>
    <t>单位人员满意度</t>
  </si>
  <si>
    <t>做好2023年单位自有资金收支</t>
  </si>
  <si>
    <t>61</t>
  </si>
  <si>
    <t>反映经费保障部门（单位）正常运转的在职人数情况。在职人数主要指办公、会议、培训、差旅、水费、电费等公用经费中服务保障的人数。</t>
  </si>
  <si>
    <t>反映部门（单位）正常运转情况。</t>
  </si>
  <si>
    <t>反映部门（单位）人员对公用经费保障的满意程度。</t>
  </si>
  <si>
    <t xml:space="preserve"> 目标1：完成户育乡边境联防所各项工作任务。目标2：进一步提高联防员工作积极性。</t>
  </si>
  <si>
    <t>户育乡已投入轮值联防员</t>
  </si>
  <si>
    <t xml:space="preserve">2025年轮值联防员保障经费项目
实施方案
</t>
  </si>
  <si>
    <t>24000</t>
  </si>
  <si>
    <t>2.4万元用于支付户育乡轮值联防员保障经费</t>
  </si>
  <si>
    <t>加强边境稳定</t>
  </si>
  <si>
    <t>2025年轮值联防员保障经费项目
实施方案</t>
  </si>
  <si>
    <t>边境联防员满意度</t>
  </si>
  <si>
    <t>进行殡葬改革，通过文明殡葬、惠民殡葬、人文殡葬、绿色殡葬、法治殡葬建设达到移风易俗、节地生态、减轻丧属负担”三大目标。进一步加强殡葬管理，健全殡葬管理网络，确保信息畅通，及时掌握殡葬改革服务工作情况，推进姐相镇殡葬改革服务工作。</t>
  </si>
  <si>
    <t>指标1:殡葬信息员信息追踪奖励涉及村民小组</t>
  </si>
  <si>
    <t>指标涉及数量指标</t>
  </si>
  <si>
    <t>指标2：购买殡葬工作办公用品和办公损耗件更换</t>
  </si>
  <si>
    <t>20</t>
  </si>
  <si>
    <t>件</t>
  </si>
  <si>
    <t>符合国家质量标准</t>
  </si>
  <si>
    <t>100</t>
  </si>
  <si>
    <t>指标涉及质量指标</t>
  </si>
  <si>
    <t>年月日</t>
  </si>
  <si>
    <t>指标内容涉及时效指标</t>
  </si>
  <si>
    <t>15000</t>
  </si>
  <si>
    <t>殡葬信息员信息追踪奖励金10000元；购买办公用品及办公损耗件更换5000元</t>
  </si>
  <si>
    <t>为高质量完成殡葬工作年度重点目标任务，切实加强殡葬信息管理，确保我镇殡葬改革服务工作规范有序推进</t>
  </si>
  <si>
    <t>充分调动广大群众关心、支持、参与殡葬改革的积极性，及时发现、掌握违法违规殡葬行为信息，妥善处理违法违规殡葬行为，形成人人关心殡葬改革，人人支持殡葬改革的浓厚氛围，全面治理违法违规殡葬行为。</t>
  </si>
  <si>
    <t>生态效益</t>
  </si>
  <si>
    <t>节能环保</t>
  </si>
  <si>
    <t>人居环境不断得到提高,生态环境得到有效保护,殡葬得到有效规范管理</t>
  </si>
  <si>
    <t>长期</t>
  </si>
  <si>
    <t>广大群众满意度</t>
  </si>
  <si>
    <t>充分调动和鼓舞抵边村、村民小组干部以“镇守边关、视死如归”的决心和意志，坚决扛起“为国守边、为民尽责”的重大政治责任，树立“干与不干不一样，干多干少不一样，干好干坏不一样”鲜明导向</t>
  </si>
  <si>
    <t>涉及抵边村</t>
  </si>
  <si>
    <t>涉及2个抵边村</t>
  </si>
  <si>
    <t>每个村2万块</t>
  </si>
  <si>
    <t>调动和鼓舞村坚决扛起政治责任</t>
  </si>
  <si>
    <t>有效保障乡镇人大主席团工作的正常运转，提高人大代表履职率。</t>
  </si>
  <si>
    <t>主席团会次数</t>
  </si>
  <si>
    <t>次</t>
  </si>
  <si>
    <t>涉及主席团会次数</t>
  </si>
  <si>
    <t>采购办公用品</t>
  </si>
  <si>
    <t>批</t>
  </si>
  <si>
    <t>涉及办公经费</t>
  </si>
  <si>
    <t>20000</t>
  </si>
  <si>
    <t>涉及人大主席团工作开展</t>
  </si>
  <si>
    <t>监督政府工作效益</t>
  </si>
  <si>
    <t>良</t>
  </si>
  <si>
    <t>涉及促进户育乡经济社会发展</t>
  </si>
  <si>
    <t>人大代表满意度</t>
  </si>
  <si>
    <t>85</t>
  </si>
  <si>
    <t>涉及群众满意</t>
  </si>
  <si>
    <t>开展好户育乡征兵工作，力争向部队输送高素质优秀青年。</t>
  </si>
  <si>
    <t xml:space="preserve">制作征兵宣传标语、横幅数			</t>
  </si>
  <si>
    <t>70</t>
  </si>
  <si>
    <t>条</t>
  </si>
  <si>
    <t>为确保户育乡兵员数量质量，加强国防建设、保卫祖国、抵抗侵略、是每个公民的神圣职责，依法服兵役是公民应尽的义务。</t>
  </si>
  <si>
    <t xml:space="preserve">开展征兵宣传次数			</t>
  </si>
  <si>
    <t>制作标语横幅，动员培训</t>
  </si>
  <si>
    <t>&lt;=</t>
  </si>
  <si>
    <t>年</t>
  </si>
  <si>
    <t>完成2023年征兵任务</t>
  </si>
  <si>
    <t>兵役登记经费，征兵动员宣传，征兵体检及工作餐费</t>
  </si>
  <si>
    <t>做好2025年征兵工作</t>
  </si>
  <si>
    <t>不漏一人兵役登记，力争动员报名20人以上，上站体检10以上。</t>
  </si>
  <si>
    <t>征兵满意度</t>
  </si>
  <si>
    <t>户育乡30个村民小组，每个小组30名党支部书记、30名组长、60名副组长。小组党支部书记误工补贴180000（每人每月500元*30人*12月）元，小组长误工补贴180000元（每人每月500元*30人*12月），小组副组长误工补贴144000元（每人每月200元*60人*12月）；共计504000元。</t>
  </si>
  <si>
    <t>涉及党支部书记</t>
  </si>
  <si>
    <t>指标涉及村小组党支部书记30人</t>
  </si>
  <si>
    <t>涉及村小组组长</t>
  </si>
  <si>
    <t>指标涉及村小组组长30人</t>
  </si>
  <si>
    <t>涉及村小组副组长</t>
  </si>
  <si>
    <t>60</t>
  </si>
  <si>
    <t>指标涉及村小组副组长60人</t>
  </si>
  <si>
    <t>质量达标率</t>
  </si>
  <si>
    <t>指标涉及质量</t>
  </si>
  <si>
    <t>完成实效：2024年1月1日--2024年12月31日</t>
  </si>
  <si>
    <t>指标按时完成</t>
  </si>
  <si>
    <t>504000</t>
  </si>
  <si>
    <t>支部书记500元/月/人，组长500元/月/人，副组长200元/月/人</t>
  </si>
  <si>
    <t>保障户育乡正常运转</t>
  </si>
  <si>
    <t>成效明显</t>
  </si>
  <si>
    <t>指标涉及社会效益</t>
  </si>
  <si>
    <t>服务群众满意度</t>
  </si>
  <si>
    <t>指标涉及服务群众满意度</t>
  </si>
  <si>
    <t>为从严履行监督责任，全面推动党风廉政建设和反腐败工作，全面加强对上级和乡党委重大决策部署落实情况的监督检查，营造风清气正的干事创业环境。</t>
  </si>
  <si>
    <t>购买台式电脑</t>
  </si>
  <si>
    <t>1.00</t>
  </si>
  <si>
    <t>套</t>
  </si>
  <si>
    <t>涉及数量指标</t>
  </si>
  <si>
    <t>购买多功能一体机</t>
  </si>
  <si>
    <t>购买空调</t>
  </si>
  <si>
    <t>台</t>
  </si>
  <si>
    <t>全年</t>
  </si>
  <si>
    <t>办公办案差旅费</t>
  </si>
  <si>
    <t>30000</t>
  </si>
  <si>
    <t>培训费2500元，办公办案差旅费9500元，购买办公设备18000元</t>
  </si>
  <si>
    <t>严履行监督责任，全面推动党风廉政建设和反腐败工作</t>
  </si>
  <si>
    <t>全乡群众对纪检监察工作的满意度</t>
  </si>
  <si>
    <t>全乡群众对纪检监察工作的满意</t>
  </si>
  <si>
    <t>保障基层党组织工作开展</t>
  </si>
  <si>
    <t>涉及行政村党总支</t>
  </si>
  <si>
    <t>有4个行政村</t>
  </si>
  <si>
    <t>每个村5万</t>
  </si>
  <si>
    <t>保障基层党组织开展工作</t>
  </si>
  <si>
    <t>为职工提供丰富多彩的工会会员活动，增强工会组织的凝聚力，发挥工会组织的积极作用。</t>
  </si>
  <si>
    <t>工会会员数</t>
  </si>
  <si>
    <t>50</t>
  </si>
  <si>
    <t>体现工会人数</t>
  </si>
  <si>
    <t>文化体育活动开展次数</t>
  </si>
  <si>
    <t>1.0</t>
  </si>
  <si>
    <t>体现开展文化体育活动</t>
  </si>
  <si>
    <t>按时拨付</t>
  </si>
  <si>
    <t>体现按时拨付</t>
  </si>
  <si>
    <t>工会关爱会员身心健康</t>
  </si>
  <si>
    <t>有所提高</t>
  </si>
  <si>
    <t>反映工会关爱会员身心健康</t>
  </si>
  <si>
    <t>工会认可度</t>
  </si>
  <si>
    <t>体现工会会员认可程度</t>
  </si>
  <si>
    <t>工会影响力</t>
  </si>
  <si>
    <t>体现工会影响力</t>
  </si>
  <si>
    <t>会员满意度</t>
  </si>
  <si>
    <t>"反映工会会员对工会活动开展的满意度。
参训人员满意度=（对培训整体满意的参训人数/参训总人数）*100%"</t>
  </si>
  <si>
    <t>对受灾群众进行补贴安置</t>
  </si>
  <si>
    <t>受灾群众</t>
  </si>
  <si>
    <t>18</t>
  </si>
  <si>
    <t>受灾群众稳定率</t>
  </si>
  <si>
    <t>受灾群众满意度</t>
  </si>
  <si>
    <t>对符合条件的22名村委会干部按书记主任“一肩挑”为696元/月、副职为600元/月，发放村委会干部绩效共计163008元。</t>
  </si>
  <si>
    <t>涉及村委会干部</t>
  </si>
  <si>
    <t>22</t>
  </si>
  <si>
    <t>体现村委会干部绩效</t>
  </si>
  <si>
    <t>体现质量达标</t>
  </si>
  <si>
    <t>完成实效：2025年1月1日--2025年12月31日</t>
  </si>
  <si>
    <t>1年</t>
  </si>
  <si>
    <t>体现完成时效</t>
  </si>
  <si>
    <t>163008</t>
  </si>
  <si>
    <t>涉及经济成本指标</t>
  </si>
  <si>
    <t>保障村委会工作正常运转</t>
  </si>
  <si>
    <t>涉及保障村委会工作正常运转</t>
  </si>
  <si>
    <t>体现服务群众满意度</t>
  </si>
  <si>
    <t>对符合条件的22名村委会干部发放岗位补贴，补贴标准按书记主任“一肩挑人员”人员为2784元/月、副职为2400元/月执行，共计594432元。加村两委65328，共计689720元。</t>
  </si>
  <si>
    <t>22人</t>
  </si>
  <si>
    <t>体现质量达标率</t>
  </si>
  <si>
    <t>体现完成实效</t>
  </si>
  <si>
    <t>652032元</t>
  </si>
  <si>
    <t>体现经济成本</t>
  </si>
  <si>
    <t>体现村委会工作正常运转</t>
  </si>
  <si>
    <t>空激励抵边村民小组干部开展强边固防</t>
  </si>
  <si>
    <t>涉及抵边村组干部</t>
  </si>
  <si>
    <t>28</t>
  </si>
  <si>
    <t>等于28人</t>
  </si>
  <si>
    <t>21.6</t>
  </si>
  <si>
    <t>有21.6万元</t>
  </si>
  <si>
    <t>社会效益指标</t>
  </si>
  <si>
    <t>鼓励抵边村组干部</t>
  </si>
  <si>
    <t>服务对象满意度指标</t>
  </si>
  <si>
    <t>做好人口监测与家庭发展工作；解决村计划生育宣传员基本生活和干事热情</t>
  </si>
  <si>
    <t>1-12月计划生育信息员补助</t>
  </si>
  <si>
    <t>18000</t>
  </si>
  <si>
    <t>瑞丽市人民政府关于实施全面两孩政策改革完善计划生育服务管理的意见</t>
  </si>
  <si>
    <t>激发村计划生育信息员的干事激情</t>
  </si>
  <si>
    <t>村计划生育信息员</t>
  </si>
  <si>
    <t>根据《关于建立健全村干部岗位补贴长效机制的意见》（瑞组字〔2019〕18号）文件精神，对4个村委会28名村委会干部发放保险，标准按1990/人执行，共计55720元。</t>
  </si>
  <si>
    <t>55720</t>
  </si>
  <si>
    <t>体现经济成本指标</t>
  </si>
  <si>
    <t>体现保障村委会工作正常运转</t>
  </si>
  <si>
    <t>一、边境地区的安全稳定是国家整体安全的重要组成部分。近年来，随着边境地区经济社会的发展和外部环境的变化，边境防控面临更加复杂和严峻的挑战。为了有效应对这些挑战，构建边境立体化防控体系显得尤为重要。
二、边境立体化防控是指以边境地区为中心，通过全方位、多层次、多领域的手段和措施，实现对边境地区的全程、全方位监测、管理和控制。这一体系的重要意义在于：
1.有效控制边境安全风险，遏制违法犯罪活动；
2.维护国家安全和社会稳定，保障人民安居乐；
3.促进边境地区经济社会发展，提升国家整体竞争力。
三、边境立体化防控体系主要由人防、物防、技防三个层面构成，各层面相互支持、相互补充，共同发挥作用。
1.人防：包括边境地区的警务人员、护边员、志愿者等人力资源。通过巡逻、值守等方式，对边境地区进行实时监测和防控，及时发现和处置潜在的安全风险；
2.物防：主要指边境地区的物理屏障和设施，如边境检查站、铁丝网、监控摄像头等。这些设施可以有效阻止非法越境行为，减少边境地区的安全隐患；
3.技防：利用现代科技手段，如无人机巡查、大数据分析、人工智能等，对边境地区进行智能化监测和管理。技防手段可以实现对边境地区的全天候、全方位监控，提高防控效率和准确性。
四、为了进一步加强边境立体化防控体系建设，采取以下措施：
1.加强针对性，扩大边境地区人防力量。通过培训联防员等人力资源，提高边境地区的防控能力；
2.完善物防体系建设。加强边境检查站、铁丝网等物理屏障的建设和维护，提高边境地区的防御能力；
3.提高技术，打造智慧边境。利用现代科技手段，如无人机巡查、大数据分析等，实现对边境地区的智能化监测和管理；
4.关注民生，提高群众参与联防积极性。通过宣传和教育等方式，提高边境地区居民的安全意识和参与联防的积极性；
5.多部门协同配合，拓展边境管理工作的深度。加强联防所、公安、边防、海关等部门的协同配合，形成合力，共同维护边境地区的安全稳定；
五、边境立体化防控体系是维护国家安全和社会稳定的重要保障。通过加强人防、物防、技防等层面的建设和完善，以及财政保障所需的运维经费，我们可以不断提升边境地区的安全水平，为经济社会发展提供有力支撑。</t>
  </si>
  <si>
    <t>指挥中心</t>
  </si>
  <si>
    <t>2025年边境立体化防控路灯、小技防电费及运维经费项目实施方案</t>
  </si>
  <si>
    <t>联防所</t>
  </si>
  <si>
    <t>机动所</t>
  </si>
  <si>
    <t>联防员</t>
  </si>
  <si>
    <t>户育乡铁丝网（板）</t>
  </si>
  <si>
    <t>35.27</t>
  </si>
  <si>
    <t>千米</t>
  </si>
  <si>
    <t>审计质量达标率</t>
  </si>
  <si>
    <t>工作及时完成率</t>
  </si>
  <si>
    <t>802189</t>
  </si>
  <si>
    <t>提高户育乡联防所工作能力</t>
  </si>
  <si>
    <t>营造良好的社会环境</t>
  </si>
  <si>
    <t>2025年年度目标；进一步保障联防所正常运转。</t>
  </si>
  <si>
    <t>公职联防员</t>
  </si>
  <si>
    <t>8</t>
  </si>
  <si>
    <t>2025年联防所公职、专职联防员保障
经费实施方案</t>
  </si>
  <si>
    <t>专职联防员</t>
  </si>
  <si>
    <t>55</t>
  </si>
  <si>
    <t>14400</t>
  </si>
  <si>
    <t>提高户育乡工作能力</t>
  </si>
  <si>
    <t>提高区域内综合治理能力</t>
  </si>
  <si>
    <t>进一步保障联防所正常运转。</t>
  </si>
  <si>
    <t>一级所</t>
  </si>
  <si>
    <t>对边境立体化防控体系物防设施项目（市级配套）进行维护与运行。</t>
  </si>
  <si>
    <t>二级所</t>
  </si>
  <si>
    <t>三级所</t>
  </si>
  <si>
    <t>10</t>
  </si>
  <si>
    <t xml:space="preserve">2025年边境立体化防控体系物防设施运维经费市级配套资金
</t>
  </si>
  <si>
    <t>51262.66</t>
  </si>
  <si>
    <t>高质量开好年内两次人民代表大会</t>
  </si>
  <si>
    <t>参会代表</t>
  </si>
  <si>
    <t>涉及参会代表人数</t>
  </si>
  <si>
    <t>会议次数</t>
  </si>
  <si>
    <t>涉及2次会议</t>
  </si>
  <si>
    <t>14</t>
  </si>
  <si>
    <t>涉及人大代表2次会议</t>
  </si>
  <si>
    <t>全面提升发展效益</t>
  </si>
  <si>
    <t>涉及全面提升发展效益</t>
  </si>
  <si>
    <t>提高人大代表履职率</t>
  </si>
  <si>
    <t>涉及提高人大代表履职</t>
  </si>
  <si>
    <t>改善社会民众需求度</t>
  </si>
  <si>
    <t>体现改善社会民众需求度</t>
  </si>
  <si>
    <t>参会人员满意度</t>
  </si>
  <si>
    <t>体现群众满意度</t>
  </si>
  <si>
    <t>加强和改进新形势下党的基层和组织建设，积极推进基层党建工作创新，进一步深化“边疆党建长廊”建设的工作目标</t>
  </si>
  <si>
    <t>采购办公设备</t>
  </si>
  <si>
    <t>涉及采购办公设备</t>
  </si>
  <si>
    <t>购买办公用品</t>
  </si>
  <si>
    <t>涉及购买办公用品</t>
  </si>
  <si>
    <t>征订党报党刊</t>
  </si>
  <si>
    <t>本</t>
  </si>
  <si>
    <t>涉及征订党报党刊</t>
  </si>
  <si>
    <t>用于办公费及办公设备购置</t>
  </si>
  <si>
    <t>促进户育乡经济社会发展</t>
  </si>
  <si>
    <t>群众满意度</t>
  </si>
  <si>
    <t>涉及群众满意度</t>
  </si>
  <si>
    <t>通过本项目保障了代表活动的效果，熟悉基层情况、了解群众呼声，进一步推动人大工作。
为了保证人大代表履职能力，定期不定期组织开展人大代表活动十分必要。"</t>
  </si>
  <si>
    <t>完成检查报告数量</t>
  </si>
  <si>
    <t>≥2个</t>
  </si>
  <si>
    <t>指标涉及完成检查报告数量</t>
  </si>
  <si>
    <t>开展检查（核查）次数</t>
  </si>
  <si>
    <t>≥2次</t>
  </si>
  <si>
    <t>指标涉及开展检查（核查）次数</t>
  </si>
  <si>
    <t>开展代表活动次数</t>
  </si>
  <si>
    <t>≥4次</t>
  </si>
  <si>
    <t>指标涉及开展代表活动次数</t>
  </si>
  <si>
    <t>代表活动经费</t>
  </si>
  <si>
    <t>1万元</t>
  </si>
  <si>
    <t>指标涉及代表活动经费</t>
  </si>
  <si>
    <t>开展工作调研经费</t>
  </si>
  <si>
    <t>指标涉及开展工作调研经费</t>
  </si>
  <si>
    <t>检查（核查）结果公开率</t>
  </si>
  <si>
    <t>≥95%</t>
  </si>
  <si>
    <t>指标涉及检查（核查）结果公开率</t>
  </si>
  <si>
    <t>党员群众满意度</t>
  </si>
  <si>
    <t>党员群众是否满意</t>
  </si>
  <si>
    <t>给予符合供养条件的9名遗属9名遗属发放2024年7月至12月增资1706.95元及2025年遗属补助63008.40元，共计金额64715.35元</t>
  </si>
  <si>
    <t>2025年户育乡遗嘱补助经费发放</t>
  </si>
  <si>
    <t>9</t>
  </si>
  <si>
    <t>指标数量</t>
  </si>
  <si>
    <t>是否完成发放</t>
  </si>
  <si>
    <t>64715.35元</t>
  </si>
  <si>
    <t>是否按时发放完成</t>
  </si>
  <si>
    <t>关心关爱户育乡机关事业单位职工死亡后遗属</t>
  </si>
  <si>
    <t>基本生活得到保障</t>
  </si>
  <si>
    <t>群名满意度</t>
  </si>
  <si>
    <t>指标涉及满意度</t>
  </si>
  <si>
    <t>为了确保我乡党校工作顺利开展，充分发挥党校阵地作用。</t>
  </si>
  <si>
    <t>培训场次</t>
  </si>
  <si>
    <t>涉及培训场次</t>
  </si>
  <si>
    <t>培训人数</t>
  </si>
  <si>
    <t>630</t>
  </si>
  <si>
    <t>涉及基础设施提升</t>
  </si>
  <si>
    <t>用于党员培训、购买桌椅板凳</t>
  </si>
  <si>
    <t>发挥党校阵地作用满意度</t>
  </si>
  <si>
    <t>涉及发挥党校阵地作用满意度</t>
  </si>
  <si>
    <t>反映经费保障部门（单位）正常运转的在职人数情况。在职人数主要指办公、会议、培训、差旅、水费、电费等公用经费中服务保障的人数</t>
  </si>
  <si>
    <t>进一步提高对人大代表示范工作站建设重要意义的认识，加强工作站组织、制度和硬件建设，进一步收集好选民意见、建议，丰富工作站活动内容，规范活动记录，提高活动实效；发挥示范工作站引领带动作用，不断提升代表工作平台建设水平，为代表依法履职、密切联系人民群众搭建有效载体，支持和保障代表与选民建立经常化、制度化的联系，充分发挥人大代表作用，倾听群众心声，反映人民意愿，促进居民群众反映的问题得到及时有效的解决落实。
围绕“提升”这个中心做好人大代表联络站建设文章，在完善代表联络站体系、充分发挥联络站功能、规范化制度化运作等方面进行深化和开拓，切实提高代表联络站的实效性。
1. 全面提升基本建设。借鉴外地先进做法，吸收本地领先者经验，以“深化文件”和“规范建设样稿”为标准，全面深化联络站建设，实现代表联络站的全覆盖，形成较为完善的1+N代表联络站体系。召开现场推进会，完善党和国家领导人重要讲话、人大知识等版块设置，提升硬件建设水平。加强网上人大代表联络站建设，进一步做深做精做实，积极打造全天候服务百姓的代表履职网络直通车，形成百花齐放、竞相争艳的工作格局。
2.充分发挥站点功能。加快人大代表进站、管理人员配备、日常服务保障等工作，加强学习交流、选民接待、意见处理、述职评议等制度建设，推进代表联络站整体高标准建设、高质量管理、高效能运行。开展代表联络站人员、区人大代表的培训，提高联络站管理水平，提升人大代表的履职能力，更好地发挥密切联系群众的作用。加强工作宣传，对代表联络站的创新举措、特色做法和先进经验及时加以总结推广，强化示范引领，扩大社会影响。
3. 切实保障长效运行。完善代表活动机制，精心设计学习交流、主题接待、述职考评等有主题、有效果、有特色的各类活动，吸引群众踊跃参加，真正让代表联络站用起来、动起来、活起来。完善建议处理机制，完善群众反映事项的受理、分析、交办、督办、反馈等分类处理制度，畅通选民群众反映情况的渠道。完善运转保障机制，积极争取党委支持，做好人员配备、制度建设、经费保障等具体工作，为联络站各项活动的开展创造良好条件。严格考核评定，加强代表联络站工作的考核激励权重，根据建设成效、日常运行力度、群众反馈等进行综合评价，确保代表联络站建设的质量和效果。</t>
  </si>
  <si>
    <t>建设和完善人大代表工作站</t>
  </si>
  <si>
    <t>5.00</t>
  </si>
  <si>
    <t>按照市人大建设标准要求</t>
  </si>
  <si>
    <t>云南省人大代表活动阵地建设基本标准</t>
  </si>
  <si>
    <t>100%</t>
  </si>
  <si>
    <t>涉及云南省人大代表活动阵地建设基本标准</t>
  </si>
  <si>
    <t>建设和完善1个人大代表工作站</t>
  </si>
  <si>
    <t>2022年全年</t>
  </si>
  <si>
    <t>涉及人大代表活动阵地建设</t>
  </si>
  <si>
    <t>人大代表平台建设</t>
  </si>
  <si>
    <t>反应利用好人大代表活动阵地建设</t>
  </si>
  <si>
    <t>人大代表活动阵地利用率</t>
  </si>
  <si>
    <t>较高</t>
  </si>
  <si>
    <t>平方米/人</t>
  </si>
  <si>
    <t>反应人大代表活动阵地建设</t>
  </si>
  <si>
    <t>为政府发展建言献策、监督能力</t>
  </si>
  <si>
    <t>提高</t>
  </si>
  <si>
    <t>反应提高政府发展建言献策、监督能力</t>
  </si>
  <si>
    <t>代表参政议政场所</t>
  </si>
  <si>
    <t>有</t>
  </si>
  <si>
    <t>涉及代表参政议政场所</t>
  </si>
  <si>
    <t>涉及代表满意度</t>
  </si>
  <si>
    <t>顺利召开户育乡党代会</t>
  </si>
  <si>
    <t>党员代表数</t>
  </si>
  <si>
    <t>会期</t>
  </si>
  <si>
    <t>天</t>
  </si>
  <si>
    <t>促进户育乡经济发展</t>
  </si>
  <si>
    <t>涉及促进户育乡经济发展</t>
  </si>
  <si>
    <t>党代表满意程度</t>
  </si>
  <si>
    <t>2025年户育乡离退休干部党支部工作经费</t>
  </si>
  <si>
    <t>开展党的常规工作和专题活动</t>
  </si>
  <si>
    <t>项</t>
  </si>
  <si>
    <t>涉及开展党的常规工作和专题活动</t>
  </si>
  <si>
    <t>验收合格</t>
  </si>
  <si>
    <t>涉及验收合格</t>
  </si>
  <si>
    <t>2025年12月31日前</t>
  </si>
  <si>
    <t>涉及完成时限</t>
  </si>
  <si>
    <t>0.3</t>
  </si>
  <si>
    <t>加强基层党建培训</t>
  </si>
  <si>
    <t>涉及加强基层党建培训</t>
  </si>
  <si>
    <t>基层党建持续发展</t>
  </si>
  <si>
    <t>涉及基层党建持续发展</t>
  </si>
  <si>
    <t>2025年单位资金安排工作经费项目经费</t>
  </si>
  <si>
    <t>指标涉及数量</t>
  </si>
  <si>
    <t>保障部门运转</t>
  </si>
  <si>
    <t>为进一步开展号民兵整组工作，提高民兵综合素质，增强民兵国防意识。</t>
  </si>
  <si>
    <t xml:space="preserve">开展民兵整组训练次数			</t>
  </si>
  <si>
    <t>场次</t>
  </si>
  <si>
    <t>开展民兵整组培训工作</t>
  </si>
  <si>
    <t xml:space="preserve">民兵整组工作涉及村委会数			</t>
  </si>
  <si>
    <t>人/组</t>
  </si>
  <si>
    <t>配备民兵战备物资</t>
  </si>
  <si>
    <t>训练合格率</t>
  </si>
  <si>
    <t>训练人数</t>
  </si>
  <si>
    <t>战备物资质量合格率</t>
  </si>
  <si>
    <t>战备物资</t>
  </si>
  <si>
    <t>开展民兵培训工作，配备民兵战备物资</t>
  </si>
  <si>
    <t>提升户育乡民兵业务能力水平</t>
  </si>
  <si>
    <t>反映整组工作带来的社会效应</t>
  </si>
  <si>
    <t>参训人员满意度</t>
  </si>
  <si>
    <t>"反映参训人员对培训内容，讲师授课、课程设置和培训效果等满意度。
参训人员满意度=（对培训整体满意的参训人数/参训总人数）X100%"
"反映参训人员对培训内容，讲师授课、课程设置和培训效果等满意度。
参训人员满意度=（对培训整体满意的参训人数/参训</t>
  </si>
  <si>
    <t>根据乡人代会上代表所提建议案情况，选出确切需要解决的难点、热点问题，通过实地查看论证，经镇人大主席团会研究决定，进行合理分配，切实发挥人大建议案办理资金的作用。</t>
  </si>
  <si>
    <t>建议案办理</t>
  </si>
  <si>
    <t>涉及建议案办理</t>
  </si>
  <si>
    <t>列入建议案经费的建议案办结率</t>
  </si>
  <si>
    <t>涉及列入建议案经费的建议案办结率</t>
  </si>
  <si>
    <t>涉及基础设施建设</t>
  </si>
  <si>
    <t>带动投入地区经济发展</t>
  </si>
  <si>
    <t>涉及带动投入地区经济发展</t>
  </si>
  <si>
    <t>目标：为进一步提高户育乡政协委员履职能力。</t>
  </si>
  <si>
    <t>用于办公用品</t>
  </si>
  <si>
    <t>千</t>
  </si>
  <si>
    <t>用于办公</t>
  </si>
  <si>
    <t>保障了政协联络工作顺利开展，进一步提高户育乡政协委员履职能力</t>
  </si>
  <si>
    <t>涉及社会效益</t>
  </si>
  <si>
    <t>涉及满意度</t>
  </si>
  <si>
    <t>保障党建工作</t>
  </si>
  <si>
    <t>涉及村民小组党支部</t>
  </si>
  <si>
    <t>有30个村民小组党支部</t>
  </si>
  <si>
    <t>每个村民小组0.3万</t>
  </si>
  <si>
    <t>保障村民小组党建工作</t>
  </si>
  <si>
    <t>目标1：户育乡在管用好原有资源的基础上，强化意识形态宣传内容、优化意识形态场地设置。
目标2：达到充分发挥户育乡作为文化建设主力军的作用，大力开展意识形态宣传活动。             
目标3：推进党的新闻事业健康发展，巩固党报党刊在意识形态领域的主导地位。</t>
  </si>
  <si>
    <t>制作意识形态宣传展板</t>
  </si>
  <si>
    <t>多形式组织开展新时代文明实践活动</t>
  </si>
  <si>
    <t>组织道德讲堂</t>
  </si>
  <si>
    <t>组织理论宣传</t>
  </si>
  <si>
    <t>宣传资料、材料印制</t>
  </si>
  <si>
    <t>份</t>
  </si>
  <si>
    <t>爱国主义教育活动经费</t>
  </si>
  <si>
    <t>党报党刊征订</t>
  </si>
  <si>
    <t>42676</t>
  </si>
  <si>
    <t>经费到账后1个月内完成制作</t>
  </si>
  <si>
    <t>经费到账后根据情况适时组织开展</t>
  </si>
  <si>
    <t>100000</t>
  </si>
  <si>
    <t>展板、宣传资料、材料制作、活动经费、爱国主义教育活动经费、党报党刊征订</t>
  </si>
  <si>
    <t>提高思想认识</t>
  </si>
  <si>
    <t>推动农村精神文明建设</t>
  </si>
  <si>
    <t>推进党的新闻事业健康发展，巩固党报党刊在意识形态领域的主导地位</t>
  </si>
  <si>
    <t>工作人员满意度</t>
  </si>
  <si>
    <t>通过广泛开展爱国卫生运动，使环境卫生条件明显改善，影响健康的主要环境危害因素得到有效治理，人民群众文明卫生素质显著提升，健康生活方式广泛普及，有利于健康的社会环境和政策环境进一步改善，重点公共卫生问题防控干预取得明显成效，城乡居民健康水平得到明显提高。</t>
  </si>
  <si>
    <t>开展健康教育宣传，制作宣传栏、布标</t>
  </si>
  <si>
    <t>全乡范围</t>
  </si>
  <si>
    <t>购买办公设备</t>
  </si>
  <si>
    <t>开展病？防治工作</t>
  </si>
  <si>
    <t>2025-12-31</t>
  </si>
  <si>
    <t>按时完成</t>
  </si>
  <si>
    <t>开展宣传工作；开展病？生物防治；购买办公用品；开展健康教育知识培训</t>
  </si>
  <si>
    <t>使环境卫生条件明显改善，影响健康的主要环境危害因素得到有效治理，人民群众文明卫生素质显著提升，健康生活方式广泛普及，有利于健康的社会环境和政策环境进一步改善，重点公共卫生问题防控干预取得明显成效，城乡居民健康水平得到明显提高。</t>
  </si>
  <si>
    <t>广大群众满意</t>
  </si>
  <si>
    <t>切实提高村干部培训、保障户育乡党建工作顺利开展</t>
  </si>
  <si>
    <t>涉及培训人数</t>
  </si>
  <si>
    <t>培训时长</t>
  </si>
  <si>
    <t>涉及培训时长</t>
  </si>
  <si>
    <t>涉及培训时长空</t>
  </si>
  <si>
    <t>2.6</t>
  </si>
  <si>
    <t>用餐指标</t>
  </si>
  <si>
    <t>促进户育乡社会经济发展</t>
  </si>
  <si>
    <t>涉及促进户育乡社会经济发展</t>
  </si>
  <si>
    <t>受教育满意度</t>
  </si>
  <si>
    <t>受教育满意</t>
  </si>
  <si>
    <t>坚定“四个自信”、做到“两个维护”，努力建设政治合格、执行纪律合格、品德合格、发挥作用合格的党员队伍</t>
  </si>
  <si>
    <t>党员</t>
  </si>
  <si>
    <t>633</t>
  </si>
  <si>
    <t>涉及党员</t>
  </si>
  <si>
    <t>培训学时</t>
  </si>
  <si>
    <t>24</t>
  </si>
  <si>
    <t>小时</t>
  </si>
  <si>
    <t>党员培训费用</t>
  </si>
  <si>
    <t>党员培训率</t>
  </si>
  <si>
    <t>涉及党员培训率</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</si>
  <si>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</si>
  <si>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</si>
  <si>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</si>
  <si>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</si>
  <si>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</si>
  <si>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</si>
  <si>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</si>
  <si>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</si>
  <si>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</si>
  <si>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</si>
  <si>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</si>
  <si>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</si>
  <si>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</si>
  <si>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</si>
  <si>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</si>
  <si>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</si>
  <si>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货物类</t>
  </si>
  <si>
    <t>办公设备</t>
  </si>
  <si>
    <t>家具和用具</t>
  </si>
  <si>
    <t>多功能一体机</t>
  </si>
  <si>
    <t>空调</t>
  </si>
  <si>
    <t>空调机</t>
  </si>
  <si>
    <t>A4纸采购</t>
  </si>
  <si>
    <t>复印纸</t>
  </si>
  <si>
    <t>设备</t>
  </si>
  <si>
    <t>采购打印纸</t>
  </si>
  <si>
    <t>打印机</t>
  </si>
  <si>
    <t>碎纸机</t>
  </si>
  <si>
    <t>台式电脑</t>
  </si>
  <si>
    <t>台式计算机</t>
  </si>
  <si>
    <t>公务用车运行燃油费</t>
  </si>
  <si>
    <t>车辆加油、添加燃料服务</t>
  </si>
  <si>
    <t>车辆维修和保养服务</t>
  </si>
  <si>
    <t xml:space="preserve"> 公务用车保险费</t>
  </si>
  <si>
    <t>机动车保险服务</t>
  </si>
  <si>
    <t>桌椅采购</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</si>
  <si>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</si>
  <si>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</si>
  <si>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</si>
  <si>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</si>
  <si>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</si>
  <si>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</si>
  <si>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</si>
  <si>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</si>
  <si>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</si>
  <si>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</si>
  <si>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</si>
  <si>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</si>
  <si>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</si>
  <si>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</si>
  <si>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</si>
  <si>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</si>
  <si>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</si>
  <si>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</si>
  <si>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</si>
  <si>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</si>
  <si>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</si>
  <si>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</si>
  <si>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单位名称：   瑞丽市户育乡人民政府</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</si>
  <si>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</si>
  <si>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</si>
  <si>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</si>
  <si>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</si>
  <si>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</si>
  <si>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</si>
  <si>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</si>
  <si>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</si>
  <si>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</si>
  <si>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</si>
  <si>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</si>
  <si>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</si>
  <si>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</si>
  <si>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</si>
  <si>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</si>
  <si>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</si>
  <si>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</si>
  <si>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</si>
  <si>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</si>
  <si>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</si>
  <si>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</si>
  <si>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115 其他工资福利支出</t>
  </si>
  <si>
    <t>本级</t>
  </si>
  <si>
    <t>312 民生类</t>
  </si>
  <si>
    <t>313 事业发展类</t>
  </si>
</sst>
</file>

<file path=xl/styles.xml><?xml version="1.0" encoding="utf-8"?>
<styleSheet xmlns="http://schemas.openxmlformats.org/spreadsheetml/2006/main">
  <numFmts count="8">
    <numFmt numFmtId="41" formatCode="_ * #,##0_ ;_ * \-#,##0_ ;_ * &quot;-&quot;_ ;_ @_ "/>
    <numFmt numFmtId="43" formatCode="_ * #,##0.00_ ;_ * \-#,##0.00_ ;_ * &quot;-&quot;??_ ;_ @_ "/>
    <numFmt numFmtId="176" formatCode="0.00_);[Red]\-0.00\ "/>
    <numFmt numFmtId="177" formatCode="#,##0.00;\-#,##0.00;;@"/>
    <numFmt numFmtId="178" formatCode="#,##0.00_ "/>
    <numFmt numFmtId="44" formatCode="_ &quot;￥&quot;* #,##0.00_ ;_ &quot;￥&quot;* \-#,##0.00_ ;_ &quot;￥&quot;* &quot;-&quot;??_ ;_ @_ "/>
    <numFmt numFmtId="42" formatCode="_ &quot;￥&quot;* #,##0_ ;_ &quot;￥&quot;* \-#,##0_ ;_ &quot;￥&quot;* &quot;-&quot;_ ;_ @_ "/>
    <numFmt numFmtId="179" formatCode="0.00_ "/>
  </numFmts>
  <fonts count="52">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0"/>
      <color rgb="FF000000"/>
      <name val="Calibri"/>
      <charset val="134"/>
    </font>
    <font>
      <sz val="9"/>
      <color rgb="FF000000"/>
      <name val="Calibri"/>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name val="宋体"/>
      <charset val="1"/>
    </font>
    <font>
      <sz val="10"/>
      <color rgb="FFFFFFFF"/>
      <name val="宋体"/>
      <charset val="1"/>
    </font>
    <font>
      <sz val="12"/>
      <name val="宋体"/>
      <charset val="1"/>
    </font>
    <font>
      <b/>
      <sz val="22"/>
      <name val="宋体"/>
      <charset val="1"/>
    </font>
    <font>
      <b/>
      <sz val="22"/>
      <name val="Microsoft Sans Serif"/>
      <charset val="1"/>
    </font>
    <font>
      <sz val="12"/>
      <color rgb="FF000000"/>
      <name val="宋体"/>
      <charset val="1"/>
    </font>
    <font>
      <sz val="12"/>
      <color rgb="FF000000"/>
      <name val="Calibri"/>
      <charset val="134"/>
    </font>
    <font>
      <b/>
      <sz val="20"/>
      <color rgb="FF000000"/>
      <name val="宋体"/>
      <charset val="134"/>
    </font>
    <font>
      <b/>
      <sz val="11"/>
      <color rgb="FF000000"/>
      <name val="宋体"/>
      <charset val="134"/>
    </font>
    <font>
      <b/>
      <sz val="9"/>
      <color rgb="FF000000"/>
      <name val="宋体"/>
      <charset val="134"/>
    </font>
    <font>
      <sz val="9"/>
      <name val="Calibri"/>
      <charset val="134"/>
    </font>
    <font>
      <sz val="10"/>
      <color rgb="FF000000"/>
      <name val="黑体"/>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sz val="11"/>
      <color rgb="FF006100"/>
      <name val="等线"/>
      <charset val="0"/>
      <scheme val="minor"/>
    </font>
    <font>
      <sz val="9"/>
      <name val="Microsoft YaHei UI"/>
      <charset val="134"/>
    </font>
    <font>
      <sz val="11"/>
      <color indexed="8"/>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5">
    <xf numFmtId="0" fontId="0" fillId="0" borderId="0">
      <alignment vertical="top"/>
      <protection locked="0"/>
    </xf>
    <xf numFmtId="42" fontId="34" fillId="0" borderId="0" applyFont="0" applyFill="0" applyBorder="0" applyAlignment="0" applyProtection="0">
      <alignment vertical="center"/>
    </xf>
    <xf numFmtId="0" fontId="30" fillId="18" borderId="0" applyNumberFormat="0" applyBorder="0" applyAlignment="0" applyProtection="0">
      <alignment vertical="center"/>
    </xf>
    <xf numFmtId="0" fontId="46" fillId="16" borderId="23" applyNumberFormat="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0" fontId="30" fillId="4" borderId="0" applyNumberFormat="0" applyBorder="0" applyAlignment="0" applyProtection="0">
      <alignment vertical="center"/>
    </xf>
    <xf numFmtId="0" fontId="38" fillId="7" borderId="0" applyNumberFormat="0" applyBorder="0" applyAlignment="0" applyProtection="0">
      <alignment vertical="center"/>
    </xf>
    <xf numFmtId="43" fontId="34" fillId="0" borderId="0" applyFont="0" applyFill="0" applyBorder="0" applyAlignment="0" applyProtection="0">
      <alignment vertical="center"/>
    </xf>
    <xf numFmtId="0" fontId="39" fillId="20" borderId="0" applyNumberFormat="0" applyBorder="0" applyAlignment="0" applyProtection="0">
      <alignment vertical="center"/>
    </xf>
    <xf numFmtId="0" fontId="44" fillId="0" borderId="0" applyNumberFormat="0" applyFill="0" applyBorder="0" applyAlignment="0" applyProtection="0">
      <alignment vertical="center"/>
    </xf>
    <xf numFmtId="9" fontId="34" fillId="0" borderId="0" applyFont="0" applyFill="0" applyBorder="0" applyAlignment="0" applyProtection="0">
      <alignment vertical="center"/>
    </xf>
    <xf numFmtId="0" fontId="37" fillId="0" borderId="0" applyNumberFormat="0" applyFill="0" applyBorder="0" applyAlignment="0" applyProtection="0">
      <alignment vertical="center"/>
    </xf>
    <xf numFmtId="0" fontId="34" fillId="11" borderId="20" applyNumberFormat="0" applyFont="0" applyAlignment="0" applyProtection="0">
      <alignment vertical="center"/>
    </xf>
    <xf numFmtId="0" fontId="39" fillId="15" borderId="0" applyNumberFormat="0" applyBorder="0" applyAlignment="0" applyProtection="0">
      <alignment vertical="center"/>
    </xf>
    <xf numFmtId="0" fontId="3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1" fillId="0" borderId="18" applyNumberFormat="0" applyFill="0" applyAlignment="0" applyProtection="0">
      <alignment vertical="center"/>
    </xf>
    <xf numFmtId="0" fontId="32" fillId="0" borderId="18" applyNumberFormat="0" applyFill="0" applyAlignment="0" applyProtection="0">
      <alignment vertical="center"/>
    </xf>
    <xf numFmtId="0" fontId="39" fillId="19" borderId="0" applyNumberFormat="0" applyBorder="0" applyAlignment="0" applyProtection="0">
      <alignment vertical="center"/>
    </xf>
    <xf numFmtId="0" fontId="36" fillId="0" borderId="22" applyNumberFormat="0" applyFill="0" applyAlignment="0" applyProtection="0">
      <alignment vertical="center"/>
    </xf>
    <xf numFmtId="0" fontId="39" fillId="22" borderId="0" applyNumberFormat="0" applyBorder="0" applyAlignment="0" applyProtection="0">
      <alignment vertical="center"/>
    </xf>
    <xf numFmtId="0" fontId="40" fillId="10" borderId="19" applyNumberFormat="0" applyAlignment="0" applyProtection="0">
      <alignment vertical="center"/>
    </xf>
    <xf numFmtId="0" fontId="47" fillId="10" borderId="23" applyNumberFormat="0" applyAlignment="0" applyProtection="0">
      <alignment vertical="center"/>
    </xf>
    <xf numFmtId="0" fontId="31" fillId="3" borderId="17" applyNumberFormat="0" applyAlignment="0" applyProtection="0">
      <alignment vertical="center"/>
    </xf>
    <xf numFmtId="0" fontId="30" fillId="23" borderId="0" applyNumberFormat="0" applyBorder="0" applyAlignment="0" applyProtection="0">
      <alignment vertical="center"/>
    </xf>
    <xf numFmtId="0" fontId="39" fillId="13" borderId="0" applyNumberFormat="0" applyBorder="0" applyAlignment="0" applyProtection="0">
      <alignment vertical="center"/>
    </xf>
    <xf numFmtId="0" fontId="48" fillId="0" borderId="24" applyNumberFormat="0" applyFill="0" applyAlignment="0" applyProtection="0">
      <alignment vertical="center"/>
    </xf>
    <xf numFmtId="0" fontId="42" fillId="0" borderId="21" applyNumberFormat="0" applyFill="0" applyAlignment="0" applyProtection="0">
      <alignment vertical="center"/>
    </xf>
    <xf numFmtId="0" fontId="49" fillId="26" borderId="0" applyNumberFormat="0" applyBorder="0" applyAlignment="0" applyProtection="0">
      <alignment vertical="center"/>
    </xf>
    <xf numFmtId="0" fontId="45" fillId="14" borderId="0" applyNumberFormat="0" applyBorder="0" applyAlignment="0" applyProtection="0">
      <alignment vertical="center"/>
    </xf>
    <xf numFmtId="0" fontId="30" fillId="27" borderId="0" applyNumberFormat="0" applyBorder="0" applyAlignment="0" applyProtection="0">
      <alignment vertical="center"/>
    </xf>
    <xf numFmtId="0" fontId="39" fillId="9" borderId="0" applyNumberFormat="0" applyBorder="0" applyAlignment="0" applyProtection="0">
      <alignment vertical="center"/>
    </xf>
    <xf numFmtId="0" fontId="30" fillId="17" borderId="0" applyNumberFormat="0" applyBorder="0" applyAlignment="0" applyProtection="0">
      <alignment vertical="center"/>
    </xf>
    <xf numFmtId="0" fontId="30" fillId="2" borderId="0" applyNumberFormat="0" applyBorder="0" applyAlignment="0" applyProtection="0">
      <alignment vertical="center"/>
    </xf>
    <xf numFmtId="0" fontId="30" fillId="25" borderId="0" applyNumberFormat="0" applyBorder="0" applyAlignment="0" applyProtection="0">
      <alignment vertical="center"/>
    </xf>
    <xf numFmtId="0" fontId="30" fillId="6" borderId="0" applyNumberFormat="0" applyBorder="0" applyAlignment="0" applyProtection="0">
      <alignment vertical="center"/>
    </xf>
    <xf numFmtId="0" fontId="39" fillId="8" borderId="0" applyNumberFormat="0" applyBorder="0" applyAlignment="0" applyProtection="0">
      <alignment vertical="center"/>
    </xf>
    <xf numFmtId="0" fontId="39" fillId="12" borderId="0" applyNumberFormat="0" applyBorder="0" applyAlignment="0" applyProtection="0">
      <alignment vertical="center"/>
    </xf>
    <xf numFmtId="0" fontId="30" fillId="24" borderId="0" applyNumberFormat="0" applyBorder="0" applyAlignment="0" applyProtection="0">
      <alignment vertical="center"/>
    </xf>
    <xf numFmtId="0" fontId="30" fillId="5" borderId="0" applyNumberFormat="0" applyBorder="0" applyAlignment="0" applyProtection="0">
      <alignment vertical="center"/>
    </xf>
    <xf numFmtId="0" fontId="39" fillId="28" borderId="0" applyNumberFormat="0" applyBorder="0" applyAlignment="0" applyProtection="0">
      <alignment vertical="center"/>
    </xf>
    <xf numFmtId="0" fontId="51" fillId="0" borderId="0">
      <alignment vertical="center"/>
    </xf>
    <xf numFmtId="0" fontId="3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0" fillId="32" borderId="0" applyNumberFormat="0" applyBorder="0" applyAlignment="0" applyProtection="0">
      <alignment vertical="center"/>
    </xf>
    <xf numFmtId="0" fontId="39" fillId="21" borderId="0" applyNumberFormat="0" applyBorder="0" applyAlignment="0" applyProtection="0">
      <alignment vertical="center"/>
    </xf>
    <xf numFmtId="0" fontId="50" fillId="0" borderId="0">
      <alignment vertical="top"/>
      <protection locked="0"/>
    </xf>
    <xf numFmtId="0" fontId="51" fillId="0" borderId="0">
      <alignment vertical="center"/>
    </xf>
    <xf numFmtId="0" fontId="51" fillId="0" borderId="0"/>
    <xf numFmtId="177" fontId="8" fillId="0" borderId="7">
      <alignment horizontal="right" vertical="center"/>
    </xf>
    <xf numFmtId="49" fontId="8" fillId="0" borderId="7">
      <alignment horizontal="left" vertical="center" wrapText="1"/>
    </xf>
  </cellStyleXfs>
  <cellXfs count="362">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6" fillId="0" borderId="7" xfId="0" applyFont="1" applyFill="1" applyBorder="1" applyAlignment="1" applyProtection="1">
      <alignment vertical="center" wrapText="1"/>
    </xf>
    <xf numFmtId="0" fontId="7" fillId="0" borderId="7" xfId="0" applyFont="1" applyFill="1" applyBorder="1" applyAlignment="1" applyProtection="1">
      <alignment horizontal="left" vertical="center" wrapText="1"/>
      <protection locked="0"/>
    </xf>
    <xf numFmtId="177" fontId="8" fillId="0" borderId="7" xfId="53" applyProtection="1">
      <alignment horizontal="right" vertical="center"/>
      <protection locked="0"/>
    </xf>
    <xf numFmtId="0" fontId="6" fillId="0" borderId="7" xfId="0" applyFont="1" applyFill="1" applyBorder="1" applyAlignment="1" applyProtection="1"/>
    <xf numFmtId="49" fontId="8" fillId="0" borderId="7" xfId="54" applyProtection="1">
      <alignment horizontal="left" vertical="center" wrapText="1"/>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8" fillId="0" borderId="7" xfId="50" applyFont="1" applyFill="1" applyBorder="1" applyAlignment="1" applyProtection="1">
      <alignment horizontal="left" vertical="center" wrapText="1"/>
      <protection locked="0"/>
    </xf>
    <xf numFmtId="0" fontId="8" fillId="0" borderId="7" xfId="50" applyFont="1" applyFill="1" applyBorder="1" applyAlignment="1" applyProtection="1">
      <alignment horizontal="right" vertical="center" wrapText="1"/>
    </xf>
    <xf numFmtId="0" fontId="8" fillId="0" borderId="7" xfId="50" applyFont="1" applyFill="1" applyBorder="1" applyAlignment="1" applyProtection="1">
      <alignment horizontal="right" vertical="center" wrapText="1"/>
      <protection locked="0"/>
    </xf>
    <xf numFmtId="0" fontId="1" fillId="0" borderId="2"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left" vertical="center"/>
    </xf>
    <xf numFmtId="0" fontId="8" fillId="0" borderId="4" xfId="50" applyFont="1" applyFill="1" applyBorder="1" applyAlignment="1" applyProtection="1">
      <alignment horizontal="left" vertical="center"/>
    </xf>
    <xf numFmtId="0" fontId="9" fillId="0" borderId="0" xfId="50" applyFont="1" applyFill="1" applyBorder="1" applyAlignment="1" applyProtection="1">
      <alignment vertical="top"/>
      <protection locked="0"/>
    </xf>
    <xf numFmtId="0" fontId="10" fillId="0" borderId="0" xfId="50" applyFont="1" applyFill="1" applyBorder="1" applyAlignment="1" applyProtection="1">
      <alignment vertical="center"/>
    </xf>
    <xf numFmtId="0" fontId="11" fillId="0" borderId="0" xfId="50" applyFont="1" applyFill="1" applyBorder="1" applyAlignment="1" applyProtection="1">
      <alignment horizontal="right" vertical="center"/>
    </xf>
    <xf numFmtId="0" fontId="1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xf>
    <xf numFmtId="0" fontId="14" fillId="0" borderId="0" xfId="50" applyFont="1" applyFill="1" applyBorder="1" applyAlignment="1" applyProtection="1">
      <alignment horizontal="left" vertical="center"/>
    </xf>
    <xf numFmtId="0" fontId="14" fillId="0" borderId="1" xfId="50" applyFont="1" applyFill="1" applyBorder="1" applyAlignment="1" applyProtection="1">
      <alignment horizontal="center" vertical="center" wrapText="1"/>
    </xf>
    <xf numFmtId="0" fontId="14" fillId="0" borderId="2" xfId="50" applyFont="1" applyFill="1" applyBorder="1" applyAlignment="1" applyProtection="1">
      <alignment horizontal="center" vertical="center" wrapText="1"/>
    </xf>
    <xf numFmtId="0" fontId="14" fillId="0" borderId="3" xfId="50" applyFont="1" applyFill="1" applyBorder="1" applyAlignment="1" applyProtection="1">
      <alignment horizontal="center" vertical="center" wrapText="1"/>
    </xf>
    <xf numFmtId="0" fontId="14" fillId="0" borderId="4" xfId="50" applyFont="1" applyFill="1" applyBorder="1" applyAlignment="1" applyProtection="1">
      <alignment horizontal="center" vertical="center" wrapText="1"/>
    </xf>
    <xf numFmtId="0" fontId="14" fillId="0" borderId="6" xfId="50" applyFont="1" applyFill="1" applyBorder="1" applyAlignment="1" applyProtection="1">
      <alignment horizontal="center" vertical="center" wrapText="1"/>
    </xf>
    <xf numFmtId="0" fontId="14" fillId="0" borderId="7" xfId="50" applyFont="1" applyFill="1" applyBorder="1" applyAlignment="1" applyProtection="1">
      <alignment horizontal="center" vertical="center" wrapText="1"/>
    </xf>
    <xf numFmtId="0" fontId="11" fillId="0" borderId="7" xfId="50" applyFont="1" applyFill="1" applyBorder="1" applyAlignment="1" applyProtection="1">
      <alignment vertical="center" wrapText="1"/>
    </xf>
    <xf numFmtId="0" fontId="11" fillId="0" borderId="7" xfId="50" applyFont="1" applyFill="1" applyBorder="1" applyAlignment="1" applyProtection="1">
      <alignment horizontal="right" vertical="center" wrapText="1"/>
    </xf>
    <xf numFmtId="0" fontId="11" fillId="0" borderId="7" xfId="50" applyFont="1" applyFill="1" applyBorder="1" applyAlignment="1" applyProtection="1">
      <alignment horizontal="right" vertical="center"/>
    </xf>
    <xf numFmtId="0" fontId="11" fillId="0" borderId="7" xfId="50" applyFont="1" applyFill="1" applyBorder="1" applyAlignment="1" applyProtection="1">
      <alignment horizontal="center" vertical="center" wrapText="1"/>
      <protection locked="0"/>
    </xf>
    <xf numFmtId="0" fontId="11" fillId="0" borderId="4" xfId="50" applyFont="1" applyFill="1" applyBorder="1" applyAlignment="1" applyProtection="1">
      <alignment vertical="center" wrapText="1"/>
      <protection locked="0"/>
    </xf>
    <xf numFmtId="0" fontId="11" fillId="0" borderId="7" xfId="50" applyFont="1" applyFill="1" applyBorder="1" applyAlignment="1" applyProtection="1">
      <alignment horizontal="right" vertical="center" wrapText="1"/>
      <protection locked="0"/>
    </xf>
    <xf numFmtId="0" fontId="11" fillId="0" borderId="7" xfId="50" applyFont="1" applyFill="1" applyBorder="1" applyAlignment="1" applyProtection="1">
      <alignment horizontal="right" vertical="center"/>
      <protection locked="0"/>
    </xf>
    <xf numFmtId="0" fontId="11" fillId="0" borderId="8" xfId="50" applyFont="1" applyFill="1" applyBorder="1" applyAlignment="1" applyProtection="1">
      <alignment horizontal="left" vertical="center"/>
    </xf>
    <xf numFmtId="0" fontId="11"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8" fillId="0" borderId="0" xfId="50" applyFont="1" applyFill="1" applyBorder="1" applyAlignment="1" applyProtection="1">
      <alignment vertical="top"/>
      <protection locked="0"/>
    </xf>
    <xf numFmtId="0" fontId="15" fillId="0" borderId="0" xfId="50" applyFont="1" applyFill="1" applyBorder="1" applyAlignment="1" applyProtection="1">
      <alignment horizontal="center" vertical="center"/>
      <protection locked="0"/>
    </xf>
    <xf numFmtId="0" fontId="15"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6"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8"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8"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5"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6"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8"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5"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6" fillId="0" borderId="15" xfId="50" applyFont="1" applyFill="1" applyBorder="1" applyAlignment="1" applyProtection="1">
      <alignment horizontal="center" vertical="center"/>
      <protection locked="0"/>
    </xf>
    <xf numFmtId="0" fontId="16"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10" fillId="0" borderId="0" xfId="50" applyFont="1" applyFill="1" applyBorder="1" applyAlignment="1" applyProtection="1"/>
    <xf numFmtId="0" fontId="17" fillId="0" borderId="0" xfId="50" applyFont="1" applyFill="1" applyBorder="1" applyAlignment="1" applyProtection="1"/>
    <xf numFmtId="0" fontId="14" fillId="0" borderId="0" xfId="50" applyFont="1" applyFill="1" applyBorder="1" applyAlignment="1" applyProtection="1">
      <alignment horizontal="left"/>
    </xf>
    <xf numFmtId="0" fontId="14" fillId="0" borderId="1" xfId="50" applyFont="1" applyFill="1" applyBorder="1" applyAlignment="1" applyProtection="1">
      <alignment horizontal="left" vertical="center" wrapText="1"/>
    </xf>
    <xf numFmtId="0" fontId="14" fillId="0" borderId="9" xfId="50" applyFont="1" applyFill="1" applyBorder="1" applyAlignment="1" applyProtection="1">
      <alignment horizontal="left" vertical="center" wrapText="1"/>
    </xf>
    <xf numFmtId="0" fontId="14" fillId="0" borderId="5" xfId="50" applyFont="1" applyFill="1" applyBorder="1" applyAlignment="1" applyProtection="1">
      <alignment horizontal="left" vertical="center" wrapText="1"/>
    </xf>
    <xf numFmtId="0" fontId="14" fillId="0" borderId="13" xfId="50" applyFont="1" applyFill="1" applyBorder="1" applyAlignment="1" applyProtection="1">
      <alignment horizontal="left" vertical="center" wrapText="1"/>
    </xf>
    <xf numFmtId="0" fontId="14" fillId="0" borderId="6" xfId="50" applyFont="1" applyFill="1" applyBorder="1" applyAlignment="1" applyProtection="1">
      <alignment horizontal="left" vertical="center" wrapText="1"/>
    </xf>
    <xf numFmtId="0" fontId="14" fillId="0" borderId="14" xfId="50" applyFont="1" applyFill="1" applyBorder="1" applyAlignment="1" applyProtection="1">
      <alignment horizontal="left" vertical="center" wrapText="1"/>
    </xf>
    <xf numFmtId="0" fontId="14" fillId="0" borderId="6" xfId="50" applyFont="1" applyFill="1" applyBorder="1" applyAlignment="1" applyProtection="1">
      <alignment horizontal="left" vertical="center"/>
    </xf>
    <xf numFmtId="0" fontId="14" fillId="0" borderId="14" xfId="50" applyFont="1" applyFill="1" applyBorder="1" applyAlignment="1" applyProtection="1">
      <alignment horizontal="left" vertical="center"/>
    </xf>
    <xf numFmtId="0" fontId="14" fillId="0" borderId="14" xfId="5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xf>
    <xf numFmtId="0" fontId="7" fillId="0" borderId="14" xfId="0" applyFont="1" applyFill="1" applyBorder="1" applyAlignment="1" applyProtection="1">
      <alignment horizontal="right" vertical="center"/>
    </xf>
    <xf numFmtId="0" fontId="7" fillId="0" borderId="6" xfId="0" applyFont="1" applyFill="1" applyBorder="1" applyAlignment="1" applyProtection="1">
      <alignment horizontal="left" vertical="center" wrapText="1" indent="2"/>
    </xf>
    <xf numFmtId="0" fontId="7" fillId="0" borderId="12" xfId="0" applyFont="1" applyFill="1" applyBorder="1" applyAlignment="1" applyProtection="1">
      <alignment horizontal="center" vertical="center"/>
    </xf>
    <xf numFmtId="0" fontId="7" fillId="0" borderId="15" xfId="0" applyFont="1" applyFill="1" applyBorder="1" applyAlignment="1" applyProtection="1">
      <alignment horizontal="left" vertical="center"/>
    </xf>
    <xf numFmtId="0" fontId="11" fillId="0" borderId="0" xfId="50" applyFont="1" applyFill="1" applyBorder="1" applyAlignment="1" applyProtection="1">
      <alignment horizontal="right" vertical="center"/>
      <protection locked="0"/>
    </xf>
    <xf numFmtId="0" fontId="13"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left" vertical="top"/>
      <protection locked="0"/>
    </xf>
    <xf numFmtId="0" fontId="18" fillId="0" borderId="0" xfId="50" applyFont="1" applyFill="1" applyBorder="1" applyAlignment="1" applyProtection="1">
      <alignment horizontal="left"/>
    </xf>
    <xf numFmtId="0" fontId="14" fillId="0" borderId="0" xfId="50" applyFont="1" applyFill="1" applyBorder="1" applyAlignment="1" applyProtection="1">
      <alignment horizontal="left"/>
      <protection locked="0"/>
    </xf>
    <xf numFmtId="0" fontId="14" fillId="0" borderId="3" xfId="50" applyFont="1" applyFill="1" applyBorder="1" applyAlignment="1" applyProtection="1">
      <alignment horizontal="center" vertical="center" wrapText="1"/>
      <protection locked="0"/>
    </xf>
    <xf numFmtId="0" fontId="14" fillId="0" borderId="3" xfId="50" applyFont="1" applyFill="1" applyBorder="1" applyAlignment="1" applyProtection="1">
      <alignment horizontal="center" vertical="center"/>
      <protection locked="0"/>
    </xf>
    <xf numFmtId="0" fontId="18" fillId="0" borderId="13" xfId="50" applyFont="1" applyFill="1" applyBorder="1" applyAlignment="1" applyProtection="1">
      <alignment horizontal="left" vertical="center" wrapText="1"/>
      <protection locked="0"/>
    </xf>
    <xf numFmtId="0" fontId="14" fillId="0" borderId="15" xfId="50" applyFont="1" applyFill="1" applyBorder="1" applyAlignment="1" applyProtection="1">
      <alignment horizontal="left" vertical="center" wrapText="1"/>
    </xf>
    <xf numFmtId="0" fontId="18" fillId="0" borderId="15" xfId="50" applyFont="1" applyFill="1" applyBorder="1" applyAlignment="1" applyProtection="1">
      <alignment horizontal="left" vertical="center"/>
      <protection locked="0"/>
    </xf>
    <xf numFmtId="0" fontId="18" fillId="0" borderId="15" xfId="50" applyFont="1" applyFill="1" applyBorder="1" applyAlignment="1" applyProtection="1">
      <alignment horizontal="left" vertical="center" wrapText="1"/>
      <protection locked="0"/>
    </xf>
    <xf numFmtId="0" fontId="14" fillId="0" borderId="14" xfId="50" applyFont="1" applyFill="1" applyBorder="1" applyAlignment="1" applyProtection="1">
      <alignment horizontal="left" vertical="center" wrapText="1"/>
      <protection locked="0"/>
    </xf>
    <xf numFmtId="0" fontId="14" fillId="0" borderId="7" xfId="50" applyFont="1" applyFill="1" applyBorder="1" applyAlignment="1" applyProtection="1">
      <alignment horizontal="left" vertical="center" wrapText="1"/>
      <protection locked="0"/>
    </xf>
    <xf numFmtId="49" fontId="10" fillId="0" borderId="0" xfId="50" applyNumberFormat="1" applyFont="1" applyFill="1" applyBorder="1" applyAlignment="1" applyProtection="1"/>
    <xf numFmtId="0" fontId="10" fillId="0" borderId="0" xfId="50" applyFont="1" applyFill="1" applyBorder="1" applyAlignment="1" applyProtection="1">
      <alignment horizontal="right"/>
      <protection locked="0"/>
    </xf>
    <xf numFmtId="49" fontId="10" fillId="0" borderId="0" xfId="50" applyNumberFormat="1" applyFont="1" applyFill="1" applyBorder="1" applyAlignment="1" applyProtection="1">
      <protection locked="0"/>
    </xf>
    <xf numFmtId="0" fontId="17" fillId="0" borderId="0" xfId="50" applyFont="1" applyFill="1" applyBorder="1" applyAlignment="1" applyProtection="1">
      <alignment horizontal="right"/>
    </xf>
    <xf numFmtId="0" fontId="11" fillId="0" borderId="0" xfId="50" applyFont="1" applyFill="1" applyBorder="1" applyAlignment="1" applyProtection="1">
      <alignment horizontal="right"/>
    </xf>
    <xf numFmtId="0" fontId="12" fillId="0" borderId="0" xfId="50" applyFont="1" applyFill="1" applyBorder="1" applyAlignment="1" applyProtection="1">
      <alignment horizontal="center" vertical="center" wrapText="1"/>
      <protection locked="0"/>
    </xf>
    <xf numFmtId="0" fontId="12" fillId="0" borderId="0" xfId="50" applyFont="1" applyFill="1" applyBorder="1" applyAlignment="1" applyProtection="1">
      <alignment horizontal="center" vertical="center"/>
      <protection locked="0"/>
    </xf>
    <xf numFmtId="0" fontId="12"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protection locked="0"/>
    </xf>
    <xf numFmtId="0" fontId="19" fillId="0" borderId="0" xfId="50" applyFont="1" applyFill="1" applyBorder="1" applyAlignment="1" applyProtection="1">
      <alignment horizontal="right"/>
      <protection locked="0"/>
    </xf>
    <xf numFmtId="0" fontId="14" fillId="0" borderId="1" xfId="50" applyFont="1" applyFill="1" applyBorder="1" applyAlignment="1" applyProtection="1">
      <alignment horizontal="center" vertical="center"/>
      <protection locked="0"/>
    </xf>
    <xf numFmtId="49" fontId="14" fillId="0" borderId="1" xfId="50" applyNumberFormat="1" applyFont="1" applyFill="1" applyBorder="1" applyAlignment="1" applyProtection="1">
      <alignment horizontal="center" vertical="center" wrapText="1"/>
      <protection locked="0"/>
    </xf>
    <xf numFmtId="0" fontId="14" fillId="0" borderId="2" xfId="50" applyFont="1" applyFill="1" applyBorder="1" applyAlignment="1" applyProtection="1">
      <alignment horizontal="center" vertical="center"/>
    </xf>
    <xf numFmtId="0" fontId="14" fillId="0" borderId="3" xfId="50" applyFont="1" applyFill="1" applyBorder="1" applyAlignment="1" applyProtection="1">
      <alignment horizontal="center" vertical="center"/>
    </xf>
    <xf numFmtId="0" fontId="14" fillId="0" borderId="4" xfId="50" applyFont="1" applyFill="1" applyBorder="1" applyAlignment="1" applyProtection="1">
      <alignment horizontal="center" vertical="center"/>
    </xf>
    <xf numFmtId="0" fontId="14" fillId="0" borderId="5" xfId="50" applyFont="1" applyFill="1" applyBorder="1" applyAlignment="1" applyProtection="1">
      <alignment horizontal="center" vertical="center"/>
      <protection locked="0"/>
    </xf>
    <xf numFmtId="49" fontId="14" fillId="0" borderId="5" xfId="50" applyNumberFormat="1" applyFont="1" applyFill="1" applyBorder="1" applyAlignment="1" applyProtection="1">
      <alignment horizontal="center" vertical="center" wrapText="1"/>
      <protection locked="0"/>
    </xf>
    <xf numFmtId="0" fontId="14" fillId="0" borderId="1" xfId="50" applyFont="1" applyFill="1" applyBorder="1" applyAlignment="1" applyProtection="1">
      <alignment horizontal="center" vertical="center"/>
    </xf>
    <xf numFmtId="0" fontId="14" fillId="0" borderId="7" xfId="50" applyFont="1" applyFill="1" applyBorder="1" applyAlignment="1" applyProtection="1">
      <alignment horizontal="center" vertical="center"/>
      <protection locked="0"/>
    </xf>
    <xf numFmtId="49" fontId="14" fillId="0" borderId="7" xfId="50" applyNumberFormat="1" applyFont="1" applyFill="1" applyBorder="1" applyAlignment="1" applyProtection="1">
      <alignment horizontal="center" vertical="center"/>
      <protection locked="0"/>
    </xf>
    <xf numFmtId="0" fontId="14" fillId="0" borderId="7" xfId="50" applyFont="1" applyFill="1" applyBorder="1" applyAlignment="1" applyProtection="1">
      <alignment horizontal="center" vertical="center"/>
    </xf>
    <xf numFmtId="0" fontId="9" fillId="0" borderId="7" xfId="50" applyFont="1" applyFill="1" applyBorder="1" applyAlignment="1" applyProtection="1">
      <alignment horizontal="left" vertical="center" wrapText="1"/>
      <protection locked="0"/>
    </xf>
    <xf numFmtId="176" fontId="11" fillId="0" borderId="7" xfId="50" applyNumberFormat="1" applyFont="1" applyFill="1" applyBorder="1" applyAlignment="1" applyProtection="1">
      <alignment horizontal="right" vertical="center"/>
      <protection locked="0"/>
    </xf>
    <xf numFmtId="176" fontId="11" fillId="0" borderId="7" xfId="50" applyNumberFormat="1" applyFont="1" applyFill="1" applyBorder="1" applyAlignment="1" applyProtection="1">
      <alignment horizontal="right" vertical="center" wrapText="1"/>
      <protection locked="0"/>
    </xf>
    <xf numFmtId="176" fontId="11" fillId="0" borderId="7" xfId="50" applyNumberFormat="1" applyFont="1" applyFill="1" applyBorder="1" applyAlignment="1" applyProtection="1">
      <alignment horizontal="right" vertical="center"/>
    </xf>
    <xf numFmtId="176" fontId="11" fillId="0" borderId="7" xfId="50" applyNumberFormat="1" applyFont="1" applyFill="1" applyBorder="1" applyAlignment="1" applyProtection="1">
      <alignment horizontal="right" vertical="center" wrapText="1"/>
    </xf>
    <xf numFmtId="0" fontId="10" fillId="0" borderId="3" xfId="50" applyFont="1" applyFill="1" applyBorder="1" applyAlignment="1" applyProtection="1">
      <alignment horizontal="center" vertical="center"/>
      <protection locked="0"/>
    </xf>
    <xf numFmtId="0" fontId="10" fillId="0" borderId="4" xfId="50" applyFont="1" applyFill="1" applyBorder="1" applyAlignment="1" applyProtection="1">
      <alignment horizontal="center" vertical="center"/>
      <protection locked="0"/>
    </xf>
    <xf numFmtId="0" fontId="9" fillId="0" borderId="0" xfId="50" applyFont="1" applyFill="1" applyBorder="1" applyAlignment="1" applyProtection="1">
      <alignment horizontal="left" vertical="center"/>
      <protection locked="0"/>
    </xf>
    <xf numFmtId="0" fontId="10" fillId="0" borderId="0" xfId="50" applyFont="1" applyFill="1" applyBorder="1" applyAlignment="1" applyProtection="1">
      <alignment vertical="center"/>
      <protection locked="0"/>
    </xf>
    <xf numFmtId="49" fontId="4" fillId="0" borderId="7" xfId="54" applyFont="1" applyAlignment="1">
      <alignment horizontal="center" vertical="center" wrapText="1"/>
    </xf>
    <xf numFmtId="0" fontId="14" fillId="0" borderId="16" xfId="50" applyFont="1" applyFill="1" applyBorder="1" applyAlignment="1" applyProtection="1">
      <alignment horizontal="center" vertical="center"/>
      <protection locked="0"/>
    </xf>
    <xf numFmtId="49" fontId="4" fillId="0" borderId="7" xfId="54" applyFont="1">
      <alignment horizontal="left" vertical="center" wrapText="1"/>
    </xf>
    <xf numFmtId="0" fontId="11" fillId="0" borderId="0" xfId="50" applyFont="1" applyFill="1" applyBorder="1" applyAlignment="1" applyProtection="1">
      <alignment horizontal="right" vertical="center" wrapText="1"/>
      <protection locked="0"/>
    </xf>
    <xf numFmtId="0" fontId="14" fillId="0" borderId="16"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protection locked="0"/>
    </xf>
    <xf numFmtId="0" fontId="10" fillId="0" borderId="11" xfId="50" applyFont="1" applyFill="1" applyBorder="1" applyAlignment="1" applyProtection="1">
      <alignment horizontal="center" vertical="center" wrapText="1"/>
    </xf>
    <xf numFmtId="0" fontId="9" fillId="0" borderId="11" xfId="50" applyFont="1" applyFill="1" applyBorder="1" applyAlignment="1" applyProtection="1">
      <alignment horizontal="center" vertical="center" wrapText="1"/>
      <protection locked="0"/>
    </xf>
    <xf numFmtId="0" fontId="10" fillId="0" borderId="11" xfId="50" applyFont="1" applyFill="1" applyBorder="1" applyAlignment="1" applyProtection="1">
      <alignment vertical="center"/>
    </xf>
    <xf numFmtId="0" fontId="10" fillId="0" borderId="11" xfId="50" applyFont="1" applyFill="1" applyBorder="1" applyAlignment="1" applyProtection="1">
      <alignment vertical="center" wrapText="1"/>
    </xf>
    <xf numFmtId="0" fontId="9" fillId="0" borderId="11" xfId="50" applyFont="1" applyFill="1" applyBorder="1" applyAlignment="1" applyProtection="1">
      <alignment vertical="top"/>
      <protection locked="0"/>
    </xf>
    <xf numFmtId="0" fontId="18" fillId="0" borderId="0" xfId="50" applyFont="1" applyFill="1" applyBorder="1" applyAlignment="1" applyProtection="1"/>
    <xf numFmtId="0" fontId="10" fillId="0" borderId="0" xfId="50" applyFont="1" applyFill="1" applyBorder="1" applyAlignment="1" applyProtection="1">
      <alignment vertical="top"/>
    </xf>
    <xf numFmtId="49" fontId="17" fillId="0" borderId="0" xfId="50" applyNumberFormat="1" applyFont="1" applyFill="1" applyBorder="1" applyAlignment="1" applyProtection="1"/>
    <xf numFmtId="0" fontId="14" fillId="0" borderId="1" xfId="50" applyFont="1" applyFill="1" applyBorder="1" applyAlignment="1" applyProtection="1">
      <alignment horizontal="center" vertical="center" wrapText="1"/>
      <protection locked="0"/>
    </xf>
    <xf numFmtId="0" fontId="14" fillId="0" borderId="5" xfId="50" applyFont="1" applyFill="1" applyBorder="1" applyAlignment="1" applyProtection="1">
      <alignment horizontal="center" vertical="center" wrapText="1"/>
      <protection locked="0"/>
    </xf>
    <xf numFmtId="0" fontId="14" fillId="0" borderId="5" xfId="50" applyFont="1" applyFill="1" applyBorder="1" applyAlignment="1" applyProtection="1">
      <alignment horizontal="center" vertical="center"/>
    </xf>
    <xf numFmtId="0" fontId="14" fillId="0" borderId="5" xfId="50" applyFont="1" applyFill="1" applyBorder="1" applyAlignment="1" applyProtection="1">
      <alignment horizontal="center" vertical="center" wrapText="1"/>
    </xf>
    <xf numFmtId="0" fontId="14" fillId="0" borderId="6" xfId="50" applyFont="1" applyFill="1" applyBorder="1" applyAlignment="1" applyProtection="1">
      <alignment horizontal="center" vertical="center" wrapText="1"/>
      <protection locked="0"/>
    </xf>
    <xf numFmtId="0" fontId="14"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xf>
    <xf numFmtId="0" fontId="14" fillId="0" borderId="0" xfId="50" applyFont="1" applyFill="1" applyBorder="1" applyAlignment="1" applyProtection="1"/>
    <xf numFmtId="0" fontId="14" fillId="0" borderId="10" xfId="50" applyFont="1" applyFill="1" applyBorder="1" applyAlignment="1" applyProtection="1">
      <alignment horizontal="center" vertical="center"/>
    </xf>
    <xf numFmtId="0" fontId="14" fillId="0" borderId="9" xfId="50" applyFont="1" applyFill="1" applyBorder="1" applyAlignment="1" applyProtection="1">
      <alignment horizontal="center" vertical="center"/>
    </xf>
    <xf numFmtId="0" fontId="14" fillId="0" borderId="12" xfId="50"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177" fontId="4" fillId="0" borderId="7" xfId="53" applyFont="1">
      <alignment horizontal="right" vertical="center"/>
    </xf>
    <xf numFmtId="178" fontId="14" fillId="0" borderId="7" xfId="50" applyNumberFormat="1" applyFont="1" applyFill="1" applyBorder="1" applyAlignment="1" applyProtection="1">
      <alignment vertical="center"/>
    </xf>
    <xf numFmtId="4" fontId="18" fillId="0" borderId="11" xfId="50" applyNumberFormat="1" applyFont="1" applyFill="1" applyBorder="1" applyAlignment="1" applyProtection="1">
      <alignment horizontal="right" vertical="center" wrapText="1"/>
      <protection locked="0"/>
    </xf>
    <xf numFmtId="4" fontId="18" fillId="0" borderId="0" xfId="50" applyNumberFormat="1" applyFont="1" applyFill="1" applyBorder="1" applyAlignment="1" applyProtection="1">
      <alignment horizontal="right" vertical="center" wrapText="1"/>
      <protection locked="0"/>
    </xf>
    <xf numFmtId="0" fontId="10" fillId="0" borderId="0" xfId="50" applyFont="1" applyFill="1" applyBorder="1" applyAlignment="1" applyProtection="1">
      <alignment vertical="top"/>
      <protection locked="0"/>
    </xf>
    <xf numFmtId="49" fontId="17" fillId="0" borderId="0" xfId="50" applyNumberFormat="1" applyFont="1" applyFill="1" applyBorder="1" applyAlignment="1" applyProtection="1">
      <protection locked="0"/>
    </xf>
    <xf numFmtId="0" fontId="17" fillId="0" borderId="0" xfId="50" applyFont="1" applyFill="1" applyBorder="1" applyAlignment="1" applyProtection="1">
      <protection locked="0"/>
    </xf>
    <xf numFmtId="0" fontId="14" fillId="0" borderId="0" xfId="50" applyFont="1" applyFill="1" applyBorder="1" applyAlignment="1" applyProtection="1">
      <alignment horizontal="left" vertical="center"/>
      <protection locked="0"/>
    </xf>
    <xf numFmtId="0" fontId="14" fillId="0" borderId="0" xfId="50" applyFont="1" applyFill="1" applyBorder="1" applyAlignment="1" applyProtection="1">
      <protection locked="0"/>
    </xf>
    <xf numFmtId="0" fontId="14" fillId="0" borderId="11" xfId="50" applyFont="1" applyFill="1" applyBorder="1" applyAlignment="1" applyProtection="1">
      <alignment horizontal="center" vertical="center" wrapText="1"/>
      <protection locked="0"/>
    </xf>
    <xf numFmtId="0" fontId="14" fillId="0" borderId="11" xfId="50" applyFont="1" applyFill="1" applyBorder="1" applyAlignment="1" applyProtection="1">
      <alignment horizontal="center" vertical="center"/>
    </xf>
    <xf numFmtId="0" fontId="17" fillId="0" borderId="11" xfId="50" applyFont="1" applyFill="1" applyBorder="1" applyAlignment="1" applyProtection="1">
      <alignment horizontal="center" vertical="center"/>
      <protection locked="0"/>
    </xf>
    <xf numFmtId="0" fontId="18" fillId="0" borderId="11" xfId="50" applyFont="1" applyFill="1" applyBorder="1" applyAlignment="1" applyProtection="1">
      <alignment horizontal="center" vertical="center" wrapText="1"/>
      <protection locked="0"/>
    </xf>
    <xf numFmtId="0" fontId="18" fillId="0" borderId="11" xfId="50" applyFont="1" applyFill="1" applyBorder="1" applyAlignment="1" applyProtection="1">
      <alignment horizontal="left" vertical="center"/>
      <protection locked="0"/>
    </xf>
    <xf numFmtId="4" fontId="14" fillId="0" borderId="11" xfId="50" applyNumberFormat="1" applyFont="1" applyFill="1" applyBorder="1" applyAlignment="1" applyProtection="1">
      <alignment horizontal="right" vertical="center"/>
      <protection locked="0"/>
    </xf>
    <xf numFmtId="0" fontId="11" fillId="0" borderId="0" xfId="50" applyFont="1" applyFill="1" applyBorder="1" applyAlignment="1" applyProtection="1">
      <alignment horizontal="right"/>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10" fillId="0" borderId="0" xfId="50" applyFont="1" applyFill="1" applyBorder="1" applyAlignment="1" applyProtection="1">
      <alignment horizontal="center" wrapText="1"/>
    </xf>
    <xf numFmtId="0" fontId="10" fillId="0" borderId="0" xfId="50" applyFont="1" applyFill="1" applyBorder="1" applyAlignment="1" applyProtection="1">
      <alignment wrapText="1"/>
    </xf>
    <xf numFmtId="0" fontId="9"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8" fillId="0" borderId="0" xfId="50" applyFont="1" applyFill="1" applyBorder="1" applyAlignment="1" applyProtection="1">
      <alignment horizontal="center" wrapText="1"/>
    </xf>
    <xf numFmtId="0" fontId="18" fillId="0" borderId="0" xfId="50" applyFont="1" applyFill="1" applyBorder="1" applyAlignment="1" applyProtection="1">
      <alignment wrapText="1"/>
    </xf>
    <xf numFmtId="0" fontId="18" fillId="0" borderId="0" xfId="50" applyFont="1" applyFill="1" applyBorder="1" applyAlignment="1" applyProtection="1">
      <alignment horizontal="right" wrapText="1"/>
    </xf>
    <xf numFmtId="0" fontId="23" fillId="0" borderId="1" xfId="50" applyFont="1" applyFill="1" applyBorder="1" applyAlignment="1" applyProtection="1">
      <alignment horizontal="center" vertical="center" wrapText="1"/>
    </xf>
    <xf numFmtId="0" fontId="23" fillId="0" borderId="1" xfId="50" applyFont="1" applyFill="1" applyBorder="1" applyAlignment="1" applyProtection="1">
      <alignment horizontal="center" vertical="center"/>
    </xf>
    <xf numFmtId="0" fontId="23" fillId="0" borderId="2" xfId="50" applyFont="1" applyFill="1" applyBorder="1" applyAlignment="1" applyProtection="1">
      <alignment horizontal="center" vertical="center"/>
    </xf>
    <xf numFmtId="0" fontId="23" fillId="0" borderId="3" xfId="50" applyFont="1" applyFill="1" applyBorder="1" applyAlignment="1" applyProtection="1">
      <alignment horizontal="center" vertical="center"/>
    </xf>
    <xf numFmtId="0" fontId="23" fillId="0" borderId="4" xfId="50" applyFont="1" applyFill="1" applyBorder="1" applyAlignment="1" applyProtection="1">
      <alignment horizontal="center" vertical="center"/>
    </xf>
    <xf numFmtId="0" fontId="23" fillId="0" borderId="6" xfId="50" applyFont="1" applyFill="1" applyBorder="1" applyAlignment="1" applyProtection="1">
      <alignment horizontal="center" vertical="center" wrapText="1"/>
    </xf>
    <xf numFmtId="0" fontId="23" fillId="0" borderId="6" xfId="50" applyFont="1" applyFill="1" applyBorder="1" applyAlignment="1" applyProtection="1">
      <alignment horizontal="center" vertical="center"/>
    </xf>
    <xf numFmtId="0" fontId="23" fillId="0" borderId="7" xfId="50" applyFont="1" applyFill="1" applyBorder="1" applyAlignment="1" applyProtection="1">
      <alignment horizontal="center" vertical="center"/>
    </xf>
    <xf numFmtId="0" fontId="20" fillId="0" borderId="7" xfId="50" applyFont="1" applyFill="1" applyBorder="1" applyAlignment="1" applyProtection="1">
      <alignment horizontal="center" vertical="center" wrapText="1"/>
    </xf>
    <xf numFmtId="0" fontId="20" fillId="0" borderId="2" xfId="50" applyFont="1" applyFill="1" applyBorder="1" applyAlignment="1" applyProtection="1">
      <alignment horizontal="center" vertical="center" wrapText="1"/>
    </xf>
    <xf numFmtId="4" fontId="24" fillId="0" borderId="7" xfId="0" applyNumberFormat="1" applyFont="1" applyFill="1" applyBorder="1" applyAlignment="1" applyProtection="1">
      <alignment vertical="center"/>
    </xf>
    <xf numFmtId="4" fontId="24" fillId="0" borderId="2" xfId="0" applyNumberFormat="1" applyFont="1" applyFill="1" applyBorder="1" applyAlignment="1" applyProtection="1">
      <alignment vertical="center"/>
    </xf>
    <xf numFmtId="10" fontId="20" fillId="0" borderId="0" xfId="11" applyNumberFormat="1" applyFont="1" applyFill="1" applyBorder="1" applyAlignment="1" applyProtection="1">
      <alignment horizontal="center" wrapText="1"/>
    </xf>
    <xf numFmtId="0" fontId="17" fillId="0" borderId="0" xfId="50" applyFont="1" applyFill="1" applyBorder="1" applyAlignment="1" applyProtection="1">
      <alignment horizontal="right" vertical="center"/>
    </xf>
    <xf numFmtId="49" fontId="14" fillId="0" borderId="2" xfId="50" applyNumberFormat="1" applyFont="1" applyFill="1" applyBorder="1" applyAlignment="1" applyProtection="1">
      <alignment horizontal="center" vertical="center" wrapText="1"/>
    </xf>
    <xf numFmtId="49" fontId="14" fillId="0" borderId="4" xfId="50" applyNumberFormat="1" applyFont="1" applyFill="1" applyBorder="1" applyAlignment="1" applyProtection="1">
      <alignment horizontal="center" vertical="center" wrapText="1"/>
    </xf>
    <xf numFmtId="0" fontId="14" fillId="0" borderId="2" xfId="50" applyFont="1" applyFill="1" applyBorder="1" applyAlignment="1" applyProtection="1">
      <alignment horizontal="center" vertical="center"/>
      <protection locked="0"/>
    </xf>
    <xf numFmtId="49" fontId="14" fillId="0" borderId="7" xfId="50" applyNumberFormat="1" applyFont="1" applyFill="1" applyBorder="1" applyAlignment="1" applyProtection="1">
      <alignment horizontal="center" vertical="center"/>
    </xf>
    <xf numFmtId="49" fontId="2" fillId="0" borderId="7" xfId="54" applyFont="1">
      <alignment horizontal="left" vertical="center" wrapText="1"/>
    </xf>
    <xf numFmtId="177" fontId="2" fillId="0" borderId="7" xfId="53" applyFont="1">
      <alignment horizontal="right" vertical="center"/>
    </xf>
    <xf numFmtId="49" fontId="2" fillId="0" borderId="7" xfId="54" applyFont="1" applyAlignment="1">
      <alignment horizontal="left" vertical="center" wrapText="1" indent="1"/>
    </xf>
    <xf numFmtId="49" fontId="2" fillId="0" borderId="7" xfId="54" applyFont="1" applyAlignment="1">
      <alignment horizontal="left" vertical="center" wrapText="1" indent="2"/>
    </xf>
    <xf numFmtId="4" fontId="9" fillId="0" borderId="7" xfId="50" applyNumberFormat="1" applyFont="1" applyFill="1" applyBorder="1" applyAlignment="1" applyProtection="1">
      <alignment horizontal="right" vertical="center" wrapText="1"/>
    </xf>
    <xf numFmtId="0" fontId="10" fillId="0" borderId="2" xfId="50" applyFont="1" applyFill="1" applyBorder="1" applyAlignment="1" applyProtection="1">
      <alignment horizontal="center" vertical="center"/>
    </xf>
    <xf numFmtId="0" fontId="10"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5" fillId="0" borderId="0" xfId="50" applyFont="1" applyFill="1" applyBorder="1" applyAlignment="1" applyProtection="1">
      <alignment horizontal="center" vertical="center"/>
    </xf>
    <xf numFmtId="0" fontId="26"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xf>
    <xf numFmtId="4" fontId="8" fillId="0" borderId="7" xfId="50" applyNumberFormat="1" applyFont="1" applyFill="1" applyBorder="1" applyAlignment="1" applyProtection="1">
      <alignment horizontal="right" vertical="center"/>
      <protection locked="0"/>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7" fillId="0" borderId="7" xfId="50" applyFont="1" applyFill="1" applyBorder="1" applyAlignment="1" applyProtection="1">
      <alignment horizontal="center" vertical="center"/>
    </xf>
    <xf numFmtId="0" fontId="27" fillId="0" borderId="7" xfId="50" applyFont="1" applyFill="1" applyBorder="1" applyAlignment="1" applyProtection="1">
      <alignment horizontal="right" vertical="center"/>
    </xf>
    <xf numFmtId="0" fontId="27" fillId="0" borderId="7" xfId="50" applyFont="1" applyFill="1" applyBorder="1" applyAlignment="1" applyProtection="1">
      <alignment horizontal="center" vertical="center"/>
      <protection locked="0"/>
    </xf>
    <xf numFmtId="0" fontId="16" fillId="0" borderId="0" xfId="50" applyFont="1" applyFill="1" applyBorder="1" applyAlignment="1" applyProtection="1"/>
    <xf numFmtId="0" fontId="2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wrapText="1"/>
      <protection locked="0"/>
    </xf>
    <xf numFmtId="0" fontId="18" fillId="0" borderId="0" xfId="50" applyFont="1" applyFill="1" applyBorder="1" applyAlignment="1" applyProtection="1">
      <alignment horizontal="left" vertical="center" wrapText="1"/>
    </xf>
    <xf numFmtId="0" fontId="18" fillId="0" borderId="1" xfId="50" applyFont="1" applyFill="1" applyBorder="1" applyAlignment="1" applyProtection="1">
      <alignment horizontal="center" vertical="center" wrapText="1"/>
    </xf>
    <xf numFmtId="0" fontId="18" fillId="0" borderId="1" xfId="50" applyFont="1" applyFill="1" applyBorder="1" applyAlignment="1" applyProtection="1">
      <alignment horizontal="center" vertical="center"/>
    </xf>
    <xf numFmtId="0" fontId="18" fillId="0" borderId="2" xfId="50" applyFont="1" applyFill="1" applyBorder="1" applyAlignment="1" applyProtection="1">
      <alignment horizontal="center" vertical="center"/>
    </xf>
    <xf numFmtId="0" fontId="18" fillId="0" borderId="3" xfId="50" applyFont="1" applyFill="1" applyBorder="1" applyAlignment="1" applyProtection="1">
      <alignment horizontal="center" vertical="center"/>
    </xf>
    <xf numFmtId="0" fontId="18" fillId="0" borderId="4" xfId="50" applyFont="1" applyFill="1" applyBorder="1" applyAlignment="1" applyProtection="1">
      <alignment horizontal="center" vertical="center"/>
    </xf>
    <xf numFmtId="0" fontId="18" fillId="0" borderId="6" xfId="50" applyFont="1" applyFill="1" applyBorder="1" applyAlignment="1" applyProtection="1">
      <alignment horizontal="center" vertical="center"/>
    </xf>
    <xf numFmtId="0" fontId="18" fillId="0" borderId="7" xfId="50" applyFont="1" applyFill="1" applyBorder="1" applyAlignment="1" applyProtection="1">
      <alignment horizontal="center" vertical="center"/>
      <protection locked="0"/>
    </xf>
    <xf numFmtId="0" fontId="18"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10" fillId="0" borderId="7" xfId="50" applyFont="1" applyFill="1" applyBorder="1" applyAlignment="1" applyProtection="1">
      <alignment horizontal="center" vertical="center"/>
    </xf>
    <xf numFmtId="0" fontId="4" fillId="0" borderId="7" xfId="54" applyNumberFormat="1" applyFont="1" applyAlignment="1">
      <alignment horizontal="left" vertical="center" wrapText="1" indent="1"/>
    </xf>
    <xf numFmtId="178" fontId="10" fillId="0" borderId="7" xfId="50" applyNumberFormat="1" applyFont="1" applyFill="1" applyBorder="1" applyAlignment="1" applyProtection="1">
      <alignment horizontal="right" vertical="center"/>
    </xf>
    <xf numFmtId="0" fontId="4" fillId="0" borderId="7" xfId="54" applyNumberFormat="1" applyFont="1" applyAlignment="1">
      <alignment horizontal="left" vertical="center" wrapText="1" indent="2"/>
    </xf>
    <xf numFmtId="0" fontId="10" fillId="0" borderId="2" xfId="50" applyFont="1" applyFill="1" applyBorder="1" applyAlignment="1" applyProtection="1">
      <alignment horizontal="center" vertical="center" wrapText="1"/>
      <protection locked="0"/>
    </xf>
    <xf numFmtId="0" fontId="10" fillId="0" borderId="4" xfId="50" applyFont="1" applyFill="1" applyBorder="1" applyAlignment="1" applyProtection="1">
      <alignment horizontal="center" vertical="center" wrapText="1"/>
    </xf>
    <xf numFmtId="0" fontId="20" fillId="0" borderId="0" xfId="0" applyFont="1" applyFill="1" applyAlignment="1">
      <alignment horizontal="justify" vertical="top"/>
      <protection locked="0"/>
    </xf>
    <xf numFmtId="179" fontId="10" fillId="0" borderId="0" xfId="50" applyNumberFormat="1" applyFont="1" applyFill="1" applyBorder="1" applyAlignment="1" applyProtection="1"/>
    <xf numFmtId="0" fontId="9" fillId="0" borderId="0" xfId="50" applyFont="1" applyFill="1" applyBorder="1" applyAlignment="1" applyProtection="1">
      <alignment horizontal="right" vertical="center"/>
    </xf>
    <xf numFmtId="0" fontId="18" fillId="0" borderId="3" xfId="50" applyFont="1" applyFill="1" applyBorder="1" applyAlignment="1" applyProtection="1">
      <alignment horizontal="center" vertical="center" wrapText="1"/>
    </xf>
    <xf numFmtId="0" fontId="18" fillId="0" borderId="4" xfId="50" applyFont="1" applyFill="1" applyBorder="1" applyAlignment="1" applyProtection="1">
      <alignment horizontal="center" vertical="center" wrapText="1"/>
    </xf>
    <xf numFmtId="0" fontId="18" fillId="0" borderId="7" xfId="50" applyFont="1" applyFill="1" applyBorder="1" applyAlignment="1" applyProtection="1">
      <alignment horizontal="center" vertical="center" wrapText="1"/>
      <protection locked="0"/>
    </xf>
    <xf numFmtId="0" fontId="18" fillId="0" borderId="7" xfId="50" applyFont="1" applyFill="1" applyBorder="1" applyAlignment="1" applyProtection="1">
      <alignment horizontal="center" vertical="center" wrapText="1"/>
    </xf>
    <xf numFmtId="0" fontId="10" fillId="0" borderId="1" xfId="50" applyFont="1" applyFill="1" applyBorder="1" applyAlignment="1" applyProtection="1">
      <alignment horizontal="center" vertical="center" wrapText="1"/>
      <protection locked="0"/>
    </xf>
    <xf numFmtId="0" fontId="10" fillId="0" borderId="9" xfId="50" applyFont="1" applyFill="1" applyBorder="1" applyAlignment="1" applyProtection="1">
      <alignment horizontal="center" vertical="center" wrapText="1"/>
      <protection locked="0"/>
    </xf>
    <xf numFmtId="0" fontId="10" fillId="0" borderId="3" xfId="50" applyFont="1" applyFill="1" applyBorder="1" applyAlignment="1" applyProtection="1">
      <alignment horizontal="center" vertical="center" wrapText="1"/>
      <protection locked="0"/>
    </xf>
    <xf numFmtId="0" fontId="10" fillId="0" borderId="3" xfId="50" applyFont="1" applyFill="1" applyBorder="1" applyAlignment="1" applyProtection="1">
      <alignment horizontal="center" vertical="center" wrapText="1"/>
    </xf>
    <xf numFmtId="0" fontId="10" fillId="0" borderId="5" xfId="50" applyFont="1" applyFill="1" applyBorder="1" applyAlignment="1" applyProtection="1">
      <alignment horizontal="center" vertical="center" wrapText="1"/>
    </xf>
    <xf numFmtId="0" fontId="10" fillId="0" borderId="13" xfId="50" applyFont="1" applyFill="1" applyBorder="1" applyAlignment="1" applyProtection="1">
      <alignment horizontal="center" vertical="center" wrapText="1"/>
    </xf>
    <xf numFmtId="0" fontId="17" fillId="0" borderId="6" xfId="50" applyFont="1" applyFill="1" applyBorder="1" applyAlignment="1" applyProtection="1">
      <alignment horizontal="center" vertical="center"/>
    </xf>
    <xf numFmtId="0" fontId="17" fillId="0" borderId="14"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3" fontId="17" fillId="0" borderId="2" xfId="50" applyNumberFormat="1" applyFont="1" applyFill="1" applyBorder="1" applyAlignment="1" applyProtection="1">
      <alignment horizontal="center" vertical="center"/>
    </xf>
    <xf numFmtId="3" fontId="17" fillId="0" borderId="7" xfId="50" applyNumberFormat="1" applyFont="1" applyFill="1" applyBorder="1" applyAlignment="1" applyProtection="1">
      <alignment horizontal="center" vertical="center"/>
    </xf>
    <xf numFmtId="0" fontId="28" fillId="0" borderId="7" xfId="0" applyFont="1" applyFill="1" applyBorder="1" applyAlignment="1" applyProtection="1">
      <alignment vertical="center" wrapText="1"/>
    </xf>
    <xf numFmtId="4" fontId="17" fillId="0" borderId="7" xfId="50" applyNumberFormat="1" applyFont="1" applyFill="1" applyBorder="1" applyAlignment="1" applyProtection="1">
      <alignment horizontal="right" vertical="center"/>
      <protection locked="0"/>
    </xf>
    <xf numFmtId="0" fontId="17" fillId="0" borderId="7" xfId="50" applyFont="1" applyFill="1" applyBorder="1" applyAlignment="1" applyProtection="1">
      <alignment horizontal="left" vertical="center" wrapText="1"/>
    </xf>
    <xf numFmtId="0" fontId="17" fillId="0" borderId="2" xfId="50" applyFont="1" applyFill="1" applyBorder="1" applyAlignment="1" applyProtection="1">
      <alignment horizontal="center" vertical="center"/>
      <protection locked="0"/>
    </xf>
    <xf numFmtId="0" fontId="17" fillId="0" borderId="4" xfId="50" applyFont="1" applyFill="1" applyBorder="1" applyAlignment="1" applyProtection="1">
      <alignment horizontal="right" vertical="center"/>
      <protection locked="0"/>
    </xf>
    <xf numFmtId="0" fontId="10" fillId="0" borderId="15" xfId="50" applyFont="1" applyFill="1" applyBorder="1" applyAlignment="1" applyProtection="1">
      <alignment horizontal="center" vertical="center"/>
      <protection locked="0"/>
    </xf>
    <xf numFmtId="0" fontId="10" fillId="0" borderId="15" xfId="50" applyFont="1" applyFill="1" applyBorder="1" applyAlignment="1" applyProtection="1">
      <alignment horizontal="center" vertical="center" wrapText="1"/>
    </xf>
    <xf numFmtId="0" fontId="10" fillId="0" borderId="14" xfId="50" applyFont="1" applyFill="1" applyBorder="1" applyAlignment="1" applyProtection="1">
      <alignment horizontal="center" vertical="center" wrapText="1"/>
    </xf>
    <xf numFmtId="0" fontId="10" fillId="0" borderId="13" xfId="50" applyFont="1" applyFill="1" applyBorder="1" applyAlignment="1" applyProtection="1">
      <alignment horizontal="center" vertical="center" wrapText="1"/>
      <protection locked="0"/>
    </xf>
    <xf numFmtId="0" fontId="10" fillId="0" borderId="14" xfId="50" applyFont="1" applyFill="1" applyBorder="1" applyAlignment="1" applyProtection="1">
      <alignment horizontal="center" vertical="center" wrapText="1"/>
      <protection locked="0"/>
    </xf>
    <xf numFmtId="0" fontId="17" fillId="0" borderId="14" xfId="50" applyFont="1" applyFill="1" applyBorder="1" applyAlignment="1" applyProtection="1">
      <alignment horizontal="center" vertical="center"/>
      <protection locked="0"/>
    </xf>
    <xf numFmtId="3" fontId="17" fillId="0" borderId="2" xfId="50" applyNumberFormat="1" applyFont="1" applyFill="1" applyBorder="1" applyAlignment="1" applyProtection="1">
      <alignment horizontal="center" vertical="center"/>
      <protection locked="0"/>
    </xf>
    <xf numFmtId="0" fontId="11" fillId="0" borderId="0" xfId="50" applyFont="1" applyFill="1" applyBorder="1" applyAlignment="1" applyProtection="1">
      <alignment horizontal="right" wrapText="1"/>
      <protection locked="0"/>
    </xf>
    <xf numFmtId="0" fontId="17" fillId="0" borderId="0" xfId="50" applyFont="1" applyFill="1" applyBorder="1" applyAlignment="1" applyProtection="1">
      <alignment horizontal="right" vertical="center"/>
      <protection locked="0"/>
    </xf>
    <xf numFmtId="0" fontId="17" fillId="0" borderId="0" xfId="50" applyFont="1" applyFill="1" applyBorder="1" applyAlignment="1" applyProtection="1">
      <alignment horizontal="right"/>
      <protection locked="0"/>
    </xf>
    <xf numFmtId="0" fontId="10" fillId="0" borderId="4" xfId="50" applyFont="1" applyFill="1" applyBorder="1" applyAlignment="1" applyProtection="1">
      <alignment horizontal="center" vertical="center" wrapText="1"/>
      <protection locked="0"/>
    </xf>
    <xf numFmtId="0" fontId="10" fillId="0" borderId="9" xfId="50" applyFont="1" applyFill="1" applyBorder="1" applyAlignment="1" applyProtection="1">
      <alignment horizontal="center" vertical="center" wrapText="1"/>
    </xf>
    <xf numFmtId="0" fontId="17" fillId="0" borderId="6" xfId="50" applyFont="1" applyFill="1" applyBorder="1" applyAlignment="1" applyProtection="1">
      <alignment horizontal="center" vertical="center"/>
      <protection locked="0"/>
    </xf>
    <xf numFmtId="3" fontId="17" fillId="0" borderId="6" xfId="50" applyNumberFormat="1" applyFont="1" applyFill="1" applyBorder="1" applyAlignment="1" applyProtection="1">
      <alignment horizontal="center" vertical="center"/>
      <protection locked="0"/>
    </xf>
    <xf numFmtId="3" fontId="17" fillId="0" borderId="14" xfId="50" applyNumberFormat="1" applyFont="1" applyFill="1" applyBorder="1" applyAlignment="1" applyProtection="1">
      <alignment horizontal="center" vertical="center"/>
      <protection locked="0"/>
    </xf>
    <xf numFmtId="4" fontId="17" fillId="0" borderId="6" xfId="50" applyNumberFormat="1" applyFont="1" applyFill="1" applyBorder="1" applyAlignment="1" applyProtection="1">
      <alignment horizontal="right" vertical="center"/>
      <protection locked="0"/>
    </xf>
    <xf numFmtId="0" fontId="10" fillId="0" borderId="7" xfId="50" applyFont="1" applyFill="1" applyBorder="1" applyAlignment="1" applyProtection="1">
      <alignment vertical="top"/>
      <protection locked="0"/>
    </xf>
    <xf numFmtId="0" fontId="10" fillId="0" borderId="7" xfId="50" applyFont="1" applyFill="1" applyBorder="1" applyAlignment="1" applyProtection="1"/>
    <xf numFmtId="0" fontId="29" fillId="0" borderId="0" xfId="50" applyFont="1" applyFill="1" applyBorder="1" applyAlignment="1" applyProtection="1"/>
    <xf numFmtId="0" fontId="15"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178" fontId="8" fillId="0" borderId="7" xfId="50" applyNumberFormat="1" applyFont="1" applyFill="1" applyBorder="1" applyAlignment="1" applyProtection="1">
      <alignment horizontal="right" vertical="center"/>
    </xf>
    <xf numFmtId="4" fontId="4" fillId="0" borderId="12" xfId="50" applyNumberFormat="1" applyFont="1" applyFill="1" applyBorder="1" applyAlignment="1" applyProtection="1">
      <alignment horizontal="right" vertical="center"/>
      <protection locked="0"/>
    </xf>
    <xf numFmtId="178" fontId="27" fillId="0" borderId="7" xfId="50" applyNumberFormat="1" applyFont="1" applyFill="1" applyBorder="1" applyAlignment="1" applyProtection="1">
      <alignment horizontal="right" vertical="center"/>
    </xf>
    <xf numFmtId="178" fontId="27" fillId="0" borderId="1" xfId="50" applyNumberFormat="1" applyFont="1" applyFill="1" applyBorder="1" applyAlignment="1" applyProtection="1">
      <alignment horizontal="right" vertical="center"/>
    </xf>
    <xf numFmtId="0" fontId="27" fillId="0" borderId="6" xfId="50" applyFont="1" applyFill="1" applyBorder="1" applyAlignment="1" applyProtection="1">
      <alignment horizontal="center" vertical="center"/>
    </xf>
    <xf numFmtId="4" fontId="27" fillId="0" borderId="12" xfId="50" applyNumberFormat="1" applyFont="1" applyFill="1" applyBorder="1" applyAlignment="1" applyProtection="1">
      <alignment horizontal="right" vertical="center"/>
    </xf>
    <xf numFmtId="0" fontId="27" fillId="0" borderId="2" xfId="50" applyFont="1" applyFill="1" applyBorder="1" applyAlignment="1" applyProtection="1">
      <alignment horizontal="center" vertical="center"/>
    </xf>
    <xf numFmtId="4" fontId="27"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8" fontId="4" fillId="0" borderId="11" xfId="50" applyNumberFormat="1" applyFont="1" applyFill="1" applyBorder="1" applyAlignment="1" applyProtection="1">
      <alignment horizontal="right" vertical="center"/>
    </xf>
    <xf numFmtId="0" fontId="27" fillId="0" borderId="6" xfId="50" applyFont="1" applyFill="1" applyBorder="1" applyAlignment="1" applyProtection="1">
      <alignment horizontal="center" vertical="center"/>
      <protection locked="0"/>
    </xf>
    <xf numFmtId="178" fontId="27" fillId="0" borderId="11" xfId="50" applyNumberFormat="1" applyFont="1" applyFill="1" applyBorder="1" applyAlignment="1" applyProtection="1">
      <alignment horizontal="right" vertical="center"/>
      <protection locked="0"/>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workbookViewId="0">
      <selection activeCell="C47" sqref="C47"/>
    </sheetView>
  </sheetViews>
  <sheetFormatPr defaultColWidth="8" defaultRowHeight="14.25" customHeight="1" outlineLevelCol="3"/>
  <cols>
    <col min="1" max="1" width="40.7142857142857" style="1" customWidth="1"/>
    <col min="2" max="4" width="45.7142857142857" style="1" customWidth="1"/>
    <col min="5" max="5" width="8" style="62" customWidth="1"/>
    <col min="6" max="16384" width="8" style="62"/>
  </cols>
  <sheetData>
    <row r="1" ht="13.5" customHeight="1" spans="1:4">
      <c r="A1" s="343"/>
      <c r="B1" s="3"/>
      <c r="C1" s="3"/>
      <c r="D1" s="272" t="s">
        <v>0</v>
      </c>
    </row>
    <row r="2" ht="36" customHeight="1" spans="1:4">
      <c r="A2" s="5" t="s">
        <v>1</v>
      </c>
      <c r="B2" s="344"/>
      <c r="C2" s="344"/>
      <c r="D2" s="344"/>
    </row>
    <row r="3" ht="21" customHeight="1" spans="1:4">
      <c r="A3" s="345" t="s">
        <v>2</v>
      </c>
      <c r="B3" s="271"/>
      <c r="C3" s="271"/>
      <c r="D3" s="272"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78" t="s">
        <v>9</v>
      </c>
      <c r="B7" s="215">
        <v>18760398.07</v>
      </c>
      <c r="C7" s="278" t="s">
        <v>10</v>
      </c>
      <c r="D7" s="215">
        <v>16764979.66</v>
      </c>
    </row>
    <row r="8" ht="20.25" customHeight="1" spans="1:4">
      <c r="A8" s="278" t="s">
        <v>11</v>
      </c>
      <c r="B8" s="215"/>
      <c r="C8" s="278" t="s">
        <v>12</v>
      </c>
      <c r="D8" s="346"/>
    </row>
    <row r="9" ht="20.25" customHeight="1" spans="1:4">
      <c r="A9" s="278" t="s">
        <v>13</v>
      </c>
      <c r="B9" s="215"/>
      <c r="C9" s="278" t="s">
        <v>14</v>
      </c>
      <c r="D9" s="346"/>
    </row>
    <row r="10" ht="20.25" customHeight="1" spans="1:4">
      <c r="A10" s="278" t="s">
        <v>15</v>
      </c>
      <c r="B10" s="215"/>
      <c r="C10" s="278" t="s">
        <v>16</v>
      </c>
      <c r="D10" s="346"/>
    </row>
    <row r="11" ht="21.75" customHeight="1" spans="1:4">
      <c r="A11" s="275" t="s">
        <v>17</v>
      </c>
      <c r="B11" s="215">
        <v>635152.9</v>
      </c>
      <c r="C11" s="278" t="s">
        <v>18</v>
      </c>
      <c r="D11" s="346"/>
    </row>
    <row r="12" ht="20.25" customHeight="1" spans="1:4">
      <c r="A12" s="275" t="s">
        <v>19</v>
      </c>
      <c r="B12" s="215"/>
      <c r="C12" s="278" t="s">
        <v>20</v>
      </c>
      <c r="D12" s="346"/>
    </row>
    <row r="13" ht="20.25" customHeight="1" spans="1:4">
      <c r="A13" s="275" t="s">
        <v>21</v>
      </c>
      <c r="B13" s="215"/>
      <c r="C13" s="278" t="s">
        <v>22</v>
      </c>
      <c r="D13" s="346"/>
    </row>
    <row r="14" ht="20.25" customHeight="1" spans="1:4">
      <c r="A14" s="275" t="s">
        <v>23</v>
      </c>
      <c r="B14" s="215"/>
      <c r="C14" s="278" t="s">
        <v>24</v>
      </c>
      <c r="D14" s="215">
        <v>969699.47</v>
      </c>
    </row>
    <row r="15" ht="21" customHeight="1" spans="1:4">
      <c r="A15" s="347" t="s">
        <v>25</v>
      </c>
      <c r="B15" s="215"/>
      <c r="C15" s="278" t="s">
        <v>26</v>
      </c>
      <c r="D15" s="215">
        <v>1011635</v>
      </c>
    </row>
    <row r="16" ht="21" customHeight="1" spans="1:4">
      <c r="A16" s="347" t="s">
        <v>27</v>
      </c>
      <c r="B16" s="215"/>
      <c r="C16" s="278" t="s">
        <v>28</v>
      </c>
      <c r="D16" s="348"/>
    </row>
    <row r="17" ht="21" customHeight="1" spans="1:4">
      <c r="A17" s="347" t="s">
        <v>29</v>
      </c>
      <c r="B17" s="215">
        <v>635152.9</v>
      </c>
      <c r="C17" s="278" t="s">
        <v>30</v>
      </c>
      <c r="D17" s="348"/>
    </row>
    <row r="18" s="62" customFormat="1" ht="21" customHeight="1" spans="1:4">
      <c r="A18" s="347"/>
      <c r="B18" s="349"/>
      <c r="C18" s="278" t="s">
        <v>31</v>
      </c>
      <c r="D18" s="348"/>
    </row>
    <row r="19" s="62" customFormat="1" ht="21" customHeight="1" spans="1:4">
      <c r="A19" s="347"/>
      <c r="B19" s="349"/>
      <c r="C19" s="278" t="s">
        <v>32</v>
      </c>
      <c r="D19" s="348"/>
    </row>
    <row r="20" s="62" customFormat="1" ht="21" customHeight="1" spans="1:4">
      <c r="A20" s="347"/>
      <c r="B20" s="349"/>
      <c r="C20" s="278" t="s">
        <v>33</v>
      </c>
      <c r="D20" s="348"/>
    </row>
    <row r="21" s="62" customFormat="1" ht="21" customHeight="1" spans="1:4">
      <c r="A21" s="347"/>
      <c r="B21" s="349"/>
      <c r="C21" s="278" t="s">
        <v>34</v>
      </c>
      <c r="D21" s="348"/>
    </row>
    <row r="22" s="62" customFormat="1" ht="21" customHeight="1" spans="1:4">
      <c r="A22" s="347"/>
      <c r="B22" s="349"/>
      <c r="C22" s="278" t="s">
        <v>35</v>
      </c>
      <c r="D22" s="348"/>
    </row>
    <row r="23" s="62" customFormat="1" ht="21" customHeight="1" spans="1:4">
      <c r="A23" s="347"/>
      <c r="B23" s="349"/>
      <c r="C23" s="278" t="s">
        <v>36</v>
      </c>
      <c r="D23" s="348"/>
    </row>
    <row r="24" s="62" customFormat="1" ht="21" customHeight="1" spans="1:4">
      <c r="A24" s="347"/>
      <c r="B24" s="349"/>
      <c r="C24" s="278" t="s">
        <v>37</v>
      </c>
      <c r="D24" s="348"/>
    </row>
    <row r="25" s="62" customFormat="1" ht="21" customHeight="1" spans="1:4">
      <c r="A25" s="347"/>
      <c r="B25" s="349"/>
      <c r="C25" s="278" t="s">
        <v>38</v>
      </c>
      <c r="D25" s="215">
        <v>649236.84</v>
      </c>
    </row>
    <row r="26" s="62" customFormat="1" ht="21" customHeight="1" spans="1:4">
      <c r="A26" s="347"/>
      <c r="B26" s="349"/>
      <c r="C26" s="278" t="s">
        <v>39</v>
      </c>
      <c r="D26" s="350"/>
    </row>
    <row r="27" s="62" customFormat="1" ht="21" customHeight="1" spans="1:4">
      <c r="A27" s="347"/>
      <c r="B27" s="349"/>
      <c r="C27" s="278" t="s">
        <v>40</v>
      </c>
      <c r="D27" s="350"/>
    </row>
    <row r="28" s="62" customFormat="1" ht="21" customHeight="1" spans="1:4">
      <c r="A28" s="347"/>
      <c r="B28" s="349"/>
      <c r="C28" s="278" t="s">
        <v>41</v>
      </c>
      <c r="D28" s="350"/>
    </row>
    <row r="29" s="62" customFormat="1" ht="21" customHeight="1" spans="1:4">
      <c r="A29" s="347"/>
      <c r="B29" s="349"/>
      <c r="C29" s="278" t="s">
        <v>42</v>
      </c>
      <c r="D29" s="351"/>
    </row>
    <row r="30" ht="20.25" customHeight="1" spans="1:4">
      <c r="A30" s="352" t="s">
        <v>43</v>
      </c>
      <c r="B30" s="353">
        <f>SUM(B7:B11)</f>
        <v>19395550.97</v>
      </c>
      <c r="C30" s="354" t="s">
        <v>44</v>
      </c>
      <c r="D30" s="355">
        <f>SUM(D7:D29)</f>
        <v>19395550.97</v>
      </c>
    </row>
    <row r="31" ht="20.25" customHeight="1" spans="1:4">
      <c r="A31" s="356" t="s">
        <v>45</v>
      </c>
      <c r="B31" s="357"/>
      <c r="C31" s="358" t="s">
        <v>46</v>
      </c>
      <c r="D31" s="359"/>
    </row>
    <row r="32" s="62" customFormat="1" ht="20.25" customHeight="1" spans="1:4">
      <c r="A32" s="356" t="s">
        <v>47</v>
      </c>
      <c r="B32" s="357"/>
      <c r="C32" s="358" t="s">
        <v>47</v>
      </c>
      <c r="D32" s="359"/>
    </row>
    <row r="33" s="62" customFormat="1" ht="20.25" customHeight="1" spans="1:4">
      <c r="A33" s="356" t="s">
        <v>48</v>
      </c>
      <c r="B33" s="357"/>
      <c r="C33" s="358" t="s">
        <v>49</v>
      </c>
      <c r="D33" s="359"/>
    </row>
    <row r="34" ht="20.25" customHeight="1" spans="1:4">
      <c r="A34" s="360" t="s">
        <v>50</v>
      </c>
      <c r="B34" s="353">
        <f>B30+B31</f>
        <v>19395550.97</v>
      </c>
      <c r="C34" s="354" t="s">
        <v>51</v>
      </c>
      <c r="D34" s="361">
        <f>D30+D31</f>
        <v>19395550.97</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B20" sqref="B20"/>
    </sheetView>
  </sheetViews>
  <sheetFormatPr defaultColWidth="9.14285714285714" defaultRowHeight="14.25" customHeight="1" outlineLevelCol="5"/>
  <cols>
    <col min="1" max="1" width="32.1428571428571" style="125" customWidth="1"/>
    <col min="2" max="2" width="20.7142857142857" style="157" customWidth="1"/>
    <col min="3" max="3" width="32.1428571428571" style="125" customWidth="1"/>
    <col min="4" max="4" width="27.7142857142857" style="125" customWidth="1"/>
    <col min="5" max="6" width="36.7142857142857" style="125" customWidth="1"/>
    <col min="7" max="16384" width="9.14285714285714" style="125" customWidth="1"/>
  </cols>
  <sheetData>
    <row r="1" s="125" customFormat="1" ht="12" customHeight="1" spans="1:6">
      <c r="A1" s="158"/>
      <c r="B1" s="159"/>
      <c r="C1" s="158"/>
      <c r="D1" s="160"/>
      <c r="E1" s="160"/>
      <c r="F1" s="161" t="s">
        <v>934</v>
      </c>
    </row>
    <row r="2" s="125" customFormat="1" ht="26.25" customHeight="1" spans="1:6">
      <c r="A2" s="162" t="s">
        <v>935</v>
      </c>
      <c r="B2" s="162"/>
      <c r="C2" s="163"/>
      <c r="D2" s="164"/>
      <c r="E2" s="164"/>
      <c r="F2" s="164"/>
    </row>
    <row r="3" s="125" customFormat="1" ht="13.5" customHeight="1" spans="1:6">
      <c r="A3" s="165" t="s">
        <v>2</v>
      </c>
      <c r="B3" s="165"/>
      <c r="C3" s="166"/>
      <c r="D3" s="160"/>
      <c r="E3" s="160"/>
      <c r="F3" s="161" t="s">
        <v>3</v>
      </c>
    </row>
    <row r="4" s="125" customFormat="1" ht="19.5" customHeight="1" spans="1:6">
      <c r="A4" s="167" t="s">
        <v>936</v>
      </c>
      <c r="B4" s="168" t="s">
        <v>74</v>
      </c>
      <c r="C4" s="167" t="s">
        <v>75</v>
      </c>
      <c r="D4" s="169" t="s">
        <v>937</v>
      </c>
      <c r="E4" s="170"/>
      <c r="F4" s="171"/>
    </row>
    <row r="5" s="125" customFormat="1" ht="18.75" customHeight="1" spans="1:6">
      <c r="A5" s="172"/>
      <c r="B5" s="173"/>
      <c r="C5" s="172"/>
      <c r="D5" s="174" t="s">
        <v>56</v>
      </c>
      <c r="E5" s="169" t="s">
        <v>77</v>
      </c>
      <c r="F5" s="174" t="s">
        <v>78</v>
      </c>
    </row>
    <row r="6" s="125" customFormat="1" ht="18.75" customHeight="1" spans="1:6">
      <c r="A6" s="175">
        <v>1</v>
      </c>
      <c r="B6" s="176" t="s">
        <v>175</v>
      </c>
      <c r="C6" s="175">
        <v>3</v>
      </c>
      <c r="D6" s="177">
        <v>4</v>
      </c>
      <c r="E6" s="177">
        <v>5</v>
      </c>
      <c r="F6" s="177">
        <v>6</v>
      </c>
    </row>
    <row r="7" s="125" customFormat="1" ht="21" customHeight="1" spans="1:6">
      <c r="A7" s="178" t="s">
        <v>165</v>
      </c>
      <c r="B7" s="178"/>
      <c r="C7" s="178"/>
      <c r="D7" s="179" t="s">
        <v>165</v>
      </c>
      <c r="E7" s="180" t="s">
        <v>165</v>
      </c>
      <c r="F7" s="180" t="s">
        <v>165</v>
      </c>
    </row>
    <row r="8" s="125" customFormat="1" ht="21" customHeight="1" spans="1:6">
      <c r="A8" s="178"/>
      <c r="B8" s="178" t="s">
        <v>165</v>
      </c>
      <c r="C8" s="178" t="s">
        <v>165</v>
      </c>
      <c r="D8" s="181" t="s">
        <v>165</v>
      </c>
      <c r="E8" s="182" t="s">
        <v>165</v>
      </c>
      <c r="F8" s="182" t="s">
        <v>165</v>
      </c>
    </row>
    <row r="9" s="125" customFormat="1" ht="18.75" customHeight="1" spans="1:6">
      <c r="A9" s="183" t="s">
        <v>133</v>
      </c>
      <c r="B9" s="183"/>
      <c r="C9" s="184"/>
      <c r="D9" s="181" t="s">
        <v>165</v>
      </c>
      <c r="E9" s="182" t="s">
        <v>165</v>
      </c>
      <c r="F9" s="182" t="s">
        <v>165</v>
      </c>
    </row>
    <row r="11" customHeight="1" spans="1:1">
      <c r="A11" s="1" t="s">
        <v>938</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28"/>
  <sheetViews>
    <sheetView topLeftCell="I10" workbookViewId="0">
      <selection activeCell="D31" sqref="D31"/>
    </sheetView>
  </sheetViews>
  <sheetFormatPr defaultColWidth="9.14285714285714" defaultRowHeight="14.25" customHeight="1"/>
  <cols>
    <col min="1" max="10" width="14.8571428571429" style="125" customWidth="1"/>
    <col min="11" max="11" width="14.8571428571429" style="39" customWidth="1"/>
    <col min="12" max="14" width="14.8571428571429" style="125" customWidth="1"/>
    <col min="15" max="17" width="14.8571428571429" style="39" customWidth="1"/>
    <col min="18" max="18" width="14.8571428571429" style="125" customWidth="1"/>
    <col min="19" max="16384" width="9.14285714285714" style="39" customWidth="1"/>
  </cols>
  <sheetData>
    <row r="1" s="39" customFormat="1" ht="13.5" customHeight="1" spans="1:18">
      <c r="A1" s="126"/>
      <c r="B1" s="126"/>
      <c r="C1" s="126"/>
      <c r="D1" s="126"/>
      <c r="E1" s="126"/>
      <c r="F1" s="126"/>
      <c r="G1" s="126"/>
      <c r="H1" s="126"/>
      <c r="I1" s="126"/>
      <c r="J1" s="126"/>
      <c r="L1" s="125"/>
      <c r="M1" s="125"/>
      <c r="N1" s="125"/>
      <c r="O1" s="144"/>
      <c r="P1" s="144"/>
      <c r="Q1" s="144"/>
      <c r="R1" s="41" t="s">
        <v>939</v>
      </c>
    </row>
    <row r="2" s="39" customFormat="1" ht="27.75" customHeight="1" spans="1:18">
      <c r="A2" s="42" t="s">
        <v>940</v>
      </c>
      <c r="B2" s="43"/>
      <c r="C2" s="43"/>
      <c r="D2" s="43"/>
      <c r="E2" s="43"/>
      <c r="F2" s="43"/>
      <c r="G2" s="43"/>
      <c r="H2" s="43"/>
      <c r="I2" s="43"/>
      <c r="J2" s="43"/>
      <c r="K2" s="145"/>
      <c r="L2" s="43"/>
      <c r="M2" s="43"/>
      <c r="N2" s="43"/>
      <c r="O2" s="145"/>
      <c r="P2" s="145"/>
      <c r="Q2" s="145"/>
      <c r="R2" s="43"/>
    </row>
    <row r="3" s="39" customFormat="1" ht="18.75" customHeight="1" spans="1:18">
      <c r="A3" s="45" t="s">
        <v>2</v>
      </c>
      <c r="B3" s="127"/>
      <c r="C3" s="127"/>
      <c r="D3" s="127"/>
      <c r="E3" s="127"/>
      <c r="F3" s="127"/>
      <c r="G3" s="127"/>
      <c r="H3" s="127"/>
      <c r="I3" s="127"/>
      <c r="J3" s="127"/>
      <c r="K3" s="146"/>
      <c r="L3" s="147"/>
      <c r="M3" s="147"/>
      <c r="N3" s="147"/>
      <c r="O3" s="148"/>
      <c r="P3" s="148"/>
      <c r="Q3" s="148"/>
      <c r="R3" s="127" t="s">
        <v>183</v>
      </c>
    </row>
    <row r="4" s="39" customFormat="1" ht="15.75" customHeight="1" spans="1:18">
      <c r="A4" s="128" t="s">
        <v>941</v>
      </c>
      <c r="B4" s="129" t="s">
        <v>942</v>
      </c>
      <c r="C4" s="129" t="s">
        <v>943</v>
      </c>
      <c r="D4" s="129" t="s">
        <v>944</v>
      </c>
      <c r="E4" s="129" t="s">
        <v>945</v>
      </c>
      <c r="F4" s="129" t="s">
        <v>946</v>
      </c>
      <c r="G4" s="48" t="s">
        <v>199</v>
      </c>
      <c r="H4" s="48"/>
      <c r="I4" s="48"/>
      <c r="J4" s="48"/>
      <c r="K4" s="149"/>
      <c r="L4" s="48"/>
      <c r="M4" s="48"/>
      <c r="N4" s="48"/>
      <c r="O4" s="150"/>
      <c r="P4" s="149"/>
      <c r="Q4" s="150"/>
      <c r="R4" s="49"/>
    </row>
    <row r="5" s="39" customFormat="1" ht="17.25" customHeight="1" spans="1:18">
      <c r="A5" s="130"/>
      <c r="B5" s="131"/>
      <c r="C5" s="131"/>
      <c r="D5" s="131"/>
      <c r="E5" s="131"/>
      <c r="F5" s="131"/>
      <c r="G5" s="131" t="s">
        <v>56</v>
      </c>
      <c r="H5" s="131" t="s">
        <v>59</v>
      </c>
      <c r="I5" s="131" t="s">
        <v>947</v>
      </c>
      <c r="J5" s="131" t="s">
        <v>948</v>
      </c>
      <c r="K5" s="151" t="s">
        <v>949</v>
      </c>
      <c r="L5" s="152" t="s">
        <v>63</v>
      </c>
      <c r="M5" s="152"/>
      <c r="N5" s="152"/>
      <c r="O5" s="153"/>
      <c r="P5" s="154"/>
      <c r="Q5" s="153"/>
      <c r="R5" s="133"/>
    </row>
    <row r="6" s="39" customFormat="1" ht="36" customHeight="1" spans="1:18">
      <c r="A6" s="132"/>
      <c r="B6" s="133"/>
      <c r="C6" s="133"/>
      <c r="D6" s="133"/>
      <c r="E6" s="133"/>
      <c r="F6" s="133"/>
      <c r="G6" s="133"/>
      <c r="H6" s="133"/>
      <c r="I6" s="133"/>
      <c r="J6" s="133"/>
      <c r="K6" s="155"/>
      <c r="L6" s="133" t="s">
        <v>58</v>
      </c>
      <c r="M6" s="133" t="s">
        <v>64</v>
      </c>
      <c r="N6" s="133" t="s">
        <v>207</v>
      </c>
      <c r="O6" s="156" t="s">
        <v>66</v>
      </c>
      <c r="P6" s="155" t="s">
        <v>67</v>
      </c>
      <c r="Q6" s="155" t="s">
        <v>68</v>
      </c>
      <c r="R6" s="133" t="s">
        <v>69</v>
      </c>
    </row>
    <row r="7" s="39" customFormat="1" ht="28" customHeight="1" spans="1:18">
      <c r="A7" s="134">
        <v>1</v>
      </c>
      <c r="B7" s="135">
        <v>2</v>
      </c>
      <c r="C7" s="135">
        <v>3</v>
      </c>
      <c r="D7" s="135">
        <v>4</v>
      </c>
      <c r="E7" s="135">
        <v>5</v>
      </c>
      <c r="F7" s="135">
        <v>6</v>
      </c>
      <c r="G7" s="136">
        <v>7</v>
      </c>
      <c r="H7" s="136">
        <v>8</v>
      </c>
      <c r="I7" s="136">
        <v>9</v>
      </c>
      <c r="J7" s="136">
        <v>10</v>
      </c>
      <c r="K7" s="136">
        <v>11</v>
      </c>
      <c r="L7" s="136">
        <v>12</v>
      </c>
      <c r="M7" s="136">
        <v>13</v>
      </c>
      <c r="N7" s="136">
        <v>14</v>
      </c>
      <c r="O7" s="136">
        <v>15</v>
      </c>
      <c r="P7" s="136">
        <v>16</v>
      </c>
      <c r="Q7" s="136">
        <v>17</v>
      </c>
      <c r="R7" s="136">
        <v>18</v>
      </c>
    </row>
    <row r="8" s="39" customFormat="1" ht="28" customHeight="1" spans="1:18">
      <c r="A8" s="137" t="s">
        <v>71</v>
      </c>
      <c r="B8" s="138"/>
      <c r="C8" s="138"/>
      <c r="D8" s="139"/>
      <c r="E8" s="140"/>
      <c r="F8" s="25">
        <v>365812</v>
      </c>
      <c r="G8" s="25">
        <v>365812</v>
      </c>
      <c r="H8" s="25">
        <v>334502</v>
      </c>
      <c r="I8" s="25"/>
      <c r="J8" s="25"/>
      <c r="K8" s="25"/>
      <c r="L8" s="25">
        <v>31310</v>
      </c>
      <c r="M8" s="25"/>
      <c r="N8" s="25"/>
      <c r="O8" s="25"/>
      <c r="P8" s="25"/>
      <c r="Q8" s="25"/>
      <c r="R8" s="25">
        <v>31310</v>
      </c>
    </row>
    <row r="9" s="39" customFormat="1" ht="28" customHeight="1" spans="1:18">
      <c r="A9" s="141" t="s">
        <v>71</v>
      </c>
      <c r="B9" s="138"/>
      <c r="C9" s="138"/>
      <c r="D9" s="139"/>
      <c r="E9" s="140"/>
      <c r="F9" s="25">
        <v>365812</v>
      </c>
      <c r="G9" s="25">
        <v>365812</v>
      </c>
      <c r="H9" s="25">
        <v>334502</v>
      </c>
      <c r="I9" s="25"/>
      <c r="J9" s="25"/>
      <c r="K9" s="25"/>
      <c r="L9" s="25">
        <v>31310</v>
      </c>
      <c r="M9" s="25"/>
      <c r="N9" s="25"/>
      <c r="O9" s="25"/>
      <c r="P9" s="25"/>
      <c r="Q9" s="25"/>
      <c r="R9" s="25">
        <v>31310</v>
      </c>
    </row>
    <row r="10" s="39" customFormat="1" ht="28" customHeight="1" spans="1:18">
      <c r="A10" s="137" t="str">
        <f>"     "&amp;"人大代表活动阵地建设专项资金"</f>
        <v>     人大代表活动阵地建设专项资金</v>
      </c>
      <c r="B10" s="138" t="s">
        <v>406</v>
      </c>
      <c r="C10" s="138" t="s">
        <v>950</v>
      </c>
      <c r="D10" s="139" t="s">
        <v>469</v>
      </c>
      <c r="E10" s="140">
        <v>1</v>
      </c>
      <c r="F10" s="25">
        <v>20000</v>
      </c>
      <c r="G10" s="25">
        <v>20000</v>
      </c>
      <c r="H10" s="25">
        <v>20000</v>
      </c>
      <c r="I10" s="25"/>
      <c r="J10" s="25"/>
      <c r="K10" s="25"/>
      <c r="L10" s="25"/>
      <c r="M10" s="25"/>
      <c r="N10" s="25"/>
      <c r="O10" s="25"/>
      <c r="P10" s="25"/>
      <c r="Q10" s="25"/>
      <c r="R10" s="25"/>
    </row>
    <row r="11" s="39" customFormat="1" ht="28" customHeight="1" spans="1:18">
      <c r="A11" s="137" t="str">
        <f>"     "&amp;"户育乡市级党建经费"</f>
        <v>     户育乡市级党建经费</v>
      </c>
      <c r="B11" s="138" t="s">
        <v>751</v>
      </c>
      <c r="C11" s="138" t="s">
        <v>951</v>
      </c>
      <c r="D11" s="139" t="s">
        <v>469</v>
      </c>
      <c r="E11" s="140">
        <v>1</v>
      </c>
      <c r="F11" s="25">
        <v>40000</v>
      </c>
      <c r="G11" s="25">
        <v>40000</v>
      </c>
      <c r="H11" s="25">
        <v>40000</v>
      </c>
      <c r="I11" s="25"/>
      <c r="J11" s="25"/>
      <c r="K11" s="25"/>
      <c r="L11" s="25"/>
      <c r="M11" s="25"/>
      <c r="N11" s="25"/>
      <c r="O11" s="25"/>
      <c r="P11" s="25"/>
      <c r="Q11" s="25"/>
      <c r="R11" s="25"/>
    </row>
    <row r="12" s="39" customFormat="1" ht="28" customHeight="1" spans="1:18">
      <c r="A12" s="137" t="str">
        <f>"     "&amp;"户育乡人大建议案办理项目经费"</f>
        <v>     户育乡人大建议案办理项目经费</v>
      </c>
      <c r="B12" s="138" t="s">
        <v>374</v>
      </c>
      <c r="C12" s="138" t="s">
        <v>952</v>
      </c>
      <c r="D12" s="139" t="s">
        <v>469</v>
      </c>
      <c r="E12" s="140">
        <v>1</v>
      </c>
      <c r="F12" s="25">
        <v>20000</v>
      </c>
      <c r="G12" s="25">
        <v>20000</v>
      </c>
      <c r="H12" s="25">
        <v>20000</v>
      </c>
      <c r="I12" s="25"/>
      <c r="J12" s="25"/>
      <c r="K12" s="25"/>
      <c r="L12" s="25"/>
      <c r="M12" s="25"/>
      <c r="N12" s="25"/>
      <c r="O12" s="25"/>
      <c r="P12" s="25"/>
      <c r="Q12" s="25"/>
      <c r="R12" s="25"/>
    </row>
    <row r="13" s="39" customFormat="1" ht="28" customHeight="1" spans="1:18">
      <c r="A13" s="137" t="str">
        <f>"     "&amp;"乡镇纪检工作经费"</f>
        <v>     乡镇纪检工作经费</v>
      </c>
      <c r="B13" s="138" t="s">
        <v>953</v>
      </c>
      <c r="C13" s="138" t="s">
        <v>953</v>
      </c>
      <c r="D13" s="139" t="s">
        <v>629</v>
      </c>
      <c r="E13" s="140">
        <v>1</v>
      </c>
      <c r="F13" s="25">
        <v>7000</v>
      </c>
      <c r="G13" s="25">
        <v>7000</v>
      </c>
      <c r="H13" s="25">
        <v>7000</v>
      </c>
      <c r="I13" s="25"/>
      <c r="J13" s="25"/>
      <c r="K13" s="25"/>
      <c r="L13" s="25"/>
      <c r="M13" s="25"/>
      <c r="N13" s="25"/>
      <c r="O13" s="25"/>
      <c r="P13" s="25"/>
      <c r="Q13" s="25"/>
      <c r="R13" s="25"/>
    </row>
    <row r="14" s="39" customFormat="1" ht="28" customHeight="1" spans="1:18">
      <c r="A14" s="137" t="str">
        <f>"     "&amp;"乡镇纪检工作经费"</f>
        <v>     乡镇纪检工作经费</v>
      </c>
      <c r="B14" s="138" t="s">
        <v>954</v>
      </c>
      <c r="C14" s="138" t="s">
        <v>955</v>
      </c>
      <c r="D14" s="139" t="s">
        <v>629</v>
      </c>
      <c r="E14" s="140">
        <v>1</v>
      </c>
      <c r="F14" s="25">
        <v>4000</v>
      </c>
      <c r="G14" s="25">
        <v>4000</v>
      </c>
      <c r="H14" s="25">
        <v>4000</v>
      </c>
      <c r="I14" s="25"/>
      <c r="J14" s="25"/>
      <c r="K14" s="25"/>
      <c r="L14" s="25"/>
      <c r="M14" s="25"/>
      <c r="N14" s="25"/>
      <c r="O14" s="25"/>
      <c r="P14" s="25"/>
      <c r="Q14" s="25"/>
      <c r="R14" s="25"/>
    </row>
    <row r="15" s="39" customFormat="1" ht="28" customHeight="1" spans="1:18">
      <c r="A15" s="137" t="str">
        <f>"     "&amp;"户育乡村党总支党建工作经费"</f>
        <v>     户育乡村党总支党建工作经费</v>
      </c>
      <c r="B15" s="138" t="s">
        <v>956</v>
      </c>
      <c r="C15" s="138" t="s">
        <v>957</v>
      </c>
      <c r="D15" s="139" t="s">
        <v>469</v>
      </c>
      <c r="E15" s="140">
        <v>260</v>
      </c>
      <c r="F15" s="25">
        <v>6500</v>
      </c>
      <c r="G15" s="25">
        <v>6500</v>
      </c>
      <c r="H15" s="25">
        <v>6500</v>
      </c>
      <c r="I15" s="25"/>
      <c r="J15" s="25"/>
      <c r="K15" s="25"/>
      <c r="L15" s="25"/>
      <c r="M15" s="25"/>
      <c r="N15" s="25"/>
      <c r="O15" s="25"/>
      <c r="P15" s="25"/>
      <c r="Q15" s="25"/>
      <c r="R15" s="25"/>
    </row>
    <row r="16" s="39" customFormat="1" ht="28" customHeight="1" spans="1:18">
      <c r="A16" s="137" t="str">
        <f>"     "&amp;"户育乡村党总支党建工作经费"</f>
        <v>     户育乡村党总支党建工作经费</v>
      </c>
      <c r="B16" s="138" t="s">
        <v>951</v>
      </c>
      <c r="C16" s="138" t="s">
        <v>958</v>
      </c>
      <c r="D16" s="139" t="s">
        <v>469</v>
      </c>
      <c r="E16" s="140">
        <v>1</v>
      </c>
      <c r="F16" s="25">
        <v>56000</v>
      </c>
      <c r="G16" s="25">
        <v>56000</v>
      </c>
      <c r="H16" s="25">
        <v>56000</v>
      </c>
      <c r="I16" s="25"/>
      <c r="J16" s="25"/>
      <c r="K16" s="25"/>
      <c r="L16" s="25"/>
      <c r="M16" s="25"/>
      <c r="N16" s="25"/>
      <c r="O16" s="25"/>
      <c r="P16" s="25"/>
      <c r="Q16" s="25"/>
      <c r="R16" s="25"/>
    </row>
    <row r="17" s="39" customFormat="1" ht="28" customHeight="1" spans="1:18">
      <c r="A17" s="137" t="str">
        <f>"     "&amp;"户育乡村民小组党支部党建工作经费"</f>
        <v>     户育乡村民小组党支部党建工作经费</v>
      </c>
      <c r="B17" s="138" t="s">
        <v>751</v>
      </c>
      <c r="C17" s="138" t="s">
        <v>951</v>
      </c>
      <c r="D17" s="139" t="s">
        <v>469</v>
      </c>
      <c r="E17" s="140">
        <v>1</v>
      </c>
      <c r="F17" s="25">
        <v>20580</v>
      </c>
      <c r="G17" s="25">
        <v>20580</v>
      </c>
      <c r="H17" s="25">
        <v>20580</v>
      </c>
      <c r="I17" s="25"/>
      <c r="J17" s="25"/>
      <c r="K17" s="25"/>
      <c r="L17" s="25"/>
      <c r="M17" s="25"/>
      <c r="N17" s="25"/>
      <c r="O17" s="25"/>
      <c r="P17" s="25"/>
      <c r="Q17" s="25"/>
      <c r="R17" s="25"/>
    </row>
    <row r="18" s="39" customFormat="1" ht="28" customHeight="1" spans="1:18">
      <c r="A18" s="137" t="str">
        <f>"     "&amp;"户育乡村民小组党支部党建工作经费"</f>
        <v>     户育乡村民小组党支部党建工作经费</v>
      </c>
      <c r="B18" s="138" t="s">
        <v>959</v>
      </c>
      <c r="C18" s="138" t="s">
        <v>957</v>
      </c>
      <c r="D18" s="139" t="s">
        <v>469</v>
      </c>
      <c r="E18" s="140">
        <v>112</v>
      </c>
      <c r="F18" s="25">
        <v>2800</v>
      </c>
      <c r="G18" s="25">
        <v>2800</v>
      </c>
      <c r="H18" s="25">
        <v>2800</v>
      </c>
      <c r="I18" s="25"/>
      <c r="J18" s="25"/>
      <c r="K18" s="25"/>
      <c r="L18" s="25"/>
      <c r="M18" s="25"/>
      <c r="N18" s="25"/>
      <c r="O18" s="25"/>
      <c r="P18" s="25"/>
      <c r="Q18" s="25"/>
      <c r="R18" s="25"/>
    </row>
    <row r="19" s="39" customFormat="1" ht="28" customHeight="1" spans="1:18">
      <c r="A19" s="137" t="str">
        <f>"     "&amp;"爱国卫生运动专项工作经费"</f>
        <v>     爱国卫生运动专项工作经费</v>
      </c>
      <c r="B19" s="138" t="s">
        <v>319</v>
      </c>
      <c r="C19" s="138" t="s">
        <v>958</v>
      </c>
      <c r="D19" s="139" t="s">
        <v>629</v>
      </c>
      <c r="E19" s="140">
        <v>1</v>
      </c>
      <c r="F19" s="25">
        <v>6000</v>
      </c>
      <c r="G19" s="25">
        <v>6000</v>
      </c>
      <c r="H19" s="25">
        <v>6000</v>
      </c>
      <c r="I19" s="25"/>
      <c r="J19" s="25"/>
      <c r="K19" s="25"/>
      <c r="L19" s="25"/>
      <c r="M19" s="25"/>
      <c r="N19" s="25"/>
      <c r="O19" s="25"/>
      <c r="P19" s="25"/>
      <c r="Q19" s="25"/>
      <c r="R19" s="25"/>
    </row>
    <row r="20" s="39" customFormat="1" ht="28" customHeight="1" spans="1:18">
      <c r="A20" s="137" t="str">
        <f t="shared" ref="A20:A23" si="0">"     "&amp;"村委会纪检工作经费"</f>
        <v>     村委会纪检工作经费</v>
      </c>
      <c r="B20" s="138" t="s">
        <v>960</v>
      </c>
      <c r="C20" s="138" t="s">
        <v>960</v>
      </c>
      <c r="D20" s="139" t="s">
        <v>469</v>
      </c>
      <c r="E20" s="140">
        <v>1</v>
      </c>
      <c r="F20" s="25">
        <v>7750</v>
      </c>
      <c r="G20" s="25">
        <v>7750</v>
      </c>
      <c r="H20" s="25">
        <v>7750</v>
      </c>
      <c r="I20" s="25"/>
      <c r="J20" s="25"/>
      <c r="K20" s="25"/>
      <c r="L20" s="25"/>
      <c r="M20" s="25"/>
      <c r="N20" s="25"/>
      <c r="O20" s="25"/>
      <c r="P20" s="25"/>
      <c r="Q20" s="25"/>
      <c r="R20" s="25"/>
    </row>
    <row r="21" s="39" customFormat="1" ht="28" customHeight="1" spans="1:18">
      <c r="A21" s="137" t="str">
        <f t="shared" si="0"/>
        <v>     村委会纪检工作经费</v>
      </c>
      <c r="B21" s="138" t="s">
        <v>954</v>
      </c>
      <c r="C21" s="138" t="s">
        <v>955</v>
      </c>
      <c r="D21" s="139" t="s">
        <v>469</v>
      </c>
      <c r="E21" s="140">
        <v>1</v>
      </c>
      <c r="F21" s="25">
        <v>6850</v>
      </c>
      <c r="G21" s="25">
        <v>6850</v>
      </c>
      <c r="H21" s="25">
        <v>6850</v>
      </c>
      <c r="I21" s="25"/>
      <c r="J21" s="25"/>
      <c r="K21" s="25"/>
      <c r="L21" s="25"/>
      <c r="M21" s="25"/>
      <c r="N21" s="25"/>
      <c r="O21" s="25"/>
      <c r="P21" s="25"/>
      <c r="Q21" s="25"/>
      <c r="R21" s="25"/>
    </row>
    <row r="22" s="39" customFormat="1" ht="28" customHeight="1" spans="1:18">
      <c r="A22" s="137" t="str">
        <f t="shared" si="0"/>
        <v>     村委会纪检工作经费</v>
      </c>
      <c r="B22" s="138" t="s">
        <v>961</v>
      </c>
      <c r="C22" s="138" t="s">
        <v>961</v>
      </c>
      <c r="D22" s="139" t="s">
        <v>469</v>
      </c>
      <c r="E22" s="140">
        <v>1</v>
      </c>
      <c r="F22" s="25">
        <v>3300</v>
      </c>
      <c r="G22" s="25">
        <v>3300</v>
      </c>
      <c r="H22" s="25">
        <v>3300</v>
      </c>
      <c r="I22" s="25"/>
      <c r="J22" s="25"/>
      <c r="K22" s="25"/>
      <c r="L22" s="25"/>
      <c r="M22" s="25"/>
      <c r="N22" s="25"/>
      <c r="O22" s="25"/>
      <c r="P22" s="25"/>
      <c r="Q22" s="25"/>
      <c r="R22" s="25"/>
    </row>
    <row r="23" s="39" customFormat="1" ht="28" customHeight="1" spans="1:18">
      <c r="A23" s="137" t="str">
        <f t="shared" si="0"/>
        <v>     村委会纪检工作经费</v>
      </c>
      <c r="B23" s="138" t="s">
        <v>962</v>
      </c>
      <c r="C23" s="138" t="s">
        <v>963</v>
      </c>
      <c r="D23" s="139" t="s">
        <v>469</v>
      </c>
      <c r="E23" s="140">
        <v>1</v>
      </c>
      <c r="F23" s="25">
        <v>5100</v>
      </c>
      <c r="G23" s="25">
        <v>5100</v>
      </c>
      <c r="H23" s="25">
        <v>5100</v>
      </c>
      <c r="I23" s="25"/>
      <c r="J23" s="25"/>
      <c r="K23" s="25"/>
      <c r="L23" s="25"/>
      <c r="M23" s="25"/>
      <c r="N23" s="25"/>
      <c r="O23" s="25"/>
      <c r="P23" s="25"/>
      <c r="Q23" s="25"/>
      <c r="R23" s="25"/>
    </row>
    <row r="24" s="39" customFormat="1" ht="28" customHeight="1" spans="1:18">
      <c r="A24" s="137" t="str">
        <f t="shared" ref="A24:A26" si="1">"     "&amp;"公用经费安排的公务用车运行维护费"</f>
        <v>     公用经费安排的公务用车运行维护费</v>
      </c>
      <c r="B24" s="138" t="s">
        <v>964</v>
      </c>
      <c r="C24" s="138" t="s">
        <v>965</v>
      </c>
      <c r="D24" s="139" t="s">
        <v>469</v>
      </c>
      <c r="E24" s="140">
        <v>1</v>
      </c>
      <c r="F24" s="25">
        <v>60000</v>
      </c>
      <c r="G24" s="25">
        <v>60000</v>
      </c>
      <c r="H24" s="25">
        <v>60000</v>
      </c>
      <c r="I24" s="25"/>
      <c r="J24" s="25"/>
      <c r="K24" s="25"/>
      <c r="L24" s="25"/>
      <c r="M24" s="25"/>
      <c r="N24" s="25"/>
      <c r="O24" s="25"/>
      <c r="P24" s="25"/>
      <c r="Q24" s="25"/>
      <c r="R24" s="25"/>
    </row>
    <row r="25" s="39" customFormat="1" ht="28" customHeight="1" spans="1:18">
      <c r="A25" s="137" t="str">
        <f t="shared" si="1"/>
        <v>     公用经费安排的公务用车运行维护费</v>
      </c>
      <c r="B25" s="138" t="s">
        <v>291</v>
      </c>
      <c r="C25" s="138" t="s">
        <v>966</v>
      </c>
      <c r="D25" s="139" t="s">
        <v>469</v>
      </c>
      <c r="E25" s="140">
        <v>1</v>
      </c>
      <c r="F25" s="25">
        <v>55622</v>
      </c>
      <c r="G25" s="25">
        <v>55622</v>
      </c>
      <c r="H25" s="25">
        <v>55622</v>
      </c>
      <c r="I25" s="25"/>
      <c r="J25" s="25"/>
      <c r="K25" s="25"/>
      <c r="L25" s="25"/>
      <c r="M25" s="25"/>
      <c r="N25" s="25"/>
      <c r="O25" s="25"/>
      <c r="P25" s="25"/>
      <c r="Q25" s="25"/>
      <c r="R25" s="25"/>
    </row>
    <row r="26" s="39" customFormat="1" ht="28" customHeight="1" spans="1:18">
      <c r="A26" s="137" t="str">
        <f t="shared" si="1"/>
        <v>     公用经费安排的公务用车运行维护费</v>
      </c>
      <c r="B26" s="138" t="s">
        <v>967</v>
      </c>
      <c r="C26" s="138" t="s">
        <v>968</v>
      </c>
      <c r="D26" s="139" t="s">
        <v>469</v>
      </c>
      <c r="E26" s="140">
        <v>1</v>
      </c>
      <c r="F26" s="25">
        <v>13000</v>
      </c>
      <c r="G26" s="25">
        <v>13000</v>
      </c>
      <c r="H26" s="25">
        <v>13000</v>
      </c>
      <c r="I26" s="25"/>
      <c r="J26" s="25"/>
      <c r="K26" s="25"/>
      <c r="L26" s="25"/>
      <c r="M26" s="25"/>
      <c r="N26" s="25"/>
      <c r="O26" s="25"/>
      <c r="P26" s="25"/>
      <c r="Q26" s="25"/>
      <c r="R26" s="25"/>
    </row>
    <row r="27" s="39" customFormat="1" ht="28" customHeight="1" spans="1:18">
      <c r="A27" s="137" t="str">
        <f>"     "&amp;"上年结余单位资金2024单位资金安排工作经费项目安排资金"</f>
        <v>     上年结余单位资金2024单位资金安排工作经费项目安排资金</v>
      </c>
      <c r="B27" s="138" t="s">
        <v>969</v>
      </c>
      <c r="C27" s="138" t="s">
        <v>950</v>
      </c>
      <c r="D27" s="139" t="s">
        <v>469</v>
      </c>
      <c r="E27" s="140">
        <v>1</v>
      </c>
      <c r="F27" s="25">
        <v>31310</v>
      </c>
      <c r="G27" s="25">
        <v>31310</v>
      </c>
      <c r="H27" s="25"/>
      <c r="I27" s="25"/>
      <c r="J27" s="25"/>
      <c r="K27" s="25"/>
      <c r="L27" s="25">
        <v>31310</v>
      </c>
      <c r="M27" s="25"/>
      <c r="N27" s="25"/>
      <c r="O27" s="25"/>
      <c r="P27" s="25"/>
      <c r="Q27" s="25"/>
      <c r="R27" s="25">
        <v>31310</v>
      </c>
    </row>
    <row r="28" s="39" customFormat="1" ht="28" customHeight="1" spans="1:18">
      <c r="A28" s="142" t="s">
        <v>133</v>
      </c>
      <c r="B28" s="143"/>
      <c r="C28" s="143"/>
      <c r="D28" s="143"/>
      <c r="E28" s="140"/>
      <c r="F28" s="25">
        <v>365812</v>
      </c>
      <c r="G28" s="25">
        <v>365812</v>
      </c>
      <c r="H28" s="25">
        <v>334502</v>
      </c>
      <c r="I28" s="25"/>
      <c r="J28" s="25"/>
      <c r="K28" s="25"/>
      <c r="L28" s="25">
        <v>31310</v>
      </c>
      <c r="M28" s="25"/>
      <c r="N28" s="25"/>
      <c r="O28" s="25"/>
      <c r="P28" s="25"/>
      <c r="Q28" s="25"/>
      <c r="R28" s="25">
        <v>31310</v>
      </c>
    </row>
  </sheetData>
  <autoFilter ref="A6:R29">
    <extLst/>
  </autoFilter>
  <mergeCells count="16">
    <mergeCell ref="A2:R2"/>
    <mergeCell ref="A3:F3"/>
    <mergeCell ref="G4:R4"/>
    <mergeCell ref="L5:R5"/>
    <mergeCell ref="A28:E28"/>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21" sqref="B21"/>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2" customWidth="1"/>
    <col min="5" max="5" width="17.2857142857143" style="62" customWidth="1"/>
    <col min="6" max="6" width="29.2857142857143" style="62" customWidth="1"/>
    <col min="7" max="7" width="12" style="1" customWidth="1"/>
    <col min="8" max="10" width="10" style="1" customWidth="1"/>
    <col min="11" max="11" width="9.14285714285714" style="62" customWidth="1"/>
    <col min="12" max="13" width="9.14285714285714" style="1" customWidth="1"/>
    <col min="14" max="14" width="12.7142857142857" style="1" customWidth="1"/>
    <col min="15" max="16" width="9.14285714285714" style="62" customWidth="1"/>
    <col min="17" max="17" width="12.1428571428571" style="62" customWidth="1"/>
    <col min="18" max="18" width="10.4285714285714" style="1" customWidth="1"/>
    <col min="19" max="19" width="9.14285714285714" style="62" customWidth="1"/>
    <col min="20" max="16384" width="9.14285714285714" style="62"/>
  </cols>
  <sheetData>
    <row r="1" ht="13.5" customHeight="1" spans="1:18">
      <c r="A1" s="89"/>
      <c r="B1" s="89"/>
      <c r="C1" s="89"/>
      <c r="D1" s="90"/>
      <c r="E1" s="90"/>
      <c r="F1" s="90"/>
      <c r="G1" s="89"/>
      <c r="H1" s="89"/>
      <c r="I1" s="89"/>
      <c r="J1" s="89"/>
      <c r="K1" s="109"/>
      <c r="L1" s="110"/>
      <c r="M1" s="110"/>
      <c r="N1" s="110"/>
      <c r="O1" s="73"/>
      <c r="P1" s="111"/>
      <c r="Q1" s="73"/>
      <c r="R1" s="122" t="s">
        <v>970</v>
      </c>
    </row>
    <row r="2" ht="27.75" customHeight="1" spans="1:18">
      <c r="A2" s="75" t="s">
        <v>971</v>
      </c>
      <c r="B2" s="91"/>
      <c r="C2" s="91"/>
      <c r="D2" s="63"/>
      <c r="E2" s="63"/>
      <c r="F2" s="63"/>
      <c r="G2" s="91"/>
      <c r="H2" s="91"/>
      <c r="I2" s="91"/>
      <c r="J2" s="91"/>
      <c r="K2" s="112"/>
      <c r="L2" s="91"/>
      <c r="M2" s="91"/>
      <c r="N2" s="91"/>
      <c r="O2" s="63"/>
      <c r="P2" s="112"/>
      <c r="Q2" s="63"/>
      <c r="R2" s="91"/>
    </row>
    <row r="3" ht="18.75" customHeight="1" spans="1:18">
      <c r="A3" s="76" t="s">
        <v>2</v>
      </c>
      <c r="B3" s="77"/>
      <c r="C3" s="77"/>
      <c r="D3" s="92"/>
      <c r="E3" s="92"/>
      <c r="F3" s="92"/>
      <c r="G3" s="77"/>
      <c r="H3" s="77"/>
      <c r="I3" s="77"/>
      <c r="J3" s="77"/>
      <c r="K3" s="109"/>
      <c r="L3" s="110"/>
      <c r="M3" s="110"/>
      <c r="N3" s="110"/>
      <c r="O3" s="113"/>
      <c r="P3" s="114"/>
      <c r="Q3" s="113"/>
      <c r="R3" s="123" t="s">
        <v>183</v>
      </c>
    </row>
    <row r="4" ht="15.75" customHeight="1" spans="1:18">
      <c r="A4" s="11" t="s">
        <v>941</v>
      </c>
      <c r="B4" s="93" t="s">
        <v>972</v>
      </c>
      <c r="C4" s="93" t="s">
        <v>973</v>
      </c>
      <c r="D4" s="94" t="s">
        <v>974</v>
      </c>
      <c r="E4" s="94" t="s">
        <v>975</v>
      </c>
      <c r="F4" s="94" t="s">
        <v>976</v>
      </c>
      <c r="G4" s="95" t="s">
        <v>199</v>
      </c>
      <c r="H4" s="95"/>
      <c r="I4" s="95"/>
      <c r="J4" s="95"/>
      <c r="K4" s="115"/>
      <c r="L4" s="95"/>
      <c r="M4" s="95"/>
      <c r="N4" s="95"/>
      <c r="O4" s="116"/>
      <c r="P4" s="115"/>
      <c r="Q4" s="116"/>
      <c r="R4" s="124"/>
    </row>
    <row r="5" ht="17.25" customHeight="1" spans="1:18">
      <c r="A5" s="16"/>
      <c r="B5" s="96"/>
      <c r="C5" s="96"/>
      <c r="D5" s="97"/>
      <c r="E5" s="97"/>
      <c r="F5" s="97"/>
      <c r="G5" s="96" t="s">
        <v>56</v>
      </c>
      <c r="H5" s="96" t="s">
        <v>59</v>
      </c>
      <c r="I5" s="96" t="s">
        <v>947</v>
      </c>
      <c r="J5" s="96" t="s">
        <v>948</v>
      </c>
      <c r="K5" s="97" t="s">
        <v>949</v>
      </c>
      <c r="L5" s="117" t="s">
        <v>977</v>
      </c>
      <c r="M5" s="117"/>
      <c r="N5" s="117"/>
      <c r="O5" s="118"/>
      <c r="P5" s="119"/>
      <c r="Q5" s="118"/>
      <c r="R5" s="98"/>
    </row>
    <row r="6" ht="54" customHeight="1" spans="1:18">
      <c r="A6" s="19"/>
      <c r="B6" s="98"/>
      <c r="C6" s="98"/>
      <c r="D6" s="99"/>
      <c r="E6" s="99"/>
      <c r="F6" s="99"/>
      <c r="G6" s="98"/>
      <c r="H6" s="98" t="s">
        <v>58</v>
      </c>
      <c r="I6" s="98"/>
      <c r="J6" s="98"/>
      <c r="K6" s="99"/>
      <c r="L6" s="98" t="s">
        <v>58</v>
      </c>
      <c r="M6" s="98" t="s">
        <v>64</v>
      </c>
      <c r="N6" s="98" t="s">
        <v>207</v>
      </c>
      <c r="O6" s="120" t="s">
        <v>66</v>
      </c>
      <c r="P6" s="99" t="s">
        <v>67</v>
      </c>
      <c r="Q6" s="99" t="s">
        <v>68</v>
      </c>
      <c r="R6" s="98" t="s">
        <v>69</v>
      </c>
    </row>
    <row r="7" ht="15" customHeight="1" spans="1:18">
      <c r="A7" s="20">
        <v>1</v>
      </c>
      <c r="B7" s="100">
        <v>2</v>
      </c>
      <c r="C7" s="100">
        <v>3</v>
      </c>
      <c r="D7" s="20">
        <v>4</v>
      </c>
      <c r="E7" s="100">
        <v>5</v>
      </c>
      <c r="F7" s="100">
        <v>6</v>
      </c>
      <c r="G7" s="20">
        <v>7</v>
      </c>
      <c r="H7" s="100">
        <v>8</v>
      </c>
      <c r="I7" s="100">
        <v>9</v>
      </c>
      <c r="J7" s="20">
        <v>10</v>
      </c>
      <c r="K7" s="100">
        <v>11</v>
      </c>
      <c r="L7" s="100">
        <v>12</v>
      </c>
      <c r="M7" s="20">
        <v>13</v>
      </c>
      <c r="N7" s="100">
        <v>14</v>
      </c>
      <c r="O7" s="100">
        <v>15</v>
      </c>
      <c r="P7" s="20">
        <v>16</v>
      </c>
      <c r="Q7" s="100">
        <v>17</v>
      </c>
      <c r="R7" s="100">
        <v>18</v>
      </c>
    </row>
    <row r="8" ht="21" customHeight="1" spans="1:18">
      <c r="A8" s="101" t="s">
        <v>165</v>
      </c>
      <c r="B8" s="102"/>
      <c r="C8" s="102"/>
      <c r="D8" s="103"/>
      <c r="E8" s="103"/>
      <c r="F8" s="103"/>
      <c r="G8" s="103" t="s">
        <v>165</v>
      </c>
      <c r="H8" s="103" t="s">
        <v>165</v>
      </c>
      <c r="I8" s="103" t="s">
        <v>165</v>
      </c>
      <c r="J8" s="103" t="s">
        <v>165</v>
      </c>
      <c r="K8" s="103" t="s">
        <v>165</v>
      </c>
      <c r="L8" s="103" t="s">
        <v>165</v>
      </c>
      <c r="M8" s="103" t="s">
        <v>165</v>
      </c>
      <c r="N8" s="103" t="s">
        <v>165</v>
      </c>
      <c r="O8" s="121" t="s">
        <v>165</v>
      </c>
      <c r="P8" s="103" t="s">
        <v>165</v>
      </c>
      <c r="Q8" s="103" t="s">
        <v>165</v>
      </c>
      <c r="R8" s="103" t="s">
        <v>165</v>
      </c>
    </row>
    <row r="9" ht="21" customHeight="1" spans="1:18">
      <c r="A9" s="101" t="s">
        <v>165</v>
      </c>
      <c r="B9" s="102" t="s">
        <v>165</v>
      </c>
      <c r="C9" s="102" t="s">
        <v>165</v>
      </c>
      <c r="D9" s="104" t="s">
        <v>165</v>
      </c>
      <c r="E9" s="104" t="s">
        <v>165</v>
      </c>
      <c r="F9" s="104" t="s">
        <v>165</v>
      </c>
      <c r="G9" s="105" t="s">
        <v>165</v>
      </c>
      <c r="H9" s="105" t="s">
        <v>165</v>
      </c>
      <c r="I9" s="105" t="s">
        <v>165</v>
      </c>
      <c r="J9" s="105" t="s">
        <v>165</v>
      </c>
      <c r="K9" s="103" t="s">
        <v>165</v>
      </c>
      <c r="L9" s="105" t="s">
        <v>165</v>
      </c>
      <c r="M9" s="105" t="s">
        <v>165</v>
      </c>
      <c r="N9" s="105" t="s">
        <v>165</v>
      </c>
      <c r="O9" s="121" t="s">
        <v>165</v>
      </c>
      <c r="P9" s="103" t="s">
        <v>165</v>
      </c>
      <c r="Q9" s="103" t="s">
        <v>165</v>
      </c>
      <c r="R9" s="105" t="s">
        <v>165</v>
      </c>
    </row>
    <row r="10" ht="21" customHeight="1" spans="1:18">
      <c r="A10" s="106" t="s">
        <v>133</v>
      </c>
      <c r="B10" s="107"/>
      <c r="C10" s="108"/>
      <c r="D10" s="103"/>
      <c r="E10" s="103"/>
      <c r="F10" s="103"/>
      <c r="G10" s="103" t="s">
        <v>165</v>
      </c>
      <c r="H10" s="103" t="s">
        <v>165</v>
      </c>
      <c r="I10" s="103" t="s">
        <v>165</v>
      </c>
      <c r="J10" s="103" t="s">
        <v>165</v>
      </c>
      <c r="K10" s="103" t="s">
        <v>165</v>
      </c>
      <c r="L10" s="103" t="s">
        <v>165</v>
      </c>
      <c r="M10" s="103" t="s">
        <v>165</v>
      </c>
      <c r="N10" s="103" t="s">
        <v>165</v>
      </c>
      <c r="O10" s="121" t="s">
        <v>165</v>
      </c>
      <c r="P10" s="103" t="s">
        <v>165</v>
      </c>
      <c r="Q10" s="103" t="s">
        <v>165</v>
      </c>
      <c r="R10" s="103" t="s">
        <v>165</v>
      </c>
    </row>
    <row r="11" customHeight="1" spans="1:1">
      <c r="A11" s="1" t="s">
        <v>978</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B20" sqref="B20"/>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2"/>
    <col min="9" max="9" width="13.247619047619" style="62" customWidth="1"/>
    <col min="10" max="237" width="10.2857142857143" style="62"/>
    <col min="238" max="16384" width="10" style="62"/>
  </cols>
  <sheetData>
    <row r="1" s="62" customFormat="1" ht="13.5" customHeight="1" spans="1:9">
      <c r="A1" s="3"/>
      <c r="B1" s="3"/>
      <c r="C1" s="3"/>
      <c r="D1" s="74"/>
      <c r="I1" s="74" t="s">
        <v>979</v>
      </c>
    </row>
    <row r="2" s="62" customFormat="1" ht="27.75" customHeight="1" spans="1:9">
      <c r="A2" s="75" t="s">
        <v>980</v>
      </c>
      <c r="B2" s="75"/>
      <c r="C2" s="75"/>
      <c r="D2" s="75"/>
      <c r="E2" s="75"/>
      <c r="F2" s="75"/>
      <c r="G2" s="75"/>
      <c r="H2" s="75"/>
      <c r="I2" s="75"/>
    </row>
    <row r="3" s="62" customFormat="1" ht="18" customHeight="1" spans="1:9">
      <c r="A3" s="76" t="s">
        <v>2</v>
      </c>
      <c r="B3" s="77"/>
      <c r="C3" s="77"/>
      <c r="D3" s="78"/>
      <c r="I3" s="88" t="s">
        <v>183</v>
      </c>
    </row>
    <row r="4" s="62" customFormat="1" ht="19.5" customHeight="1" spans="1:9">
      <c r="A4" s="79" t="s">
        <v>981</v>
      </c>
      <c r="B4" s="80" t="s">
        <v>199</v>
      </c>
      <c r="C4" s="80"/>
      <c r="D4" s="80"/>
      <c r="E4" s="80" t="s">
        <v>982</v>
      </c>
      <c r="F4" s="80"/>
      <c r="G4" s="80"/>
      <c r="H4" s="80"/>
      <c r="I4" s="80"/>
    </row>
    <row r="5" s="62" customFormat="1" ht="40.5" customHeight="1" spans="1:9">
      <c r="A5" s="81"/>
      <c r="B5" s="80" t="s">
        <v>56</v>
      </c>
      <c r="C5" s="82" t="s">
        <v>59</v>
      </c>
      <c r="D5" s="82" t="s">
        <v>983</v>
      </c>
      <c r="E5" s="80" t="s">
        <v>984</v>
      </c>
      <c r="F5" s="80" t="s">
        <v>985</v>
      </c>
      <c r="G5" s="80" t="s">
        <v>986</v>
      </c>
      <c r="H5" s="80" t="s">
        <v>987</v>
      </c>
      <c r="I5" s="80" t="s">
        <v>988</v>
      </c>
    </row>
    <row r="6" s="62" customFormat="1" ht="19.5" customHeight="1" spans="1:9">
      <c r="A6" s="12">
        <v>1</v>
      </c>
      <c r="B6" s="80">
        <v>2</v>
      </c>
      <c r="C6" s="80">
        <v>3</v>
      </c>
      <c r="D6" s="83">
        <v>4</v>
      </c>
      <c r="E6" s="83">
        <v>5</v>
      </c>
      <c r="F6" s="80">
        <v>6</v>
      </c>
      <c r="G6" s="83">
        <v>7</v>
      </c>
      <c r="H6" s="80">
        <v>8</v>
      </c>
      <c r="I6" s="83">
        <v>9</v>
      </c>
    </row>
    <row r="7" s="62" customFormat="1" ht="19.5" customHeight="1" spans="1:9">
      <c r="A7" s="84" t="s">
        <v>165</v>
      </c>
      <c r="B7" s="85" t="s">
        <v>165</v>
      </c>
      <c r="C7" s="85" t="s">
        <v>165</v>
      </c>
      <c r="D7" s="86" t="s">
        <v>165</v>
      </c>
      <c r="E7" s="85" t="s">
        <v>165</v>
      </c>
      <c r="F7" s="85" t="s">
        <v>165</v>
      </c>
      <c r="G7" s="85" t="s">
        <v>165</v>
      </c>
      <c r="H7" s="85" t="s">
        <v>165</v>
      </c>
      <c r="I7" s="85" t="s">
        <v>165</v>
      </c>
    </row>
    <row r="8" s="62" customFormat="1" ht="19.5" customHeight="1" spans="1:9">
      <c r="A8" s="87" t="s">
        <v>165</v>
      </c>
      <c r="B8" s="85" t="s">
        <v>165</v>
      </c>
      <c r="C8" s="85" t="s">
        <v>165</v>
      </c>
      <c r="D8" s="86" t="s">
        <v>165</v>
      </c>
      <c r="E8" s="85" t="s">
        <v>165</v>
      </c>
      <c r="F8" s="85" t="s">
        <v>165</v>
      </c>
      <c r="G8" s="85" t="s">
        <v>165</v>
      </c>
      <c r="H8" s="85" t="s">
        <v>165</v>
      </c>
      <c r="I8" s="85" t="s">
        <v>165</v>
      </c>
    </row>
    <row r="9" customHeight="1" spans="1:1">
      <c r="A9" s="1" t="s">
        <v>989</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22" sqref="C22"/>
    </sheetView>
  </sheetViews>
  <sheetFormatPr defaultColWidth="9.14285714285714" defaultRowHeight="12" customHeight="1" outlineLevelRow="7"/>
  <cols>
    <col min="1" max="1" width="27.8571428571429" style="61" customWidth="1"/>
    <col min="2" max="2" width="27.8571428571429" style="62" customWidth="1"/>
    <col min="3" max="3" width="27.8571428571429" style="61" customWidth="1"/>
    <col min="4" max="4" width="15" style="61" customWidth="1"/>
    <col min="5" max="5" width="14.5714285714286" style="61" customWidth="1"/>
    <col min="6" max="6" width="23.5714285714286" style="61" customWidth="1"/>
    <col min="7" max="7" width="11.2857142857143" style="62" customWidth="1"/>
    <col min="8" max="8" width="18.7142857142857" style="61" customWidth="1"/>
    <col min="9" max="9" width="15.5714285714286" style="62" customWidth="1"/>
    <col min="10" max="10" width="18.8571428571429" style="62" customWidth="1"/>
    <col min="11" max="11" width="23.2857142857143" style="61" customWidth="1"/>
    <col min="12" max="12" width="9.14285714285714" style="62" customWidth="1"/>
    <col min="13" max="16384" width="9.14285714285714" style="62"/>
  </cols>
  <sheetData>
    <row r="1" customHeight="1" spans="11:11">
      <c r="K1" s="73" t="s">
        <v>990</v>
      </c>
    </row>
    <row r="2" ht="28.5" customHeight="1" spans="1:11">
      <c r="A2" s="5" t="s">
        <v>991</v>
      </c>
      <c r="B2" s="63"/>
      <c r="C2" s="64"/>
      <c r="D2" s="64"/>
      <c r="E2" s="64"/>
      <c r="F2" s="64"/>
      <c r="G2" s="63"/>
      <c r="H2" s="64"/>
      <c r="I2" s="63"/>
      <c r="J2" s="63"/>
      <c r="K2" s="64"/>
    </row>
    <row r="3" ht="17.25" customHeight="1" spans="1:2">
      <c r="A3" s="65" t="s">
        <v>992</v>
      </c>
      <c r="B3" s="66"/>
    </row>
    <row r="4" ht="44.25" customHeight="1" spans="1:11">
      <c r="A4" s="67" t="s">
        <v>438</v>
      </c>
      <c r="B4" s="68" t="s">
        <v>193</v>
      </c>
      <c r="C4" s="67" t="s">
        <v>439</v>
      </c>
      <c r="D4" s="67" t="s">
        <v>440</v>
      </c>
      <c r="E4" s="67" t="s">
        <v>441</v>
      </c>
      <c r="F4" s="67" t="s">
        <v>442</v>
      </c>
      <c r="G4" s="68" t="s">
        <v>443</v>
      </c>
      <c r="H4" s="67" t="s">
        <v>444</v>
      </c>
      <c r="I4" s="68" t="s">
        <v>445</v>
      </c>
      <c r="J4" s="68" t="s">
        <v>446</v>
      </c>
      <c r="K4" s="67" t="s">
        <v>447</v>
      </c>
    </row>
    <row r="5" ht="14.25" customHeight="1" spans="1:11">
      <c r="A5" s="67">
        <v>1</v>
      </c>
      <c r="B5" s="68">
        <v>2</v>
      </c>
      <c r="C5" s="67">
        <v>3</v>
      </c>
      <c r="D5" s="67">
        <v>4</v>
      </c>
      <c r="E5" s="67">
        <v>5</v>
      </c>
      <c r="F5" s="67">
        <v>6</v>
      </c>
      <c r="G5" s="68">
        <v>7</v>
      </c>
      <c r="H5" s="67">
        <v>8</v>
      </c>
      <c r="I5" s="68">
        <v>9</v>
      </c>
      <c r="J5" s="68">
        <v>10</v>
      </c>
      <c r="K5" s="67">
        <v>11</v>
      </c>
    </row>
    <row r="6" ht="31" customHeight="1" spans="1:11">
      <c r="A6" s="32" t="s">
        <v>165</v>
      </c>
      <c r="B6" s="69"/>
      <c r="C6" s="70"/>
      <c r="D6" s="70"/>
      <c r="E6" s="70"/>
      <c r="F6" s="71"/>
      <c r="G6" s="72"/>
      <c r="H6" s="71"/>
      <c r="I6" s="72"/>
      <c r="J6" s="72"/>
      <c r="K6" s="71"/>
    </row>
    <row r="7" ht="31" customHeight="1" spans="1:11">
      <c r="A7" s="33" t="s">
        <v>165</v>
      </c>
      <c r="B7" s="33" t="s">
        <v>165</v>
      </c>
      <c r="C7" s="33" t="s">
        <v>165</v>
      </c>
      <c r="D7" s="33" t="s">
        <v>165</v>
      </c>
      <c r="E7" s="33" t="s">
        <v>165</v>
      </c>
      <c r="F7" s="32" t="s">
        <v>165</v>
      </c>
      <c r="G7" s="33" t="s">
        <v>165</v>
      </c>
      <c r="H7" s="32" t="s">
        <v>165</v>
      </c>
      <c r="I7" s="33" t="s">
        <v>165</v>
      </c>
      <c r="J7" s="33" t="s">
        <v>165</v>
      </c>
      <c r="K7" s="32" t="s">
        <v>165</v>
      </c>
    </row>
    <row r="8" customHeight="1" spans="1:1">
      <c r="A8" s="1" t="s">
        <v>993</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D22" sqref="D22"/>
    </sheetView>
  </sheetViews>
  <sheetFormatPr defaultColWidth="9.14285714285714" defaultRowHeight="12" customHeight="1" outlineLevelCol="7"/>
  <cols>
    <col min="1" max="1" width="29" style="40" customWidth="1"/>
    <col min="2" max="2" width="18.7142857142857" style="40" customWidth="1"/>
    <col min="3" max="3" width="24.8571428571429" style="40" customWidth="1"/>
    <col min="4" max="4" width="23.5714285714286" style="40" customWidth="1"/>
    <col min="5" max="5" width="17.8571428571429" style="40" customWidth="1"/>
    <col min="6" max="6" width="23.5714285714286" style="40" customWidth="1"/>
    <col min="7" max="7" width="25.1428571428571" style="40" customWidth="1"/>
    <col min="8" max="8" width="18.8571428571429" style="40" customWidth="1"/>
    <col min="9" max="16384" width="9.14285714285714" style="39" customWidth="1"/>
  </cols>
  <sheetData>
    <row r="1" s="39" customFormat="1" ht="14.25" customHeight="1" spans="1:8">
      <c r="A1" s="40"/>
      <c r="B1" s="40"/>
      <c r="C1" s="40"/>
      <c r="D1" s="40"/>
      <c r="E1" s="40"/>
      <c r="F1" s="40"/>
      <c r="G1" s="40"/>
      <c r="H1" s="41" t="s">
        <v>994</v>
      </c>
    </row>
    <row r="2" s="39" customFormat="1" ht="28.5" customHeight="1" spans="1:8">
      <c r="A2" s="42" t="s">
        <v>995</v>
      </c>
      <c r="B2" s="43"/>
      <c r="C2" s="43"/>
      <c r="D2" s="43"/>
      <c r="E2" s="43"/>
      <c r="F2" s="43"/>
      <c r="G2" s="43"/>
      <c r="H2" s="43"/>
    </row>
    <row r="3" s="39" customFormat="1" ht="13.5" customHeight="1" spans="1:8">
      <c r="A3" s="44" t="s">
        <v>2</v>
      </c>
      <c r="B3" s="45"/>
      <c r="C3" s="40"/>
      <c r="D3" s="40"/>
      <c r="E3" s="40"/>
      <c r="F3" s="40"/>
      <c r="G3" s="40"/>
      <c r="H3" s="40"/>
    </row>
    <row r="4" s="39" customFormat="1" ht="18" customHeight="1" spans="1:8">
      <c r="A4" s="46" t="s">
        <v>936</v>
      </c>
      <c r="B4" s="46" t="s">
        <v>996</v>
      </c>
      <c r="C4" s="46" t="s">
        <v>997</v>
      </c>
      <c r="D4" s="46" t="s">
        <v>998</v>
      </c>
      <c r="E4" s="46" t="s">
        <v>999</v>
      </c>
      <c r="F4" s="47" t="s">
        <v>1000</v>
      </c>
      <c r="G4" s="48"/>
      <c r="H4" s="49"/>
    </row>
    <row r="5" s="39" customFormat="1" ht="18" customHeight="1" spans="1:8">
      <c r="A5" s="50"/>
      <c r="B5" s="50"/>
      <c r="C5" s="50"/>
      <c r="D5" s="50"/>
      <c r="E5" s="50"/>
      <c r="F5" s="51" t="s">
        <v>945</v>
      </c>
      <c r="G5" s="51" t="s">
        <v>1001</v>
      </c>
      <c r="H5" s="51" t="s">
        <v>1002</v>
      </c>
    </row>
    <row r="6" s="39" customFormat="1" ht="21" customHeight="1" spans="1:8">
      <c r="A6" s="51">
        <v>1</v>
      </c>
      <c r="B6" s="51">
        <v>2</v>
      </c>
      <c r="C6" s="51">
        <v>3</v>
      </c>
      <c r="D6" s="51">
        <v>4</v>
      </c>
      <c r="E6" s="51">
        <v>5</v>
      </c>
      <c r="F6" s="51">
        <v>6</v>
      </c>
      <c r="G6" s="51">
        <v>7</v>
      </c>
      <c r="H6" s="51">
        <v>8</v>
      </c>
    </row>
    <row r="7" s="39" customFormat="1" ht="33" customHeight="1" spans="1:8">
      <c r="A7" s="52" t="s">
        <v>165</v>
      </c>
      <c r="B7" s="52" t="s">
        <v>165</v>
      </c>
      <c r="C7" s="52" t="s">
        <v>165</v>
      </c>
      <c r="D7" s="52" t="s">
        <v>165</v>
      </c>
      <c r="E7" s="52" t="s">
        <v>165</v>
      </c>
      <c r="F7" s="53" t="s">
        <v>165</v>
      </c>
      <c r="G7" s="54" t="s">
        <v>165</v>
      </c>
      <c r="H7" s="54" t="s">
        <v>165</v>
      </c>
    </row>
    <row r="8" s="39" customFormat="1" ht="24" customHeight="1" spans="1:8">
      <c r="A8" s="55" t="s">
        <v>56</v>
      </c>
      <c r="B8" s="56"/>
      <c r="C8" s="56"/>
      <c r="D8" s="56"/>
      <c r="E8" s="56"/>
      <c r="F8" s="57" t="s">
        <v>165</v>
      </c>
      <c r="G8" s="58"/>
      <c r="H8" s="58" t="s">
        <v>165</v>
      </c>
    </row>
    <row r="9" s="39" customFormat="1" ht="21.75" customHeight="1" spans="1:8">
      <c r="A9" s="1" t="s">
        <v>1003</v>
      </c>
      <c r="B9" s="59"/>
      <c r="C9" s="59"/>
      <c r="D9" s="59"/>
      <c r="E9" s="59"/>
      <c r="F9" s="59"/>
      <c r="G9" s="59"/>
      <c r="H9" s="60"/>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B21" sqref="B21"/>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1004</v>
      </c>
    </row>
    <row r="2" ht="27.75" customHeight="1" spans="1:11">
      <c r="A2" s="5" t="s">
        <v>1005</v>
      </c>
      <c r="B2" s="5"/>
      <c r="C2" s="5"/>
      <c r="D2" s="5"/>
      <c r="E2" s="5"/>
      <c r="F2" s="5"/>
      <c r="G2" s="5"/>
      <c r="H2" s="5"/>
      <c r="I2" s="5"/>
      <c r="J2" s="5"/>
      <c r="K2" s="5"/>
    </row>
    <row r="3" ht="13.5" customHeight="1" spans="1:11">
      <c r="A3" s="6" t="s">
        <v>2</v>
      </c>
      <c r="B3" s="7"/>
      <c r="C3" s="7"/>
      <c r="D3" s="7"/>
      <c r="E3" s="7"/>
      <c r="F3" s="7"/>
      <c r="G3" s="7"/>
      <c r="H3" s="8"/>
      <c r="I3" s="8"/>
      <c r="J3" s="8"/>
      <c r="K3" s="9" t="s">
        <v>183</v>
      </c>
    </row>
    <row r="4" ht="21.75" customHeight="1" spans="1:11">
      <c r="A4" s="10" t="s">
        <v>310</v>
      </c>
      <c r="B4" s="10" t="s">
        <v>194</v>
      </c>
      <c r="C4" s="10" t="s">
        <v>192</v>
      </c>
      <c r="D4" s="11" t="s">
        <v>195</v>
      </c>
      <c r="E4" s="11" t="s">
        <v>196</v>
      </c>
      <c r="F4" s="11" t="s">
        <v>197</v>
      </c>
      <c r="G4" s="11" t="s">
        <v>311</v>
      </c>
      <c r="H4" s="17" t="s">
        <v>56</v>
      </c>
      <c r="I4" s="12" t="s">
        <v>1006</v>
      </c>
      <c r="J4" s="13"/>
      <c r="K4" s="14"/>
    </row>
    <row r="5" ht="21.75" customHeight="1" spans="1:11">
      <c r="A5" s="15"/>
      <c r="B5" s="15"/>
      <c r="C5" s="15"/>
      <c r="D5" s="16"/>
      <c r="E5" s="16"/>
      <c r="F5" s="16"/>
      <c r="G5" s="16"/>
      <c r="H5" s="31"/>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2"/>
      <c r="B8" s="33" t="s">
        <v>165</v>
      </c>
      <c r="C8" s="32"/>
      <c r="D8" s="32"/>
      <c r="E8" s="32"/>
      <c r="F8" s="32"/>
      <c r="G8" s="32"/>
      <c r="H8" s="34" t="s">
        <v>165</v>
      </c>
      <c r="I8" s="34" t="s">
        <v>165</v>
      </c>
      <c r="J8" s="34" t="s">
        <v>165</v>
      </c>
      <c r="K8" s="34"/>
    </row>
    <row r="9" ht="18.75" customHeight="1" spans="1:11">
      <c r="A9" s="33" t="s">
        <v>165</v>
      </c>
      <c r="B9" s="33" t="s">
        <v>165</v>
      </c>
      <c r="C9" s="33" t="s">
        <v>165</v>
      </c>
      <c r="D9" s="33" t="s">
        <v>165</v>
      </c>
      <c r="E9" s="33" t="s">
        <v>165</v>
      </c>
      <c r="F9" s="33" t="s">
        <v>165</v>
      </c>
      <c r="G9" s="33" t="s">
        <v>165</v>
      </c>
      <c r="H9" s="35" t="s">
        <v>165</v>
      </c>
      <c r="I9" s="35" t="s">
        <v>165</v>
      </c>
      <c r="J9" s="35" t="s">
        <v>165</v>
      </c>
      <c r="K9" s="35"/>
    </row>
    <row r="10" ht="18.75" customHeight="1" spans="1:11">
      <c r="A10" s="36" t="s">
        <v>133</v>
      </c>
      <c r="B10" s="37"/>
      <c r="C10" s="37"/>
      <c r="D10" s="37"/>
      <c r="E10" s="37"/>
      <c r="F10" s="37"/>
      <c r="G10" s="38"/>
      <c r="H10" s="35" t="s">
        <v>165</v>
      </c>
      <c r="I10" s="35" t="s">
        <v>165</v>
      </c>
      <c r="J10" s="35" t="s">
        <v>165</v>
      </c>
      <c r="K10" s="35"/>
    </row>
    <row r="11" customHeight="1" spans="1:1">
      <c r="A11" s="1" t="s">
        <v>1007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50"/>
  <sheetViews>
    <sheetView topLeftCell="B34" workbookViewId="0">
      <selection activeCell="C61" sqref="C61"/>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1008</v>
      </c>
    </row>
    <row r="2" ht="27.75" customHeight="1" spans="1:7">
      <c r="A2" s="5" t="s">
        <v>1009</v>
      </c>
      <c r="B2" s="5"/>
      <c r="C2" s="5"/>
      <c r="D2" s="5"/>
      <c r="E2" s="5"/>
      <c r="F2" s="5"/>
      <c r="G2" s="5"/>
    </row>
    <row r="3" ht="13.5" customHeight="1" spans="1:7">
      <c r="A3" s="6" t="s">
        <v>2</v>
      </c>
      <c r="B3" s="7"/>
      <c r="C3" s="7"/>
      <c r="D3" s="7"/>
      <c r="E3" s="8"/>
      <c r="F3" s="8"/>
      <c r="G3" s="9" t="s">
        <v>183</v>
      </c>
    </row>
    <row r="4" ht="21.75" customHeight="1" spans="1:7">
      <c r="A4" s="10" t="s">
        <v>192</v>
      </c>
      <c r="B4" s="10" t="s">
        <v>310</v>
      </c>
      <c r="C4" s="10" t="s">
        <v>194</v>
      </c>
      <c r="D4" s="11" t="s">
        <v>1010</v>
      </c>
      <c r="E4" s="12" t="s">
        <v>59</v>
      </c>
      <c r="F4" s="13"/>
      <c r="G4" s="14"/>
    </row>
    <row r="5" ht="21.75" customHeight="1" spans="1:7">
      <c r="A5" s="15"/>
      <c r="B5" s="15"/>
      <c r="C5" s="15"/>
      <c r="D5" s="16"/>
      <c r="E5" s="17" t="s">
        <v>1011</v>
      </c>
      <c r="F5" s="11" t="s">
        <v>1012</v>
      </c>
      <c r="G5" s="11" t="s">
        <v>1013</v>
      </c>
    </row>
    <row r="6" ht="40.5" customHeight="1" spans="1:7">
      <c r="A6" s="18"/>
      <c r="B6" s="18"/>
      <c r="C6" s="18"/>
      <c r="D6" s="19"/>
      <c r="E6" s="20"/>
      <c r="F6" s="19"/>
      <c r="G6" s="19"/>
    </row>
    <row r="7" ht="15" customHeight="1" spans="1:7">
      <c r="A7" s="21">
        <v>1</v>
      </c>
      <c r="B7" s="21">
        <v>2</v>
      </c>
      <c r="C7" s="21">
        <v>3</v>
      </c>
      <c r="D7" s="21">
        <v>4</v>
      </c>
      <c r="E7" s="21">
        <v>8</v>
      </c>
      <c r="F7" s="21">
        <v>9</v>
      </c>
      <c r="G7" s="22">
        <v>10</v>
      </c>
    </row>
    <row r="8" ht="17.25" customHeight="1" spans="1:7">
      <c r="A8" s="23" t="s">
        <v>71</v>
      </c>
      <c r="B8" s="24"/>
      <c r="C8" s="24"/>
      <c r="D8" s="24"/>
      <c r="E8" s="25">
        <v>9121832.01</v>
      </c>
      <c r="F8" s="25"/>
      <c r="G8" s="25"/>
    </row>
    <row r="9" ht="17.25" customHeight="1" spans="1:7">
      <c r="A9" s="26"/>
      <c r="B9" s="24" t="s">
        <v>1014</v>
      </c>
      <c r="C9" s="24" t="s">
        <v>307</v>
      </c>
      <c r="D9" s="24" t="s">
        <v>1015</v>
      </c>
      <c r="E9" s="25">
        <v>3791595</v>
      </c>
      <c r="F9" s="25"/>
      <c r="G9" s="25"/>
    </row>
    <row r="10" ht="17.25" customHeight="1" spans="1:7">
      <c r="A10" s="27"/>
      <c r="B10" s="24" t="s">
        <v>1014</v>
      </c>
      <c r="C10" s="24" t="s">
        <v>303</v>
      </c>
      <c r="D10" s="24" t="s">
        <v>1015</v>
      </c>
      <c r="E10" s="25">
        <v>326400</v>
      </c>
      <c r="F10" s="25"/>
      <c r="G10" s="25"/>
    </row>
    <row r="11" ht="17.25" customHeight="1" spans="1:7">
      <c r="A11" s="27"/>
      <c r="B11" s="24" t="s">
        <v>1014</v>
      </c>
      <c r="C11" s="24" t="s">
        <v>305</v>
      </c>
      <c r="D11" s="24" t="s">
        <v>1015</v>
      </c>
      <c r="E11" s="25">
        <v>152160</v>
      </c>
      <c r="F11" s="25"/>
      <c r="G11" s="25"/>
    </row>
    <row r="12" ht="17.25" customHeight="1" spans="1:7">
      <c r="A12" s="27"/>
      <c r="B12" s="24" t="s">
        <v>1016</v>
      </c>
      <c r="C12" s="24" t="s">
        <v>384</v>
      </c>
      <c r="D12" s="24" t="s">
        <v>1015</v>
      </c>
      <c r="E12" s="25">
        <v>64715.35</v>
      </c>
      <c r="F12" s="25"/>
      <c r="G12" s="25"/>
    </row>
    <row r="13" ht="17.25" customHeight="1" spans="1:7">
      <c r="A13" s="27"/>
      <c r="B13" s="24" t="s">
        <v>1016</v>
      </c>
      <c r="C13" s="24" t="s">
        <v>346</v>
      </c>
      <c r="D13" s="24" t="s">
        <v>1015</v>
      </c>
      <c r="E13" s="25">
        <v>200000</v>
      </c>
      <c r="F13" s="25"/>
      <c r="G13" s="25"/>
    </row>
    <row r="14" ht="17.25" customHeight="1" spans="1:7">
      <c r="A14" s="27"/>
      <c r="B14" s="24" t="s">
        <v>1016</v>
      </c>
      <c r="C14" s="24" t="s">
        <v>350</v>
      </c>
      <c r="D14" s="24" t="s">
        <v>1015</v>
      </c>
      <c r="E14" s="25">
        <v>90000</v>
      </c>
      <c r="F14" s="25"/>
      <c r="G14" s="25"/>
    </row>
    <row r="15" ht="17.25" customHeight="1" spans="1:7">
      <c r="A15" s="27"/>
      <c r="B15" s="24" t="s">
        <v>1016</v>
      </c>
      <c r="C15" s="24" t="s">
        <v>370</v>
      </c>
      <c r="D15" s="24" t="s">
        <v>1015</v>
      </c>
      <c r="E15" s="25">
        <v>24000</v>
      </c>
      <c r="F15" s="25"/>
      <c r="G15" s="25"/>
    </row>
    <row r="16" ht="17.25" customHeight="1" spans="1:7">
      <c r="A16" s="27"/>
      <c r="B16" s="24" t="s">
        <v>1016</v>
      </c>
      <c r="C16" s="24" t="s">
        <v>352</v>
      </c>
      <c r="D16" s="24" t="s">
        <v>1015</v>
      </c>
      <c r="E16" s="25">
        <v>504000</v>
      </c>
      <c r="F16" s="25"/>
      <c r="G16" s="25"/>
    </row>
    <row r="17" ht="17.25" customHeight="1" spans="1:7">
      <c r="A17" s="27"/>
      <c r="B17" s="24" t="s">
        <v>1016</v>
      </c>
      <c r="C17" s="24" t="s">
        <v>334</v>
      </c>
      <c r="D17" s="24" t="s">
        <v>1015</v>
      </c>
      <c r="E17" s="25">
        <v>80000</v>
      </c>
      <c r="F17" s="25"/>
      <c r="G17" s="25"/>
    </row>
    <row r="18" ht="17.25" customHeight="1" spans="1:7">
      <c r="A18" s="27"/>
      <c r="B18" s="24" t="s">
        <v>1016</v>
      </c>
      <c r="C18" s="24" t="s">
        <v>330</v>
      </c>
      <c r="D18" s="24" t="s">
        <v>1015</v>
      </c>
      <c r="E18" s="25">
        <v>882432</v>
      </c>
      <c r="F18" s="25"/>
      <c r="G18" s="25"/>
    </row>
    <row r="19" ht="17.25" customHeight="1" spans="1:7">
      <c r="A19" s="27"/>
      <c r="B19" s="24" t="s">
        <v>1016</v>
      </c>
      <c r="C19" s="24" t="s">
        <v>332</v>
      </c>
      <c r="D19" s="24" t="s">
        <v>1015</v>
      </c>
      <c r="E19" s="25">
        <v>148608</v>
      </c>
      <c r="F19" s="25"/>
      <c r="G19" s="25"/>
    </row>
    <row r="20" ht="17.25" customHeight="1" spans="1:7">
      <c r="A20" s="27"/>
      <c r="B20" s="24" t="s">
        <v>1016</v>
      </c>
      <c r="C20" s="24" t="s">
        <v>327</v>
      </c>
      <c r="D20" s="24" t="s">
        <v>1015</v>
      </c>
      <c r="E20" s="25">
        <v>55720</v>
      </c>
      <c r="F20" s="25"/>
      <c r="G20" s="25"/>
    </row>
    <row r="21" ht="17.25" customHeight="1" spans="1:7">
      <c r="A21" s="27"/>
      <c r="B21" s="24" t="s">
        <v>1017</v>
      </c>
      <c r="C21" s="24" t="s">
        <v>406</v>
      </c>
      <c r="D21" s="24" t="s">
        <v>1015</v>
      </c>
      <c r="E21" s="25">
        <v>50000</v>
      </c>
      <c r="F21" s="25"/>
      <c r="G21" s="25"/>
    </row>
    <row r="22" ht="17.25" customHeight="1" spans="1:7">
      <c r="A22" s="27"/>
      <c r="B22" s="24" t="s">
        <v>1017</v>
      </c>
      <c r="C22" s="24" t="s">
        <v>348</v>
      </c>
      <c r="D22" s="24" t="s">
        <v>1015</v>
      </c>
      <c r="E22" s="25">
        <v>5000</v>
      </c>
      <c r="F22" s="25"/>
      <c r="G22" s="25"/>
    </row>
    <row r="23" ht="17.25" customHeight="1" spans="1:7">
      <c r="A23" s="27"/>
      <c r="B23" s="24" t="s">
        <v>1017</v>
      </c>
      <c r="C23" s="24" t="s">
        <v>354</v>
      </c>
      <c r="D23" s="24" t="s">
        <v>1015</v>
      </c>
      <c r="E23" s="25">
        <v>10000</v>
      </c>
      <c r="F23" s="25"/>
      <c r="G23" s="25"/>
    </row>
    <row r="24" ht="17.25" customHeight="1" spans="1:7">
      <c r="A24" s="27"/>
      <c r="B24" s="24" t="s">
        <v>1017</v>
      </c>
      <c r="C24" s="24" t="s">
        <v>358</v>
      </c>
      <c r="D24" s="24" t="s">
        <v>1015</v>
      </c>
      <c r="E24" s="25">
        <v>5000</v>
      </c>
      <c r="F24" s="25"/>
      <c r="G24" s="25"/>
    </row>
    <row r="25" ht="17.25" customHeight="1" spans="1:7">
      <c r="A25" s="27"/>
      <c r="B25" s="24" t="s">
        <v>1017</v>
      </c>
      <c r="C25" s="24" t="s">
        <v>360</v>
      </c>
      <c r="D25" s="24" t="s">
        <v>1015</v>
      </c>
      <c r="E25" s="25">
        <v>5000</v>
      </c>
      <c r="F25" s="25"/>
      <c r="G25" s="25"/>
    </row>
    <row r="26" ht="17.25" customHeight="1" spans="1:7">
      <c r="A26" s="27"/>
      <c r="B26" s="24" t="s">
        <v>1017</v>
      </c>
      <c r="C26" s="24" t="s">
        <v>382</v>
      </c>
      <c r="D26" s="24" t="s">
        <v>1015</v>
      </c>
      <c r="E26" s="25">
        <v>80000</v>
      </c>
      <c r="F26" s="25"/>
      <c r="G26" s="25"/>
    </row>
    <row r="27" ht="17.25" customHeight="1" spans="1:7">
      <c r="A27" s="27"/>
      <c r="B27" s="24" t="s">
        <v>1017</v>
      </c>
      <c r="C27" s="24" t="s">
        <v>380</v>
      </c>
      <c r="D27" s="24" t="s">
        <v>1015</v>
      </c>
      <c r="E27" s="25">
        <v>100000</v>
      </c>
      <c r="F27" s="25"/>
      <c r="G27" s="25"/>
    </row>
    <row r="28" ht="17.25" customHeight="1" spans="1:7">
      <c r="A28" s="27"/>
      <c r="B28" s="24" t="s">
        <v>1017</v>
      </c>
      <c r="C28" s="24" t="s">
        <v>378</v>
      </c>
      <c r="D28" s="24" t="s">
        <v>1015</v>
      </c>
      <c r="E28" s="25">
        <v>10000</v>
      </c>
      <c r="F28" s="25"/>
      <c r="G28" s="25"/>
    </row>
    <row r="29" ht="17.25" customHeight="1" spans="1:7">
      <c r="A29" s="27"/>
      <c r="B29" s="24" t="s">
        <v>1017</v>
      </c>
      <c r="C29" s="24" t="s">
        <v>374</v>
      </c>
      <c r="D29" s="24" t="s">
        <v>1015</v>
      </c>
      <c r="E29" s="25">
        <v>100000</v>
      </c>
      <c r="F29" s="25"/>
      <c r="G29" s="25"/>
    </row>
    <row r="30" ht="17.25" customHeight="1" spans="1:7">
      <c r="A30" s="27"/>
      <c r="B30" s="24" t="s">
        <v>1017</v>
      </c>
      <c r="C30" s="24" t="s">
        <v>386</v>
      </c>
      <c r="D30" s="24" t="s">
        <v>1015</v>
      </c>
      <c r="E30" s="25">
        <v>5000</v>
      </c>
      <c r="F30" s="25"/>
      <c r="G30" s="25"/>
    </row>
    <row r="31" ht="17.25" customHeight="1" spans="1:7">
      <c r="A31" s="27"/>
      <c r="B31" s="24" t="s">
        <v>1017</v>
      </c>
      <c r="C31" s="24" t="s">
        <v>368</v>
      </c>
      <c r="D31" s="24" t="s">
        <v>1015</v>
      </c>
      <c r="E31" s="25">
        <v>5000</v>
      </c>
      <c r="F31" s="25"/>
      <c r="G31" s="25"/>
    </row>
    <row r="32" ht="17.25" customHeight="1" spans="1:7">
      <c r="A32" s="27"/>
      <c r="B32" s="24" t="s">
        <v>1017</v>
      </c>
      <c r="C32" s="24" t="s">
        <v>388</v>
      </c>
      <c r="D32" s="24" t="s">
        <v>1015</v>
      </c>
      <c r="E32" s="25">
        <v>5000</v>
      </c>
      <c r="F32" s="25"/>
      <c r="G32" s="25"/>
    </row>
    <row r="33" ht="17.25" customHeight="1" spans="1:7">
      <c r="A33" s="27"/>
      <c r="B33" s="24" t="s">
        <v>1017</v>
      </c>
      <c r="C33" s="24" t="s">
        <v>366</v>
      </c>
      <c r="D33" s="24" t="s">
        <v>1015</v>
      </c>
      <c r="E33" s="25">
        <v>5000</v>
      </c>
      <c r="F33" s="25"/>
      <c r="G33" s="25"/>
    </row>
    <row r="34" ht="17.25" customHeight="1" spans="1:7">
      <c r="A34" s="27"/>
      <c r="B34" s="24" t="s">
        <v>1017</v>
      </c>
      <c r="C34" s="24" t="s">
        <v>390</v>
      </c>
      <c r="D34" s="24" t="s">
        <v>1015</v>
      </c>
      <c r="E34" s="25">
        <v>5000</v>
      </c>
      <c r="F34" s="25"/>
      <c r="G34" s="25"/>
    </row>
    <row r="35" ht="17.25" customHeight="1" spans="1:7">
      <c r="A35" s="27"/>
      <c r="B35" s="24" t="s">
        <v>1017</v>
      </c>
      <c r="C35" s="24" t="s">
        <v>434</v>
      </c>
      <c r="D35" s="24" t="s">
        <v>1015</v>
      </c>
      <c r="E35" s="25">
        <v>20000</v>
      </c>
      <c r="F35" s="25"/>
      <c r="G35" s="25"/>
    </row>
    <row r="36" ht="17.25" customHeight="1" spans="1:7">
      <c r="A36" s="27"/>
      <c r="B36" s="24" t="s">
        <v>1017</v>
      </c>
      <c r="C36" s="24" t="s">
        <v>372</v>
      </c>
      <c r="D36" s="24" t="s">
        <v>1015</v>
      </c>
      <c r="E36" s="25">
        <v>50000</v>
      </c>
      <c r="F36" s="25"/>
      <c r="G36" s="25"/>
    </row>
    <row r="37" ht="17.25" customHeight="1" spans="1:7">
      <c r="A37" s="27"/>
      <c r="B37" s="24" t="s">
        <v>1017</v>
      </c>
      <c r="C37" s="24" t="s">
        <v>392</v>
      </c>
      <c r="D37" s="24" t="s">
        <v>1015</v>
      </c>
      <c r="E37" s="25">
        <v>5000</v>
      </c>
      <c r="F37" s="25"/>
      <c r="G37" s="25"/>
    </row>
    <row r="38" ht="17.25" customHeight="1" spans="1:7">
      <c r="A38" s="27"/>
      <c r="B38" s="24" t="s">
        <v>1017</v>
      </c>
      <c r="C38" s="24" t="s">
        <v>362</v>
      </c>
      <c r="D38" s="24" t="s">
        <v>1015</v>
      </c>
      <c r="E38" s="25">
        <v>40000</v>
      </c>
      <c r="F38" s="25"/>
      <c r="G38" s="25"/>
    </row>
    <row r="39" ht="17.25" customHeight="1" spans="1:7">
      <c r="A39" s="27"/>
      <c r="B39" s="24" t="s">
        <v>1017</v>
      </c>
      <c r="C39" s="24" t="s">
        <v>394</v>
      </c>
      <c r="D39" s="24" t="s">
        <v>1015</v>
      </c>
      <c r="E39" s="25">
        <v>6750</v>
      </c>
      <c r="F39" s="25"/>
      <c r="G39" s="25"/>
    </row>
    <row r="40" ht="17.25" customHeight="1" spans="1:7">
      <c r="A40" s="27"/>
      <c r="B40" s="24" t="s">
        <v>1017</v>
      </c>
      <c r="C40" s="24" t="s">
        <v>396</v>
      </c>
      <c r="D40" s="24" t="s">
        <v>1015</v>
      </c>
      <c r="E40" s="25">
        <v>3000</v>
      </c>
      <c r="F40" s="25"/>
      <c r="G40" s="25"/>
    </row>
    <row r="41" ht="17.25" customHeight="1" spans="1:7">
      <c r="A41" s="27"/>
      <c r="B41" s="24" t="s">
        <v>1017</v>
      </c>
      <c r="C41" s="24" t="s">
        <v>319</v>
      </c>
      <c r="D41" s="24" t="s">
        <v>1015</v>
      </c>
      <c r="E41" s="25">
        <v>30000</v>
      </c>
      <c r="F41" s="25"/>
      <c r="G41" s="25"/>
    </row>
    <row r="42" ht="17.25" customHeight="1" spans="1:7">
      <c r="A42" s="27"/>
      <c r="B42" s="24" t="s">
        <v>1017</v>
      </c>
      <c r="C42" s="24" t="s">
        <v>398</v>
      </c>
      <c r="D42" s="24" t="s">
        <v>1015</v>
      </c>
      <c r="E42" s="25">
        <v>113400</v>
      </c>
      <c r="F42" s="25"/>
      <c r="G42" s="25"/>
    </row>
    <row r="43" ht="17.25" customHeight="1" spans="1:7">
      <c r="A43" s="27"/>
      <c r="B43" s="24" t="s">
        <v>1017</v>
      </c>
      <c r="C43" s="24" t="s">
        <v>404</v>
      </c>
      <c r="D43" s="24" t="s">
        <v>1015</v>
      </c>
      <c r="E43" s="25">
        <v>24000</v>
      </c>
      <c r="F43" s="25"/>
      <c r="G43" s="25"/>
    </row>
    <row r="44" ht="17.25" customHeight="1" spans="1:7">
      <c r="A44" s="27"/>
      <c r="B44" s="24" t="s">
        <v>1017</v>
      </c>
      <c r="C44" s="24" t="s">
        <v>402</v>
      </c>
      <c r="D44" s="24" t="s">
        <v>1015</v>
      </c>
      <c r="E44" s="25">
        <v>919800</v>
      </c>
      <c r="F44" s="25"/>
      <c r="G44" s="25"/>
    </row>
    <row r="45" ht="17.25" customHeight="1" spans="1:7">
      <c r="A45" s="27"/>
      <c r="B45" s="24" t="s">
        <v>1017</v>
      </c>
      <c r="C45" s="24" t="s">
        <v>325</v>
      </c>
      <c r="D45" s="24" t="s">
        <v>1015</v>
      </c>
      <c r="E45" s="25">
        <v>51262.66</v>
      </c>
      <c r="F45" s="25"/>
      <c r="G45" s="25"/>
    </row>
    <row r="46" ht="17.25" customHeight="1" spans="1:7">
      <c r="A46" s="27"/>
      <c r="B46" s="24" t="s">
        <v>1017</v>
      </c>
      <c r="C46" s="24" t="s">
        <v>323</v>
      </c>
      <c r="D46" s="24" t="s">
        <v>1015</v>
      </c>
      <c r="E46" s="25">
        <v>802189</v>
      </c>
      <c r="F46" s="25"/>
      <c r="G46" s="25"/>
    </row>
    <row r="47" ht="17.25" customHeight="1" spans="1:7">
      <c r="A47" s="27"/>
      <c r="B47" s="24" t="s">
        <v>1017</v>
      </c>
      <c r="C47" s="24" t="s">
        <v>344</v>
      </c>
      <c r="D47" s="24" t="s">
        <v>1015</v>
      </c>
      <c r="E47" s="25">
        <v>216000</v>
      </c>
      <c r="F47" s="25"/>
      <c r="G47" s="25"/>
    </row>
    <row r="48" ht="17.25" customHeight="1" spans="1:7">
      <c r="A48" s="27"/>
      <c r="B48" s="24" t="s">
        <v>1017</v>
      </c>
      <c r="C48" s="24" t="s">
        <v>314</v>
      </c>
      <c r="D48" s="24" t="s">
        <v>1015</v>
      </c>
      <c r="E48" s="25">
        <v>18000</v>
      </c>
      <c r="F48" s="25"/>
      <c r="G48" s="25"/>
    </row>
    <row r="49" ht="18.75" customHeight="1" spans="1:7">
      <c r="A49" s="27"/>
      <c r="B49" s="24" t="s">
        <v>1017</v>
      </c>
      <c r="C49" s="24" t="s">
        <v>340</v>
      </c>
      <c r="D49" s="24" t="s">
        <v>1015</v>
      </c>
      <c r="E49" s="25">
        <v>112800</v>
      </c>
      <c r="F49" s="25"/>
      <c r="G49" s="25"/>
    </row>
    <row r="50" ht="18.75" customHeight="1" spans="1:7">
      <c r="A50" s="28" t="s">
        <v>56</v>
      </c>
      <c r="B50" s="29"/>
      <c r="C50" s="29"/>
      <c r="D50" s="30"/>
      <c r="E50" s="25">
        <v>9121832.01</v>
      </c>
      <c r="F50" s="25"/>
      <c r="G50" s="25"/>
    </row>
  </sheetData>
  <mergeCells count="11">
    <mergeCell ref="A2:G2"/>
    <mergeCell ref="A3:D3"/>
    <mergeCell ref="E4:G4"/>
    <mergeCell ref="A50:D5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tabSelected="1" workbookViewId="0">
      <selection activeCell="D22" sqref="D22"/>
    </sheetView>
  </sheetViews>
  <sheetFormatPr defaultColWidth="8" defaultRowHeight="14.25" customHeight="1"/>
  <cols>
    <col min="1" max="1" width="11.247619047619" style="125" customWidth="1"/>
    <col min="2" max="2" width="25.4285714285714" style="125" customWidth="1"/>
    <col min="3" max="8" width="14.2857142857143" style="125" customWidth="1"/>
    <col min="9" max="9" width="14.2857142857143" style="39" customWidth="1"/>
    <col min="10" max="13" width="14.2857142857143" style="125" customWidth="1"/>
    <col min="14" max="14" width="14.2857142857143" style="39" customWidth="1"/>
    <col min="15" max="15" width="14.2857142857143" style="125" customWidth="1"/>
    <col min="16" max="19" width="14.2857142857143" style="39" customWidth="1"/>
    <col min="20" max="21" width="14.2857142857143" style="125" customWidth="1"/>
    <col min="22" max="16384" width="8" style="39" customWidth="1"/>
  </cols>
  <sheetData>
    <row r="1" s="39" customFormat="1" customHeight="1" spans="1:21">
      <c r="A1" s="126"/>
      <c r="B1" s="126"/>
      <c r="C1" s="126"/>
      <c r="D1" s="126"/>
      <c r="E1" s="126"/>
      <c r="F1" s="126"/>
      <c r="G1" s="126"/>
      <c r="H1" s="126"/>
      <c r="I1" s="221"/>
      <c r="J1" s="126"/>
      <c r="K1" s="126"/>
      <c r="L1" s="126"/>
      <c r="M1" s="126"/>
      <c r="N1" s="221"/>
      <c r="O1" s="126"/>
      <c r="P1" s="221"/>
      <c r="Q1" s="221"/>
      <c r="R1" s="221"/>
      <c r="S1" s="221"/>
      <c r="T1" s="332" t="s">
        <v>52</v>
      </c>
      <c r="U1" s="333"/>
    </row>
    <row r="2" s="39" customFormat="1" ht="36" customHeight="1" spans="1:21">
      <c r="A2" s="163" t="s">
        <v>53</v>
      </c>
      <c r="B2" s="43"/>
      <c r="C2" s="43"/>
      <c r="D2" s="43"/>
      <c r="E2" s="43"/>
      <c r="F2" s="43"/>
      <c r="G2" s="43"/>
      <c r="H2" s="43"/>
      <c r="I2" s="145"/>
      <c r="J2" s="43"/>
      <c r="K2" s="43"/>
      <c r="L2" s="43"/>
      <c r="M2" s="43"/>
      <c r="N2" s="145"/>
      <c r="O2" s="43"/>
      <c r="P2" s="145"/>
      <c r="Q2" s="145"/>
      <c r="R2" s="145"/>
      <c r="S2" s="145"/>
      <c r="T2" s="43"/>
      <c r="U2" s="145"/>
    </row>
    <row r="3" s="39" customFormat="1" ht="20.25" customHeight="1" spans="1:21">
      <c r="A3" s="44" t="s">
        <v>2</v>
      </c>
      <c r="B3" s="209"/>
      <c r="C3" s="209"/>
      <c r="D3" s="209"/>
      <c r="E3" s="209"/>
      <c r="F3" s="209"/>
      <c r="G3" s="209"/>
      <c r="H3" s="209"/>
      <c r="I3" s="223"/>
      <c r="J3" s="209"/>
      <c r="K3" s="209"/>
      <c r="L3" s="209"/>
      <c r="M3" s="209"/>
      <c r="N3" s="223"/>
      <c r="O3" s="209"/>
      <c r="P3" s="223"/>
      <c r="Q3" s="223"/>
      <c r="R3" s="223"/>
      <c r="S3" s="223"/>
      <c r="T3" s="332" t="s">
        <v>3</v>
      </c>
      <c r="U3" s="334"/>
    </row>
    <row r="4" s="39" customFormat="1" ht="18.75" customHeight="1" spans="1:21">
      <c r="A4" s="309" t="s">
        <v>54</v>
      </c>
      <c r="B4" s="310" t="s">
        <v>55</v>
      </c>
      <c r="C4" s="310" t="s">
        <v>56</v>
      </c>
      <c r="D4" s="311" t="s">
        <v>57</v>
      </c>
      <c r="E4" s="312"/>
      <c r="F4" s="312"/>
      <c r="G4" s="312"/>
      <c r="H4" s="312"/>
      <c r="I4" s="183"/>
      <c r="J4" s="312"/>
      <c r="K4" s="312"/>
      <c r="L4" s="312"/>
      <c r="M4" s="312"/>
      <c r="N4" s="183"/>
      <c r="O4" s="301"/>
      <c r="P4" s="311" t="s">
        <v>45</v>
      </c>
      <c r="Q4" s="311"/>
      <c r="R4" s="311"/>
      <c r="S4" s="311"/>
      <c r="T4" s="312"/>
      <c r="U4" s="335"/>
    </row>
    <row r="5" s="39" customFormat="1" ht="24.75" customHeight="1" spans="1:21">
      <c r="A5" s="313"/>
      <c r="B5" s="314"/>
      <c r="C5" s="314"/>
      <c r="D5" s="314" t="s">
        <v>58</v>
      </c>
      <c r="E5" s="314" t="s">
        <v>59</v>
      </c>
      <c r="F5" s="314" t="s">
        <v>60</v>
      </c>
      <c r="G5" s="314" t="s">
        <v>61</v>
      </c>
      <c r="H5" s="314" t="s">
        <v>62</v>
      </c>
      <c r="I5" s="325" t="s">
        <v>63</v>
      </c>
      <c r="J5" s="326"/>
      <c r="K5" s="326"/>
      <c r="L5" s="326"/>
      <c r="M5" s="326"/>
      <c r="N5" s="325"/>
      <c r="O5" s="327"/>
      <c r="P5" s="328" t="s">
        <v>58</v>
      </c>
      <c r="Q5" s="328" t="s">
        <v>59</v>
      </c>
      <c r="R5" s="309" t="s">
        <v>60</v>
      </c>
      <c r="S5" s="310" t="s">
        <v>61</v>
      </c>
      <c r="T5" s="336" t="s">
        <v>62</v>
      </c>
      <c r="U5" s="310" t="s">
        <v>63</v>
      </c>
    </row>
    <row r="6" s="39" customFormat="1" ht="30" customHeight="1" spans="1:21">
      <c r="A6" s="315"/>
      <c r="B6" s="316"/>
      <c r="C6" s="316"/>
      <c r="D6" s="316"/>
      <c r="E6" s="316"/>
      <c r="F6" s="316"/>
      <c r="G6" s="316"/>
      <c r="H6" s="316"/>
      <c r="I6" s="214" t="s">
        <v>58</v>
      </c>
      <c r="J6" s="329" t="s">
        <v>64</v>
      </c>
      <c r="K6" s="329" t="s">
        <v>65</v>
      </c>
      <c r="L6" s="329" t="s">
        <v>66</v>
      </c>
      <c r="M6" s="329" t="s">
        <v>67</v>
      </c>
      <c r="N6" s="329" t="s">
        <v>68</v>
      </c>
      <c r="O6" s="329" t="s">
        <v>69</v>
      </c>
      <c r="P6" s="330"/>
      <c r="Q6" s="330"/>
      <c r="R6" s="337"/>
      <c r="S6" s="330"/>
      <c r="T6" s="316"/>
      <c r="U6" s="316"/>
    </row>
    <row r="7" s="39" customFormat="1" ht="28" customHeight="1" spans="1:21">
      <c r="A7" s="317">
        <v>1</v>
      </c>
      <c r="B7" s="208">
        <v>2</v>
      </c>
      <c r="C7" s="208">
        <v>3</v>
      </c>
      <c r="D7" s="208">
        <v>4</v>
      </c>
      <c r="E7" s="318">
        <v>5</v>
      </c>
      <c r="F7" s="319">
        <v>6</v>
      </c>
      <c r="G7" s="319">
        <v>7</v>
      </c>
      <c r="H7" s="318">
        <v>8</v>
      </c>
      <c r="I7" s="318">
        <v>9</v>
      </c>
      <c r="J7" s="319">
        <v>10</v>
      </c>
      <c r="K7" s="319">
        <v>11</v>
      </c>
      <c r="L7" s="318">
        <v>12</v>
      </c>
      <c r="M7" s="318">
        <v>13</v>
      </c>
      <c r="N7" s="214">
        <v>14</v>
      </c>
      <c r="O7" s="208">
        <v>15</v>
      </c>
      <c r="P7" s="331">
        <v>16</v>
      </c>
      <c r="Q7" s="338">
        <v>17</v>
      </c>
      <c r="R7" s="339">
        <v>18</v>
      </c>
      <c r="S7" s="339">
        <v>19</v>
      </c>
      <c r="T7" s="339">
        <v>20</v>
      </c>
      <c r="U7" s="316">
        <v>21</v>
      </c>
    </row>
    <row r="8" s="219" customFormat="1" ht="27" customHeight="1" spans="1:21">
      <c r="A8" s="320" t="s">
        <v>70</v>
      </c>
      <c r="B8" s="320" t="s">
        <v>71</v>
      </c>
      <c r="C8" s="321">
        <v>19395550.97</v>
      </c>
      <c r="D8" s="321">
        <v>19395550.97</v>
      </c>
      <c r="E8" s="25">
        <v>18760398.07</v>
      </c>
      <c r="F8" s="321"/>
      <c r="G8" s="321"/>
      <c r="H8" s="321"/>
      <c r="I8" s="321">
        <f>SUM(J8:O8)</f>
        <v>635152.9</v>
      </c>
      <c r="J8" s="321"/>
      <c r="K8" s="321"/>
      <c r="L8" s="321"/>
      <c r="M8" s="321"/>
      <c r="N8" s="321"/>
      <c r="O8" s="25">
        <v>635152.9</v>
      </c>
      <c r="P8" s="321">
        <f>SUM(Q8:U8)</f>
        <v>0</v>
      </c>
      <c r="Q8" s="321"/>
      <c r="R8" s="340"/>
      <c r="S8" s="341"/>
      <c r="T8" s="342"/>
      <c r="U8" s="342"/>
    </row>
    <row r="9" s="219" customFormat="1" ht="27" customHeight="1" spans="1:21">
      <c r="A9" s="322"/>
      <c r="B9" s="322"/>
      <c r="C9" s="321">
        <f>D9+I9+P9</f>
        <v>0</v>
      </c>
      <c r="D9" s="321">
        <f>SUM(E9:H9)</f>
        <v>0</v>
      </c>
      <c r="E9" s="321"/>
      <c r="F9" s="321"/>
      <c r="G9" s="321"/>
      <c r="H9" s="321"/>
      <c r="I9" s="321">
        <f>SUM(J9:O9)</f>
        <v>0</v>
      </c>
      <c r="J9" s="321"/>
      <c r="K9" s="321"/>
      <c r="L9" s="321"/>
      <c r="M9" s="321"/>
      <c r="N9" s="321"/>
      <c r="O9" s="321"/>
      <c r="P9" s="321">
        <f>SUM(Q9:U9)</f>
        <v>0</v>
      </c>
      <c r="Q9" s="321"/>
      <c r="R9" s="340"/>
      <c r="S9" s="341"/>
      <c r="T9" s="342"/>
      <c r="U9" s="342"/>
    </row>
    <row r="10" s="219" customFormat="1" ht="30" customHeight="1" spans="1:21">
      <c r="A10" s="323" t="s">
        <v>56</v>
      </c>
      <c r="B10" s="324"/>
      <c r="C10" s="321">
        <f>SUM(C8:C9)</f>
        <v>19395550.97</v>
      </c>
      <c r="D10" s="321">
        <f>SUM(D8:D9)</f>
        <v>19395550.97</v>
      </c>
      <c r="E10" s="321">
        <f>SUM(E8:E9)</f>
        <v>18760398.07</v>
      </c>
      <c r="F10" s="321">
        <f t="shared" ref="D10:U10" si="0">SUM(F8:F9)</f>
        <v>0</v>
      </c>
      <c r="G10" s="321">
        <f t="shared" si="0"/>
        <v>0</v>
      </c>
      <c r="H10" s="321">
        <f t="shared" si="0"/>
        <v>0</v>
      </c>
      <c r="I10" s="321">
        <f t="shared" si="0"/>
        <v>635152.9</v>
      </c>
      <c r="J10" s="321">
        <f t="shared" si="0"/>
        <v>0</v>
      </c>
      <c r="K10" s="321">
        <f t="shared" si="0"/>
        <v>0</v>
      </c>
      <c r="L10" s="321">
        <f t="shared" si="0"/>
        <v>0</v>
      </c>
      <c r="M10" s="321">
        <f t="shared" si="0"/>
        <v>0</v>
      </c>
      <c r="N10" s="321">
        <f t="shared" si="0"/>
        <v>0</v>
      </c>
      <c r="O10" s="321">
        <f t="shared" si="0"/>
        <v>635152.9</v>
      </c>
      <c r="P10" s="321">
        <f t="shared" si="0"/>
        <v>0</v>
      </c>
      <c r="Q10" s="321">
        <f t="shared" si="0"/>
        <v>0</v>
      </c>
      <c r="R10" s="321">
        <f t="shared" si="0"/>
        <v>0</v>
      </c>
      <c r="S10" s="321">
        <f t="shared" si="0"/>
        <v>0</v>
      </c>
      <c r="T10" s="321">
        <f t="shared" si="0"/>
        <v>0</v>
      </c>
      <c r="U10" s="321">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3"/>
  <sheetViews>
    <sheetView topLeftCell="A28" workbookViewId="0">
      <selection activeCell="E21" sqref="E21"/>
    </sheetView>
  </sheetViews>
  <sheetFormatPr defaultColWidth="9.14285714285714" defaultRowHeight="14.25" customHeight="1"/>
  <cols>
    <col min="1" max="1" width="13.2857142857143" style="125" customWidth="1"/>
    <col min="2" max="2" width="15.8571428571429" style="125" customWidth="1"/>
    <col min="3" max="6" width="16.2857142857143" style="125" customWidth="1"/>
    <col min="7" max="16" width="13.2857142857143" style="125" customWidth="1"/>
    <col min="17" max="16384" width="9.14285714285714" style="125" hidden="1" customWidth="1"/>
  </cols>
  <sheetData>
    <row r="1" s="125" customFormat="1" ht="15.75" customHeight="1" spans="15:16">
      <c r="O1" s="304"/>
      <c r="P1" s="304" t="s">
        <v>72</v>
      </c>
    </row>
    <row r="2" s="125" customFormat="1" ht="28.5" customHeight="1" spans="1:16">
      <c r="A2" s="284" t="s">
        <v>73</v>
      </c>
      <c r="B2" s="284"/>
      <c r="C2" s="284"/>
      <c r="D2" s="284"/>
      <c r="E2" s="284"/>
      <c r="F2" s="284"/>
      <c r="G2" s="284"/>
      <c r="H2" s="284"/>
      <c r="I2" s="284"/>
      <c r="J2" s="284"/>
      <c r="K2" s="284"/>
      <c r="L2" s="284"/>
      <c r="M2" s="284"/>
      <c r="N2" s="284"/>
      <c r="O2" s="284"/>
      <c r="P2" s="284"/>
    </row>
    <row r="3" s="125" customFormat="1" ht="15" customHeight="1" spans="1:16">
      <c r="A3" s="285" t="s">
        <v>2</v>
      </c>
      <c r="B3" s="286"/>
      <c r="C3" s="241"/>
      <c r="D3" s="199"/>
      <c r="E3" s="241"/>
      <c r="F3" s="241"/>
      <c r="G3" s="199"/>
      <c r="H3" s="199"/>
      <c r="I3" s="241"/>
      <c r="J3" s="199"/>
      <c r="K3" s="241"/>
      <c r="L3" s="241"/>
      <c r="M3" s="199"/>
      <c r="N3" s="199"/>
      <c r="O3" s="304"/>
      <c r="P3" s="304" t="s">
        <v>3</v>
      </c>
    </row>
    <row r="4" s="283" customFormat="1" ht="17.25" customHeight="1" spans="1:16">
      <c r="A4" s="287" t="s">
        <v>74</v>
      </c>
      <c r="B4" s="287" t="s">
        <v>75</v>
      </c>
      <c r="C4" s="288" t="s">
        <v>56</v>
      </c>
      <c r="D4" s="289" t="s">
        <v>59</v>
      </c>
      <c r="E4" s="290"/>
      <c r="F4" s="291"/>
      <c r="G4" s="287" t="s">
        <v>60</v>
      </c>
      <c r="H4" s="287" t="s">
        <v>61</v>
      </c>
      <c r="I4" s="287" t="s">
        <v>76</v>
      </c>
      <c r="J4" s="289" t="s">
        <v>63</v>
      </c>
      <c r="K4" s="305"/>
      <c r="L4" s="305"/>
      <c r="M4" s="305"/>
      <c r="N4" s="305"/>
      <c r="O4" s="290"/>
      <c r="P4" s="306"/>
    </row>
    <row r="5" s="283" customFormat="1" ht="26.25" customHeight="1" spans="1:16">
      <c r="A5" s="292"/>
      <c r="B5" s="292"/>
      <c r="C5" s="292"/>
      <c r="D5" s="292" t="s">
        <v>58</v>
      </c>
      <c r="E5" s="293" t="s">
        <v>77</v>
      </c>
      <c r="F5" s="293" t="s">
        <v>78</v>
      </c>
      <c r="G5" s="292"/>
      <c r="H5" s="292"/>
      <c r="I5" s="292"/>
      <c r="J5" s="294" t="s">
        <v>58</v>
      </c>
      <c r="K5" s="307" t="s">
        <v>79</v>
      </c>
      <c r="L5" s="307" t="s">
        <v>80</v>
      </c>
      <c r="M5" s="307" t="s">
        <v>81</v>
      </c>
      <c r="N5" s="307" t="s">
        <v>82</v>
      </c>
      <c r="O5" s="308" t="s">
        <v>83</v>
      </c>
      <c r="P5" s="307" t="s">
        <v>84</v>
      </c>
    </row>
    <row r="6" s="199" customFormat="1" ht="16.5" customHeight="1" spans="1:16">
      <c r="A6" s="294">
        <v>1</v>
      </c>
      <c r="B6" s="294">
        <v>2</v>
      </c>
      <c r="C6" s="294">
        <v>3</v>
      </c>
      <c r="D6" s="294">
        <v>4</v>
      </c>
      <c r="E6" s="294">
        <v>5</v>
      </c>
      <c r="F6" s="294">
        <v>6</v>
      </c>
      <c r="G6" s="294">
        <v>7</v>
      </c>
      <c r="H6" s="294">
        <v>8</v>
      </c>
      <c r="I6" s="294">
        <v>9</v>
      </c>
      <c r="J6" s="294">
        <v>10</v>
      </c>
      <c r="K6" s="294">
        <v>11</v>
      </c>
      <c r="L6" s="294">
        <v>12</v>
      </c>
      <c r="M6" s="294">
        <v>13</v>
      </c>
      <c r="N6" s="294">
        <v>14</v>
      </c>
      <c r="O6" s="294">
        <v>15</v>
      </c>
      <c r="P6" s="294">
        <v>16</v>
      </c>
    </row>
    <row r="7" s="125" customFormat="1" ht="16.5" customHeight="1" spans="1:16">
      <c r="A7" s="295" t="s">
        <v>85</v>
      </c>
      <c r="B7" s="295" t="s">
        <v>86</v>
      </c>
      <c r="C7" s="215">
        <v>16764979.66</v>
      </c>
      <c r="D7" s="215">
        <v>16129826.76</v>
      </c>
      <c r="E7" s="215">
        <v>11360865.1</v>
      </c>
      <c r="F7" s="215">
        <v>4768961.66</v>
      </c>
      <c r="G7" s="296"/>
      <c r="H7" s="296"/>
      <c r="I7" s="296"/>
      <c r="J7" s="215">
        <v>635152.9</v>
      </c>
      <c r="K7" s="296"/>
      <c r="L7" s="296"/>
      <c r="M7" s="296"/>
      <c r="N7" s="296"/>
      <c r="O7" s="296"/>
      <c r="P7" s="215">
        <v>635152.9</v>
      </c>
    </row>
    <row r="8" s="125" customFormat="1" ht="22.5" spans="1:16">
      <c r="A8" s="297" t="s">
        <v>87</v>
      </c>
      <c r="B8" s="297" t="s">
        <v>88</v>
      </c>
      <c r="C8" s="215">
        <v>16635916.56</v>
      </c>
      <c r="D8" s="215">
        <v>16000763.66</v>
      </c>
      <c r="E8" s="215">
        <v>11231802</v>
      </c>
      <c r="F8" s="215">
        <v>4768961.66</v>
      </c>
      <c r="G8" s="298"/>
      <c r="H8" s="298"/>
      <c r="I8" s="298"/>
      <c r="J8" s="215">
        <v>635152.9</v>
      </c>
      <c r="K8" s="298"/>
      <c r="L8" s="298"/>
      <c r="M8" s="298"/>
      <c r="N8" s="298"/>
      <c r="O8" s="298"/>
      <c r="P8" s="215">
        <v>635152.9</v>
      </c>
    </row>
    <row r="9" s="125" customFormat="1" ht="17.25" customHeight="1" spans="1:16">
      <c r="A9" s="299" t="s">
        <v>89</v>
      </c>
      <c r="B9" s="299" t="s">
        <v>90</v>
      </c>
      <c r="C9" s="215">
        <v>16635916.56</v>
      </c>
      <c r="D9" s="215">
        <v>16000763.66</v>
      </c>
      <c r="E9" s="215">
        <v>11231802</v>
      </c>
      <c r="F9" s="215">
        <v>4768961.66</v>
      </c>
      <c r="G9" s="298"/>
      <c r="H9" s="298"/>
      <c r="I9" s="298"/>
      <c r="J9" s="215">
        <v>635152.9</v>
      </c>
      <c r="K9" s="298"/>
      <c r="L9" s="298"/>
      <c r="M9" s="298"/>
      <c r="N9" s="298"/>
      <c r="O9" s="298"/>
      <c r="P9" s="215">
        <v>635152.9</v>
      </c>
    </row>
    <row r="10" s="125" customFormat="1" ht="22.5" spans="1:16">
      <c r="A10" s="297" t="s">
        <v>91</v>
      </c>
      <c r="B10" s="297" t="s">
        <v>92</v>
      </c>
      <c r="C10" s="215">
        <v>129063.1</v>
      </c>
      <c r="D10" s="215">
        <v>129063.1</v>
      </c>
      <c r="E10" s="215">
        <v>129063.1</v>
      </c>
      <c r="F10" s="215"/>
      <c r="G10" s="298"/>
      <c r="H10" s="298"/>
      <c r="I10" s="298"/>
      <c r="J10" s="298"/>
      <c r="K10" s="298"/>
      <c r="L10" s="298"/>
      <c r="M10" s="298"/>
      <c r="N10" s="298"/>
      <c r="O10" s="298"/>
      <c r="P10" s="298"/>
    </row>
    <row r="11" s="125" customFormat="1" ht="17.25" customHeight="1" spans="1:16">
      <c r="A11" s="299" t="s">
        <v>93</v>
      </c>
      <c r="B11" s="299" t="s">
        <v>90</v>
      </c>
      <c r="C11" s="215">
        <v>129063.1</v>
      </c>
      <c r="D11" s="215">
        <v>129063.1</v>
      </c>
      <c r="E11" s="215">
        <v>129063.1</v>
      </c>
      <c r="F11" s="215"/>
      <c r="G11" s="298"/>
      <c r="H11" s="298"/>
      <c r="I11" s="298"/>
      <c r="J11" s="298"/>
      <c r="K11" s="298"/>
      <c r="L11" s="298"/>
      <c r="M11" s="298"/>
      <c r="N11" s="298"/>
      <c r="O11" s="298"/>
      <c r="P11" s="298"/>
    </row>
    <row r="12" s="125" customFormat="1" ht="22.5" spans="1:16">
      <c r="A12" s="295" t="s">
        <v>94</v>
      </c>
      <c r="B12" s="295" t="s">
        <v>95</v>
      </c>
      <c r="C12" s="215">
        <v>969699.47</v>
      </c>
      <c r="D12" s="215">
        <v>969699.47</v>
      </c>
      <c r="E12" s="215">
        <v>904984.12</v>
      </c>
      <c r="F12" s="215">
        <v>64715.35</v>
      </c>
      <c r="G12" s="298"/>
      <c r="H12" s="298"/>
      <c r="I12" s="298"/>
      <c r="J12" s="298"/>
      <c r="K12" s="298"/>
      <c r="L12" s="298"/>
      <c r="M12" s="298"/>
      <c r="N12" s="298"/>
      <c r="O12" s="298"/>
      <c r="P12" s="298"/>
    </row>
    <row r="13" s="125" customFormat="1" ht="22.5" spans="1:16">
      <c r="A13" s="297" t="s">
        <v>96</v>
      </c>
      <c r="B13" s="297" t="s">
        <v>97</v>
      </c>
      <c r="C13" s="215">
        <v>882449.12</v>
      </c>
      <c r="D13" s="215">
        <v>882449.12</v>
      </c>
      <c r="E13" s="215">
        <v>882449.12</v>
      </c>
      <c r="F13" s="215"/>
      <c r="G13" s="298"/>
      <c r="H13" s="298"/>
      <c r="I13" s="298"/>
      <c r="J13" s="298"/>
      <c r="K13" s="298"/>
      <c r="L13" s="298"/>
      <c r="M13" s="298"/>
      <c r="N13" s="298"/>
      <c r="O13" s="298"/>
      <c r="P13" s="298"/>
    </row>
    <row r="14" s="125" customFormat="1" ht="12" spans="1:16">
      <c r="A14" s="299" t="s">
        <v>98</v>
      </c>
      <c r="B14" s="299" t="s">
        <v>99</v>
      </c>
      <c r="C14" s="215">
        <v>10800</v>
      </c>
      <c r="D14" s="215">
        <v>10800</v>
      </c>
      <c r="E14" s="215">
        <v>10800</v>
      </c>
      <c r="F14" s="215"/>
      <c r="G14" s="298"/>
      <c r="H14" s="298"/>
      <c r="I14" s="298"/>
      <c r="J14" s="298"/>
      <c r="K14" s="298"/>
      <c r="L14" s="298"/>
      <c r="M14" s="298"/>
      <c r="N14" s="298"/>
      <c r="O14" s="298"/>
      <c r="P14" s="298"/>
    </row>
    <row r="15" s="125" customFormat="1" ht="12" spans="1:16">
      <c r="A15" s="299" t="s">
        <v>100</v>
      </c>
      <c r="B15" s="299" t="s">
        <v>101</v>
      </c>
      <c r="C15" s="215">
        <v>6000</v>
      </c>
      <c r="D15" s="215">
        <v>6000</v>
      </c>
      <c r="E15" s="215">
        <v>6000</v>
      </c>
      <c r="F15" s="215"/>
      <c r="G15" s="298"/>
      <c r="H15" s="298"/>
      <c r="I15" s="298"/>
      <c r="J15" s="298"/>
      <c r="K15" s="298"/>
      <c r="L15" s="298"/>
      <c r="M15" s="298"/>
      <c r="N15" s="298"/>
      <c r="O15" s="298"/>
      <c r="P15" s="298"/>
    </row>
    <row r="16" s="125" customFormat="1" ht="22.5" spans="1:16">
      <c r="A16" s="299" t="s">
        <v>102</v>
      </c>
      <c r="B16" s="299" t="s">
        <v>103</v>
      </c>
      <c r="C16" s="215">
        <v>865649.12</v>
      </c>
      <c r="D16" s="215">
        <v>865649.12</v>
      </c>
      <c r="E16" s="215">
        <v>865649.12</v>
      </c>
      <c r="F16" s="215"/>
      <c r="G16" s="298"/>
      <c r="H16" s="298"/>
      <c r="I16" s="298"/>
      <c r="J16" s="298"/>
      <c r="K16" s="298"/>
      <c r="L16" s="298"/>
      <c r="M16" s="298"/>
      <c r="N16" s="298"/>
      <c r="O16" s="298"/>
      <c r="P16" s="298"/>
    </row>
    <row r="17" s="125" customFormat="1" ht="17.25" customHeight="1" spans="1:16">
      <c r="A17" s="297" t="s">
        <v>104</v>
      </c>
      <c r="B17" s="297" t="s">
        <v>105</v>
      </c>
      <c r="C17" s="215">
        <v>64715.35</v>
      </c>
      <c r="D17" s="215">
        <v>64715.35</v>
      </c>
      <c r="E17" s="215"/>
      <c r="F17" s="215">
        <v>64715.35</v>
      </c>
      <c r="G17" s="298"/>
      <c r="H17" s="298"/>
      <c r="I17" s="298"/>
      <c r="J17" s="298"/>
      <c r="K17" s="298"/>
      <c r="L17" s="298"/>
      <c r="M17" s="298"/>
      <c r="N17" s="298"/>
      <c r="O17" s="298"/>
      <c r="P17" s="298"/>
    </row>
    <row r="18" s="125" customFormat="1" ht="17.25" customHeight="1" spans="1:16">
      <c r="A18" s="299" t="s">
        <v>106</v>
      </c>
      <c r="B18" s="299" t="s">
        <v>107</v>
      </c>
      <c r="C18" s="215">
        <v>64715.35</v>
      </c>
      <c r="D18" s="215">
        <v>64715.35</v>
      </c>
      <c r="E18" s="215"/>
      <c r="F18" s="215">
        <v>64715.35</v>
      </c>
      <c r="G18" s="298"/>
      <c r="H18" s="298"/>
      <c r="I18" s="298"/>
      <c r="J18" s="298"/>
      <c r="K18" s="298"/>
      <c r="L18" s="298"/>
      <c r="M18" s="298"/>
      <c r="N18" s="298"/>
      <c r="O18" s="298"/>
      <c r="P18" s="298"/>
    </row>
    <row r="19" s="125" customFormat="1" ht="22.5" spans="1:16">
      <c r="A19" s="297" t="s">
        <v>108</v>
      </c>
      <c r="B19" s="297" t="s">
        <v>109</v>
      </c>
      <c r="C19" s="215">
        <v>22535</v>
      </c>
      <c r="D19" s="215">
        <v>22535</v>
      </c>
      <c r="E19" s="215">
        <v>22535</v>
      </c>
      <c r="F19" s="215"/>
      <c r="G19" s="298"/>
      <c r="H19" s="298"/>
      <c r="I19" s="298"/>
      <c r="J19" s="298"/>
      <c r="K19" s="298"/>
      <c r="L19" s="298"/>
      <c r="M19" s="298"/>
      <c r="N19" s="298"/>
      <c r="O19" s="298"/>
      <c r="P19" s="298"/>
    </row>
    <row r="20" s="125" customFormat="1" ht="22.5" spans="1:16">
      <c r="A20" s="299" t="s">
        <v>110</v>
      </c>
      <c r="B20" s="299" t="s">
        <v>109</v>
      </c>
      <c r="C20" s="215">
        <v>22535</v>
      </c>
      <c r="D20" s="215">
        <v>22535</v>
      </c>
      <c r="E20" s="215">
        <v>22535</v>
      </c>
      <c r="F20" s="215"/>
      <c r="G20" s="298"/>
      <c r="H20" s="298"/>
      <c r="I20" s="298"/>
      <c r="J20" s="298"/>
      <c r="K20" s="298"/>
      <c r="L20" s="298"/>
      <c r="M20" s="298"/>
      <c r="N20" s="298"/>
      <c r="O20" s="298"/>
      <c r="P20" s="298"/>
    </row>
    <row r="21" s="125" customFormat="1" ht="17.25" customHeight="1" spans="1:16">
      <c r="A21" s="295" t="s">
        <v>111</v>
      </c>
      <c r="B21" s="295" t="s">
        <v>112</v>
      </c>
      <c r="C21" s="215">
        <v>1011635</v>
      </c>
      <c r="D21" s="215">
        <v>1011635</v>
      </c>
      <c r="E21" s="215">
        <v>993635</v>
      </c>
      <c r="F21" s="215">
        <v>18000</v>
      </c>
      <c r="G21" s="298"/>
      <c r="H21" s="298"/>
      <c r="I21" s="298"/>
      <c r="J21" s="298"/>
      <c r="K21" s="298"/>
      <c r="L21" s="298"/>
      <c r="M21" s="298"/>
      <c r="N21" s="298"/>
      <c r="O21" s="298"/>
      <c r="P21" s="298"/>
    </row>
    <row r="22" s="125" customFormat="1" ht="17.25" customHeight="1" spans="1:16">
      <c r="A22" s="297" t="s">
        <v>113</v>
      </c>
      <c r="B22" s="297" t="s">
        <v>114</v>
      </c>
      <c r="C22" s="215">
        <v>170160</v>
      </c>
      <c r="D22" s="215">
        <v>170160</v>
      </c>
      <c r="E22" s="215">
        <v>152160</v>
      </c>
      <c r="F22" s="215">
        <v>18000</v>
      </c>
      <c r="G22" s="298"/>
      <c r="H22" s="298"/>
      <c r="I22" s="298"/>
      <c r="J22" s="298"/>
      <c r="K22" s="298"/>
      <c r="L22" s="298"/>
      <c r="M22" s="298"/>
      <c r="N22" s="298"/>
      <c r="O22" s="298"/>
      <c r="P22" s="298"/>
    </row>
    <row r="23" s="125" customFormat="1" ht="17.25" customHeight="1" spans="1:16">
      <c r="A23" s="299" t="s">
        <v>115</v>
      </c>
      <c r="B23" s="299" t="s">
        <v>116</v>
      </c>
      <c r="C23" s="215">
        <v>170160</v>
      </c>
      <c r="D23" s="215">
        <v>170160</v>
      </c>
      <c r="E23" s="215">
        <v>152160</v>
      </c>
      <c r="F23" s="215">
        <v>18000</v>
      </c>
      <c r="G23" s="298"/>
      <c r="H23" s="298"/>
      <c r="I23" s="298"/>
      <c r="J23" s="298"/>
      <c r="K23" s="298"/>
      <c r="L23" s="298"/>
      <c r="M23" s="298"/>
      <c r="N23" s="298"/>
      <c r="O23" s="298"/>
      <c r="P23" s="298"/>
    </row>
    <row r="24" s="125" customFormat="1" ht="12" spans="1:16">
      <c r="A24" s="297" t="s">
        <v>117</v>
      </c>
      <c r="B24" s="297" t="s">
        <v>118</v>
      </c>
      <c r="C24" s="215">
        <v>841475</v>
      </c>
      <c r="D24" s="215">
        <v>841475</v>
      </c>
      <c r="E24" s="215">
        <v>841475</v>
      </c>
      <c r="F24" s="215"/>
      <c r="G24" s="298"/>
      <c r="H24" s="298"/>
      <c r="I24" s="298"/>
      <c r="J24" s="298"/>
      <c r="K24" s="298"/>
      <c r="L24" s="298"/>
      <c r="M24" s="298"/>
      <c r="N24" s="298"/>
      <c r="O24" s="298"/>
      <c r="P24" s="298"/>
    </row>
    <row r="25" s="125" customFormat="1" ht="17.25" customHeight="1" spans="1:16">
      <c r="A25" s="299" t="s">
        <v>119</v>
      </c>
      <c r="B25" s="299" t="s">
        <v>120</v>
      </c>
      <c r="C25" s="215">
        <v>495709</v>
      </c>
      <c r="D25" s="215">
        <v>495709</v>
      </c>
      <c r="E25" s="215">
        <v>495709</v>
      </c>
      <c r="F25" s="215"/>
      <c r="G25" s="298"/>
      <c r="H25" s="298"/>
      <c r="I25" s="298"/>
      <c r="J25" s="298"/>
      <c r="K25" s="298"/>
      <c r="L25" s="298"/>
      <c r="M25" s="298"/>
      <c r="N25" s="298"/>
      <c r="O25" s="298"/>
      <c r="P25" s="298"/>
    </row>
    <row r="26" s="125" customFormat="1" ht="17.25" customHeight="1" spans="1:16">
      <c r="A26" s="299" t="s">
        <v>121</v>
      </c>
      <c r="B26" s="299" t="s">
        <v>122</v>
      </c>
      <c r="C26" s="215">
        <v>14190</v>
      </c>
      <c r="D26" s="215">
        <v>14190</v>
      </c>
      <c r="E26" s="215">
        <v>14190</v>
      </c>
      <c r="F26" s="215"/>
      <c r="G26" s="298"/>
      <c r="H26" s="298"/>
      <c r="I26" s="298"/>
      <c r="J26" s="298"/>
      <c r="K26" s="298"/>
      <c r="L26" s="298"/>
      <c r="M26" s="298"/>
      <c r="N26" s="298"/>
      <c r="O26" s="298"/>
      <c r="P26" s="298"/>
    </row>
    <row r="27" s="125" customFormat="1" ht="12" spans="1:16">
      <c r="A27" s="299" t="s">
        <v>123</v>
      </c>
      <c r="B27" s="299" t="s">
        <v>124</v>
      </c>
      <c r="C27" s="215">
        <v>282883</v>
      </c>
      <c r="D27" s="215">
        <v>282883</v>
      </c>
      <c r="E27" s="215">
        <v>282883</v>
      </c>
      <c r="F27" s="215"/>
      <c r="G27" s="298"/>
      <c r="H27" s="298"/>
      <c r="I27" s="298"/>
      <c r="J27" s="298"/>
      <c r="K27" s="298"/>
      <c r="L27" s="298"/>
      <c r="M27" s="298"/>
      <c r="N27" s="298"/>
      <c r="O27" s="298"/>
      <c r="P27" s="298"/>
    </row>
    <row r="28" s="125" customFormat="1" ht="22.5" spans="1:16">
      <c r="A28" s="299" t="s">
        <v>125</v>
      </c>
      <c r="B28" s="299" t="s">
        <v>126</v>
      </c>
      <c r="C28" s="215">
        <v>48693</v>
      </c>
      <c r="D28" s="215">
        <v>48693</v>
      </c>
      <c r="E28" s="215">
        <v>48693</v>
      </c>
      <c r="F28" s="215"/>
      <c r="G28" s="298"/>
      <c r="H28" s="298"/>
      <c r="I28" s="298"/>
      <c r="J28" s="298"/>
      <c r="K28" s="298"/>
      <c r="L28" s="298"/>
      <c r="M28" s="298"/>
      <c r="N28" s="298"/>
      <c r="O28" s="298"/>
      <c r="P28" s="298"/>
    </row>
    <row r="29" s="125" customFormat="1" ht="17.25" customHeight="1" spans="1:16">
      <c r="A29" s="295" t="s">
        <v>127</v>
      </c>
      <c r="B29" s="295" t="s">
        <v>128</v>
      </c>
      <c r="C29" s="215">
        <v>649236.84</v>
      </c>
      <c r="D29" s="215">
        <v>649236.84</v>
      </c>
      <c r="E29" s="215">
        <v>649236.84</v>
      </c>
      <c r="F29" s="215"/>
      <c r="G29" s="298"/>
      <c r="H29" s="298"/>
      <c r="I29" s="298"/>
      <c r="J29" s="298"/>
      <c r="K29" s="298"/>
      <c r="L29" s="298"/>
      <c r="M29" s="298"/>
      <c r="N29" s="298"/>
      <c r="O29" s="298"/>
      <c r="P29" s="298"/>
    </row>
    <row r="30" s="125" customFormat="1" ht="17.25" customHeight="1" spans="1:16">
      <c r="A30" s="297" t="s">
        <v>129</v>
      </c>
      <c r="B30" s="297" t="s">
        <v>130</v>
      </c>
      <c r="C30" s="215">
        <v>649236.84</v>
      </c>
      <c r="D30" s="215">
        <v>649236.84</v>
      </c>
      <c r="E30" s="215">
        <v>649236.84</v>
      </c>
      <c r="F30" s="215"/>
      <c r="G30" s="298"/>
      <c r="H30" s="298"/>
      <c r="I30" s="298"/>
      <c r="J30" s="298"/>
      <c r="K30" s="298"/>
      <c r="L30" s="298"/>
      <c r="M30" s="298"/>
      <c r="N30" s="298"/>
      <c r="O30" s="298"/>
      <c r="P30" s="298"/>
    </row>
    <row r="31" s="125" customFormat="1" ht="12" spans="1:16">
      <c r="A31" s="299" t="s">
        <v>131</v>
      </c>
      <c r="B31" s="299" t="s">
        <v>132</v>
      </c>
      <c r="C31" s="215">
        <v>649236.84</v>
      </c>
      <c r="D31" s="215">
        <v>649236.84</v>
      </c>
      <c r="E31" s="215">
        <v>649236.84</v>
      </c>
      <c r="F31" s="215"/>
      <c r="G31" s="298"/>
      <c r="H31" s="298"/>
      <c r="I31" s="298"/>
      <c r="J31" s="298"/>
      <c r="K31" s="298"/>
      <c r="L31" s="298"/>
      <c r="M31" s="298"/>
      <c r="N31" s="298"/>
      <c r="O31" s="298"/>
      <c r="P31" s="298"/>
    </row>
    <row r="32" s="125" customFormat="1" ht="17.25" customHeight="1" spans="1:16">
      <c r="A32" s="300" t="s">
        <v>133</v>
      </c>
      <c r="B32" s="301"/>
      <c r="C32" s="215">
        <v>19395550.97</v>
      </c>
      <c r="D32" s="215">
        <v>18760398.07</v>
      </c>
      <c r="E32" s="215">
        <v>13908721.06</v>
      </c>
      <c r="F32" s="215">
        <v>4851677.01</v>
      </c>
      <c r="G32" s="298"/>
      <c r="H32" s="298"/>
      <c r="I32" s="298"/>
      <c r="J32" s="298">
        <f>SUM(J7:J7)</f>
        <v>635152.9</v>
      </c>
      <c r="K32" s="298">
        <f>SUM(K7:K7)</f>
        <v>0</v>
      </c>
      <c r="L32" s="298"/>
      <c r="M32" s="298"/>
      <c r="N32" s="298"/>
      <c r="O32" s="298"/>
      <c r="P32" s="298">
        <f>SUM(P7:P7)</f>
        <v>635152.9</v>
      </c>
    </row>
    <row r="33" customHeight="1" spans="3:16">
      <c r="C33" s="302"/>
      <c r="D33" s="303"/>
      <c r="E33" s="303"/>
      <c r="F33" s="303"/>
      <c r="G33" s="303"/>
      <c r="H33" s="303"/>
      <c r="I33" s="303"/>
      <c r="J33" s="303"/>
      <c r="K33" s="303"/>
      <c r="L33" s="303"/>
      <c r="M33" s="303"/>
      <c r="N33" s="303"/>
      <c r="O33" s="303"/>
      <c r="P33" s="303"/>
    </row>
  </sheetData>
  <mergeCells count="11">
    <mergeCell ref="A2:P2"/>
    <mergeCell ref="A3:L3"/>
    <mergeCell ref="D4:F4"/>
    <mergeCell ref="J4:P4"/>
    <mergeCell ref="A32:B32"/>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ignoredErrors>
    <ignoredError sqref="K32 P32"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B1" workbookViewId="0">
      <selection activeCell="A3" sqref="A3:B3"/>
    </sheetView>
  </sheetViews>
  <sheetFormatPr defaultColWidth="9.14285714285714" defaultRowHeight="14.25" customHeight="1" outlineLevelCol="3"/>
  <cols>
    <col min="1" max="1" width="49.2857142857143" style="61" customWidth="1"/>
    <col min="2" max="2" width="38.8571428571429" style="61" customWidth="1"/>
    <col min="3" max="3" width="48.5714285714286" style="61" customWidth="1"/>
    <col min="4" max="4" width="36.4285714285714" style="61" customWidth="1"/>
    <col min="5" max="5" width="9.14285714285714" style="62" customWidth="1"/>
    <col min="6" max="16384" width="9.14285714285714" style="62"/>
  </cols>
  <sheetData>
    <row r="1" customHeight="1" spans="1:4">
      <c r="A1" s="268"/>
      <c r="B1" s="268"/>
      <c r="C1" s="268"/>
      <c r="D1" s="269" t="s">
        <v>134</v>
      </c>
    </row>
    <row r="2" ht="31.5" customHeight="1" spans="1:4">
      <c r="A2" s="5" t="s">
        <v>135</v>
      </c>
      <c r="B2" s="270"/>
      <c r="C2" s="270"/>
      <c r="D2" s="270"/>
    </row>
    <row r="3" ht="17.25" customHeight="1" spans="1:4">
      <c r="A3" s="6" t="s">
        <v>2</v>
      </c>
      <c r="B3" s="271"/>
      <c r="C3" s="271"/>
      <c r="D3" s="272" t="s">
        <v>3</v>
      </c>
    </row>
    <row r="4" ht="19.5" customHeight="1" spans="1:4">
      <c r="A4" s="12" t="s">
        <v>4</v>
      </c>
      <c r="B4" s="14"/>
      <c r="C4" s="12" t="s">
        <v>5</v>
      </c>
      <c r="D4" s="14"/>
    </row>
    <row r="5" ht="21.75" customHeight="1" spans="1:4">
      <c r="A5" s="17" t="s">
        <v>6</v>
      </c>
      <c r="B5" s="273" t="s">
        <v>7</v>
      </c>
      <c r="C5" s="17" t="s">
        <v>136</v>
      </c>
      <c r="D5" s="273" t="s">
        <v>7</v>
      </c>
    </row>
    <row r="6" ht="17.25" customHeight="1" spans="1:4">
      <c r="A6" s="20"/>
      <c r="B6" s="19"/>
      <c r="C6" s="20"/>
      <c r="D6" s="19"/>
    </row>
    <row r="7" ht="18" customHeight="1" spans="1:4">
      <c r="A7" s="274" t="s">
        <v>137</v>
      </c>
      <c r="B7" s="25">
        <v>18760398.07</v>
      </c>
      <c r="C7" s="275" t="s">
        <v>138</v>
      </c>
      <c r="D7" s="25">
        <v>18760398.07</v>
      </c>
    </row>
    <row r="8" s="62" customFormat="1" ht="18" customHeight="1" spans="1:4">
      <c r="A8" s="69" t="s">
        <v>139</v>
      </c>
      <c r="B8" s="25">
        <v>18760398.07</v>
      </c>
      <c r="C8" s="275" t="s">
        <v>140</v>
      </c>
      <c r="D8" s="25">
        <v>16129826.76</v>
      </c>
    </row>
    <row r="9" s="62" customFormat="1" ht="18" customHeight="1" spans="1:4">
      <c r="A9" s="69" t="s">
        <v>141</v>
      </c>
      <c r="B9" s="276"/>
      <c r="C9" s="275" t="s">
        <v>142</v>
      </c>
      <c r="D9" s="277"/>
    </row>
    <row r="10" s="62" customFormat="1" ht="18" customHeight="1" spans="1:4">
      <c r="A10" s="69" t="s">
        <v>143</v>
      </c>
      <c r="B10" s="276"/>
      <c r="C10" s="275" t="s">
        <v>144</v>
      </c>
      <c r="D10" s="277"/>
    </row>
    <row r="11" s="62" customFormat="1" ht="18" customHeight="1" spans="1:4">
      <c r="A11" s="69" t="s">
        <v>145</v>
      </c>
      <c r="B11" s="276"/>
      <c r="C11" s="275" t="s">
        <v>146</v>
      </c>
      <c r="D11" s="277"/>
    </row>
    <row r="12" s="62" customFormat="1" ht="18" customHeight="1" spans="1:4">
      <c r="A12" s="69" t="s">
        <v>139</v>
      </c>
      <c r="B12" s="276"/>
      <c r="C12" s="275" t="s">
        <v>147</v>
      </c>
      <c r="D12" s="277"/>
    </row>
    <row r="13" s="62" customFormat="1" ht="18" customHeight="1" spans="1:4">
      <c r="A13" s="278" t="s">
        <v>141</v>
      </c>
      <c r="B13" s="276"/>
      <c r="C13" s="275" t="s">
        <v>148</v>
      </c>
      <c r="D13" s="277"/>
    </row>
    <row r="14" s="62" customFormat="1" ht="18" customHeight="1" spans="1:4">
      <c r="A14" s="278" t="s">
        <v>143</v>
      </c>
      <c r="B14" s="276"/>
      <c r="C14" s="275" t="s">
        <v>149</v>
      </c>
      <c r="D14" s="277"/>
    </row>
    <row r="15" s="62" customFormat="1" ht="18" customHeight="1" spans="1:4">
      <c r="A15" s="274"/>
      <c r="B15" s="276"/>
      <c r="C15" s="275" t="s">
        <v>150</v>
      </c>
      <c r="D15" s="25">
        <v>969699.47</v>
      </c>
    </row>
    <row r="16" s="62" customFormat="1" ht="18" customHeight="1" spans="1:4">
      <c r="A16" s="274"/>
      <c r="B16" s="276"/>
      <c r="C16" s="275" t="s">
        <v>151</v>
      </c>
      <c r="D16" s="25">
        <v>1011635</v>
      </c>
    </row>
    <row r="17" s="62" customFormat="1" ht="18" customHeight="1" spans="1:4">
      <c r="A17" s="274"/>
      <c r="B17" s="276"/>
      <c r="C17" s="275" t="s">
        <v>152</v>
      </c>
      <c r="D17" s="277"/>
    </row>
    <row r="18" s="62" customFormat="1" ht="18" customHeight="1" spans="1:4">
      <c r="A18" s="274"/>
      <c r="B18" s="276"/>
      <c r="C18" s="275" t="s">
        <v>153</v>
      </c>
      <c r="D18" s="277"/>
    </row>
    <row r="19" s="62" customFormat="1" ht="18" customHeight="1" spans="1:4">
      <c r="A19" s="274"/>
      <c r="B19" s="276"/>
      <c r="C19" s="275" t="s">
        <v>154</v>
      </c>
      <c r="D19" s="277"/>
    </row>
    <row r="20" s="62" customFormat="1" ht="18" customHeight="1" spans="1:4">
      <c r="A20" s="274"/>
      <c r="B20" s="276"/>
      <c r="C20" s="275" t="s">
        <v>155</v>
      </c>
      <c r="D20" s="277"/>
    </row>
    <row r="21" s="62" customFormat="1" ht="18" customHeight="1" spans="1:4">
      <c r="A21" s="274"/>
      <c r="B21" s="276"/>
      <c r="C21" s="275" t="s">
        <v>156</v>
      </c>
      <c r="D21" s="277"/>
    </row>
    <row r="22" s="62" customFormat="1" ht="18" customHeight="1" spans="1:4">
      <c r="A22" s="274"/>
      <c r="B22" s="276"/>
      <c r="C22" s="275" t="s">
        <v>157</v>
      </c>
      <c r="D22" s="277"/>
    </row>
    <row r="23" s="62" customFormat="1" ht="18" customHeight="1" spans="1:4">
      <c r="A23" s="274"/>
      <c r="B23" s="276"/>
      <c r="C23" s="275" t="s">
        <v>158</v>
      </c>
      <c r="D23" s="277"/>
    </row>
    <row r="24" s="62" customFormat="1" ht="18" customHeight="1" spans="1:4">
      <c r="A24" s="274"/>
      <c r="B24" s="276"/>
      <c r="C24" s="275" t="s">
        <v>159</v>
      </c>
      <c r="D24" s="277"/>
    </row>
    <row r="25" s="62" customFormat="1" ht="18" customHeight="1" spans="1:4">
      <c r="A25" s="274"/>
      <c r="B25" s="276"/>
      <c r="C25" s="275" t="s">
        <v>160</v>
      </c>
      <c r="D25" s="277"/>
    </row>
    <row r="26" s="62" customFormat="1" ht="18" customHeight="1" spans="1:4">
      <c r="A26" s="274"/>
      <c r="B26" s="276"/>
      <c r="C26" s="275" t="s">
        <v>161</v>
      </c>
      <c r="D26" s="25">
        <v>649236.84</v>
      </c>
    </row>
    <row r="27" s="62" customFormat="1" ht="18" customHeight="1" spans="1:4">
      <c r="A27" s="274"/>
      <c r="B27" s="276"/>
      <c r="C27" s="275" t="s">
        <v>162</v>
      </c>
      <c r="D27" s="279"/>
    </row>
    <row r="28" s="62" customFormat="1" ht="18" customHeight="1" spans="1:4">
      <c r="A28" s="274"/>
      <c r="B28" s="276"/>
      <c r="C28" s="275" t="s">
        <v>163</v>
      </c>
      <c r="D28" s="279"/>
    </row>
    <row r="29" ht="18" customHeight="1" spans="1:4">
      <c r="A29" s="69"/>
      <c r="B29" s="276"/>
      <c r="C29" s="275" t="s">
        <v>164</v>
      </c>
      <c r="D29" s="279" t="s">
        <v>165</v>
      </c>
    </row>
    <row r="30" ht="18" customHeight="1" spans="1:4">
      <c r="A30" s="69"/>
      <c r="B30" s="279"/>
      <c r="C30" s="278" t="s">
        <v>166</v>
      </c>
      <c r="D30" s="276"/>
    </row>
    <row r="31" ht="18" customHeight="1" spans="1:4">
      <c r="A31" s="280"/>
      <c r="B31" s="281"/>
      <c r="C31" s="278" t="s">
        <v>167</v>
      </c>
      <c r="D31" s="281"/>
    </row>
    <row r="32" ht="18" customHeight="1" spans="1:4">
      <c r="A32" s="282" t="s">
        <v>168</v>
      </c>
      <c r="B32" s="25">
        <v>18760398.07</v>
      </c>
      <c r="C32" s="280" t="s">
        <v>51</v>
      </c>
      <c r="D32" s="25">
        <v>18760398.07</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2"/>
  <sheetViews>
    <sheetView topLeftCell="C10" workbookViewId="0">
      <selection activeCell="C36" sqref="C36"/>
    </sheetView>
  </sheetViews>
  <sheetFormatPr defaultColWidth="9.14285714285714" defaultRowHeight="14.25" customHeight="1" outlineLevelCol="6"/>
  <cols>
    <col min="1" max="1" width="20.1428571428571" style="157" customWidth="1"/>
    <col min="2" max="2" width="44" style="157" customWidth="1"/>
    <col min="3" max="3" width="24.2857142857143" style="125" customWidth="1"/>
    <col min="4" max="4" width="16.5714285714286" style="125" customWidth="1"/>
    <col min="5" max="7" width="24.2857142857143" style="125" customWidth="1"/>
    <col min="8" max="16384" width="9.14285714285714" style="125" customWidth="1"/>
  </cols>
  <sheetData>
    <row r="1" s="125" customFormat="1" customHeight="1" spans="1:7">
      <c r="A1" s="157"/>
      <c r="B1" s="157"/>
      <c r="D1" s="200"/>
      <c r="F1" s="256"/>
      <c r="G1" s="41" t="s">
        <v>169</v>
      </c>
    </row>
    <row r="2" s="125" customFormat="1" ht="39" customHeight="1" spans="1:7">
      <c r="A2" s="164" t="s">
        <v>170</v>
      </c>
      <c r="B2" s="164"/>
      <c r="C2" s="164"/>
      <c r="D2" s="164"/>
      <c r="E2" s="164"/>
      <c r="F2" s="164"/>
      <c r="G2" s="164"/>
    </row>
    <row r="3" s="125" customFormat="1" ht="18" customHeight="1" spans="1:7">
      <c r="A3" s="165" t="s">
        <v>2</v>
      </c>
      <c r="B3" s="157"/>
      <c r="F3" s="160"/>
      <c r="G3" s="161" t="s">
        <v>3</v>
      </c>
    </row>
    <row r="4" s="125" customFormat="1" ht="20.25" customHeight="1" spans="1:7">
      <c r="A4" s="257" t="s">
        <v>171</v>
      </c>
      <c r="B4" s="258"/>
      <c r="C4" s="167" t="s">
        <v>56</v>
      </c>
      <c r="D4" s="259" t="s">
        <v>77</v>
      </c>
      <c r="E4" s="170"/>
      <c r="F4" s="171"/>
      <c r="G4" s="211" t="s">
        <v>78</v>
      </c>
    </row>
    <row r="5" s="125" customFormat="1" ht="20.25" customHeight="1" spans="1:7">
      <c r="A5" s="260" t="s">
        <v>74</v>
      </c>
      <c r="B5" s="260" t="s">
        <v>75</v>
      </c>
      <c r="C5" s="207"/>
      <c r="D5" s="177" t="s">
        <v>58</v>
      </c>
      <c r="E5" s="177" t="s">
        <v>172</v>
      </c>
      <c r="F5" s="177" t="s">
        <v>173</v>
      </c>
      <c r="G5" s="213"/>
    </row>
    <row r="6" s="125" customFormat="1" ht="13.5" customHeight="1" spans="1:7">
      <c r="A6" s="260" t="s">
        <v>174</v>
      </c>
      <c r="B6" s="260" t="s">
        <v>175</v>
      </c>
      <c r="C6" s="260" t="s">
        <v>176</v>
      </c>
      <c r="D6" s="176" t="s">
        <v>177</v>
      </c>
      <c r="E6" s="176" t="s">
        <v>178</v>
      </c>
      <c r="F6" s="176" t="s">
        <v>179</v>
      </c>
      <c r="G6" s="260" t="s">
        <v>180</v>
      </c>
    </row>
    <row r="7" s="125" customFormat="1" ht="13.5" customHeight="1" spans="1:7">
      <c r="A7" s="261" t="s">
        <v>85</v>
      </c>
      <c r="B7" s="261" t="s">
        <v>86</v>
      </c>
      <c r="C7" s="262">
        <v>16129826.76</v>
      </c>
      <c r="D7" s="262">
        <v>11360865.1</v>
      </c>
      <c r="E7" s="262">
        <v>10545202</v>
      </c>
      <c r="F7" s="262">
        <v>815663.1</v>
      </c>
      <c r="G7" s="262">
        <v>4768961.66</v>
      </c>
    </row>
    <row r="8" s="125" customFormat="1" ht="13.5" customHeight="1" spans="1:7">
      <c r="A8" s="263" t="s">
        <v>87</v>
      </c>
      <c r="B8" s="263" t="s">
        <v>88</v>
      </c>
      <c r="C8" s="262">
        <v>16000763.66</v>
      </c>
      <c r="D8" s="262">
        <v>11231802</v>
      </c>
      <c r="E8" s="262">
        <v>10545202</v>
      </c>
      <c r="F8" s="262">
        <v>686600</v>
      </c>
      <c r="G8" s="262">
        <v>4768961.66</v>
      </c>
    </row>
    <row r="9" s="125" customFormat="1" ht="13.5" customHeight="1" spans="1:7">
      <c r="A9" s="264" t="s">
        <v>89</v>
      </c>
      <c r="B9" s="264" t="s">
        <v>90</v>
      </c>
      <c r="C9" s="262">
        <v>16000763.66</v>
      </c>
      <c r="D9" s="262">
        <v>11231802</v>
      </c>
      <c r="E9" s="262">
        <v>10545202</v>
      </c>
      <c r="F9" s="262">
        <v>686600</v>
      </c>
      <c r="G9" s="262">
        <v>4768961.66</v>
      </c>
    </row>
    <row r="10" s="125" customFormat="1" ht="13.5" customHeight="1" spans="1:7">
      <c r="A10" s="263" t="s">
        <v>91</v>
      </c>
      <c r="B10" s="263" t="s">
        <v>92</v>
      </c>
      <c r="C10" s="262">
        <v>129063.1</v>
      </c>
      <c r="D10" s="262">
        <v>129063.1</v>
      </c>
      <c r="E10" s="262"/>
      <c r="F10" s="262">
        <v>129063.1</v>
      </c>
      <c r="G10" s="262"/>
    </row>
    <row r="11" s="125" customFormat="1" ht="13.5" customHeight="1" spans="1:7">
      <c r="A11" s="264" t="s">
        <v>93</v>
      </c>
      <c r="B11" s="264" t="s">
        <v>90</v>
      </c>
      <c r="C11" s="262">
        <v>129063.1</v>
      </c>
      <c r="D11" s="262">
        <v>129063.1</v>
      </c>
      <c r="E11" s="262"/>
      <c r="F11" s="262">
        <v>129063.1</v>
      </c>
      <c r="G11" s="262"/>
    </row>
    <row r="12" s="125" customFormat="1" ht="13.5" customHeight="1" spans="1:7">
      <c r="A12" s="261" t="s">
        <v>94</v>
      </c>
      <c r="B12" s="261" t="s">
        <v>95</v>
      </c>
      <c r="C12" s="262">
        <v>969699.47</v>
      </c>
      <c r="D12" s="262">
        <v>904984.12</v>
      </c>
      <c r="E12" s="262">
        <v>888184.12</v>
      </c>
      <c r="F12" s="262">
        <v>16800</v>
      </c>
      <c r="G12" s="262">
        <v>64715.35</v>
      </c>
    </row>
    <row r="13" s="125" customFormat="1" ht="13.5" customHeight="1" spans="1:7">
      <c r="A13" s="263" t="s">
        <v>96</v>
      </c>
      <c r="B13" s="263" t="s">
        <v>97</v>
      </c>
      <c r="C13" s="262">
        <v>882449.12</v>
      </c>
      <c r="D13" s="262">
        <v>882449.12</v>
      </c>
      <c r="E13" s="262">
        <v>865649.12</v>
      </c>
      <c r="F13" s="262">
        <v>16800</v>
      </c>
      <c r="G13" s="262"/>
    </row>
    <row r="14" s="125" customFormat="1" ht="13.5" customHeight="1" spans="1:7">
      <c r="A14" s="264" t="s">
        <v>98</v>
      </c>
      <c r="B14" s="264" t="s">
        <v>99</v>
      </c>
      <c r="C14" s="262">
        <v>10800</v>
      </c>
      <c r="D14" s="262">
        <v>10800</v>
      </c>
      <c r="E14" s="262"/>
      <c r="F14" s="262">
        <v>10800</v>
      </c>
      <c r="G14" s="262"/>
    </row>
    <row r="15" s="125" customFormat="1" ht="13.5" customHeight="1" spans="1:7">
      <c r="A15" s="264" t="s">
        <v>100</v>
      </c>
      <c r="B15" s="264" t="s">
        <v>101</v>
      </c>
      <c r="C15" s="262">
        <v>6000</v>
      </c>
      <c r="D15" s="262">
        <v>6000</v>
      </c>
      <c r="E15" s="262"/>
      <c r="F15" s="262">
        <v>6000</v>
      </c>
      <c r="G15" s="262"/>
    </row>
    <row r="16" s="125" customFormat="1" ht="13.5" customHeight="1" spans="1:7">
      <c r="A16" s="264" t="s">
        <v>102</v>
      </c>
      <c r="B16" s="264" t="s">
        <v>103</v>
      </c>
      <c r="C16" s="262">
        <v>865649.12</v>
      </c>
      <c r="D16" s="262">
        <v>865649.12</v>
      </c>
      <c r="E16" s="262">
        <v>865649.12</v>
      </c>
      <c r="F16" s="262"/>
      <c r="G16" s="262"/>
    </row>
    <row r="17" s="125" customFormat="1" ht="13.5" customHeight="1" spans="1:7">
      <c r="A17" s="263" t="s">
        <v>104</v>
      </c>
      <c r="B17" s="263" t="s">
        <v>105</v>
      </c>
      <c r="C17" s="262">
        <v>64715.35</v>
      </c>
      <c r="D17" s="262"/>
      <c r="E17" s="262"/>
      <c r="F17" s="262"/>
      <c r="G17" s="262">
        <v>64715.35</v>
      </c>
    </row>
    <row r="18" s="125" customFormat="1" ht="13.5" customHeight="1" spans="1:7">
      <c r="A18" s="264" t="s">
        <v>106</v>
      </c>
      <c r="B18" s="264" t="s">
        <v>107</v>
      </c>
      <c r="C18" s="262">
        <v>64715.35</v>
      </c>
      <c r="D18" s="262"/>
      <c r="E18" s="262"/>
      <c r="F18" s="262"/>
      <c r="G18" s="262">
        <v>64715.35</v>
      </c>
    </row>
    <row r="19" s="125" customFormat="1" ht="13.5" customHeight="1" spans="1:7">
      <c r="A19" s="263" t="s">
        <v>108</v>
      </c>
      <c r="B19" s="263" t="s">
        <v>109</v>
      </c>
      <c r="C19" s="262">
        <v>22535</v>
      </c>
      <c r="D19" s="262">
        <v>22535</v>
      </c>
      <c r="E19" s="262">
        <v>22535</v>
      </c>
      <c r="F19" s="262"/>
      <c r="G19" s="262"/>
    </row>
    <row r="20" s="125" customFormat="1" ht="13.5" customHeight="1" spans="1:7">
      <c r="A20" s="264" t="s">
        <v>110</v>
      </c>
      <c r="B20" s="264" t="s">
        <v>109</v>
      </c>
      <c r="C20" s="262">
        <v>22535</v>
      </c>
      <c r="D20" s="262">
        <v>22535</v>
      </c>
      <c r="E20" s="262">
        <v>22535</v>
      </c>
      <c r="F20" s="262"/>
      <c r="G20" s="262"/>
    </row>
    <row r="21" s="125" customFormat="1" ht="13.5" customHeight="1" spans="1:7">
      <c r="A21" s="261" t="s">
        <v>111</v>
      </c>
      <c r="B21" s="261" t="s">
        <v>112</v>
      </c>
      <c r="C21" s="262">
        <v>1011635</v>
      </c>
      <c r="D21" s="262">
        <v>993635</v>
      </c>
      <c r="E21" s="262">
        <v>993635</v>
      </c>
      <c r="F21" s="262"/>
      <c r="G21" s="262">
        <v>18000</v>
      </c>
    </row>
    <row r="22" s="125" customFormat="1" ht="13.5" customHeight="1" spans="1:7">
      <c r="A22" s="263" t="s">
        <v>113</v>
      </c>
      <c r="B22" s="263" t="s">
        <v>114</v>
      </c>
      <c r="C22" s="262">
        <v>170160</v>
      </c>
      <c r="D22" s="262">
        <v>152160</v>
      </c>
      <c r="E22" s="262">
        <v>152160</v>
      </c>
      <c r="F22" s="262"/>
      <c r="G22" s="262">
        <v>18000</v>
      </c>
    </row>
    <row r="23" s="125" customFormat="1" ht="13.5" customHeight="1" spans="1:7">
      <c r="A23" s="264" t="s">
        <v>115</v>
      </c>
      <c r="B23" s="264" t="s">
        <v>116</v>
      </c>
      <c r="C23" s="262">
        <v>170160</v>
      </c>
      <c r="D23" s="262">
        <v>152160</v>
      </c>
      <c r="E23" s="262">
        <v>152160</v>
      </c>
      <c r="F23" s="262"/>
      <c r="G23" s="262">
        <v>18000</v>
      </c>
    </row>
    <row r="24" s="125" customFormat="1" ht="13.5" customHeight="1" spans="1:7">
      <c r="A24" s="263" t="s">
        <v>117</v>
      </c>
      <c r="B24" s="263" t="s">
        <v>118</v>
      </c>
      <c r="C24" s="262">
        <v>841475</v>
      </c>
      <c r="D24" s="262">
        <v>841475</v>
      </c>
      <c r="E24" s="262">
        <v>841475</v>
      </c>
      <c r="F24" s="262"/>
      <c r="G24" s="262"/>
    </row>
    <row r="25" s="125" customFormat="1" ht="13.5" customHeight="1" spans="1:7">
      <c r="A25" s="264" t="s">
        <v>119</v>
      </c>
      <c r="B25" s="264" t="s">
        <v>120</v>
      </c>
      <c r="C25" s="262">
        <v>495709</v>
      </c>
      <c r="D25" s="262">
        <v>495709</v>
      </c>
      <c r="E25" s="262">
        <v>495709</v>
      </c>
      <c r="F25" s="262"/>
      <c r="G25" s="260"/>
    </row>
    <row r="26" s="125" customFormat="1" ht="13.5" customHeight="1" spans="1:7">
      <c r="A26" s="264" t="s">
        <v>121</v>
      </c>
      <c r="B26" s="264" t="s">
        <v>122</v>
      </c>
      <c r="C26" s="262">
        <v>14190</v>
      </c>
      <c r="D26" s="262">
        <v>14190</v>
      </c>
      <c r="E26" s="262">
        <v>14190</v>
      </c>
      <c r="F26" s="262"/>
      <c r="G26" s="260"/>
    </row>
    <row r="27" s="125" customFormat="1" ht="13.5" customHeight="1" spans="1:7">
      <c r="A27" s="264" t="s">
        <v>123</v>
      </c>
      <c r="B27" s="264" t="s">
        <v>124</v>
      </c>
      <c r="C27" s="262">
        <v>282883</v>
      </c>
      <c r="D27" s="262">
        <v>282883</v>
      </c>
      <c r="E27" s="262">
        <v>282883</v>
      </c>
      <c r="F27" s="262"/>
      <c r="G27" s="260"/>
    </row>
    <row r="28" s="125" customFormat="1" ht="13.5" customHeight="1" spans="1:7">
      <c r="A28" s="264" t="s">
        <v>125</v>
      </c>
      <c r="B28" s="264" t="s">
        <v>126</v>
      </c>
      <c r="C28" s="262">
        <v>48693</v>
      </c>
      <c r="D28" s="262">
        <v>48693</v>
      </c>
      <c r="E28" s="262">
        <v>48693</v>
      </c>
      <c r="F28" s="262"/>
      <c r="G28" s="260"/>
    </row>
    <row r="29" s="125" customFormat="1" ht="13.5" customHeight="1" spans="1:7">
      <c r="A29" s="261" t="s">
        <v>127</v>
      </c>
      <c r="B29" s="261" t="s">
        <v>128</v>
      </c>
      <c r="C29" s="262">
        <v>649236.84</v>
      </c>
      <c r="D29" s="262">
        <v>649236.84</v>
      </c>
      <c r="E29" s="262">
        <v>649236.84</v>
      </c>
      <c r="F29" s="262"/>
      <c r="G29" s="260"/>
    </row>
    <row r="30" s="125" customFormat="1" ht="13.5" customHeight="1" spans="1:7">
      <c r="A30" s="263" t="s">
        <v>129</v>
      </c>
      <c r="B30" s="263" t="s">
        <v>130</v>
      </c>
      <c r="C30" s="262">
        <v>649236.84</v>
      </c>
      <c r="D30" s="262">
        <v>649236.84</v>
      </c>
      <c r="E30" s="262">
        <v>649236.84</v>
      </c>
      <c r="F30" s="262"/>
      <c r="G30" s="260"/>
    </row>
    <row r="31" s="125" customFormat="1" ht="18" customHeight="1" spans="1:7">
      <c r="A31" s="264" t="s">
        <v>131</v>
      </c>
      <c r="B31" s="264" t="s">
        <v>132</v>
      </c>
      <c r="C31" s="262">
        <v>649236.84</v>
      </c>
      <c r="D31" s="262">
        <v>649236.84</v>
      </c>
      <c r="E31" s="262">
        <v>649236.84</v>
      </c>
      <c r="F31" s="262"/>
      <c r="G31" s="265"/>
    </row>
    <row r="32" s="125" customFormat="1" ht="18" customHeight="1" spans="1:7">
      <c r="A32" s="266" t="s">
        <v>133</v>
      </c>
      <c r="B32" s="267"/>
      <c r="C32" s="262">
        <v>18760398.07</v>
      </c>
      <c r="D32" s="262">
        <v>13908721.06</v>
      </c>
      <c r="E32" s="262">
        <v>13076257.96</v>
      </c>
      <c r="F32" s="262">
        <v>832463.1</v>
      </c>
      <c r="G32" s="262">
        <v>4851677.01</v>
      </c>
    </row>
  </sheetData>
  <mergeCells count="7">
    <mergeCell ref="A2:G2"/>
    <mergeCell ref="A3:E3"/>
    <mergeCell ref="A4:B4"/>
    <mergeCell ref="D4:F4"/>
    <mergeCell ref="A32:B32"/>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E33" sqref="E33"/>
    </sheetView>
  </sheetViews>
  <sheetFormatPr defaultColWidth="9.14285714285714" defaultRowHeight="14.25" customHeight="1" outlineLevelCol="5"/>
  <cols>
    <col min="1" max="2" width="27.4285714285714" style="233" customWidth="1"/>
    <col min="3" max="3" width="22.9619047619048" style="234" customWidth="1"/>
    <col min="4" max="5" width="26.2857142857143" style="232" customWidth="1"/>
    <col min="6" max="6" width="24.447619047619" style="232" customWidth="1"/>
    <col min="7" max="16384" width="9.14285714285714" style="125" customWidth="1"/>
  </cols>
  <sheetData>
    <row r="1" s="125" customFormat="1" ht="27" customHeight="1" spans="1:6">
      <c r="A1" s="235"/>
      <c r="B1" s="235"/>
      <c r="C1" s="236"/>
      <c r="F1" s="237" t="s">
        <v>181</v>
      </c>
    </row>
    <row r="2" s="125" customFormat="1" ht="53" customHeight="1" spans="1:6">
      <c r="A2" s="238" t="s">
        <v>182</v>
      </c>
      <c r="B2" s="239"/>
      <c r="C2" s="239"/>
      <c r="D2" s="239"/>
      <c r="E2" s="239"/>
      <c r="F2" s="239"/>
    </row>
    <row r="3" s="125" customFormat="1" ht="15.75" customHeight="1" spans="1:6">
      <c r="A3" s="222" t="s">
        <v>2</v>
      </c>
      <c r="B3" s="240"/>
      <c r="C3" s="241"/>
      <c r="D3" s="199"/>
      <c r="F3" s="242" t="s">
        <v>183</v>
      </c>
    </row>
    <row r="4" s="231" customFormat="1" ht="33" customHeight="1" spans="1:6">
      <c r="A4" s="243" t="s">
        <v>184</v>
      </c>
      <c r="B4" s="244" t="s">
        <v>185</v>
      </c>
      <c r="C4" s="245" t="s">
        <v>186</v>
      </c>
      <c r="D4" s="246"/>
      <c r="E4" s="247"/>
      <c r="F4" s="244" t="s">
        <v>187</v>
      </c>
    </row>
    <row r="5" s="231" customFormat="1" ht="33" customHeight="1" spans="1:6">
      <c r="A5" s="248"/>
      <c r="B5" s="249"/>
      <c r="C5" s="250" t="s">
        <v>58</v>
      </c>
      <c r="D5" s="250" t="s">
        <v>188</v>
      </c>
      <c r="E5" s="250" t="s">
        <v>189</v>
      </c>
      <c r="F5" s="249"/>
    </row>
    <row r="6" s="231" customFormat="1" ht="33" customHeight="1" spans="1:6">
      <c r="A6" s="251">
        <v>1</v>
      </c>
      <c r="B6" s="251">
        <v>2</v>
      </c>
      <c r="C6" s="252">
        <v>3</v>
      </c>
      <c r="D6" s="251">
        <v>4</v>
      </c>
      <c r="E6" s="251">
        <v>5</v>
      </c>
      <c r="F6" s="251">
        <v>6</v>
      </c>
    </row>
    <row r="7" s="232" customFormat="1" ht="33" customHeight="1" spans="1:6">
      <c r="A7" s="253">
        <v>142687</v>
      </c>
      <c r="B7" s="253"/>
      <c r="C7" s="254">
        <v>128622</v>
      </c>
      <c r="D7" s="253"/>
      <c r="E7" s="253">
        <v>128622</v>
      </c>
      <c r="F7" s="253">
        <v>14065</v>
      </c>
    </row>
    <row r="9" customHeight="1" spans="5:6">
      <c r="E9" s="233"/>
      <c r="F9" s="233"/>
    </row>
    <row r="10" customHeight="1" spans="1:6">
      <c r="A10" s="255"/>
      <c r="E10" s="255"/>
      <c r="F10" s="255"/>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8"/>
  <sheetViews>
    <sheetView topLeftCell="I49" workbookViewId="0">
      <selection activeCell="Q10" sqref="Q10"/>
    </sheetView>
  </sheetViews>
  <sheetFormatPr defaultColWidth="9.14285714285714" defaultRowHeight="14.25" customHeight="1"/>
  <cols>
    <col min="1" max="1" width="24.2095238095238" style="125" customWidth="1"/>
    <col min="2" max="2" width="20.7142857142857" style="125" customWidth="1"/>
    <col min="3" max="3" width="31.2857142857143" style="125" customWidth="1"/>
    <col min="4" max="4" width="10.1428571428571" style="125" customWidth="1"/>
    <col min="5" max="5" width="15.2" style="125" customWidth="1"/>
    <col min="6" max="6" width="10.2857142857143" style="125" customWidth="1"/>
    <col min="7" max="7" width="19.952380952381" style="125" customWidth="1"/>
    <col min="8" max="8" width="18.0761904761905" style="125" customWidth="1"/>
    <col min="9" max="9" width="16.9238095238095" style="125" customWidth="1"/>
    <col min="10" max="10" width="9.87619047619048" style="125" customWidth="1"/>
    <col min="11" max="11" width="6.94285714285714" style="125" customWidth="1"/>
    <col min="12" max="12" width="7.83809523809524" style="125" customWidth="1"/>
    <col min="13" max="13" width="15.8380952380952" style="125" customWidth="1"/>
    <col min="14" max="14" width="11.1428571428571" style="125" customWidth="1"/>
    <col min="15" max="17" width="9.14285714285714" style="125" customWidth="1"/>
    <col min="18" max="18" width="9.22857142857143" style="125" customWidth="1"/>
    <col min="19" max="19" width="16.4380952380952" style="125" customWidth="1"/>
    <col min="20" max="20" width="17.4952380952381" style="125" customWidth="1"/>
    <col min="21" max="21" width="9.37142857142857" style="125" customWidth="1"/>
    <col min="22" max="22" width="7.53333333333333" style="125" customWidth="1"/>
    <col min="23" max="23" width="7.31428571428571" style="125" customWidth="1"/>
    <col min="24" max="24" width="8.78095238095238" style="125" customWidth="1"/>
    <col min="25" max="25" width="12.4666666666667" style="125" customWidth="1"/>
    <col min="26" max="16384" width="9.14285714285714" style="125"/>
  </cols>
  <sheetData>
    <row r="1" s="125" customFormat="1" ht="13.5" customHeight="1" spans="2:25">
      <c r="B1" s="219"/>
      <c r="D1" s="220"/>
      <c r="E1" s="220"/>
      <c r="F1" s="220"/>
      <c r="G1" s="220"/>
      <c r="H1" s="221"/>
      <c r="I1" s="221"/>
      <c r="J1" s="126"/>
      <c r="K1" s="221"/>
      <c r="L1" s="221"/>
      <c r="M1" s="221"/>
      <c r="N1" s="221"/>
      <c r="O1" s="126"/>
      <c r="P1" s="126"/>
      <c r="Q1" s="126"/>
      <c r="R1" s="221"/>
      <c r="V1" s="219"/>
      <c r="X1" s="41"/>
      <c r="Y1" s="144" t="s">
        <v>190</v>
      </c>
    </row>
    <row r="2" s="125" customFormat="1" ht="27.75" customHeight="1" spans="1:25">
      <c r="A2" s="163" t="s">
        <v>191</v>
      </c>
      <c r="B2" s="163"/>
      <c r="C2" s="163"/>
      <c r="D2" s="163"/>
      <c r="E2" s="163"/>
      <c r="F2" s="163"/>
      <c r="G2" s="163"/>
      <c r="H2" s="163"/>
      <c r="I2" s="163"/>
      <c r="J2" s="164"/>
      <c r="K2" s="163"/>
      <c r="L2" s="163"/>
      <c r="M2" s="163"/>
      <c r="N2" s="163"/>
      <c r="O2" s="164"/>
      <c r="P2" s="164"/>
      <c r="Q2" s="164"/>
      <c r="R2" s="163"/>
      <c r="S2" s="163"/>
      <c r="T2" s="163"/>
      <c r="U2" s="163"/>
      <c r="V2" s="163"/>
      <c r="W2" s="163"/>
      <c r="X2" s="164"/>
      <c r="Y2" s="163"/>
    </row>
    <row r="3" s="125" customFormat="1" ht="18.75" customHeight="1" spans="1:25">
      <c r="A3" s="165" t="s">
        <v>2</v>
      </c>
      <c r="B3" s="222"/>
      <c r="C3" s="222"/>
      <c r="D3" s="222"/>
      <c r="E3" s="222"/>
      <c r="F3" s="222"/>
      <c r="G3" s="222"/>
      <c r="H3" s="223"/>
      <c r="I3" s="223"/>
      <c r="J3" s="209"/>
      <c r="K3" s="223"/>
      <c r="L3" s="223"/>
      <c r="M3" s="223"/>
      <c r="N3" s="223"/>
      <c r="O3" s="209"/>
      <c r="P3" s="209"/>
      <c r="Q3" s="209"/>
      <c r="R3" s="223"/>
      <c r="V3" s="219"/>
      <c r="X3" s="161"/>
      <c r="Y3" s="230" t="s">
        <v>183</v>
      </c>
    </row>
    <row r="4" s="125" customFormat="1" ht="47" customHeight="1" spans="1:25">
      <c r="A4" s="224" t="s">
        <v>192</v>
      </c>
      <c r="B4" s="224" t="s">
        <v>193</v>
      </c>
      <c r="C4" s="224" t="s">
        <v>194</v>
      </c>
      <c r="D4" s="224" t="s">
        <v>195</v>
      </c>
      <c r="E4" s="224" t="s">
        <v>196</v>
      </c>
      <c r="F4" s="224" t="s">
        <v>197</v>
      </c>
      <c r="G4" s="224" t="s">
        <v>198</v>
      </c>
      <c r="H4" s="193" t="s">
        <v>199</v>
      </c>
      <c r="I4" s="193"/>
      <c r="J4" s="225"/>
      <c r="K4" s="193"/>
      <c r="L4" s="193"/>
      <c r="M4" s="193"/>
      <c r="N4" s="193"/>
      <c r="O4" s="225"/>
      <c r="P4" s="225"/>
      <c r="Q4" s="225"/>
      <c r="R4" s="224"/>
      <c r="S4" s="193"/>
      <c r="T4" s="193"/>
      <c r="U4" s="193"/>
      <c r="V4" s="193"/>
      <c r="W4" s="193"/>
      <c r="X4" s="225"/>
      <c r="Y4" s="193"/>
    </row>
    <row r="5" s="125" customFormat="1" ht="47" customHeight="1" spans="1:25">
      <c r="A5" s="224"/>
      <c r="B5" s="193"/>
      <c r="C5" s="224"/>
      <c r="D5" s="224"/>
      <c r="E5" s="224"/>
      <c r="F5" s="224"/>
      <c r="G5" s="224"/>
      <c r="H5" s="193" t="s">
        <v>200</v>
      </c>
      <c r="I5" s="193" t="s">
        <v>59</v>
      </c>
      <c r="J5" s="225"/>
      <c r="K5" s="193"/>
      <c r="L5" s="193"/>
      <c r="M5" s="193"/>
      <c r="N5" s="193"/>
      <c r="O5" s="225" t="s">
        <v>201</v>
      </c>
      <c r="P5" s="225"/>
      <c r="Q5" s="225"/>
      <c r="R5" s="224" t="s">
        <v>62</v>
      </c>
      <c r="S5" s="193" t="s">
        <v>63</v>
      </c>
      <c r="T5" s="224"/>
      <c r="U5" s="193"/>
      <c r="V5" s="224"/>
      <c r="W5" s="224"/>
      <c r="X5" s="225"/>
      <c r="Y5" s="224"/>
    </row>
    <row r="6" s="125" customFormat="1" ht="47" customHeight="1" spans="1:25">
      <c r="A6" s="225"/>
      <c r="B6" s="225"/>
      <c r="C6" s="225"/>
      <c r="D6" s="225"/>
      <c r="E6" s="225"/>
      <c r="F6" s="225"/>
      <c r="G6" s="225"/>
      <c r="H6" s="225"/>
      <c r="I6" s="224" t="s">
        <v>202</v>
      </c>
      <c r="J6" s="225"/>
      <c r="K6" s="224" t="s">
        <v>203</v>
      </c>
      <c r="L6" s="224" t="s">
        <v>204</v>
      </c>
      <c r="M6" s="224" t="s">
        <v>205</v>
      </c>
      <c r="N6" s="224" t="s">
        <v>206</v>
      </c>
      <c r="O6" s="224" t="s">
        <v>59</v>
      </c>
      <c r="P6" s="224" t="s">
        <v>60</v>
      </c>
      <c r="Q6" s="224" t="s">
        <v>61</v>
      </c>
      <c r="R6" s="225"/>
      <c r="S6" s="224" t="s">
        <v>58</v>
      </c>
      <c r="T6" s="224" t="s">
        <v>64</v>
      </c>
      <c r="U6" s="224" t="s">
        <v>207</v>
      </c>
      <c r="V6" s="224" t="s">
        <v>66</v>
      </c>
      <c r="W6" s="224" t="s">
        <v>67</v>
      </c>
      <c r="X6" s="192" t="s">
        <v>68</v>
      </c>
      <c r="Y6" s="224" t="s">
        <v>69</v>
      </c>
    </row>
    <row r="7" s="125" customFormat="1" ht="47" customHeight="1" spans="1:25">
      <c r="A7" s="193"/>
      <c r="B7" s="193"/>
      <c r="C7" s="193"/>
      <c r="D7" s="193"/>
      <c r="E7" s="193"/>
      <c r="F7" s="193"/>
      <c r="G7" s="193"/>
      <c r="H7" s="193"/>
      <c r="I7" s="224" t="s">
        <v>58</v>
      </c>
      <c r="J7" s="192" t="s">
        <v>208</v>
      </c>
      <c r="K7" s="224"/>
      <c r="L7" s="224"/>
      <c r="M7" s="224"/>
      <c r="N7" s="224"/>
      <c r="O7" s="224"/>
      <c r="P7" s="224"/>
      <c r="Q7" s="224"/>
      <c r="R7" s="224"/>
      <c r="S7" s="224"/>
      <c r="T7" s="224"/>
      <c r="U7" s="224"/>
      <c r="V7" s="224"/>
      <c r="W7" s="224"/>
      <c r="X7" s="192"/>
      <c r="Y7" s="224"/>
    </row>
    <row r="8" s="125" customFormat="1" ht="31" customHeight="1" spans="1:25">
      <c r="A8" s="226">
        <v>1</v>
      </c>
      <c r="B8" s="226">
        <v>2</v>
      </c>
      <c r="C8" s="226">
        <v>3</v>
      </c>
      <c r="D8" s="226">
        <v>4</v>
      </c>
      <c r="E8" s="226">
        <v>5</v>
      </c>
      <c r="F8" s="226">
        <v>6</v>
      </c>
      <c r="G8" s="226">
        <v>7</v>
      </c>
      <c r="H8" s="226">
        <v>8</v>
      </c>
      <c r="I8" s="226">
        <v>9</v>
      </c>
      <c r="J8" s="226">
        <v>10</v>
      </c>
      <c r="K8" s="226">
        <v>11</v>
      </c>
      <c r="L8" s="226">
        <v>12</v>
      </c>
      <c r="M8" s="226">
        <v>13</v>
      </c>
      <c r="N8" s="226">
        <v>14</v>
      </c>
      <c r="O8" s="226">
        <v>15</v>
      </c>
      <c r="P8" s="226">
        <v>16</v>
      </c>
      <c r="Q8" s="226">
        <v>17</v>
      </c>
      <c r="R8" s="226">
        <v>18</v>
      </c>
      <c r="S8" s="226">
        <v>19</v>
      </c>
      <c r="T8" s="226">
        <v>20</v>
      </c>
      <c r="U8" s="226">
        <v>21</v>
      </c>
      <c r="V8" s="226">
        <v>22</v>
      </c>
      <c r="W8" s="226">
        <v>23</v>
      </c>
      <c r="X8" s="226">
        <v>24</v>
      </c>
      <c r="Y8" s="226">
        <v>25</v>
      </c>
    </row>
    <row r="9" s="125" customFormat="1" ht="31" customHeight="1" spans="1:25">
      <c r="A9" s="189" t="s">
        <v>71</v>
      </c>
      <c r="B9" s="189"/>
      <c r="C9" s="189"/>
      <c r="D9" s="189"/>
      <c r="E9" s="189"/>
      <c r="F9" s="189"/>
      <c r="G9" s="189"/>
      <c r="H9" s="215">
        <v>13908721.06</v>
      </c>
      <c r="I9" s="215">
        <v>13908721.06</v>
      </c>
      <c r="J9" s="226"/>
      <c r="K9" s="226"/>
      <c r="L9" s="226"/>
      <c r="M9" s="215">
        <v>13908721.06</v>
      </c>
      <c r="N9" s="226"/>
      <c r="O9" s="226"/>
      <c r="P9" s="226"/>
      <c r="Q9" s="226"/>
      <c r="R9" s="226"/>
      <c r="S9" s="226"/>
      <c r="T9" s="226"/>
      <c r="U9" s="226"/>
      <c r="V9" s="226"/>
      <c r="W9" s="226"/>
      <c r="X9" s="226"/>
      <c r="Y9" s="226"/>
    </row>
    <row r="10" s="125" customFormat="1" ht="31" customHeight="1" spans="1:25">
      <c r="A10" s="189" t="s">
        <v>71</v>
      </c>
      <c r="B10" s="189" t="s">
        <v>209</v>
      </c>
      <c r="C10" s="189" t="s">
        <v>210</v>
      </c>
      <c r="D10" s="189" t="s">
        <v>89</v>
      </c>
      <c r="E10" s="189" t="s">
        <v>90</v>
      </c>
      <c r="F10" s="189" t="s">
        <v>211</v>
      </c>
      <c r="G10" s="189" t="s">
        <v>212</v>
      </c>
      <c r="H10" s="215">
        <v>907032</v>
      </c>
      <c r="I10" s="215">
        <v>907032</v>
      </c>
      <c r="J10" s="226"/>
      <c r="K10" s="226"/>
      <c r="L10" s="226"/>
      <c r="M10" s="215">
        <v>907032</v>
      </c>
      <c r="N10" s="226"/>
      <c r="O10" s="226"/>
      <c r="P10" s="226"/>
      <c r="Q10" s="226"/>
      <c r="R10" s="226"/>
      <c r="S10" s="226"/>
      <c r="T10" s="226"/>
      <c r="U10" s="226"/>
      <c r="V10" s="226"/>
      <c r="W10" s="226"/>
      <c r="X10" s="226"/>
      <c r="Y10" s="226"/>
    </row>
    <row r="11" s="125" customFormat="1" ht="31" customHeight="1" spans="1:25">
      <c r="A11" s="189" t="s">
        <v>71</v>
      </c>
      <c r="B11" s="189" t="s">
        <v>213</v>
      </c>
      <c r="C11" s="189" t="s">
        <v>214</v>
      </c>
      <c r="D11" s="189" t="s">
        <v>89</v>
      </c>
      <c r="E11" s="189" t="s">
        <v>90</v>
      </c>
      <c r="F11" s="189" t="s">
        <v>211</v>
      </c>
      <c r="G11" s="189" t="s">
        <v>212</v>
      </c>
      <c r="H11" s="215">
        <v>1179084</v>
      </c>
      <c r="I11" s="215">
        <v>1179084</v>
      </c>
      <c r="J11" s="226"/>
      <c r="K11" s="226"/>
      <c r="L11" s="226"/>
      <c r="M11" s="215">
        <v>1179084</v>
      </c>
      <c r="N11" s="226"/>
      <c r="O11" s="226"/>
      <c r="P11" s="226"/>
      <c r="Q11" s="226"/>
      <c r="R11" s="226"/>
      <c r="S11" s="226"/>
      <c r="T11" s="226"/>
      <c r="U11" s="226"/>
      <c r="V11" s="226"/>
      <c r="W11" s="226"/>
      <c r="X11" s="226"/>
      <c r="Y11" s="226"/>
    </row>
    <row r="12" s="125" customFormat="1" ht="31" customHeight="1" spans="1:25">
      <c r="A12" s="189" t="s">
        <v>71</v>
      </c>
      <c r="B12" s="189" t="s">
        <v>215</v>
      </c>
      <c r="C12" s="189" t="s">
        <v>216</v>
      </c>
      <c r="D12" s="189" t="s">
        <v>89</v>
      </c>
      <c r="E12" s="189" t="s">
        <v>90</v>
      </c>
      <c r="F12" s="189" t="s">
        <v>217</v>
      </c>
      <c r="G12" s="189" t="s">
        <v>218</v>
      </c>
      <c r="H12" s="215">
        <v>1236588</v>
      </c>
      <c r="I12" s="215">
        <v>1236588</v>
      </c>
      <c r="J12" s="226"/>
      <c r="K12" s="226"/>
      <c r="L12" s="226"/>
      <c r="M12" s="215">
        <v>1236588</v>
      </c>
      <c r="N12" s="226"/>
      <c r="O12" s="226"/>
      <c r="P12" s="226"/>
      <c r="Q12" s="226"/>
      <c r="R12" s="226"/>
      <c r="S12" s="226"/>
      <c r="T12" s="226"/>
      <c r="U12" s="226"/>
      <c r="V12" s="226"/>
      <c r="W12" s="226"/>
      <c r="X12" s="226"/>
      <c r="Y12" s="226"/>
    </row>
    <row r="13" s="125" customFormat="1" ht="31" customHeight="1" spans="1:25">
      <c r="A13" s="189" t="s">
        <v>71</v>
      </c>
      <c r="B13" s="189" t="s">
        <v>219</v>
      </c>
      <c r="C13" s="189" t="s">
        <v>220</v>
      </c>
      <c r="D13" s="189" t="s">
        <v>89</v>
      </c>
      <c r="E13" s="189" t="s">
        <v>90</v>
      </c>
      <c r="F13" s="189" t="s">
        <v>217</v>
      </c>
      <c r="G13" s="189" t="s">
        <v>218</v>
      </c>
      <c r="H13" s="215">
        <v>207360</v>
      </c>
      <c r="I13" s="215">
        <v>207360</v>
      </c>
      <c r="J13" s="226"/>
      <c r="K13" s="226"/>
      <c r="L13" s="226"/>
      <c r="M13" s="215">
        <v>207360</v>
      </c>
      <c r="N13" s="226"/>
      <c r="O13" s="226"/>
      <c r="P13" s="226"/>
      <c r="Q13" s="226"/>
      <c r="R13" s="226"/>
      <c r="S13" s="226"/>
      <c r="T13" s="226"/>
      <c r="U13" s="226"/>
      <c r="V13" s="226"/>
      <c r="W13" s="226"/>
      <c r="X13" s="226"/>
      <c r="Y13" s="226"/>
    </row>
    <row r="14" s="125" customFormat="1" ht="31" customHeight="1" spans="1:25">
      <c r="A14" s="189" t="s">
        <v>71</v>
      </c>
      <c r="B14" s="189" t="s">
        <v>215</v>
      </c>
      <c r="C14" s="189" t="s">
        <v>216</v>
      </c>
      <c r="D14" s="189" t="s">
        <v>89</v>
      </c>
      <c r="E14" s="189" t="s">
        <v>90</v>
      </c>
      <c r="F14" s="189" t="s">
        <v>217</v>
      </c>
      <c r="G14" s="189" t="s">
        <v>218</v>
      </c>
      <c r="H14" s="215">
        <v>144000</v>
      </c>
      <c r="I14" s="215">
        <v>144000</v>
      </c>
      <c r="J14" s="226"/>
      <c r="K14" s="226"/>
      <c r="L14" s="226"/>
      <c r="M14" s="215">
        <v>144000</v>
      </c>
      <c r="N14" s="226"/>
      <c r="O14" s="226"/>
      <c r="P14" s="226"/>
      <c r="Q14" s="226"/>
      <c r="R14" s="226"/>
      <c r="S14" s="226"/>
      <c r="T14" s="226"/>
      <c r="U14" s="226"/>
      <c r="V14" s="226"/>
      <c r="W14" s="226"/>
      <c r="X14" s="226"/>
      <c r="Y14" s="226"/>
    </row>
    <row r="15" s="125" customFormat="1" ht="31" customHeight="1" spans="1:25">
      <c r="A15" s="189" t="s">
        <v>71</v>
      </c>
      <c r="B15" s="189" t="s">
        <v>219</v>
      </c>
      <c r="C15" s="189" t="s">
        <v>220</v>
      </c>
      <c r="D15" s="189" t="s">
        <v>89</v>
      </c>
      <c r="E15" s="189" t="s">
        <v>90</v>
      </c>
      <c r="F15" s="189" t="s">
        <v>217</v>
      </c>
      <c r="G15" s="189" t="s">
        <v>218</v>
      </c>
      <c r="H15" s="215">
        <v>198000</v>
      </c>
      <c r="I15" s="215">
        <v>198000</v>
      </c>
      <c r="J15" s="226"/>
      <c r="K15" s="226"/>
      <c r="L15" s="226"/>
      <c r="M15" s="215">
        <v>198000</v>
      </c>
      <c r="N15" s="226"/>
      <c r="O15" s="226"/>
      <c r="P15" s="226"/>
      <c r="Q15" s="226"/>
      <c r="R15" s="226"/>
      <c r="S15" s="226"/>
      <c r="T15" s="226"/>
      <c r="U15" s="226"/>
      <c r="V15" s="226"/>
      <c r="W15" s="226"/>
      <c r="X15" s="226"/>
      <c r="Y15" s="226"/>
    </row>
    <row r="16" s="125" customFormat="1" ht="31" customHeight="1" spans="1:25">
      <c r="A16" s="189" t="s">
        <v>71</v>
      </c>
      <c r="B16" s="189" t="s">
        <v>221</v>
      </c>
      <c r="C16" s="189" t="s">
        <v>222</v>
      </c>
      <c r="D16" s="189" t="s">
        <v>89</v>
      </c>
      <c r="E16" s="189" t="s">
        <v>90</v>
      </c>
      <c r="F16" s="189" t="s">
        <v>223</v>
      </c>
      <c r="G16" s="189" t="s">
        <v>224</v>
      </c>
      <c r="H16" s="215">
        <v>75586</v>
      </c>
      <c r="I16" s="215">
        <v>75586</v>
      </c>
      <c r="J16" s="226"/>
      <c r="K16" s="226"/>
      <c r="L16" s="226"/>
      <c r="M16" s="215">
        <v>75586</v>
      </c>
      <c r="N16" s="226"/>
      <c r="O16" s="226"/>
      <c r="P16" s="226"/>
      <c r="Q16" s="226"/>
      <c r="R16" s="226"/>
      <c r="S16" s="226"/>
      <c r="T16" s="226"/>
      <c r="U16" s="226"/>
      <c r="V16" s="226"/>
      <c r="W16" s="226"/>
      <c r="X16" s="226"/>
      <c r="Y16" s="226"/>
    </row>
    <row r="17" s="125" customFormat="1" ht="31" customHeight="1" spans="1:25">
      <c r="A17" s="189" t="s">
        <v>71</v>
      </c>
      <c r="B17" s="189" t="s">
        <v>225</v>
      </c>
      <c r="C17" s="189" t="s">
        <v>226</v>
      </c>
      <c r="D17" s="189" t="s">
        <v>89</v>
      </c>
      <c r="E17" s="189" t="s">
        <v>90</v>
      </c>
      <c r="F17" s="189" t="s">
        <v>223</v>
      </c>
      <c r="G17" s="189" t="s">
        <v>224</v>
      </c>
      <c r="H17" s="215">
        <v>98257</v>
      </c>
      <c r="I17" s="215">
        <v>98257</v>
      </c>
      <c r="J17" s="226"/>
      <c r="K17" s="226"/>
      <c r="L17" s="226"/>
      <c r="M17" s="215">
        <v>98257</v>
      </c>
      <c r="N17" s="226"/>
      <c r="O17" s="226"/>
      <c r="P17" s="226"/>
      <c r="Q17" s="226"/>
      <c r="R17" s="226"/>
      <c r="S17" s="226"/>
      <c r="T17" s="226"/>
      <c r="U17" s="226"/>
      <c r="V17" s="226"/>
      <c r="W17" s="226"/>
      <c r="X17" s="226"/>
      <c r="Y17" s="226"/>
    </row>
    <row r="18" s="125" customFormat="1" ht="31" customHeight="1" spans="1:25">
      <c r="A18" s="189" t="s">
        <v>71</v>
      </c>
      <c r="B18" s="189" t="s">
        <v>227</v>
      </c>
      <c r="C18" s="189" t="s">
        <v>228</v>
      </c>
      <c r="D18" s="189" t="s">
        <v>89</v>
      </c>
      <c r="E18" s="189" t="s">
        <v>90</v>
      </c>
      <c r="F18" s="189" t="s">
        <v>223</v>
      </c>
      <c r="G18" s="189" t="s">
        <v>224</v>
      </c>
      <c r="H18" s="215">
        <v>15000</v>
      </c>
      <c r="I18" s="215">
        <v>15000</v>
      </c>
      <c r="J18" s="226"/>
      <c r="K18" s="226"/>
      <c r="L18" s="226"/>
      <c r="M18" s="215">
        <v>15000</v>
      </c>
      <c r="N18" s="226"/>
      <c r="O18" s="226"/>
      <c r="P18" s="226"/>
      <c r="Q18" s="226"/>
      <c r="R18" s="226"/>
      <c r="S18" s="226"/>
      <c r="T18" s="226"/>
      <c r="U18" s="226"/>
      <c r="V18" s="226"/>
      <c r="W18" s="226"/>
      <c r="X18" s="226"/>
      <c r="Y18" s="226"/>
    </row>
    <row r="19" s="125" customFormat="1" ht="31" customHeight="1" spans="1:25">
      <c r="A19" s="189" t="s">
        <v>71</v>
      </c>
      <c r="B19" s="189" t="s">
        <v>229</v>
      </c>
      <c r="C19" s="189" t="s">
        <v>230</v>
      </c>
      <c r="D19" s="189" t="s">
        <v>89</v>
      </c>
      <c r="E19" s="189" t="s">
        <v>90</v>
      </c>
      <c r="F19" s="189" t="s">
        <v>231</v>
      </c>
      <c r="G19" s="189" t="s">
        <v>232</v>
      </c>
      <c r="H19" s="215">
        <v>421440</v>
      </c>
      <c r="I19" s="215">
        <v>421440</v>
      </c>
      <c r="J19" s="226"/>
      <c r="K19" s="226"/>
      <c r="L19" s="226"/>
      <c r="M19" s="215">
        <v>421440</v>
      </c>
      <c r="N19" s="226"/>
      <c r="O19" s="226"/>
      <c r="P19" s="226"/>
      <c r="Q19" s="226"/>
      <c r="R19" s="226"/>
      <c r="S19" s="226"/>
      <c r="T19" s="226"/>
      <c r="U19" s="226"/>
      <c r="V19" s="226"/>
      <c r="W19" s="226"/>
      <c r="X19" s="226"/>
      <c r="Y19" s="226"/>
    </row>
    <row r="20" s="125" customFormat="1" ht="31" customHeight="1" spans="1:25">
      <c r="A20" s="189" t="s">
        <v>71</v>
      </c>
      <c r="B20" s="189" t="s">
        <v>233</v>
      </c>
      <c r="C20" s="189" t="s">
        <v>234</v>
      </c>
      <c r="D20" s="189" t="s">
        <v>89</v>
      </c>
      <c r="E20" s="189" t="s">
        <v>90</v>
      </c>
      <c r="F20" s="189" t="s">
        <v>231</v>
      </c>
      <c r="G20" s="189" t="s">
        <v>232</v>
      </c>
      <c r="H20" s="215">
        <v>457560</v>
      </c>
      <c r="I20" s="215">
        <v>457560</v>
      </c>
      <c r="J20" s="226"/>
      <c r="K20" s="226"/>
      <c r="L20" s="226"/>
      <c r="M20" s="215">
        <v>457560</v>
      </c>
      <c r="N20" s="226"/>
      <c r="O20" s="226"/>
      <c r="P20" s="226"/>
      <c r="Q20" s="226"/>
      <c r="R20" s="226"/>
      <c r="S20" s="226"/>
      <c r="T20" s="226"/>
      <c r="U20" s="226"/>
      <c r="V20" s="226"/>
      <c r="W20" s="226"/>
      <c r="X20" s="226"/>
      <c r="Y20" s="226"/>
    </row>
    <row r="21" s="125" customFormat="1" ht="31" customHeight="1" spans="1:25">
      <c r="A21" s="189" t="s">
        <v>71</v>
      </c>
      <c r="B21" s="189" t="s">
        <v>233</v>
      </c>
      <c r="C21" s="189" t="s">
        <v>234</v>
      </c>
      <c r="D21" s="189" t="s">
        <v>89</v>
      </c>
      <c r="E21" s="189" t="s">
        <v>90</v>
      </c>
      <c r="F21" s="189" t="s">
        <v>231</v>
      </c>
      <c r="G21" s="189" t="s">
        <v>232</v>
      </c>
      <c r="H21" s="215">
        <v>722820</v>
      </c>
      <c r="I21" s="215">
        <v>722820</v>
      </c>
      <c r="J21" s="226"/>
      <c r="K21" s="226"/>
      <c r="L21" s="226"/>
      <c r="M21" s="215">
        <v>722820</v>
      </c>
      <c r="N21" s="226"/>
      <c r="O21" s="226"/>
      <c r="P21" s="226"/>
      <c r="Q21" s="226"/>
      <c r="R21" s="226"/>
      <c r="S21" s="226"/>
      <c r="T21" s="226"/>
      <c r="U21" s="226"/>
      <c r="V21" s="226"/>
      <c r="W21" s="226"/>
      <c r="X21" s="226"/>
      <c r="Y21" s="226"/>
    </row>
    <row r="22" s="125" customFormat="1" ht="31" customHeight="1" spans="1:25">
      <c r="A22" s="189" t="s">
        <v>71</v>
      </c>
      <c r="B22" s="189" t="s">
        <v>235</v>
      </c>
      <c r="C22" s="189" t="s">
        <v>236</v>
      </c>
      <c r="D22" s="189" t="s">
        <v>89</v>
      </c>
      <c r="E22" s="189" t="s">
        <v>90</v>
      </c>
      <c r="F22" s="189" t="s">
        <v>231</v>
      </c>
      <c r="G22" s="189" t="s">
        <v>232</v>
      </c>
      <c r="H22" s="215">
        <v>13500</v>
      </c>
      <c r="I22" s="215">
        <v>13500</v>
      </c>
      <c r="J22" s="226"/>
      <c r="K22" s="226"/>
      <c r="L22" s="226"/>
      <c r="M22" s="215">
        <v>13500</v>
      </c>
      <c r="N22" s="226"/>
      <c r="O22" s="226"/>
      <c r="P22" s="226"/>
      <c r="Q22" s="226"/>
      <c r="R22" s="226"/>
      <c r="S22" s="226"/>
      <c r="T22" s="226"/>
      <c r="U22" s="226"/>
      <c r="V22" s="226"/>
      <c r="W22" s="226"/>
      <c r="X22" s="226"/>
      <c r="Y22" s="226"/>
    </row>
    <row r="23" s="125" customFormat="1" ht="31" customHeight="1" spans="1:25">
      <c r="A23" s="189" t="s">
        <v>71</v>
      </c>
      <c r="B23" s="189" t="s">
        <v>237</v>
      </c>
      <c r="C23" s="189" t="s">
        <v>238</v>
      </c>
      <c r="D23" s="189" t="s">
        <v>102</v>
      </c>
      <c r="E23" s="189" t="s">
        <v>103</v>
      </c>
      <c r="F23" s="189" t="s">
        <v>239</v>
      </c>
      <c r="G23" s="189" t="s">
        <v>240</v>
      </c>
      <c r="H23" s="215">
        <v>865649.12</v>
      </c>
      <c r="I23" s="215">
        <v>865649.12</v>
      </c>
      <c r="J23" s="226"/>
      <c r="K23" s="226"/>
      <c r="L23" s="226"/>
      <c r="M23" s="215">
        <v>865649.12</v>
      </c>
      <c r="N23" s="226"/>
      <c r="O23" s="226"/>
      <c r="P23" s="226"/>
      <c r="Q23" s="226"/>
      <c r="R23" s="226"/>
      <c r="S23" s="226"/>
      <c r="T23" s="226"/>
      <c r="U23" s="226"/>
      <c r="V23" s="226"/>
      <c r="W23" s="226"/>
      <c r="X23" s="226"/>
      <c r="Y23" s="226"/>
    </row>
    <row r="24" s="125" customFormat="1" ht="31" customHeight="1" spans="1:25">
      <c r="A24" s="189" t="s">
        <v>71</v>
      </c>
      <c r="B24" s="189" t="s">
        <v>241</v>
      </c>
      <c r="C24" s="189" t="s">
        <v>242</v>
      </c>
      <c r="D24" s="189" t="s">
        <v>119</v>
      </c>
      <c r="E24" s="189" t="s">
        <v>120</v>
      </c>
      <c r="F24" s="189" t="s">
        <v>243</v>
      </c>
      <c r="G24" s="189" t="s">
        <v>244</v>
      </c>
      <c r="H24" s="215">
        <v>14190</v>
      </c>
      <c r="I24" s="215">
        <v>14190</v>
      </c>
      <c r="J24" s="226"/>
      <c r="K24" s="226"/>
      <c r="L24" s="226"/>
      <c r="M24" s="215">
        <v>14190</v>
      </c>
      <c r="N24" s="226"/>
      <c r="O24" s="226"/>
      <c r="P24" s="226"/>
      <c r="Q24" s="226"/>
      <c r="R24" s="226"/>
      <c r="S24" s="226"/>
      <c r="T24" s="226"/>
      <c r="U24" s="226"/>
      <c r="V24" s="226"/>
      <c r="W24" s="226"/>
      <c r="X24" s="226"/>
      <c r="Y24" s="226"/>
    </row>
    <row r="25" s="125" customFormat="1" ht="31" customHeight="1" spans="1:25">
      <c r="A25" s="189" t="s">
        <v>71</v>
      </c>
      <c r="B25" s="189" t="s">
        <v>241</v>
      </c>
      <c r="C25" s="189" t="s">
        <v>242</v>
      </c>
      <c r="D25" s="189" t="s">
        <v>121</v>
      </c>
      <c r="E25" s="189" t="s">
        <v>122</v>
      </c>
      <c r="F25" s="189" t="s">
        <v>243</v>
      </c>
      <c r="G25" s="189" t="s">
        <v>244</v>
      </c>
      <c r="H25" s="215">
        <v>14190</v>
      </c>
      <c r="I25" s="215">
        <v>14190</v>
      </c>
      <c r="J25" s="226"/>
      <c r="K25" s="226"/>
      <c r="L25" s="226"/>
      <c r="M25" s="215">
        <v>14190</v>
      </c>
      <c r="N25" s="226"/>
      <c r="O25" s="226"/>
      <c r="P25" s="226"/>
      <c r="Q25" s="226"/>
      <c r="R25" s="226"/>
      <c r="S25" s="226"/>
      <c r="T25" s="226"/>
      <c r="U25" s="226"/>
      <c r="V25" s="226"/>
      <c r="W25" s="226"/>
      <c r="X25" s="226"/>
      <c r="Y25" s="226"/>
    </row>
    <row r="26" s="125" customFormat="1" ht="31" customHeight="1" spans="1:25">
      <c r="A26" s="189" t="s">
        <v>71</v>
      </c>
      <c r="B26" s="189" t="s">
        <v>245</v>
      </c>
      <c r="C26" s="189" t="s">
        <v>246</v>
      </c>
      <c r="D26" s="189" t="s">
        <v>119</v>
      </c>
      <c r="E26" s="189" t="s">
        <v>120</v>
      </c>
      <c r="F26" s="189" t="s">
        <v>243</v>
      </c>
      <c r="G26" s="189" t="s">
        <v>244</v>
      </c>
      <c r="H26" s="215">
        <v>459877</v>
      </c>
      <c r="I26" s="215">
        <v>459877</v>
      </c>
      <c r="J26" s="226"/>
      <c r="K26" s="226"/>
      <c r="L26" s="226"/>
      <c r="M26" s="215">
        <v>459877</v>
      </c>
      <c r="N26" s="226"/>
      <c r="O26" s="226"/>
      <c r="P26" s="226"/>
      <c r="Q26" s="226"/>
      <c r="R26" s="226"/>
      <c r="S26" s="226"/>
      <c r="T26" s="226"/>
      <c r="U26" s="226"/>
      <c r="V26" s="226"/>
      <c r="W26" s="226"/>
      <c r="X26" s="226"/>
      <c r="Y26" s="226"/>
    </row>
    <row r="27" s="125" customFormat="1" ht="31" customHeight="1" spans="1:25">
      <c r="A27" s="189" t="s">
        <v>71</v>
      </c>
      <c r="B27" s="189" t="s">
        <v>247</v>
      </c>
      <c r="C27" s="189" t="s">
        <v>248</v>
      </c>
      <c r="D27" s="189" t="s">
        <v>125</v>
      </c>
      <c r="E27" s="189" t="s">
        <v>126</v>
      </c>
      <c r="F27" s="189" t="s">
        <v>249</v>
      </c>
      <c r="G27" s="189" t="s">
        <v>250</v>
      </c>
      <c r="H27" s="215">
        <v>48693</v>
      </c>
      <c r="I27" s="215">
        <v>48693</v>
      </c>
      <c r="J27" s="226"/>
      <c r="K27" s="226"/>
      <c r="L27" s="226"/>
      <c r="M27" s="215">
        <v>48693</v>
      </c>
      <c r="N27" s="226"/>
      <c r="O27" s="226"/>
      <c r="P27" s="226"/>
      <c r="Q27" s="226"/>
      <c r="R27" s="226"/>
      <c r="S27" s="226"/>
      <c r="T27" s="226"/>
      <c r="U27" s="226"/>
      <c r="V27" s="226"/>
      <c r="W27" s="226"/>
      <c r="X27" s="226"/>
      <c r="Y27" s="226"/>
    </row>
    <row r="28" s="125" customFormat="1" ht="31" customHeight="1" spans="1:25">
      <c r="A28" s="189" t="s">
        <v>71</v>
      </c>
      <c r="B28" s="189" t="s">
        <v>251</v>
      </c>
      <c r="C28" s="189" t="s">
        <v>252</v>
      </c>
      <c r="D28" s="189" t="s">
        <v>119</v>
      </c>
      <c r="E28" s="189" t="s">
        <v>120</v>
      </c>
      <c r="F28" s="189" t="s">
        <v>243</v>
      </c>
      <c r="G28" s="189" t="s">
        <v>244</v>
      </c>
      <c r="H28" s="215">
        <v>21642</v>
      </c>
      <c r="I28" s="215">
        <v>21642</v>
      </c>
      <c r="J28" s="226"/>
      <c r="K28" s="226"/>
      <c r="L28" s="226"/>
      <c r="M28" s="215">
        <v>21642</v>
      </c>
      <c r="N28" s="226"/>
      <c r="O28" s="226"/>
      <c r="P28" s="226"/>
      <c r="Q28" s="226"/>
      <c r="R28" s="226"/>
      <c r="S28" s="226"/>
      <c r="T28" s="226"/>
      <c r="U28" s="226"/>
      <c r="V28" s="226"/>
      <c r="W28" s="226"/>
      <c r="X28" s="226"/>
      <c r="Y28" s="226"/>
    </row>
    <row r="29" s="125" customFormat="1" ht="31" customHeight="1" spans="1:25">
      <c r="A29" s="189" t="s">
        <v>71</v>
      </c>
      <c r="B29" s="189" t="s">
        <v>251</v>
      </c>
      <c r="C29" s="189" t="s">
        <v>252</v>
      </c>
      <c r="D29" s="189" t="s">
        <v>121</v>
      </c>
      <c r="E29" s="189" t="s">
        <v>122</v>
      </c>
      <c r="F29" s="189" t="s">
        <v>243</v>
      </c>
      <c r="G29" s="189" t="s">
        <v>244</v>
      </c>
      <c r="H29" s="215"/>
      <c r="I29" s="215"/>
      <c r="J29" s="226"/>
      <c r="K29" s="226"/>
      <c r="L29" s="226"/>
      <c r="M29" s="215"/>
      <c r="N29" s="226"/>
      <c r="O29" s="226"/>
      <c r="P29" s="226"/>
      <c r="Q29" s="226"/>
      <c r="R29" s="226"/>
      <c r="S29" s="226"/>
      <c r="T29" s="226"/>
      <c r="U29" s="226"/>
      <c r="V29" s="226"/>
      <c r="W29" s="226"/>
      <c r="X29" s="226"/>
      <c r="Y29" s="226"/>
    </row>
    <row r="30" s="125" customFormat="1" ht="31" customHeight="1" spans="1:25">
      <c r="A30" s="189" t="s">
        <v>71</v>
      </c>
      <c r="B30" s="189" t="s">
        <v>253</v>
      </c>
      <c r="C30" s="189" t="s">
        <v>254</v>
      </c>
      <c r="D30" s="189" t="s">
        <v>110</v>
      </c>
      <c r="E30" s="189" t="s">
        <v>109</v>
      </c>
      <c r="F30" s="189" t="s">
        <v>249</v>
      </c>
      <c r="G30" s="189" t="s">
        <v>250</v>
      </c>
      <c r="H30" s="215">
        <v>22535</v>
      </c>
      <c r="I30" s="215">
        <v>22535</v>
      </c>
      <c r="J30" s="226"/>
      <c r="K30" s="226"/>
      <c r="L30" s="226"/>
      <c r="M30" s="215">
        <v>22535</v>
      </c>
      <c r="N30" s="226"/>
      <c r="O30" s="226"/>
      <c r="P30" s="226"/>
      <c r="Q30" s="226"/>
      <c r="R30" s="226"/>
      <c r="S30" s="226"/>
      <c r="T30" s="226"/>
      <c r="U30" s="226"/>
      <c r="V30" s="226"/>
      <c r="W30" s="226"/>
      <c r="X30" s="226"/>
      <c r="Y30" s="226"/>
    </row>
    <row r="31" s="125" customFormat="1" ht="31" customHeight="1" spans="1:25">
      <c r="A31" s="189" t="s">
        <v>71</v>
      </c>
      <c r="B31" s="189" t="s">
        <v>255</v>
      </c>
      <c r="C31" s="189" t="s">
        <v>124</v>
      </c>
      <c r="D31" s="189" t="s">
        <v>123</v>
      </c>
      <c r="E31" s="189" t="s">
        <v>124</v>
      </c>
      <c r="F31" s="189" t="s">
        <v>256</v>
      </c>
      <c r="G31" s="189" t="s">
        <v>257</v>
      </c>
      <c r="H31" s="215">
        <v>282883</v>
      </c>
      <c r="I31" s="215">
        <v>282883</v>
      </c>
      <c r="J31" s="226"/>
      <c r="K31" s="226"/>
      <c r="L31" s="226"/>
      <c r="M31" s="215">
        <v>282883</v>
      </c>
      <c r="N31" s="226"/>
      <c r="O31" s="226"/>
      <c r="P31" s="226"/>
      <c r="Q31" s="226"/>
      <c r="R31" s="226"/>
      <c r="S31" s="226"/>
      <c r="T31" s="226"/>
      <c r="U31" s="226"/>
      <c r="V31" s="226"/>
      <c r="W31" s="226"/>
      <c r="X31" s="226"/>
      <c r="Y31" s="226"/>
    </row>
    <row r="32" s="125" customFormat="1" ht="31" customHeight="1" spans="1:25">
      <c r="A32" s="189" t="s">
        <v>71</v>
      </c>
      <c r="B32" s="189" t="s">
        <v>258</v>
      </c>
      <c r="C32" s="189" t="s">
        <v>132</v>
      </c>
      <c r="D32" s="189" t="s">
        <v>131</v>
      </c>
      <c r="E32" s="189" t="s">
        <v>132</v>
      </c>
      <c r="F32" s="189" t="s">
        <v>259</v>
      </c>
      <c r="G32" s="189" t="s">
        <v>132</v>
      </c>
      <c r="H32" s="215">
        <v>649236.84</v>
      </c>
      <c r="I32" s="215">
        <v>649236.84</v>
      </c>
      <c r="J32" s="226"/>
      <c r="K32" s="226"/>
      <c r="L32" s="226"/>
      <c r="M32" s="215">
        <v>649236.84</v>
      </c>
      <c r="N32" s="226"/>
      <c r="O32" s="226"/>
      <c r="P32" s="226"/>
      <c r="Q32" s="226"/>
      <c r="R32" s="226"/>
      <c r="S32" s="226"/>
      <c r="T32" s="226"/>
      <c r="U32" s="226"/>
      <c r="V32" s="226"/>
      <c r="W32" s="226"/>
      <c r="X32" s="226"/>
      <c r="Y32" s="226"/>
    </row>
    <row r="33" s="125" customFormat="1" ht="31" customHeight="1" spans="1:25">
      <c r="A33" s="189" t="s">
        <v>71</v>
      </c>
      <c r="B33" s="189" t="s">
        <v>260</v>
      </c>
      <c r="C33" s="189" t="s">
        <v>261</v>
      </c>
      <c r="D33" s="189" t="s">
        <v>89</v>
      </c>
      <c r="E33" s="189" t="s">
        <v>90</v>
      </c>
      <c r="F33" s="189" t="s">
        <v>262</v>
      </c>
      <c r="G33" s="189" t="s">
        <v>263</v>
      </c>
      <c r="H33" s="215">
        <v>75980</v>
      </c>
      <c r="I33" s="215">
        <v>75980</v>
      </c>
      <c r="J33" s="226"/>
      <c r="K33" s="226"/>
      <c r="L33" s="226"/>
      <c r="M33" s="215">
        <v>75980</v>
      </c>
      <c r="N33" s="226"/>
      <c r="O33" s="226"/>
      <c r="P33" s="226"/>
      <c r="Q33" s="226"/>
      <c r="R33" s="226"/>
      <c r="S33" s="226"/>
      <c r="T33" s="226"/>
      <c r="U33" s="226"/>
      <c r="V33" s="226"/>
      <c r="W33" s="226"/>
      <c r="X33" s="226"/>
      <c r="Y33" s="226"/>
    </row>
    <row r="34" s="125" customFormat="1" ht="31" customHeight="1" spans="1:25">
      <c r="A34" s="189" t="s">
        <v>71</v>
      </c>
      <c r="B34" s="189" t="s">
        <v>264</v>
      </c>
      <c r="C34" s="189" t="s">
        <v>265</v>
      </c>
      <c r="D34" s="189" t="s">
        <v>89</v>
      </c>
      <c r="E34" s="189" t="s">
        <v>90</v>
      </c>
      <c r="F34" s="189" t="s">
        <v>262</v>
      </c>
      <c r="G34" s="189" t="s">
        <v>263</v>
      </c>
      <c r="H34" s="215">
        <v>675000</v>
      </c>
      <c r="I34" s="215">
        <v>675000</v>
      </c>
      <c r="J34" s="226"/>
      <c r="K34" s="226"/>
      <c r="L34" s="226"/>
      <c r="M34" s="215">
        <v>675000</v>
      </c>
      <c r="N34" s="226"/>
      <c r="O34" s="226"/>
      <c r="P34" s="226"/>
      <c r="Q34" s="226"/>
      <c r="R34" s="226"/>
      <c r="S34" s="226"/>
      <c r="T34" s="226"/>
      <c r="U34" s="226"/>
      <c r="V34" s="226"/>
      <c r="W34" s="226"/>
      <c r="X34" s="226"/>
      <c r="Y34" s="226"/>
    </row>
    <row r="35" s="125" customFormat="1" ht="31" customHeight="1" spans="1:25">
      <c r="A35" s="189" t="s">
        <v>71</v>
      </c>
      <c r="B35" s="189" t="s">
        <v>266</v>
      </c>
      <c r="C35" s="189" t="s">
        <v>267</v>
      </c>
      <c r="D35" s="189" t="s">
        <v>89</v>
      </c>
      <c r="E35" s="189" t="s">
        <v>90</v>
      </c>
      <c r="F35" s="189" t="s">
        <v>268</v>
      </c>
      <c r="G35" s="189" t="s">
        <v>269</v>
      </c>
      <c r="H35" s="215">
        <v>16313</v>
      </c>
      <c r="I35" s="215">
        <v>16313</v>
      </c>
      <c r="J35" s="226"/>
      <c r="K35" s="226"/>
      <c r="L35" s="226"/>
      <c r="M35" s="215">
        <v>16313</v>
      </c>
      <c r="N35" s="226"/>
      <c r="O35" s="226"/>
      <c r="P35" s="226"/>
      <c r="Q35" s="226"/>
      <c r="R35" s="226"/>
      <c r="S35" s="226"/>
      <c r="T35" s="226"/>
      <c r="U35" s="226"/>
      <c r="V35" s="226"/>
      <c r="W35" s="226"/>
      <c r="X35" s="226"/>
      <c r="Y35" s="226"/>
    </row>
    <row r="36" s="125" customFormat="1" ht="31" customHeight="1" spans="1:25">
      <c r="A36" s="189" t="s">
        <v>71</v>
      </c>
      <c r="B36" s="189" t="s">
        <v>266</v>
      </c>
      <c r="C36" s="189" t="s">
        <v>267</v>
      </c>
      <c r="D36" s="189" t="s">
        <v>89</v>
      </c>
      <c r="E36" s="189" t="s">
        <v>90</v>
      </c>
      <c r="F36" s="189" t="s">
        <v>270</v>
      </c>
      <c r="G36" s="189" t="s">
        <v>271</v>
      </c>
      <c r="H36" s="215">
        <v>15000</v>
      </c>
      <c r="I36" s="215">
        <v>15000</v>
      </c>
      <c r="J36" s="226"/>
      <c r="K36" s="226"/>
      <c r="L36" s="226"/>
      <c r="M36" s="215">
        <v>15000</v>
      </c>
      <c r="N36" s="226"/>
      <c r="O36" s="226"/>
      <c r="P36" s="226"/>
      <c r="Q36" s="226"/>
      <c r="R36" s="226"/>
      <c r="S36" s="226"/>
      <c r="T36" s="226"/>
      <c r="U36" s="226"/>
      <c r="V36" s="226"/>
      <c r="W36" s="226"/>
      <c r="X36" s="226"/>
      <c r="Y36" s="226"/>
    </row>
    <row r="37" s="125" customFormat="1" ht="31" customHeight="1" spans="1:25">
      <c r="A37" s="189" t="s">
        <v>71</v>
      </c>
      <c r="B37" s="189" t="s">
        <v>266</v>
      </c>
      <c r="C37" s="189" t="s">
        <v>267</v>
      </c>
      <c r="D37" s="189" t="s">
        <v>89</v>
      </c>
      <c r="E37" s="189" t="s">
        <v>90</v>
      </c>
      <c r="F37" s="189" t="s">
        <v>272</v>
      </c>
      <c r="G37" s="189" t="s">
        <v>273</v>
      </c>
      <c r="H37" s="215">
        <v>40000</v>
      </c>
      <c r="I37" s="215">
        <v>40000</v>
      </c>
      <c r="J37" s="226"/>
      <c r="K37" s="226"/>
      <c r="L37" s="226"/>
      <c r="M37" s="215">
        <v>40000</v>
      </c>
      <c r="N37" s="226"/>
      <c r="O37" s="226"/>
      <c r="P37" s="226"/>
      <c r="Q37" s="226"/>
      <c r="R37" s="226"/>
      <c r="S37" s="226"/>
      <c r="T37" s="226"/>
      <c r="U37" s="226"/>
      <c r="V37" s="226"/>
      <c r="W37" s="226"/>
      <c r="X37" s="226"/>
      <c r="Y37" s="226"/>
    </row>
    <row r="38" s="125" customFormat="1" ht="31" customHeight="1" spans="1:25">
      <c r="A38" s="189" t="s">
        <v>71</v>
      </c>
      <c r="B38" s="189" t="s">
        <v>266</v>
      </c>
      <c r="C38" s="189" t="s">
        <v>267</v>
      </c>
      <c r="D38" s="189" t="s">
        <v>89</v>
      </c>
      <c r="E38" s="189" t="s">
        <v>90</v>
      </c>
      <c r="F38" s="189" t="s">
        <v>274</v>
      </c>
      <c r="G38" s="189" t="s">
        <v>275</v>
      </c>
      <c r="H38" s="215">
        <v>40000</v>
      </c>
      <c r="I38" s="215">
        <v>40000</v>
      </c>
      <c r="J38" s="226"/>
      <c r="K38" s="226"/>
      <c r="L38" s="226"/>
      <c r="M38" s="215">
        <v>40000</v>
      </c>
      <c r="N38" s="226"/>
      <c r="O38" s="226"/>
      <c r="P38" s="226"/>
      <c r="Q38" s="226"/>
      <c r="R38" s="226"/>
      <c r="S38" s="226"/>
      <c r="T38" s="226"/>
      <c r="U38" s="226"/>
      <c r="V38" s="226"/>
      <c r="W38" s="226"/>
      <c r="X38" s="226"/>
      <c r="Y38" s="226"/>
    </row>
    <row r="39" s="125" customFormat="1" ht="31" customHeight="1" spans="1:25">
      <c r="A39" s="189" t="s">
        <v>71</v>
      </c>
      <c r="B39" s="189" t="s">
        <v>266</v>
      </c>
      <c r="C39" s="189" t="s">
        <v>267</v>
      </c>
      <c r="D39" s="189" t="s">
        <v>89</v>
      </c>
      <c r="E39" s="189" t="s">
        <v>90</v>
      </c>
      <c r="F39" s="189" t="s">
        <v>276</v>
      </c>
      <c r="G39" s="189" t="s">
        <v>277</v>
      </c>
      <c r="H39" s="215">
        <v>25000</v>
      </c>
      <c r="I39" s="215">
        <v>25000</v>
      </c>
      <c r="J39" s="226"/>
      <c r="K39" s="226"/>
      <c r="L39" s="226"/>
      <c r="M39" s="215">
        <v>25000</v>
      </c>
      <c r="N39" s="226"/>
      <c r="O39" s="226"/>
      <c r="P39" s="226"/>
      <c r="Q39" s="226"/>
      <c r="R39" s="226"/>
      <c r="S39" s="226"/>
      <c r="T39" s="226"/>
      <c r="U39" s="226"/>
      <c r="V39" s="226"/>
      <c r="W39" s="226"/>
      <c r="X39" s="226"/>
      <c r="Y39" s="226"/>
    </row>
    <row r="40" s="125" customFormat="1" ht="31" customHeight="1" spans="1:25">
      <c r="A40" s="189" t="s">
        <v>71</v>
      </c>
      <c r="B40" s="189" t="s">
        <v>266</v>
      </c>
      <c r="C40" s="189" t="s">
        <v>267</v>
      </c>
      <c r="D40" s="189" t="s">
        <v>89</v>
      </c>
      <c r="E40" s="189" t="s">
        <v>90</v>
      </c>
      <c r="F40" s="189" t="s">
        <v>278</v>
      </c>
      <c r="G40" s="189" t="s">
        <v>279</v>
      </c>
      <c r="H40" s="215">
        <v>5000</v>
      </c>
      <c r="I40" s="215">
        <v>5000</v>
      </c>
      <c r="J40" s="226"/>
      <c r="K40" s="226"/>
      <c r="L40" s="226"/>
      <c r="M40" s="215">
        <v>5000</v>
      </c>
      <c r="N40" s="226"/>
      <c r="O40" s="226"/>
      <c r="P40" s="226"/>
      <c r="Q40" s="226"/>
      <c r="R40" s="226"/>
      <c r="S40" s="226"/>
      <c r="T40" s="226"/>
      <c r="U40" s="226"/>
      <c r="V40" s="226"/>
      <c r="W40" s="226"/>
      <c r="X40" s="226"/>
      <c r="Y40" s="226"/>
    </row>
    <row r="41" s="125" customFormat="1" ht="31" customHeight="1" spans="1:25">
      <c r="A41" s="189" t="s">
        <v>71</v>
      </c>
      <c r="B41" s="189" t="s">
        <v>266</v>
      </c>
      <c r="C41" s="189" t="s">
        <v>267</v>
      </c>
      <c r="D41" s="189" t="s">
        <v>89</v>
      </c>
      <c r="E41" s="189" t="s">
        <v>90</v>
      </c>
      <c r="F41" s="189" t="s">
        <v>280</v>
      </c>
      <c r="G41" s="189" t="s">
        <v>281</v>
      </c>
      <c r="H41" s="215">
        <v>80000</v>
      </c>
      <c r="I41" s="215">
        <v>80000</v>
      </c>
      <c r="J41" s="226"/>
      <c r="K41" s="226"/>
      <c r="L41" s="226"/>
      <c r="M41" s="215">
        <v>80000</v>
      </c>
      <c r="N41" s="226"/>
      <c r="O41" s="226"/>
      <c r="P41" s="226"/>
      <c r="Q41" s="226"/>
      <c r="R41" s="226"/>
      <c r="S41" s="226"/>
      <c r="T41" s="226"/>
      <c r="U41" s="226"/>
      <c r="V41" s="226"/>
      <c r="W41" s="226"/>
      <c r="X41" s="226"/>
      <c r="Y41" s="226"/>
    </row>
    <row r="42" s="125" customFormat="1" ht="31" customHeight="1" spans="1:25">
      <c r="A42" s="189" t="s">
        <v>71</v>
      </c>
      <c r="B42" s="189" t="s">
        <v>266</v>
      </c>
      <c r="C42" s="189" t="s">
        <v>267</v>
      </c>
      <c r="D42" s="189" t="s">
        <v>89</v>
      </c>
      <c r="E42" s="189" t="s">
        <v>90</v>
      </c>
      <c r="F42" s="189" t="s">
        <v>282</v>
      </c>
      <c r="G42" s="189" t="s">
        <v>283</v>
      </c>
      <c r="H42" s="215">
        <v>20000</v>
      </c>
      <c r="I42" s="215">
        <v>20000</v>
      </c>
      <c r="J42" s="226"/>
      <c r="K42" s="226"/>
      <c r="L42" s="226"/>
      <c r="M42" s="215">
        <v>20000</v>
      </c>
      <c r="N42" s="226"/>
      <c r="O42" s="226"/>
      <c r="P42" s="226"/>
      <c r="Q42" s="226"/>
      <c r="R42" s="226"/>
      <c r="S42" s="226"/>
      <c r="T42" s="226"/>
      <c r="U42" s="226"/>
      <c r="V42" s="226"/>
      <c r="W42" s="226"/>
      <c r="X42" s="226"/>
      <c r="Y42" s="226"/>
    </row>
    <row r="43" s="125" customFormat="1" ht="31" customHeight="1" spans="1:25">
      <c r="A43" s="189" t="s">
        <v>71</v>
      </c>
      <c r="B43" s="189" t="s">
        <v>284</v>
      </c>
      <c r="C43" s="189" t="s">
        <v>285</v>
      </c>
      <c r="D43" s="189" t="s">
        <v>89</v>
      </c>
      <c r="E43" s="189" t="s">
        <v>90</v>
      </c>
      <c r="F43" s="189" t="s">
        <v>286</v>
      </c>
      <c r="G43" s="189" t="s">
        <v>287</v>
      </c>
      <c r="H43" s="215">
        <v>80000</v>
      </c>
      <c r="I43" s="215">
        <v>80000</v>
      </c>
      <c r="J43" s="226"/>
      <c r="K43" s="226"/>
      <c r="L43" s="226"/>
      <c r="M43" s="215">
        <v>80000</v>
      </c>
      <c r="N43" s="226"/>
      <c r="O43" s="226"/>
      <c r="P43" s="226"/>
      <c r="Q43" s="226"/>
      <c r="R43" s="226"/>
      <c r="S43" s="226"/>
      <c r="T43" s="226"/>
      <c r="U43" s="226"/>
      <c r="V43" s="226"/>
      <c r="W43" s="226"/>
      <c r="X43" s="226"/>
      <c r="Y43" s="226"/>
    </row>
    <row r="44" s="125" customFormat="1" ht="31" customHeight="1" spans="1:25">
      <c r="A44" s="189" t="s">
        <v>71</v>
      </c>
      <c r="B44" s="189" t="s">
        <v>288</v>
      </c>
      <c r="C44" s="189" t="s">
        <v>289</v>
      </c>
      <c r="D44" s="189" t="s">
        <v>89</v>
      </c>
      <c r="E44" s="189" t="s">
        <v>90</v>
      </c>
      <c r="F44" s="189" t="s">
        <v>290</v>
      </c>
      <c r="G44" s="189" t="s">
        <v>291</v>
      </c>
      <c r="H44" s="215">
        <v>128622</v>
      </c>
      <c r="I44" s="215">
        <v>128622</v>
      </c>
      <c r="J44" s="226"/>
      <c r="K44" s="226"/>
      <c r="L44" s="226"/>
      <c r="M44" s="215">
        <v>128622</v>
      </c>
      <c r="N44" s="226"/>
      <c r="O44" s="226"/>
      <c r="P44" s="226"/>
      <c r="Q44" s="226"/>
      <c r="R44" s="226"/>
      <c r="S44" s="226"/>
      <c r="T44" s="226"/>
      <c r="U44" s="226"/>
      <c r="V44" s="226"/>
      <c r="W44" s="226"/>
      <c r="X44" s="226"/>
      <c r="Y44" s="226"/>
    </row>
    <row r="45" s="125" customFormat="1" ht="31" customHeight="1" spans="1:25">
      <c r="A45" s="189" t="s">
        <v>71</v>
      </c>
      <c r="B45" s="189" t="s">
        <v>292</v>
      </c>
      <c r="C45" s="189" t="s">
        <v>293</v>
      </c>
      <c r="D45" s="189" t="s">
        <v>89</v>
      </c>
      <c r="E45" s="189" t="s">
        <v>90</v>
      </c>
      <c r="F45" s="189" t="s">
        <v>294</v>
      </c>
      <c r="G45" s="189" t="s">
        <v>187</v>
      </c>
      <c r="H45" s="215">
        <v>14065</v>
      </c>
      <c r="I45" s="215">
        <v>14065</v>
      </c>
      <c r="J45" s="226"/>
      <c r="K45" s="226"/>
      <c r="L45" s="226"/>
      <c r="M45" s="215">
        <v>14065</v>
      </c>
      <c r="N45" s="226"/>
      <c r="O45" s="226"/>
      <c r="P45" s="226"/>
      <c r="Q45" s="226"/>
      <c r="R45" s="226"/>
      <c r="S45" s="226"/>
      <c r="T45" s="226"/>
      <c r="U45" s="226"/>
      <c r="V45" s="226"/>
      <c r="W45" s="226"/>
      <c r="X45" s="226"/>
      <c r="Y45" s="226"/>
    </row>
    <row r="46" s="125" customFormat="1" ht="31" customHeight="1" spans="1:25">
      <c r="A46" s="189" t="s">
        <v>71</v>
      </c>
      <c r="B46" s="189" t="s">
        <v>295</v>
      </c>
      <c r="C46" s="189" t="s">
        <v>296</v>
      </c>
      <c r="D46" s="189" t="s">
        <v>98</v>
      </c>
      <c r="E46" s="189" t="s">
        <v>99</v>
      </c>
      <c r="F46" s="189" t="s">
        <v>268</v>
      </c>
      <c r="G46" s="189" t="s">
        <v>269</v>
      </c>
      <c r="H46" s="215">
        <v>10800</v>
      </c>
      <c r="I46" s="215">
        <v>10800</v>
      </c>
      <c r="J46" s="226"/>
      <c r="K46" s="226"/>
      <c r="L46" s="226"/>
      <c r="M46" s="215">
        <v>10800</v>
      </c>
      <c r="N46" s="226"/>
      <c r="O46" s="226"/>
      <c r="P46" s="226"/>
      <c r="Q46" s="226"/>
      <c r="R46" s="226"/>
      <c r="S46" s="226"/>
      <c r="T46" s="226"/>
      <c r="U46" s="226"/>
      <c r="V46" s="226"/>
      <c r="W46" s="226"/>
      <c r="X46" s="226"/>
      <c r="Y46" s="226"/>
    </row>
    <row r="47" s="125" customFormat="1" ht="31" customHeight="1" spans="1:25">
      <c r="A47" s="189" t="s">
        <v>71</v>
      </c>
      <c r="B47" s="189" t="s">
        <v>295</v>
      </c>
      <c r="C47" s="189" t="s">
        <v>296</v>
      </c>
      <c r="D47" s="189" t="s">
        <v>100</v>
      </c>
      <c r="E47" s="189" t="s">
        <v>101</v>
      </c>
      <c r="F47" s="189" t="s">
        <v>268</v>
      </c>
      <c r="G47" s="189" t="s">
        <v>269</v>
      </c>
      <c r="H47" s="215">
        <v>6000</v>
      </c>
      <c r="I47" s="215">
        <v>6000</v>
      </c>
      <c r="J47" s="226"/>
      <c r="K47" s="226"/>
      <c r="L47" s="226"/>
      <c r="M47" s="215">
        <v>6000</v>
      </c>
      <c r="N47" s="226"/>
      <c r="O47" s="226"/>
      <c r="P47" s="226"/>
      <c r="Q47" s="226"/>
      <c r="R47" s="226"/>
      <c r="S47" s="226"/>
      <c r="T47" s="226"/>
      <c r="U47" s="226"/>
      <c r="V47" s="226"/>
      <c r="W47" s="226"/>
      <c r="X47" s="226"/>
      <c r="Y47" s="226"/>
    </row>
    <row r="48" s="125" customFormat="1" ht="31" customHeight="1" spans="1:25">
      <c r="A48" s="189" t="s">
        <v>71</v>
      </c>
      <c r="B48" s="189" t="s">
        <v>297</v>
      </c>
      <c r="C48" s="189" t="s">
        <v>287</v>
      </c>
      <c r="D48" s="189" t="s">
        <v>93</v>
      </c>
      <c r="E48" s="189" t="s">
        <v>90</v>
      </c>
      <c r="F48" s="189" t="s">
        <v>286</v>
      </c>
      <c r="G48" s="189" t="s">
        <v>287</v>
      </c>
      <c r="H48" s="215">
        <v>129063.1</v>
      </c>
      <c r="I48" s="215">
        <v>129063.1</v>
      </c>
      <c r="J48" s="226"/>
      <c r="K48" s="226"/>
      <c r="L48" s="226"/>
      <c r="M48" s="215">
        <v>129063.1</v>
      </c>
      <c r="N48" s="226"/>
      <c r="O48" s="226"/>
      <c r="P48" s="226"/>
      <c r="Q48" s="226"/>
      <c r="R48" s="226"/>
      <c r="S48" s="226"/>
      <c r="T48" s="226"/>
      <c r="U48" s="226"/>
      <c r="V48" s="226"/>
      <c r="W48" s="226"/>
      <c r="X48" s="226"/>
      <c r="Y48" s="226"/>
    </row>
    <row r="49" s="125" customFormat="1" ht="31" customHeight="1" spans="1:25">
      <c r="A49" s="189" t="s">
        <v>71</v>
      </c>
      <c r="B49" s="189" t="s">
        <v>298</v>
      </c>
      <c r="C49" s="189" t="s">
        <v>299</v>
      </c>
      <c r="D49" s="189" t="s">
        <v>89</v>
      </c>
      <c r="E49" s="189" t="s">
        <v>90</v>
      </c>
      <c r="F49" s="189" t="s">
        <v>300</v>
      </c>
      <c r="G49" s="189" t="s">
        <v>301</v>
      </c>
      <c r="H49" s="215">
        <v>222600</v>
      </c>
      <c r="I49" s="215">
        <v>222600</v>
      </c>
      <c r="J49" s="226"/>
      <c r="K49" s="226"/>
      <c r="L49" s="226"/>
      <c r="M49" s="215">
        <v>222600</v>
      </c>
      <c r="N49" s="226"/>
      <c r="O49" s="226"/>
      <c r="P49" s="226"/>
      <c r="Q49" s="226"/>
      <c r="R49" s="226"/>
      <c r="S49" s="226"/>
      <c r="T49" s="226"/>
      <c r="U49" s="226"/>
      <c r="V49" s="226"/>
      <c r="W49" s="226"/>
      <c r="X49" s="226"/>
      <c r="Y49" s="226"/>
    </row>
    <row r="50" s="125" customFormat="1" ht="31" customHeight="1" spans="1:25">
      <c r="A50" s="189" t="s">
        <v>71</v>
      </c>
      <c r="B50" s="189" t="s">
        <v>302</v>
      </c>
      <c r="C50" s="189" t="s">
        <v>303</v>
      </c>
      <c r="D50" s="189" t="s">
        <v>89</v>
      </c>
      <c r="E50" s="189" t="s">
        <v>90</v>
      </c>
      <c r="F50" s="189" t="s">
        <v>262</v>
      </c>
      <c r="G50" s="189" t="s">
        <v>263</v>
      </c>
      <c r="H50" s="215">
        <v>326400</v>
      </c>
      <c r="I50" s="215">
        <v>326400</v>
      </c>
      <c r="J50" s="226"/>
      <c r="K50" s="226"/>
      <c r="L50" s="226"/>
      <c r="M50" s="215">
        <v>326400</v>
      </c>
      <c r="N50" s="226"/>
      <c r="O50" s="226"/>
      <c r="P50" s="226"/>
      <c r="Q50" s="226"/>
      <c r="R50" s="226"/>
      <c r="S50" s="226"/>
      <c r="T50" s="226"/>
      <c r="U50" s="226"/>
      <c r="V50" s="226"/>
      <c r="W50" s="226"/>
      <c r="X50" s="226"/>
      <c r="Y50" s="226"/>
    </row>
    <row r="51" s="125" customFormat="1" ht="31" customHeight="1" spans="1:25">
      <c r="A51" s="189" t="s">
        <v>71</v>
      </c>
      <c r="B51" s="189" t="s">
        <v>304</v>
      </c>
      <c r="C51" s="189" t="s">
        <v>305</v>
      </c>
      <c r="D51" s="189" t="s">
        <v>115</v>
      </c>
      <c r="E51" s="189" t="s">
        <v>116</v>
      </c>
      <c r="F51" s="189" t="s">
        <v>262</v>
      </c>
      <c r="G51" s="189" t="s">
        <v>263</v>
      </c>
      <c r="H51" s="215">
        <v>60000</v>
      </c>
      <c r="I51" s="215">
        <v>60000</v>
      </c>
      <c r="J51" s="226"/>
      <c r="K51" s="226"/>
      <c r="L51" s="226"/>
      <c r="M51" s="215">
        <v>60000</v>
      </c>
      <c r="N51" s="226"/>
      <c r="O51" s="226"/>
      <c r="P51" s="226"/>
      <c r="Q51" s="226"/>
      <c r="R51" s="226"/>
      <c r="S51" s="226"/>
      <c r="T51" s="226"/>
      <c r="U51" s="226"/>
      <c r="V51" s="226"/>
      <c r="W51" s="226"/>
      <c r="X51" s="226"/>
      <c r="Y51" s="226"/>
    </row>
    <row r="52" s="125" customFormat="1" ht="31" customHeight="1" spans="1:25">
      <c r="A52" s="189" t="s">
        <v>71</v>
      </c>
      <c r="B52" s="189" t="s">
        <v>304</v>
      </c>
      <c r="C52" s="189" t="s">
        <v>305</v>
      </c>
      <c r="D52" s="189" t="s">
        <v>115</v>
      </c>
      <c r="E52" s="189" t="s">
        <v>116</v>
      </c>
      <c r="F52" s="189" t="s">
        <v>262</v>
      </c>
      <c r="G52" s="189" t="s">
        <v>263</v>
      </c>
      <c r="H52" s="215">
        <v>92160</v>
      </c>
      <c r="I52" s="215">
        <v>92160</v>
      </c>
      <c r="J52" s="226"/>
      <c r="K52" s="226"/>
      <c r="L52" s="226"/>
      <c r="M52" s="215">
        <v>92160</v>
      </c>
      <c r="N52" s="226"/>
      <c r="O52" s="226"/>
      <c r="P52" s="226"/>
      <c r="Q52" s="226"/>
      <c r="R52" s="226"/>
      <c r="S52" s="226"/>
      <c r="T52" s="226"/>
      <c r="U52" s="226"/>
      <c r="V52" s="226"/>
      <c r="W52" s="226"/>
      <c r="X52" s="226"/>
      <c r="Y52" s="226"/>
    </row>
    <row r="53" s="125" customFormat="1" ht="31" customHeight="1" spans="1:25">
      <c r="A53" s="189" t="s">
        <v>71</v>
      </c>
      <c r="B53" s="189" t="s">
        <v>306</v>
      </c>
      <c r="C53" s="189" t="s">
        <v>307</v>
      </c>
      <c r="D53" s="189" t="s">
        <v>89</v>
      </c>
      <c r="E53" s="189" t="s">
        <v>90</v>
      </c>
      <c r="F53" s="189" t="s">
        <v>262</v>
      </c>
      <c r="G53" s="189" t="s">
        <v>263</v>
      </c>
      <c r="H53" s="215">
        <v>12375</v>
      </c>
      <c r="I53" s="215">
        <v>12375</v>
      </c>
      <c r="J53" s="226"/>
      <c r="K53" s="226"/>
      <c r="L53" s="226"/>
      <c r="M53" s="215">
        <v>12375</v>
      </c>
      <c r="N53" s="226"/>
      <c r="O53" s="226"/>
      <c r="P53" s="226"/>
      <c r="Q53" s="226"/>
      <c r="R53" s="226"/>
      <c r="S53" s="226"/>
      <c r="T53" s="226"/>
      <c r="U53" s="226"/>
      <c r="V53" s="226"/>
      <c r="W53" s="226"/>
      <c r="X53" s="226"/>
      <c r="Y53" s="226"/>
    </row>
    <row r="54" s="125" customFormat="1" ht="31" customHeight="1" spans="1:25">
      <c r="A54" s="189" t="s">
        <v>71</v>
      </c>
      <c r="B54" s="189" t="s">
        <v>306</v>
      </c>
      <c r="C54" s="189" t="s">
        <v>307</v>
      </c>
      <c r="D54" s="189" t="s">
        <v>89</v>
      </c>
      <c r="E54" s="189" t="s">
        <v>90</v>
      </c>
      <c r="F54" s="189" t="s">
        <v>262</v>
      </c>
      <c r="G54" s="189" t="s">
        <v>263</v>
      </c>
      <c r="H54" s="215">
        <v>73200</v>
      </c>
      <c r="I54" s="215">
        <v>73200</v>
      </c>
      <c r="J54" s="226"/>
      <c r="K54" s="226"/>
      <c r="L54" s="226"/>
      <c r="M54" s="215">
        <v>73200</v>
      </c>
      <c r="N54" s="226"/>
      <c r="O54" s="226"/>
      <c r="P54" s="226"/>
      <c r="Q54" s="226"/>
      <c r="R54" s="226"/>
      <c r="S54" s="226"/>
      <c r="T54" s="226"/>
      <c r="U54" s="226"/>
      <c r="V54" s="226"/>
      <c r="W54" s="226"/>
      <c r="X54" s="226"/>
      <c r="Y54" s="226"/>
    </row>
    <row r="55" s="125" customFormat="1" ht="31" customHeight="1" spans="1:25">
      <c r="A55" s="189" t="s">
        <v>71</v>
      </c>
      <c r="B55" s="189" t="s">
        <v>306</v>
      </c>
      <c r="C55" s="189" t="s">
        <v>307</v>
      </c>
      <c r="D55" s="189" t="s">
        <v>89</v>
      </c>
      <c r="E55" s="189" t="s">
        <v>90</v>
      </c>
      <c r="F55" s="189" t="s">
        <v>262</v>
      </c>
      <c r="G55" s="189" t="s">
        <v>263</v>
      </c>
      <c r="H55" s="215">
        <v>825000</v>
      </c>
      <c r="I55" s="215">
        <v>825000</v>
      </c>
      <c r="J55" s="226"/>
      <c r="K55" s="226"/>
      <c r="L55" s="226"/>
      <c r="M55" s="215">
        <v>825000</v>
      </c>
      <c r="N55" s="226"/>
      <c r="O55" s="226"/>
      <c r="P55" s="226"/>
      <c r="Q55" s="226"/>
      <c r="R55" s="226"/>
      <c r="S55" s="226"/>
      <c r="T55" s="226"/>
      <c r="U55" s="226"/>
      <c r="V55" s="226"/>
      <c r="W55" s="226"/>
      <c r="X55" s="226"/>
      <c r="Y55" s="226"/>
    </row>
    <row r="56" s="125" customFormat="1" ht="31" customHeight="1" spans="1:25">
      <c r="A56" s="189" t="s">
        <v>71</v>
      </c>
      <c r="B56" s="189" t="s">
        <v>306</v>
      </c>
      <c r="C56" s="189" t="s">
        <v>307</v>
      </c>
      <c r="D56" s="189" t="s">
        <v>89</v>
      </c>
      <c r="E56" s="189" t="s">
        <v>90</v>
      </c>
      <c r="F56" s="189" t="s">
        <v>262</v>
      </c>
      <c r="G56" s="189" t="s">
        <v>263</v>
      </c>
      <c r="H56" s="215">
        <v>2855820</v>
      </c>
      <c r="I56" s="215">
        <v>2855820</v>
      </c>
      <c r="J56" s="226"/>
      <c r="K56" s="226"/>
      <c r="L56" s="226"/>
      <c r="M56" s="215">
        <v>2855820</v>
      </c>
      <c r="N56" s="226"/>
      <c r="O56" s="226"/>
      <c r="P56" s="226"/>
      <c r="Q56" s="226"/>
      <c r="R56" s="226"/>
      <c r="S56" s="226"/>
      <c r="T56" s="226"/>
      <c r="U56" s="226"/>
      <c r="V56" s="226"/>
      <c r="W56" s="226"/>
      <c r="X56" s="226"/>
      <c r="Y56" s="226"/>
    </row>
    <row r="57" s="199" customFormat="1" ht="31" customHeight="1" spans="1:25">
      <c r="A57" s="189" t="s">
        <v>71</v>
      </c>
      <c r="B57" s="189" t="s">
        <v>306</v>
      </c>
      <c r="C57" s="189" t="s">
        <v>307</v>
      </c>
      <c r="D57" s="189" t="s">
        <v>89</v>
      </c>
      <c r="E57" s="189" t="s">
        <v>90</v>
      </c>
      <c r="F57" s="189" t="s">
        <v>262</v>
      </c>
      <c r="G57" s="189" t="s">
        <v>263</v>
      </c>
      <c r="H57" s="215">
        <v>25200</v>
      </c>
      <c r="I57" s="215">
        <v>25200</v>
      </c>
      <c r="J57" s="229"/>
      <c r="K57" s="229"/>
      <c r="L57" s="229"/>
      <c r="M57" s="215">
        <v>25200</v>
      </c>
      <c r="N57" s="229"/>
      <c r="O57" s="229"/>
      <c r="P57" s="229"/>
      <c r="Q57" s="229"/>
      <c r="R57" s="229"/>
      <c r="S57" s="229"/>
      <c r="T57" s="229"/>
      <c r="U57" s="229"/>
      <c r="V57" s="229"/>
      <c r="W57" s="229"/>
      <c r="X57" s="229"/>
      <c r="Y57" s="229"/>
    </row>
    <row r="58" s="199" customFormat="1" ht="24" customHeight="1" spans="1:25">
      <c r="A58" s="227" t="s">
        <v>133</v>
      </c>
      <c r="B58" s="228"/>
      <c r="C58" s="228"/>
      <c r="D58" s="228"/>
      <c r="E58" s="228"/>
      <c r="F58" s="228"/>
      <c r="G58" s="228"/>
      <c r="H58" s="215">
        <v>13908721.06</v>
      </c>
      <c r="I58" s="215">
        <v>13908721.06</v>
      </c>
      <c r="J58" s="229"/>
      <c r="K58" s="229"/>
      <c r="L58" s="229"/>
      <c r="M58" s="215">
        <v>13908721.06</v>
      </c>
      <c r="N58" s="229"/>
      <c r="O58" s="229"/>
      <c r="P58" s="229"/>
      <c r="Q58" s="229"/>
      <c r="R58" s="229"/>
      <c r="S58" s="229"/>
      <c r="T58" s="229"/>
      <c r="U58" s="229"/>
      <c r="V58" s="229"/>
      <c r="W58" s="229"/>
      <c r="X58" s="229"/>
      <c r="Y58" s="229"/>
    </row>
  </sheetData>
  <mergeCells count="31">
    <mergeCell ref="A2:Y2"/>
    <mergeCell ref="A3:G3"/>
    <mergeCell ref="H4:Y4"/>
    <mergeCell ref="I5:N5"/>
    <mergeCell ref="O5:Q5"/>
    <mergeCell ref="S5:Y5"/>
    <mergeCell ref="I6:J6"/>
    <mergeCell ref="A58:G5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157"/>
  <sheetViews>
    <sheetView topLeftCell="G149" workbookViewId="0">
      <selection activeCell="B170" sqref="B170"/>
    </sheetView>
  </sheetViews>
  <sheetFormatPr defaultColWidth="9.14285714285714" defaultRowHeight="14.25" customHeight="1"/>
  <cols>
    <col min="1" max="1" width="11.7142857142857" style="125" customWidth="1"/>
    <col min="2" max="2" width="21.4285714285714" style="125" customWidth="1"/>
    <col min="3" max="3" width="32.8571428571429" style="125" customWidth="1"/>
    <col min="4" max="4" width="20.2857142857143" style="125" customWidth="1"/>
    <col min="5" max="5" width="11.1428571428571" style="125" customWidth="1"/>
    <col min="6" max="6" width="17.7142857142857" style="125" customWidth="1"/>
    <col min="7" max="7" width="16" style="125" customWidth="1"/>
    <col min="8" max="8" width="14.2666666666667" style="125" customWidth="1"/>
    <col min="9" max="9" width="19.2" style="125" customWidth="1"/>
    <col min="10" max="10" width="18.1714285714286" style="125" customWidth="1"/>
    <col min="11" max="11" width="18.0190476190476" style="125" customWidth="1"/>
    <col min="12" max="12" width="11.2571428571429" style="125" customWidth="1"/>
    <col min="13" max="14" width="10.2285714285714" style="125" customWidth="1"/>
    <col min="15" max="15" width="9.19047619047619" style="125" customWidth="1"/>
    <col min="16" max="16" width="11.1428571428571" style="125" customWidth="1"/>
    <col min="17" max="17" width="8.62857142857143" style="125" customWidth="1"/>
    <col min="18" max="18" width="18.1904761904762" style="125" customWidth="1"/>
    <col min="19" max="19" width="19.1333333333333" style="125" customWidth="1"/>
    <col min="20" max="20" width="11.8571428571429" style="125" customWidth="1"/>
    <col min="21" max="21" width="9.88571428571429" style="125" customWidth="1"/>
    <col min="22" max="22" width="9.24761904761905" style="125" customWidth="1"/>
    <col min="23" max="23" width="10.3333333333333" style="125" customWidth="1"/>
    <col min="24" max="24" width="17.9333333333333" style="125" customWidth="1"/>
    <col min="25" max="16384" width="9.14285714285714" style="125" customWidth="1"/>
  </cols>
  <sheetData>
    <row r="1" s="125" customFormat="1" ht="13.5" customHeight="1" spans="2:24">
      <c r="B1" s="200"/>
      <c r="E1" s="201"/>
      <c r="F1" s="201"/>
      <c r="G1" s="201"/>
      <c r="H1" s="201"/>
      <c r="I1" s="126"/>
      <c r="J1" s="126"/>
      <c r="K1" s="126"/>
      <c r="L1" s="126"/>
      <c r="M1" s="126"/>
      <c r="N1" s="126"/>
      <c r="O1" s="126"/>
      <c r="P1" s="126"/>
      <c r="Q1" s="126"/>
      <c r="U1" s="200"/>
      <c r="W1" s="41"/>
      <c r="X1" s="41" t="s">
        <v>308</v>
      </c>
    </row>
    <row r="2" s="125" customFormat="1" ht="27.75" customHeight="1" spans="1:24">
      <c r="A2" s="164" t="s">
        <v>309</v>
      </c>
      <c r="B2" s="164"/>
      <c r="C2" s="164"/>
      <c r="D2" s="164"/>
      <c r="E2" s="164"/>
      <c r="F2" s="164"/>
      <c r="G2" s="164"/>
      <c r="H2" s="164"/>
      <c r="I2" s="164"/>
      <c r="J2" s="164"/>
      <c r="K2" s="164"/>
      <c r="L2" s="164"/>
      <c r="M2" s="164"/>
      <c r="N2" s="164"/>
      <c r="O2" s="164"/>
      <c r="P2" s="164"/>
      <c r="Q2" s="164"/>
      <c r="R2" s="164"/>
      <c r="S2" s="164"/>
      <c r="T2" s="164"/>
      <c r="U2" s="164"/>
      <c r="V2" s="164"/>
      <c r="W2" s="164"/>
      <c r="X2" s="164"/>
    </row>
    <row r="3" s="125" customFormat="1" ht="13.5" customHeight="1" spans="1:24">
      <c r="A3" s="165" t="s">
        <v>2</v>
      </c>
      <c r="B3" s="45"/>
      <c r="C3" s="45"/>
      <c r="D3" s="45"/>
      <c r="E3" s="45"/>
      <c r="F3" s="45"/>
      <c r="G3" s="45"/>
      <c r="H3" s="45"/>
      <c r="I3" s="209"/>
      <c r="J3" s="209"/>
      <c r="K3" s="209"/>
      <c r="L3" s="209"/>
      <c r="M3" s="209"/>
      <c r="N3" s="209"/>
      <c r="O3" s="209"/>
      <c r="P3" s="209"/>
      <c r="Q3" s="209"/>
      <c r="U3" s="200"/>
      <c r="W3" s="161"/>
      <c r="X3" s="161" t="s">
        <v>183</v>
      </c>
    </row>
    <row r="4" s="125" customFormat="1" ht="21.75" customHeight="1" spans="1:24">
      <c r="A4" s="202" t="s">
        <v>310</v>
      </c>
      <c r="B4" s="46" t="s">
        <v>193</v>
      </c>
      <c r="C4" s="202" t="s">
        <v>194</v>
      </c>
      <c r="D4" s="202" t="s">
        <v>192</v>
      </c>
      <c r="E4" s="46" t="s">
        <v>195</v>
      </c>
      <c r="F4" s="46" t="s">
        <v>196</v>
      </c>
      <c r="G4" s="46" t="s">
        <v>197</v>
      </c>
      <c r="H4" s="46" t="s">
        <v>311</v>
      </c>
      <c r="I4" s="174" t="s">
        <v>56</v>
      </c>
      <c r="J4" s="169" t="s">
        <v>312</v>
      </c>
      <c r="K4" s="170"/>
      <c r="L4" s="170"/>
      <c r="M4" s="171"/>
      <c r="N4" s="169" t="s">
        <v>201</v>
      </c>
      <c r="O4" s="170"/>
      <c r="P4" s="171"/>
      <c r="Q4" s="46" t="s">
        <v>62</v>
      </c>
      <c r="R4" s="169" t="s">
        <v>63</v>
      </c>
      <c r="S4" s="170"/>
      <c r="T4" s="170"/>
      <c r="U4" s="170"/>
      <c r="V4" s="170"/>
      <c r="W4" s="170"/>
      <c r="X4" s="171"/>
    </row>
    <row r="5" s="125" customFormat="1" ht="21.75" customHeight="1" spans="1:24">
      <c r="A5" s="203"/>
      <c r="B5" s="204"/>
      <c r="C5" s="203"/>
      <c r="D5" s="203"/>
      <c r="E5" s="205"/>
      <c r="F5" s="205"/>
      <c r="G5" s="205"/>
      <c r="H5" s="205"/>
      <c r="I5" s="204"/>
      <c r="J5" s="210" t="s">
        <v>59</v>
      </c>
      <c r="K5" s="211"/>
      <c r="L5" s="46" t="s">
        <v>60</v>
      </c>
      <c r="M5" s="46" t="s">
        <v>61</v>
      </c>
      <c r="N5" s="46" t="s">
        <v>59</v>
      </c>
      <c r="O5" s="46" t="s">
        <v>60</v>
      </c>
      <c r="P5" s="46" t="s">
        <v>61</v>
      </c>
      <c r="Q5" s="205"/>
      <c r="R5" s="46" t="s">
        <v>58</v>
      </c>
      <c r="S5" s="46" t="s">
        <v>64</v>
      </c>
      <c r="T5" s="46" t="s">
        <v>207</v>
      </c>
      <c r="U5" s="46" t="s">
        <v>66</v>
      </c>
      <c r="V5" s="46" t="s">
        <v>67</v>
      </c>
      <c r="W5" s="46" t="s">
        <v>68</v>
      </c>
      <c r="X5" s="46" t="s">
        <v>69</v>
      </c>
    </row>
    <row r="6" s="125" customFormat="1" ht="21" customHeight="1" spans="1:24">
      <c r="A6" s="204"/>
      <c r="B6" s="204"/>
      <c r="C6" s="204"/>
      <c r="D6" s="204"/>
      <c r="E6" s="204"/>
      <c r="F6" s="204"/>
      <c r="G6" s="204"/>
      <c r="H6" s="204"/>
      <c r="I6" s="204"/>
      <c r="J6" s="212"/>
      <c r="K6" s="213"/>
      <c r="L6" s="204"/>
      <c r="M6" s="204"/>
      <c r="N6" s="204"/>
      <c r="O6" s="204"/>
      <c r="P6" s="204"/>
      <c r="Q6" s="204"/>
      <c r="R6" s="204"/>
      <c r="S6" s="204"/>
      <c r="T6" s="204"/>
      <c r="U6" s="204"/>
      <c r="V6" s="204"/>
      <c r="W6" s="205"/>
      <c r="X6" s="204"/>
    </row>
    <row r="7" s="125" customFormat="1" ht="39.75" customHeight="1" spans="1:24">
      <c r="A7" s="206"/>
      <c r="B7" s="207"/>
      <c r="C7" s="206"/>
      <c r="D7" s="206"/>
      <c r="E7" s="50"/>
      <c r="F7" s="50"/>
      <c r="G7" s="50"/>
      <c r="H7" s="50"/>
      <c r="I7" s="207"/>
      <c r="J7" s="51" t="s">
        <v>58</v>
      </c>
      <c r="K7" s="51" t="s">
        <v>313</v>
      </c>
      <c r="L7" s="50"/>
      <c r="M7" s="50"/>
      <c r="N7" s="50"/>
      <c r="O7" s="50"/>
      <c r="P7" s="50"/>
      <c r="Q7" s="50"/>
      <c r="R7" s="50"/>
      <c r="S7" s="50"/>
      <c r="T7" s="50"/>
      <c r="U7" s="207"/>
      <c r="V7" s="50"/>
      <c r="W7" s="50"/>
      <c r="X7" s="50"/>
    </row>
    <row r="8" s="125" customFormat="1" ht="36" customHeight="1" spans="1:24">
      <c r="A8" s="208">
        <v>1</v>
      </c>
      <c r="B8" s="208">
        <v>2</v>
      </c>
      <c r="C8" s="208">
        <v>3</v>
      </c>
      <c r="D8" s="208">
        <v>4</v>
      </c>
      <c r="E8" s="208">
        <v>5</v>
      </c>
      <c r="F8" s="208">
        <v>6</v>
      </c>
      <c r="G8" s="208">
        <v>7</v>
      </c>
      <c r="H8" s="208">
        <v>8</v>
      </c>
      <c r="I8" s="208">
        <v>9</v>
      </c>
      <c r="J8" s="208">
        <v>10</v>
      </c>
      <c r="K8" s="208">
        <v>11</v>
      </c>
      <c r="L8" s="214">
        <v>12</v>
      </c>
      <c r="M8" s="214">
        <v>13</v>
      </c>
      <c r="N8" s="214">
        <v>14</v>
      </c>
      <c r="O8" s="214">
        <v>15</v>
      </c>
      <c r="P8" s="214">
        <v>16</v>
      </c>
      <c r="Q8" s="214">
        <v>17</v>
      </c>
      <c r="R8" s="214">
        <v>18</v>
      </c>
      <c r="S8" s="214">
        <v>19</v>
      </c>
      <c r="T8" s="214">
        <v>20</v>
      </c>
      <c r="U8" s="208">
        <v>21</v>
      </c>
      <c r="V8" s="208">
        <v>22</v>
      </c>
      <c r="W8" s="214">
        <v>23</v>
      </c>
      <c r="X8" s="208">
        <v>24</v>
      </c>
    </row>
    <row r="9" s="199" customFormat="1" ht="36" customHeight="1" spans="1:24">
      <c r="A9" s="189"/>
      <c r="B9" s="189"/>
      <c r="C9" s="189" t="s">
        <v>314</v>
      </c>
      <c r="D9" s="189"/>
      <c r="E9" s="189"/>
      <c r="F9" s="189"/>
      <c r="G9" s="189"/>
      <c r="H9" s="189"/>
      <c r="I9" s="215">
        <v>18000</v>
      </c>
      <c r="J9" s="215">
        <v>18000</v>
      </c>
      <c r="K9" s="215">
        <v>18000</v>
      </c>
      <c r="L9" s="215"/>
      <c r="M9" s="215"/>
      <c r="N9" s="215"/>
      <c r="O9" s="215"/>
      <c r="P9" s="215"/>
      <c r="Q9" s="215"/>
      <c r="R9" s="215"/>
      <c r="S9" s="215"/>
      <c r="T9" s="215"/>
      <c r="U9" s="215"/>
      <c r="V9" s="215"/>
      <c r="W9" s="215"/>
      <c r="X9" s="216"/>
    </row>
    <row r="10" s="199" customFormat="1" ht="36" customHeight="1" spans="1:24">
      <c r="A10" s="189" t="s">
        <v>315</v>
      </c>
      <c r="B10" s="189" t="s">
        <v>316</v>
      </c>
      <c r="C10" s="189" t="s">
        <v>314</v>
      </c>
      <c r="D10" s="189" t="s">
        <v>71</v>
      </c>
      <c r="E10" s="189" t="s">
        <v>115</v>
      </c>
      <c r="F10" s="189" t="s">
        <v>116</v>
      </c>
      <c r="G10" s="189" t="s">
        <v>317</v>
      </c>
      <c r="H10" s="189" t="s">
        <v>318</v>
      </c>
      <c r="I10" s="215">
        <v>18000</v>
      </c>
      <c r="J10" s="215">
        <v>18000</v>
      </c>
      <c r="K10" s="215">
        <v>18000</v>
      </c>
      <c r="L10" s="215"/>
      <c r="M10" s="215"/>
      <c r="N10" s="215"/>
      <c r="O10" s="215"/>
      <c r="P10" s="215"/>
      <c r="Q10" s="215"/>
      <c r="R10" s="215"/>
      <c r="S10" s="215"/>
      <c r="T10" s="215"/>
      <c r="U10" s="215"/>
      <c r="V10" s="215"/>
      <c r="W10" s="215"/>
      <c r="X10" s="216"/>
    </row>
    <row r="11" s="199" customFormat="1" ht="36" customHeight="1" spans="1:24">
      <c r="A11" s="189"/>
      <c r="B11" s="189"/>
      <c r="C11" s="189" t="s">
        <v>319</v>
      </c>
      <c r="D11" s="189"/>
      <c r="E11" s="189"/>
      <c r="F11" s="189"/>
      <c r="G11" s="189"/>
      <c r="H11" s="189"/>
      <c r="I11" s="215">
        <v>30000</v>
      </c>
      <c r="J11" s="215">
        <v>30000</v>
      </c>
      <c r="K11" s="215">
        <v>30000</v>
      </c>
      <c r="L11" s="215"/>
      <c r="M11" s="215"/>
      <c r="N11" s="189"/>
      <c r="O11" s="189"/>
      <c r="P11" s="189"/>
      <c r="Q11" s="215"/>
      <c r="R11" s="215"/>
      <c r="S11" s="215"/>
      <c r="T11" s="215"/>
      <c r="U11" s="215"/>
      <c r="V11" s="215"/>
      <c r="W11" s="215"/>
      <c r="X11" s="216"/>
    </row>
    <row r="12" s="199" customFormat="1" ht="36" customHeight="1" spans="1:24">
      <c r="A12" s="189" t="s">
        <v>315</v>
      </c>
      <c r="B12" s="189" t="s">
        <v>320</v>
      </c>
      <c r="C12" s="189" t="s">
        <v>319</v>
      </c>
      <c r="D12" s="189" t="s">
        <v>71</v>
      </c>
      <c r="E12" s="189" t="s">
        <v>89</v>
      </c>
      <c r="F12" s="189" t="s">
        <v>90</v>
      </c>
      <c r="G12" s="189" t="s">
        <v>282</v>
      </c>
      <c r="H12" s="189" t="s">
        <v>283</v>
      </c>
      <c r="I12" s="215">
        <v>24000</v>
      </c>
      <c r="J12" s="215">
        <v>24000</v>
      </c>
      <c r="K12" s="215">
        <v>24000</v>
      </c>
      <c r="L12" s="215"/>
      <c r="M12" s="215"/>
      <c r="N12" s="189"/>
      <c r="O12" s="189"/>
      <c r="P12" s="189"/>
      <c r="Q12" s="215"/>
      <c r="R12" s="215"/>
      <c r="S12" s="215"/>
      <c r="T12" s="215"/>
      <c r="U12" s="215"/>
      <c r="V12" s="215"/>
      <c r="W12" s="215"/>
      <c r="X12" s="216"/>
    </row>
    <row r="13" s="199" customFormat="1" ht="36" customHeight="1" spans="1:24">
      <c r="A13" s="189" t="s">
        <v>315</v>
      </c>
      <c r="B13" s="189" t="s">
        <v>320</v>
      </c>
      <c r="C13" s="189" t="s">
        <v>319</v>
      </c>
      <c r="D13" s="189" t="s">
        <v>71</v>
      </c>
      <c r="E13" s="189" t="s">
        <v>89</v>
      </c>
      <c r="F13" s="189" t="s">
        <v>90</v>
      </c>
      <c r="G13" s="189" t="s">
        <v>321</v>
      </c>
      <c r="H13" s="189" t="s">
        <v>322</v>
      </c>
      <c r="I13" s="215">
        <v>6000</v>
      </c>
      <c r="J13" s="215">
        <v>6000</v>
      </c>
      <c r="K13" s="215">
        <v>6000</v>
      </c>
      <c r="L13" s="215"/>
      <c r="M13" s="215"/>
      <c r="N13" s="189"/>
      <c r="O13" s="189"/>
      <c r="P13" s="189"/>
      <c r="Q13" s="215"/>
      <c r="R13" s="215"/>
      <c r="S13" s="215"/>
      <c r="T13" s="215"/>
      <c r="U13" s="215"/>
      <c r="V13" s="215"/>
      <c r="W13" s="215"/>
      <c r="X13" s="216"/>
    </row>
    <row r="14" s="199" customFormat="1" ht="36" customHeight="1" spans="1:24">
      <c r="A14" s="189"/>
      <c r="B14" s="189"/>
      <c r="C14" s="189" t="s">
        <v>323</v>
      </c>
      <c r="D14" s="189"/>
      <c r="E14" s="189"/>
      <c r="F14" s="189"/>
      <c r="G14" s="189"/>
      <c r="H14" s="189"/>
      <c r="I14" s="215">
        <v>802189</v>
      </c>
      <c r="J14" s="215">
        <v>802189</v>
      </c>
      <c r="K14" s="215">
        <v>802189</v>
      </c>
      <c r="L14" s="215"/>
      <c r="M14" s="215"/>
      <c r="N14" s="189"/>
      <c r="O14" s="189"/>
      <c r="P14" s="189"/>
      <c r="Q14" s="215"/>
      <c r="R14" s="215"/>
      <c r="S14" s="215"/>
      <c r="T14" s="215"/>
      <c r="U14" s="215"/>
      <c r="V14" s="215"/>
      <c r="W14" s="215"/>
      <c r="X14" s="216"/>
    </row>
    <row r="15" s="199" customFormat="1" ht="36" customHeight="1" spans="1:24">
      <c r="A15" s="189" t="s">
        <v>315</v>
      </c>
      <c r="B15" s="189" t="s">
        <v>324</v>
      </c>
      <c r="C15" s="189" t="s">
        <v>323</v>
      </c>
      <c r="D15" s="189" t="s">
        <v>71</v>
      </c>
      <c r="E15" s="189" t="s">
        <v>89</v>
      </c>
      <c r="F15" s="189" t="s">
        <v>90</v>
      </c>
      <c r="G15" s="189" t="s">
        <v>272</v>
      </c>
      <c r="H15" s="189" t="s">
        <v>273</v>
      </c>
      <c r="I15" s="215">
        <v>300000</v>
      </c>
      <c r="J15" s="215">
        <v>300000</v>
      </c>
      <c r="K15" s="215">
        <v>300000</v>
      </c>
      <c r="L15" s="215"/>
      <c r="M15" s="215"/>
      <c r="N15" s="189"/>
      <c r="O15" s="189"/>
      <c r="P15" s="189"/>
      <c r="Q15" s="215"/>
      <c r="R15" s="215"/>
      <c r="S15" s="215"/>
      <c r="T15" s="215"/>
      <c r="U15" s="215"/>
      <c r="V15" s="215"/>
      <c r="W15" s="215"/>
      <c r="X15" s="216"/>
    </row>
    <row r="16" s="199" customFormat="1" ht="36" customHeight="1" spans="1:24">
      <c r="A16" s="189" t="s">
        <v>315</v>
      </c>
      <c r="B16" s="189" t="s">
        <v>324</v>
      </c>
      <c r="C16" s="189" t="s">
        <v>323</v>
      </c>
      <c r="D16" s="189" t="s">
        <v>71</v>
      </c>
      <c r="E16" s="189" t="s">
        <v>89</v>
      </c>
      <c r="F16" s="189" t="s">
        <v>90</v>
      </c>
      <c r="G16" s="189" t="s">
        <v>278</v>
      </c>
      <c r="H16" s="189" t="s">
        <v>279</v>
      </c>
      <c r="I16" s="215">
        <v>502189</v>
      </c>
      <c r="J16" s="215">
        <v>502189</v>
      </c>
      <c r="K16" s="215">
        <v>502189</v>
      </c>
      <c r="L16" s="215"/>
      <c r="M16" s="215"/>
      <c r="N16" s="189"/>
      <c r="O16" s="189"/>
      <c r="P16" s="189"/>
      <c r="Q16" s="215"/>
      <c r="R16" s="215"/>
      <c r="S16" s="215"/>
      <c r="T16" s="215"/>
      <c r="U16" s="215"/>
      <c r="V16" s="215"/>
      <c r="W16" s="215"/>
      <c r="X16" s="216"/>
    </row>
    <row r="17" s="199" customFormat="1" ht="36" customHeight="1" spans="1:24">
      <c r="A17" s="189"/>
      <c r="B17" s="189"/>
      <c r="C17" s="189" t="s">
        <v>325</v>
      </c>
      <c r="D17" s="189"/>
      <c r="E17" s="189"/>
      <c r="F17" s="189"/>
      <c r="G17" s="189"/>
      <c r="H17" s="189"/>
      <c r="I17" s="215">
        <v>51262.66</v>
      </c>
      <c r="J17" s="215">
        <v>51262.66</v>
      </c>
      <c r="K17" s="215">
        <v>51262.66</v>
      </c>
      <c r="L17" s="215"/>
      <c r="M17" s="215"/>
      <c r="N17" s="189"/>
      <c r="O17" s="189"/>
      <c r="P17" s="189"/>
      <c r="Q17" s="215"/>
      <c r="R17" s="215"/>
      <c r="S17" s="215"/>
      <c r="T17" s="215"/>
      <c r="U17" s="215"/>
      <c r="V17" s="215"/>
      <c r="W17" s="215"/>
      <c r="X17" s="216"/>
    </row>
    <row r="18" s="199" customFormat="1" ht="36" customHeight="1" spans="1:24">
      <c r="A18" s="189" t="s">
        <v>315</v>
      </c>
      <c r="B18" s="189" t="s">
        <v>326</v>
      </c>
      <c r="C18" s="189" t="s">
        <v>325</v>
      </c>
      <c r="D18" s="189" t="s">
        <v>71</v>
      </c>
      <c r="E18" s="189" t="s">
        <v>89</v>
      </c>
      <c r="F18" s="189" t="s">
        <v>90</v>
      </c>
      <c r="G18" s="189" t="s">
        <v>272</v>
      </c>
      <c r="H18" s="189" t="s">
        <v>273</v>
      </c>
      <c r="I18" s="215">
        <v>7623</v>
      </c>
      <c r="J18" s="215">
        <v>7623</v>
      </c>
      <c r="K18" s="215">
        <v>7623</v>
      </c>
      <c r="L18" s="215"/>
      <c r="M18" s="215"/>
      <c r="N18" s="189"/>
      <c r="O18" s="189"/>
      <c r="P18" s="189"/>
      <c r="Q18" s="215"/>
      <c r="R18" s="215"/>
      <c r="S18" s="215"/>
      <c r="T18" s="215"/>
      <c r="U18" s="215"/>
      <c r="V18" s="215"/>
      <c r="W18" s="215"/>
      <c r="X18" s="216"/>
    </row>
    <row r="19" s="199" customFormat="1" ht="36" customHeight="1" spans="1:24">
      <c r="A19" s="189" t="s">
        <v>315</v>
      </c>
      <c r="B19" s="189" t="s">
        <v>326</v>
      </c>
      <c r="C19" s="189" t="s">
        <v>325</v>
      </c>
      <c r="D19" s="189" t="s">
        <v>71</v>
      </c>
      <c r="E19" s="189" t="s">
        <v>89</v>
      </c>
      <c r="F19" s="189" t="s">
        <v>90</v>
      </c>
      <c r="G19" s="189" t="s">
        <v>278</v>
      </c>
      <c r="H19" s="189" t="s">
        <v>279</v>
      </c>
      <c r="I19" s="215">
        <v>25736.76</v>
      </c>
      <c r="J19" s="215">
        <v>25736.76</v>
      </c>
      <c r="K19" s="215">
        <v>25736.76</v>
      </c>
      <c r="L19" s="215"/>
      <c r="M19" s="215"/>
      <c r="N19" s="189"/>
      <c r="O19" s="189"/>
      <c r="P19" s="189"/>
      <c r="Q19" s="215"/>
      <c r="R19" s="215"/>
      <c r="S19" s="215"/>
      <c r="T19" s="215"/>
      <c r="U19" s="215"/>
      <c r="V19" s="215"/>
      <c r="W19" s="215"/>
      <c r="X19" s="216"/>
    </row>
    <row r="20" s="199" customFormat="1" ht="36" customHeight="1" spans="1:24">
      <c r="A20" s="189" t="s">
        <v>315</v>
      </c>
      <c r="B20" s="189" t="s">
        <v>326</v>
      </c>
      <c r="C20" s="189" t="s">
        <v>325</v>
      </c>
      <c r="D20" s="189" t="s">
        <v>71</v>
      </c>
      <c r="E20" s="189" t="s">
        <v>89</v>
      </c>
      <c r="F20" s="189" t="s">
        <v>90</v>
      </c>
      <c r="G20" s="189" t="s">
        <v>282</v>
      </c>
      <c r="H20" s="189" t="s">
        <v>283</v>
      </c>
      <c r="I20" s="215">
        <v>17902.9</v>
      </c>
      <c r="J20" s="215">
        <v>17902.9</v>
      </c>
      <c r="K20" s="215">
        <v>17902.9</v>
      </c>
      <c r="L20" s="215"/>
      <c r="M20" s="215"/>
      <c r="N20" s="189"/>
      <c r="O20" s="189"/>
      <c r="P20" s="189"/>
      <c r="Q20" s="215"/>
      <c r="R20" s="215"/>
      <c r="S20" s="215"/>
      <c r="T20" s="215"/>
      <c r="U20" s="215"/>
      <c r="V20" s="215"/>
      <c r="W20" s="215"/>
      <c r="X20" s="216"/>
    </row>
    <row r="21" s="199" customFormat="1" ht="36" customHeight="1" spans="1:24">
      <c r="A21" s="189"/>
      <c r="B21" s="189"/>
      <c r="C21" s="189" t="s">
        <v>327</v>
      </c>
      <c r="D21" s="189"/>
      <c r="E21" s="189"/>
      <c r="F21" s="189"/>
      <c r="G21" s="189"/>
      <c r="H21" s="189"/>
      <c r="I21" s="215">
        <v>55720</v>
      </c>
      <c r="J21" s="215">
        <v>55720</v>
      </c>
      <c r="K21" s="215">
        <v>55720</v>
      </c>
      <c r="L21" s="215"/>
      <c r="M21" s="215"/>
      <c r="N21" s="189"/>
      <c r="O21" s="189"/>
      <c r="P21" s="189"/>
      <c r="Q21" s="215"/>
      <c r="R21" s="215"/>
      <c r="S21" s="215"/>
      <c r="T21" s="215"/>
      <c r="U21" s="215"/>
      <c r="V21" s="215"/>
      <c r="W21" s="215"/>
      <c r="X21" s="216"/>
    </row>
    <row r="22" s="199" customFormat="1" ht="36" customHeight="1" spans="1:24">
      <c r="A22" s="189" t="s">
        <v>328</v>
      </c>
      <c r="B22" s="189" t="s">
        <v>329</v>
      </c>
      <c r="C22" s="189" t="s">
        <v>327</v>
      </c>
      <c r="D22" s="189" t="s">
        <v>71</v>
      </c>
      <c r="E22" s="189" t="s">
        <v>89</v>
      </c>
      <c r="F22" s="189" t="s">
        <v>90</v>
      </c>
      <c r="G22" s="189" t="s">
        <v>317</v>
      </c>
      <c r="H22" s="189" t="s">
        <v>318</v>
      </c>
      <c r="I22" s="215">
        <v>7960</v>
      </c>
      <c r="J22" s="215">
        <v>7960</v>
      </c>
      <c r="K22" s="215">
        <v>7960</v>
      </c>
      <c r="L22" s="215"/>
      <c r="M22" s="215"/>
      <c r="N22" s="189"/>
      <c r="O22" s="189"/>
      <c r="P22" s="189"/>
      <c r="Q22" s="215"/>
      <c r="R22" s="215"/>
      <c r="S22" s="215"/>
      <c r="T22" s="215"/>
      <c r="U22" s="215"/>
      <c r="V22" s="215"/>
      <c r="W22" s="215"/>
      <c r="X22" s="216"/>
    </row>
    <row r="23" s="199" customFormat="1" ht="36" customHeight="1" spans="1:24">
      <c r="A23" s="189" t="s">
        <v>328</v>
      </c>
      <c r="B23" s="189" t="s">
        <v>329</v>
      </c>
      <c r="C23" s="189" t="s">
        <v>327</v>
      </c>
      <c r="D23" s="189" t="s">
        <v>71</v>
      </c>
      <c r="E23" s="189" t="s">
        <v>89</v>
      </c>
      <c r="F23" s="189" t="s">
        <v>90</v>
      </c>
      <c r="G23" s="189" t="s">
        <v>317</v>
      </c>
      <c r="H23" s="189" t="s">
        <v>318</v>
      </c>
      <c r="I23" s="215">
        <v>7960</v>
      </c>
      <c r="J23" s="215">
        <v>7960</v>
      </c>
      <c r="K23" s="215">
        <v>7960</v>
      </c>
      <c r="L23" s="215"/>
      <c r="M23" s="215"/>
      <c r="N23" s="189"/>
      <c r="O23" s="189"/>
      <c r="P23" s="189"/>
      <c r="Q23" s="215"/>
      <c r="R23" s="215"/>
      <c r="S23" s="215"/>
      <c r="T23" s="215"/>
      <c r="U23" s="215"/>
      <c r="V23" s="215"/>
      <c r="W23" s="215"/>
      <c r="X23" s="216"/>
    </row>
    <row r="24" s="199" customFormat="1" ht="36" customHeight="1" spans="1:24">
      <c r="A24" s="189" t="s">
        <v>328</v>
      </c>
      <c r="B24" s="189" t="s">
        <v>329</v>
      </c>
      <c r="C24" s="189" t="s">
        <v>327</v>
      </c>
      <c r="D24" s="189" t="s">
        <v>71</v>
      </c>
      <c r="E24" s="189" t="s">
        <v>89</v>
      </c>
      <c r="F24" s="189" t="s">
        <v>90</v>
      </c>
      <c r="G24" s="189" t="s">
        <v>317</v>
      </c>
      <c r="H24" s="189" t="s">
        <v>318</v>
      </c>
      <c r="I24" s="215">
        <v>15920</v>
      </c>
      <c r="J24" s="215">
        <v>15920</v>
      </c>
      <c r="K24" s="215">
        <v>15920</v>
      </c>
      <c r="L24" s="215"/>
      <c r="M24" s="215"/>
      <c r="N24" s="189"/>
      <c r="O24" s="189"/>
      <c r="P24" s="189"/>
      <c r="Q24" s="215"/>
      <c r="R24" s="215"/>
      <c r="S24" s="215"/>
      <c r="T24" s="215"/>
      <c r="U24" s="215"/>
      <c r="V24" s="215"/>
      <c r="W24" s="215"/>
      <c r="X24" s="216"/>
    </row>
    <row r="25" s="199" customFormat="1" ht="36" customHeight="1" spans="1:24">
      <c r="A25" s="189" t="s">
        <v>328</v>
      </c>
      <c r="B25" s="189" t="s">
        <v>329</v>
      </c>
      <c r="C25" s="189" t="s">
        <v>327</v>
      </c>
      <c r="D25" s="189" t="s">
        <v>71</v>
      </c>
      <c r="E25" s="189" t="s">
        <v>89</v>
      </c>
      <c r="F25" s="189" t="s">
        <v>90</v>
      </c>
      <c r="G25" s="189" t="s">
        <v>317</v>
      </c>
      <c r="H25" s="189" t="s">
        <v>318</v>
      </c>
      <c r="I25" s="215">
        <v>15920</v>
      </c>
      <c r="J25" s="215">
        <v>15920</v>
      </c>
      <c r="K25" s="215">
        <v>15920</v>
      </c>
      <c r="L25" s="215"/>
      <c r="M25" s="215"/>
      <c r="N25" s="189"/>
      <c r="O25" s="189"/>
      <c r="P25" s="189"/>
      <c r="Q25" s="215"/>
      <c r="R25" s="215"/>
      <c r="S25" s="215"/>
      <c r="T25" s="215"/>
      <c r="U25" s="215"/>
      <c r="V25" s="215"/>
      <c r="W25" s="215"/>
      <c r="X25" s="216"/>
    </row>
    <row r="26" s="199" customFormat="1" ht="36" customHeight="1" spans="1:24">
      <c r="A26" s="189" t="s">
        <v>328</v>
      </c>
      <c r="B26" s="189" t="s">
        <v>329</v>
      </c>
      <c r="C26" s="189" t="s">
        <v>327</v>
      </c>
      <c r="D26" s="189" t="s">
        <v>71</v>
      </c>
      <c r="E26" s="189" t="s">
        <v>89</v>
      </c>
      <c r="F26" s="189" t="s">
        <v>90</v>
      </c>
      <c r="G26" s="189" t="s">
        <v>317</v>
      </c>
      <c r="H26" s="189" t="s">
        <v>318</v>
      </c>
      <c r="I26" s="215">
        <v>7960</v>
      </c>
      <c r="J26" s="215">
        <v>7960</v>
      </c>
      <c r="K26" s="215">
        <v>7960</v>
      </c>
      <c r="L26" s="215"/>
      <c r="M26" s="215"/>
      <c r="N26" s="189"/>
      <c r="O26" s="189"/>
      <c r="P26" s="189"/>
      <c r="Q26" s="215"/>
      <c r="R26" s="215"/>
      <c r="S26" s="215"/>
      <c r="T26" s="215"/>
      <c r="U26" s="215"/>
      <c r="V26" s="215"/>
      <c r="W26" s="215"/>
      <c r="X26" s="216"/>
    </row>
    <row r="27" s="199" customFormat="1" ht="36" customHeight="1" spans="1:24">
      <c r="A27" s="189"/>
      <c r="B27" s="189"/>
      <c r="C27" s="189" t="s">
        <v>330</v>
      </c>
      <c r="D27" s="189"/>
      <c r="E27" s="189"/>
      <c r="F27" s="189"/>
      <c r="G27" s="189"/>
      <c r="H27" s="189"/>
      <c r="I27" s="215">
        <v>882432</v>
      </c>
      <c r="J27" s="215">
        <v>882432</v>
      </c>
      <c r="K27" s="215">
        <v>882432</v>
      </c>
      <c r="L27" s="215"/>
      <c r="M27" s="215"/>
      <c r="N27" s="189"/>
      <c r="O27" s="189"/>
      <c r="P27" s="189"/>
      <c r="Q27" s="215"/>
      <c r="R27" s="215"/>
      <c r="S27" s="215"/>
      <c r="T27" s="215"/>
      <c r="U27" s="215"/>
      <c r="V27" s="215"/>
      <c r="W27" s="215"/>
      <c r="X27" s="216"/>
    </row>
    <row r="28" s="199" customFormat="1" ht="36" customHeight="1" spans="1:24">
      <c r="A28" s="189" t="s">
        <v>328</v>
      </c>
      <c r="B28" s="189" t="s">
        <v>331</v>
      </c>
      <c r="C28" s="189" t="s">
        <v>330</v>
      </c>
      <c r="D28" s="189" t="s">
        <v>71</v>
      </c>
      <c r="E28" s="189" t="s">
        <v>89</v>
      </c>
      <c r="F28" s="189" t="s">
        <v>90</v>
      </c>
      <c r="G28" s="189" t="s">
        <v>317</v>
      </c>
      <c r="H28" s="189" t="s">
        <v>318</v>
      </c>
      <c r="I28" s="215">
        <v>115200</v>
      </c>
      <c r="J28" s="215">
        <v>115200</v>
      </c>
      <c r="K28" s="215">
        <v>115200</v>
      </c>
      <c r="L28" s="215"/>
      <c r="M28" s="215"/>
      <c r="N28" s="189"/>
      <c r="O28" s="189"/>
      <c r="P28" s="189"/>
      <c r="Q28" s="215"/>
      <c r="R28" s="215"/>
      <c r="S28" s="215"/>
      <c r="T28" s="215"/>
      <c r="U28" s="215"/>
      <c r="V28" s="215"/>
      <c r="W28" s="215"/>
      <c r="X28" s="216"/>
    </row>
    <row r="29" s="199" customFormat="1" ht="36" customHeight="1" spans="1:24">
      <c r="A29" s="189" t="s">
        <v>328</v>
      </c>
      <c r="B29" s="189" t="s">
        <v>331</v>
      </c>
      <c r="C29" s="189" t="s">
        <v>330</v>
      </c>
      <c r="D29" s="189" t="s">
        <v>71</v>
      </c>
      <c r="E29" s="189" t="s">
        <v>89</v>
      </c>
      <c r="F29" s="189" t="s">
        <v>90</v>
      </c>
      <c r="G29" s="189" t="s">
        <v>317</v>
      </c>
      <c r="H29" s="189" t="s">
        <v>318</v>
      </c>
      <c r="I29" s="215">
        <v>133632</v>
      </c>
      <c r="J29" s="215">
        <v>133632</v>
      </c>
      <c r="K29" s="215">
        <v>133632</v>
      </c>
      <c r="L29" s="215"/>
      <c r="M29" s="215"/>
      <c r="N29" s="189"/>
      <c r="O29" s="189"/>
      <c r="P29" s="189"/>
      <c r="Q29" s="215"/>
      <c r="R29" s="215"/>
      <c r="S29" s="215"/>
      <c r="T29" s="215"/>
      <c r="U29" s="215"/>
      <c r="V29" s="215"/>
      <c r="W29" s="215"/>
      <c r="X29" s="216"/>
    </row>
    <row r="30" s="199" customFormat="1" ht="36" customHeight="1" spans="1:24">
      <c r="A30" s="189" t="s">
        <v>328</v>
      </c>
      <c r="B30" s="189" t="s">
        <v>331</v>
      </c>
      <c r="C30" s="189" t="s">
        <v>330</v>
      </c>
      <c r="D30" s="189" t="s">
        <v>71</v>
      </c>
      <c r="E30" s="189" t="s">
        <v>89</v>
      </c>
      <c r="F30" s="189" t="s">
        <v>90</v>
      </c>
      <c r="G30" s="189" t="s">
        <v>317</v>
      </c>
      <c r="H30" s="189" t="s">
        <v>318</v>
      </c>
      <c r="I30" s="215">
        <v>288000</v>
      </c>
      <c r="J30" s="215">
        <v>288000</v>
      </c>
      <c r="K30" s="215">
        <v>288000</v>
      </c>
      <c r="L30" s="215"/>
      <c r="M30" s="215"/>
      <c r="N30" s="189"/>
      <c r="O30" s="189"/>
      <c r="P30" s="189"/>
      <c r="Q30" s="215"/>
      <c r="R30" s="215"/>
      <c r="S30" s="215"/>
      <c r="T30" s="215"/>
      <c r="U30" s="215"/>
      <c r="V30" s="215"/>
      <c r="W30" s="215"/>
      <c r="X30" s="216"/>
    </row>
    <row r="31" s="199" customFormat="1" ht="36" customHeight="1" spans="1:24">
      <c r="A31" s="189" t="s">
        <v>328</v>
      </c>
      <c r="B31" s="189" t="s">
        <v>331</v>
      </c>
      <c r="C31" s="189" t="s">
        <v>330</v>
      </c>
      <c r="D31" s="189" t="s">
        <v>71</v>
      </c>
      <c r="E31" s="189" t="s">
        <v>89</v>
      </c>
      <c r="F31" s="189" t="s">
        <v>90</v>
      </c>
      <c r="G31" s="189" t="s">
        <v>317</v>
      </c>
      <c r="H31" s="189" t="s">
        <v>318</v>
      </c>
      <c r="I31" s="215">
        <v>115200</v>
      </c>
      <c r="J31" s="215">
        <v>115200</v>
      </c>
      <c r="K31" s="215">
        <v>115200</v>
      </c>
      <c r="L31" s="215"/>
      <c r="M31" s="215"/>
      <c r="N31" s="189"/>
      <c r="O31" s="189"/>
      <c r="P31" s="189"/>
      <c r="Q31" s="215"/>
      <c r="R31" s="215"/>
      <c r="S31" s="215"/>
      <c r="T31" s="215"/>
      <c r="U31" s="215"/>
      <c r="V31" s="215"/>
      <c r="W31" s="215"/>
      <c r="X31" s="216"/>
    </row>
    <row r="32" s="199" customFormat="1" ht="36" customHeight="1" spans="1:24">
      <c r="A32" s="189" t="s">
        <v>328</v>
      </c>
      <c r="B32" s="189" t="s">
        <v>331</v>
      </c>
      <c r="C32" s="189" t="s">
        <v>330</v>
      </c>
      <c r="D32" s="189" t="s">
        <v>71</v>
      </c>
      <c r="E32" s="189" t="s">
        <v>89</v>
      </c>
      <c r="F32" s="189" t="s">
        <v>90</v>
      </c>
      <c r="G32" s="189" t="s">
        <v>317</v>
      </c>
      <c r="H32" s="189" t="s">
        <v>318</v>
      </c>
      <c r="I32" s="215">
        <v>230400</v>
      </c>
      <c r="J32" s="215">
        <v>230400</v>
      </c>
      <c r="K32" s="215">
        <v>230400</v>
      </c>
      <c r="L32" s="215"/>
      <c r="M32" s="215"/>
      <c r="N32" s="189"/>
      <c r="O32" s="189"/>
      <c r="P32" s="189"/>
      <c r="Q32" s="215"/>
      <c r="R32" s="215"/>
      <c r="S32" s="215"/>
      <c r="T32" s="215"/>
      <c r="U32" s="215"/>
      <c r="V32" s="215"/>
      <c r="W32" s="215"/>
      <c r="X32" s="216"/>
    </row>
    <row r="33" s="199" customFormat="1" ht="36" customHeight="1" spans="1:24">
      <c r="A33" s="189"/>
      <c r="B33" s="189"/>
      <c r="C33" s="189" t="s">
        <v>332</v>
      </c>
      <c r="D33" s="189"/>
      <c r="E33" s="189"/>
      <c r="F33" s="189"/>
      <c r="G33" s="189"/>
      <c r="H33" s="189"/>
      <c r="I33" s="215">
        <v>148608</v>
      </c>
      <c r="J33" s="215">
        <v>148608</v>
      </c>
      <c r="K33" s="215">
        <v>148608</v>
      </c>
      <c r="L33" s="215"/>
      <c r="M33" s="215"/>
      <c r="N33" s="189"/>
      <c r="O33" s="189"/>
      <c r="P33" s="189"/>
      <c r="Q33" s="215"/>
      <c r="R33" s="215"/>
      <c r="S33" s="215"/>
      <c r="T33" s="215"/>
      <c r="U33" s="215"/>
      <c r="V33" s="215"/>
      <c r="W33" s="215"/>
      <c r="X33" s="216"/>
    </row>
    <row r="34" s="199" customFormat="1" ht="36" customHeight="1" spans="1:24">
      <c r="A34" s="189" t="s">
        <v>328</v>
      </c>
      <c r="B34" s="189" t="s">
        <v>333</v>
      </c>
      <c r="C34" s="189" t="s">
        <v>332</v>
      </c>
      <c r="D34" s="189" t="s">
        <v>71</v>
      </c>
      <c r="E34" s="189" t="s">
        <v>89</v>
      </c>
      <c r="F34" s="189" t="s">
        <v>90</v>
      </c>
      <c r="G34" s="189" t="s">
        <v>317</v>
      </c>
      <c r="H34" s="189" t="s">
        <v>318</v>
      </c>
      <c r="I34" s="215">
        <v>33408</v>
      </c>
      <c r="J34" s="215">
        <v>33408</v>
      </c>
      <c r="K34" s="215">
        <v>33408</v>
      </c>
      <c r="L34" s="215"/>
      <c r="M34" s="215"/>
      <c r="N34" s="189"/>
      <c r="O34" s="189"/>
      <c r="P34" s="189"/>
      <c r="Q34" s="215"/>
      <c r="R34" s="215"/>
      <c r="S34" s="215"/>
      <c r="T34" s="215"/>
      <c r="U34" s="215"/>
      <c r="V34" s="215"/>
      <c r="W34" s="215"/>
      <c r="X34" s="216"/>
    </row>
    <row r="35" s="199" customFormat="1" ht="36" customHeight="1" spans="1:24">
      <c r="A35" s="189" t="s">
        <v>328</v>
      </c>
      <c r="B35" s="189" t="s">
        <v>333</v>
      </c>
      <c r="C35" s="189" t="s">
        <v>332</v>
      </c>
      <c r="D35" s="189" t="s">
        <v>71</v>
      </c>
      <c r="E35" s="189" t="s">
        <v>89</v>
      </c>
      <c r="F35" s="189" t="s">
        <v>90</v>
      </c>
      <c r="G35" s="189" t="s">
        <v>317</v>
      </c>
      <c r="H35" s="189" t="s">
        <v>318</v>
      </c>
      <c r="I35" s="215">
        <v>28800</v>
      </c>
      <c r="J35" s="215">
        <v>28800</v>
      </c>
      <c r="K35" s="215">
        <v>28800</v>
      </c>
      <c r="L35" s="215"/>
      <c r="M35" s="215"/>
      <c r="N35" s="189"/>
      <c r="O35" s="189"/>
      <c r="P35" s="189"/>
      <c r="Q35" s="215"/>
      <c r="R35" s="215"/>
      <c r="S35" s="215"/>
      <c r="T35" s="215"/>
      <c r="U35" s="215"/>
      <c r="V35" s="215"/>
      <c r="W35" s="215"/>
      <c r="X35" s="216"/>
    </row>
    <row r="36" s="199" customFormat="1" ht="36" customHeight="1" spans="1:24">
      <c r="A36" s="189" t="s">
        <v>328</v>
      </c>
      <c r="B36" s="189" t="s">
        <v>333</v>
      </c>
      <c r="C36" s="189" t="s">
        <v>332</v>
      </c>
      <c r="D36" s="189" t="s">
        <v>71</v>
      </c>
      <c r="E36" s="189" t="s">
        <v>89</v>
      </c>
      <c r="F36" s="189" t="s">
        <v>90</v>
      </c>
      <c r="G36" s="189" t="s">
        <v>317</v>
      </c>
      <c r="H36" s="189" t="s">
        <v>318</v>
      </c>
      <c r="I36" s="215">
        <v>57600</v>
      </c>
      <c r="J36" s="215">
        <v>57600</v>
      </c>
      <c r="K36" s="215">
        <v>57600</v>
      </c>
      <c r="L36" s="215"/>
      <c r="M36" s="215"/>
      <c r="N36" s="189"/>
      <c r="O36" s="189"/>
      <c r="P36" s="189"/>
      <c r="Q36" s="215"/>
      <c r="R36" s="215"/>
      <c r="S36" s="215"/>
      <c r="T36" s="215"/>
      <c r="U36" s="215"/>
      <c r="V36" s="215"/>
      <c r="W36" s="215"/>
      <c r="X36" s="216"/>
    </row>
    <row r="37" s="199" customFormat="1" ht="36" customHeight="1" spans="1:24">
      <c r="A37" s="189" t="s">
        <v>328</v>
      </c>
      <c r="B37" s="189" t="s">
        <v>333</v>
      </c>
      <c r="C37" s="189" t="s">
        <v>332</v>
      </c>
      <c r="D37" s="189" t="s">
        <v>71</v>
      </c>
      <c r="E37" s="189" t="s">
        <v>89</v>
      </c>
      <c r="F37" s="189" t="s">
        <v>90</v>
      </c>
      <c r="G37" s="189" t="s">
        <v>317</v>
      </c>
      <c r="H37" s="189" t="s">
        <v>318</v>
      </c>
      <c r="I37" s="215">
        <v>28800</v>
      </c>
      <c r="J37" s="215">
        <v>28800</v>
      </c>
      <c r="K37" s="215">
        <v>28800</v>
      </c>
      <c r="L37" s="215"/>
      <c r="M37" s="215"/>
      <c r="N37" s="189"/>
      <c r="O37" s="189"/>
      <c r="P37" s="189"/>
      <c r="Q37" s="215"/>
      <c r="R37" s="215"/>
      <c r="S37" s="215"/>
      <c r="T37" s="215"/>
      <c r="U37" s="215"/>
      <c r="V37" s="215"/>
      <c r="W37" s="215"/>
      <c r="X37" s="216"/>
    </row>
    <row r="38" s="199" customFormat="1" ht="36" customHeight="1" spans="1:24">
      <c r="A38" s="189"/>
      <c r="B38" s="189"/>
      <c r="C38" s="189" t="s">
        <v>334</v>
      </c>
      <c r="D38" s="189"/>
      <c r="E38" s="189"/>
      <c r="F38" s="189"/>
      <c r="G38" s="189"/>
      <c r="H38" s="189"/>
      <c r="I38" s="215">
        <v>80000</v>
      </c>
      <c r="J38" s="215">
        <v>80000</v>
      </c>
      <c r="K38" s="215">
        <v>80000</v>
      </c>
      <c r="L38" s="215"/>
      <c r="M38" s="215"/>
      <c r="N38" s="189"/>
      <c r="O38" s="189"/>
      <c r="P38" s="189"/>
      <c r="Q38" s="215"/>
      <c r="R38" s="215"/>
      <c r="S38" s="215"/>
      <c r="T38" s="215"/>
      <c r="U38" s="215"/>
      <c r="V38" s="215"/>
      <c r="W38" s="215"/>
      <c r="X38" s="216"/>
    </row>
    <row r="39" s="199" customFormat="1" ht="36" customHeight="1" spans="1:24">
      <c r="A39" s="189" t="s">
        <v>328</v>
      </c>
      <c r="B39" s="189" t="s">
        <v>335</v>
      </c>
      <c r="C39" s="189" t="s">
        <v>334</v>
      </c>
      <c r="D39" s="189" t="s">
        <v>71</v>
      </c>
      <c r="E39" s="189" t="s">
        <v>89</v>
      </c>
      <c r="F39" s="189" t="s">
        <v>90</v>
      </c>
      <c r="G39" s="189" t="s">
        <v>268</v>
      </c>
      <c r="H39" s="189" t="s">
        <v>269</v>
      </c>
      <c r="I39" s="215">
        <v>5000</v>
      </c>
      <c r="J39" s="215">
        <v>5000</v>
      </c>
      <c r="K39" s="215">
        <v>5000</v>
      </c>
      <c r="L39" s="215"/>
      <c r="M39" s="215"/>
      <c r="N39" s="189"/>
      <c r="O39" s="189"/>
      <c r="P39" s="189"/>
      <c r="Q39" s="215"/>
      <c r="R39" s="215"/>
      <c r="S39" s="215"/>
      <c r="T39" s="215"/>
      <c r="U39" s="215"/>
      <c r="V39" s="215"/>
      <c r="W39" s="215"/>
      <c r="X39" s="216"/>
    </row>
    <row r="40" s="199" customFormat="1" ht="36" customHeight="1" spans="1:24">
      <c r="A40" s="189" t="s">
        <v>328</v>
      </c>
      <c r="B40" s="189" t="s">
        <v>335</v>
      </c>
      <c r="C40" s="189" t="s">
        <v>334</v>
      </c>
      <c r="D40" s="189" t="s">
        <v>71</v>
      </c>
      <c r="E40" s="189" t="s">
        <v>89</v>
      </c>
      <c r="F40" s="189" t="s">
        <v>90</v>
      </c>
      <c r="G40" s="189" t="s">
        <v>274</v>
      </c>
      <c r="H40" s="189" t="s">
        <v>275</v>
      </c>
      <c r="I40" s="215">
        <v>2000</v>
      </c>
      <c r="J40" s="215">
        <v>2000</v>
      </c>
      <c r="K40" s="215">
        <v>2000</v>
      </c>
      <c r="L40" s="215"/>
      <c r="M40" s="215"/>
      <c r="N40" s="189"/>
      <c r="O40" s="189"/>
      <c r="P40" s="189"/>
      <c r="Q40" s="215"/>
      <c r="R40" s="215"/>
      <c r="S40" s="215"/>
      <c r="T40" s="215"/>
      <c r="U40" s="215"/>
      <c r="V40" s="215"/>
      <c r="W40" s="215"/>
      <c r="X40" s="216"/>
    </row>
    <row r="41" s="199" customFormat="1" ht="36" customHeight="1" spans="1:24">
      <c r="A41" s="189" t="s">
        <v>328</v>
      </c>
      <c r="B41" s="189" t="s">
        <v>335</v>
      </c>
      <c r="C41" s="189" t="s">
        <v>334</v>
      </c>
      <c r="D41" s="189" t="s">
        <v>71</v>
      </c>
      <c r="E41" s="189" t="s">
        <v>89</v>
      </c>
      <c r="F41" s="189" t="s">
        <v>90</v>
      </c>
      <c r="G41" s="189" t="s">
        <v>278</v>
      </c>
      <c r="H41" s="189" t="s">
        <v>279</v>
      </c>
      <c r="I41" s="215">
        <v>21000</v>
      </c>
      <c r="J41" s="215">
        <v>21000</v>
      </c>
      <c r="K41" s="215">
        <v>21000</v>
      </c>
      <c r="L41" s="215"/>
      <c r="M41" s="215"/>
      <c r="N41" s="189"/>
      <c r="O41" s="189"/>
      <c r="P41" s="189"/>
      <c r="Q41" s="215"/>
      <c r="R41" s="215"/>
      <c r="S41" s="215"/>
      <c r="T41" s="215"/>
      <c r="U41" s="215"/>
      <c r="V41" s="215"/>
      <c r="W41" s="215"/>
      <c r="X41" s="216"/>
    </row>
    <row r="42" s="199" customFormat="1" ht="36" customHeight="1" spans="1:24">
      <c r="A42" s="189" t="s">
        <v>328</v>
      </c>
      <c r="B42" s="189" t="s">
        <v>335</v>
      </c>
      <c r="C42" s="189" t="s">
        <v>334</v>
      </c>
      <c r="D42" s="189" t="s">
        <v>71</v>
      </c>
      <c r="E42" s="189" t="s">
        <v>89</v>
      </c>
      <c r="F42" s="189" t="s">
        <v>90</v>
      </c>
      <c r="G42" s="189" t="s">
        <v>336</v>
      </c>
      <c r="H42" s="189" t="s">
        <v>337</v>
      </c>
      <c r="I42" s="215">
        <v>3000</v>
      </c>
      <c r="J42" s="215">
        <v>3000</v>
      </c>
      <c r="K42" s="215">
        <v>3000</v>
      </c>
      <c r="L42" s="215"/>
      <c r="M42" s="215"/>
      <c r="N42" s="189"/>
      <c r="O42" s="189"/>
      <c r="P42" s="189"/>
      <c r="Q42" s="215"/>
      <c r="R42" s="215"/>
      <c r="S42" s="215"/>
      <c r="T42" s="215"/>
      <c r="U42" s="215"/>
      <c r="V42" s="215"/>
      <c r="W42" s="215"/>
      <c r="X42" s="216"/>
    </row>
    <row r="43" s="199" customFormat="1" ht="36" customHeight="1" spans="1:24">
      <c r="A43" s="189" t="s">
        <v>328</v>
      </c>
      <c r="B43" s="189" t="s">
        <v>335</v>
      </c>
      <c r="C43" s="189" t="s">
        <v>334</v>
      </c>
      <c r="D43" s="189" t="s">
        <v>71</v>
      </c>
      <c r="E43" s="189" t="s">
        <v>89</v>
      </c>
      <c r="F43" s="189" t="s">
        <v>90</v>
      </c>
      <c r="G43" s="189" t="s">
        <v>282</v>
      </c>
      <c r="H43" s="189" t="s">
        <v>283</v>
      </c>
      <c r="I43" s="215">
        <v>26000</v>
      </c>
      <c r="J43" s="215">
        <v>26000</v>
      </c>
      <c r="K43" s="215">
        <v>26000</v>
      </c>
      <c r="L43" s="215"/>
      <c r="M43" s="215"/>
      <c r="N43" s="189"/>
      <c r="O43" s="189"/>
      <c r="P43" s="189"/>
      <c r="Q43" s="215"/>
      <c r="R43" s="215"/>
      <c r="S43" s="215"/>
      <c r="T43" s="215"/>
      <c r="U43" s="215"/>
      <c r="V43" s="215"/>
      <c r="W43" s="215"/>
      <c r="X43" s="216"/>
    </row>
    <row r="44" s="199" customFormat="1" ht="36" customHeight="1" spans="1:24">
      <c r="A44" s="189" t="s">
        <v>328</v>
      </c>
      <c r="B44" s="189" t="s">
        <v>335</v>
      </c>
      <c r="C44" s="189" t="s">
        <v>334</v>
      </c>
      <c r="D44" s="189" t="s">
        <v>71</v>
      </c>
      <c r="E44" s="189" t="s">
        <v>89</v>
      </c>
      <c r="F44" s="189" t="s">
        <v>90</v>
      </c>
      <c r="G44" s="189" t="s">
        <v>321</v>
      </c>
      <c r="H44" s="189" t="s">
        <v>322</v>
      </c>
      <c r="I44" s="215">
        <v>23000</v>
      </c>
      <c r="J44" s="215">
        <v>23000</v>
      </c>
      <c r="K44" s="215">
        <v>23000</v>
      </c>
      <c r="L44" s="215"/>
      <c r="M44" s="215"/>
      <c r="N44" s="189"/>
      <c r="O44" s="189"/>
      <c r="P44" s="189"/>
      <c r="Q44" s="215"/>
      <c r="R44" s="215"/>
      <c r="S44" s="215"/>
      <c r="T44" s="215"/>
      <c r="U44" s="215"/>
      <c r="V44" s="215"/>
      <c r="W44" s="215"/>
      <c r="X44" s="216"/>
    </row>
    <row r="45" s="199" customFormat="1" ht="36" customHeight="1" spans="1:24">
      <c r="A45" s="189"/>
      <c r="B45" s="189"/>
      <c r="C45" s="189" t="s">
        <v>338</v>
      </c>
      <c r="D45" s="189"/>
      <c r="E45" s="189"/>
      <c r="F45" s="189"/>
      <c r="G45" s="189"/>
      <c r="H45" s="189"/>
      <c r="I45" s="215">
        <v>200000</v>
      </c>
      <c r="J45" s="215"/>
      <c r="K45" s="215"/>
      <c r="L45" s="215"/>
      <c r="M45" s="215"/>
      <c r="N45" s="189"/>
      <c r="O45" s="189"/>
      <c r="P45" s="189"/>
      <c r="Q45" s="215"/>
      <c r="R45" s="215">
        <v>200000</v>
      </c>
      <c r="S45" s="215"/>
      <c r="T45" s="215"/>
      <c r="U45" s="215"/>
      <c r="V45" s="215"/>
      <c r="W45" s="215">
        <v>200000</v>
      </c>
      <c r="X45" s="216"/>
    </row>
    <row r="46" s="199" customFormat="1" ht="36" customHeight="1" spans="1:24">
      <c r="A46" s="189" t="s">
        <v>315</v>
      </c>
      <c r="B46" s="189" t="s">
        <v>339</v>
      </c>
      <c r="C46" s="189" t="s">
        <v>338</v>
      </c>
      <c r="D46" s="189" t="s">
        <v>71</v>
      </c>
      <c r="E46" s="189" t="s">
        <v>89</v>
      </c>
      <c r="F46" s="189" t="s">
        <v>90</v>
      </c>
      <c r="G46" s="189" t="s">
        <v>268</v>
      </c>
      <c r="H46" s="189" t="s">
        <v>269</v>
      </c>
      <c r="I46" s="215">
        <v>200000</v>
      </c>
      <c r="J46" s="215"/>
      <c r="K46" s="215"/>
      <c r="L46" s="215"/>
      <c r="M46" s="215"/>
      <c r="N46" s="189"/>
      <c r="O46" s="189"/>
      <c r="P46" s="189"/>
      <c r="Q46" s="215"/>
      <c r="R46" s="215">
        <v>200000</v>
      </c>
      <c r="S46" s="215"/>
      <c r="T46" s="215"/>
      <c r="U46" s="215"/>
      <c r="V46" s="215"/>
      <c r="W46" s="215">
        <v>200000</v>
      </c>
      <c r="X46" s="216"/>
    </row>
    <row r="47" s="199" customFormat="1" ht="36" customHeight="1" spans="1:24">
      <c r="A47" s="189"/>
      <c r="B47" s="189"/>
      <c r="C47" s="189" t="s">
        <v>340</v>
      </c>
      <c r="D47" s="189"/>
      <c r="E47" s="189"/>
      <c r="F47" s="189"/>
      <c r="G47" s="189"/>
      <c r="H47" s="189"/>
      <c r="I47" s="215">
        <v>112800</v>
      </c>
      <c r="J47" s="215">
        <v>112800</v>
      </c>
      <c r="K47" s="215">
        <v>112800</v>
      </c>
      <c r="L47" s="215"/>
      <c r="M47" s="215"/>
      <c r="N47" s="189"/>
      <c r="O47" s="189"/>
      <c r="P47" s="189"/>
      <c r="Q47" s="215"/>
      <c r="R47" s="215"/>
      <c r="S47" s="215"/>
      <c r="T47" s="215"/>
      <c r="U47" s="215"/>
      <c r="V47" s="215"/>
      <c r="W47" s="215"/>
      <c r="X47" s="216"/>
    </row>
    <row r="48" s="199" customFormat="1" ht="36" customHeight="1" spans="1:24">
      <c r="A48" s="189" t="s">
        <v>315</v>
      </c>
      <c r="B48" s="189" t="s">
        <v>341</v>
      </c>
      <c r="C48" s="189" t="s">
        <v>340</v>
      </c>
      <c r="D48" s="189" t="s">
        <v>71</v>
      </c>
      <c r="E48" s="189" t="s">
        <v>89</v>
      </c>
      <c r="F48" s="189" t="s">
        <v>90</v>
      </c>
      <c r="G48" s="189" t="s">
        <v>342</v>
      </c>
      <c r="H48" s="189" t="s">
        <v>343</v>
      </c>
      <c r="I48" s="215">
        <v>112800</v>
      </c>
      <c r="J48" s="215">
        <v>112800</v>
      </c>
      <c r="K48" s="215">
        <v>112800</v>
      </c>
      <c r="L48" s="215"/>
      <c r="M48" s="215"/>
      <c r="N48" s="189"/>
      <c r="O48" s="189"/>
      <c r="P48" s="189"/>
      <c r="Q48" s="215"/>
      <c r="R48" s="215"/>
      <c r="S48" s="215"/>
      <c r="T48" s="215"/>
      <c r="U48" s="215"/>
      <c r="V48" s="215"/>
      <c r="W48" s="215"/>
      <c r="X48" s="216"/>
    </row>
    <row r="49" s="199" customFormat="1" ht="36" customHeight="1" spans="1:24">
      <c r="A49" s="189"/>
      <c r="B49" s="189"/>
      <c r="C49" s="189" t="s">
        <v>344</v>
      </c>
      <c r="D49" s="189"/>
      <c r="E49" s="189"/>
      <c r="F49" s="189"/>
      <c r="G49" s="189"/>
      <c r="H49" s="189"/>
      <c r="I49" s="215">
        <v>216000</v>
      </c>
      <c r="J49" s="215">
        <v>216000</v>
      </c>
      <c r="K49" s="215">
        <v>216000</v>
      </c>
      <c r="L49" s="215"/>
      <c r="M49" s="215"/>
      <c r="N49" s="189"/>
      <c r="O49" s="189"/>
      <c r="P49" s="189"/>
      <c r="Q49" s="215"/>
      <c r="R49" s="215"/>
      <c r="S49" s="215"/>
      <c r="T49" s="215"/>
      <c r="U49" s="215"/>
      <c r="V49" s="215"/>
      <c r="W49" s="215"/>
      <c r="X49" s="216"/>
    </row>
    <row r="50" s="199" customFormat="1" ht="36" customHeight="1" spans="1:24">
      <c r="A50" s="189" t="s">
        <v>315</v>
      </c>
      <c r="B50" s="189" t="s">
        <v>345</v>
      </c>
      <c r="C50" s="189" t="s">
        <v>344</v>
      </c>
      <c r="D50" s="189" t="s">
        <v>71</v>
      </c>
      <c r="E50" s="189" t="s">
        <v>89</v>
      </c>
      <c r="F50" s="189" t="s">
        <v>90</v>
      </c>
      <c r="G50" s="189" t="s">
        <v>317</v>
      </c>
      <c r="H50" s="189" t="s">
        <v>318</v>
      </c>
      <c r="I50" s="215">
        <v>216000</v>
      </c>
      <c r="J50" s="215">
        <v>216000</v>
      </c>
      <c r="K50" s="215">
        <v>216000</v>
      </c>
      <c r="L50" s="215"/>
      <c r="M50" s="215"/>
      <c r="N50" s="189"/>
      <c r="O50" s="189"/>
      <c r="P50" s="189"/>
      <c r="Q50" s="215"/>
      <c r="R50" s="215"/>
      <c r="S50" s="215"/>
      <c r="T50" s="215"/>
      <c r="U50" s="215"/>
      <c r="V50" s="215"/>
      <c r="W50" s="215"/>
      <c r="X50" s="216"/>
    </row>
    <row r="51" s="199" customFormat="1" ht="36" customHeight="1" spans="1:24">
      <c r="A51" s="189"/>
      <c r="B51" s="189"/>
      <c r="C51" s="189" t="s">
        <v>346</v>
      </c>
      <c r="D51" s="189"/>
      <c r="E51" s="189"/>
      <c r="F51" s="189"/>
      <c r="G51" s="189"/>
      <c r="H51" s="189"/>
      <c r="I51" s="215">
        <v>200000</v>
      </c>
      <c r="J51" s="215">
        <v>200000</v>
      </c>
      <c r="K51" s="215">
        <v>200000</v>
      </c>
      <c r="L51" s="215"/>
      <c r="M51" s="215"/>
      <c r="N51" s="189"/>
      <c r="O51" s="189"/>
      <c r="P51" s="189"/>
      <c r="Q51" s="215"/>
      <c r="R51" s="215"/>
      <c r="S51" s="215"/>
      <c r="T51" s="215"/>
      <c r="U51" s="215"/>
      <c r="V51" s="215"/>
      <c r="W51" s="215"/>
      <c r="X51" s="216"/>
    </row>
    <row r="52" s="199" customFormat="1" ht="36" customHeight="1" spans="1:24">
      <c r="A52" s="189" t="s">
        <v>328</v>
      </c>
      <c r="B52" s="189" t="s">
        <v>347</v>
      </c>
      <c r="C52" s="189" t="s">
        <v>346</v>
      </c>
      <c r="D52" s="189" t="s">
        <v>71</v>
      </c>
      <c r="E52" s="189" t="s">
        <v>89</v>
      </c>
      <c r="F52" s="189" t="s">
        <v>90</v>
      </c>
      <c r="G52" s="189" t="s">
        <v>268</v>
      </c>
      <c r="H52" s="189" t="s">
        <v>269</v>
      </c>
      <c r="I52" s="215">
        <v>6500</v>
      </c>
      <c r="J52" s="215">
        <v>6500</v>
      </c>
      <c r="K52" s="215">
        <v>6500</v>
      </c>
      <c r="L52" s="215"/>
      <c r="M52" s="215"/>
      <c r="N52" s="189"/>
      <c r="O52" s="189"/>
      <c r="P52" s="189"/>
      <c r="Q52" s="215"/>
      <c r="R52" s="215"/>
      <c r="S52" s="215"/>
      <c r="T52" s="215"/>
      <c r="U52" s="215"/>
      <c r="V52" s="215"/>
      <c r="W52" s="215"/>
      <c r="X52" s="216"/>
    </row>
    <row r="53" s="199" customFormat="1" ht="36" customHeight="1" spans="1:24">
      <c r="A53" s="189" t="s">
        <v>328</v>
      </c>
      <c r="B53" s="189" t="s">
        <v>347</v>
      </c>
      <c r="C53" s="189" t="s">
        <v>346</v>
      </c>
      <c r="D53" s="189" t="s">
        <v>71</v>
      </c>
      <c r="E53" s="189" t="s">
        <v>89</v>
      </c>
      <c r="F53" s="189" t="s">
        <v>90</v>
      </c>
      <c r="G53" s="189" t="s">
        <v>268</v>
      </c>
      <c r="H53" s="189" t="s">
        <v>269</v>
      </c>
      <c r="I53" s="215">
        <v>12900</v>
      </c>
      <c r="J53" s="215">
        <v>12900</v>
      </c>
      <c r="K53" s="215">
        <v>12900</v>
      </c>
      <c r="L53" s="215"/>
      <c r="M53" s="215"/>
      <c r="N53" s="189"/>
      <c r="O53" s="189"/>
      <c r="P53" s="189"/>
      <c r="Q53" s="215"/>
      <c r="R53" s="215"/>
      <c r="S53" s="215"/>
      <c r="T53" s="215"/>
      <c r="U53" s="215"/>
      <c r="V53" s="215"/>
      <c r="W53" s="215"/>
      <c r="X53" s="216"/>
    </row>
    <row r="54" s="199" customFormat="1" ht="36" customHeight="1" spans="1:24">
      <c r="A54" s="189" t="s">
        <v>328</v>
      </c>
      <c r="B54" s="189" t="s">
        <v>347</v>
      </c>
      <c r="C54" s="189" t="s">
        <v>346</v>
      </c>
      <c r="D54" s="189" t="s">
        <v>71</v>
      </c>
      <c r="E54" s="189" t="s">
        <v>89</v>
      </c>
      <c r="F54" s="189" t="s">
        <v>90</v>
      </c>
      <c r="G54" s="189" t="s">
        <v>272</v>
      </c>
      <c r="H54" s="189" t="s">
        <v>273</v>
      </c>
      <c r="I54" s="215">
        <v>8600</v>
      </c>
      <c r="J54" s="215">
        <v>8600</v>
      </c>
      <c r="K54" s="215">
        <v>8600</v>
      </c>
      <c r="L54" s="215"/>
      <c r="M54" s="215"/>
      <c r="N54" s="189"/>
      <c r="O54" s="189"/>
      <c r="P54" s="189"/>
      <c r="Q54" s="215"/>
      <c r="R54" s="215"/>
      <c r="S54" s="215"/>
      <c r="T54" s="215"/>
      <c r="U54" s="215"/>
      <c r="V54" s="215"/>
      <c r="W54" s="215"/>
      <c r="X54" s="216"/>
    </row>
    <row r="55" s="199" customFormat="1" ht="36" customHeight="1" spans="1:24">
      <c r="A55" s="189" t="s">
        <v>328</v>
      </c>
      <c r="B55" s="189" t="s">
        <v>347</v>
      </c>
      <c r="C55" s="189" t="s">
        <v>346</v>
      </c>
      <c r="D55" s="189" t="s">
        <v>71</v>
      </c>
      <c r="E55" s="189" t="s">
        <v>89</v>
      </c>
      <c r="F55" s="189" t="s">
        <v>90</v>
      </c>
      <c r="G55" s="189" t="s">
        <v>274</v>
      </c>
      <c r="H55" s="189" t="s">
        <v>275</v>
      </c>
      <c r="I55" s="215">
        <v>3000</v>
      </c>
      <c r="J55" s="215">
        <v>3000</v>
      </c>
      <c r="K55" s="215">
        <v>3000</v>
      </c>
      <c r="L55" s="215"/>
      <c r="M55" s="215"/>
      <c r="N55" s="189"/>
      <c r="O55" s="189"/>
      <c r="P55" s="189"/>
      <c r="Q55" s="215"/>
      <c r="R55" s="215"/>
      <c r="S55" s="215"/>
      <c r="T55" s="215"/>
      <c r="U55" s="215"/>
      <c r="V55" s="215"/>
      <c r="W55" s="215"/>
      <c r="X55" s="216"/>
    </row>
    <row r="56" s="199" customFormat="1" ht="36" customHeight="1" spans="1:24">
      <c r="A56" s="189" t="s">
        <v>328</v>
      </c>
      <c r="B56" s="189" t="s">
        <v>347</v>
      </c>
      <c r="C56" s="189" t="s">
        <v>346</v>
      </c>
      <c r="D56" s="189" t="s">
        <v>71</v>
      </c>
      <c r="E56" s="189" t="s">
        <v>89</v>
      </c>
      <c r="F56" s="189" t="s">
        <v>90</v>
      </c>
      <c r="G56" s="189" t="s">
        <v>282</v>
      </c>
      <c r="H56" s="189" t="s">
        <v>283</v>
      </c>
      <c r="I56" s="215">
        <v>22000</v>
      </c>
      <c r="J56" s="215">
        <v>22000</v>
      </c>
      <c r="K56" s="215">
        <v>22000</v>
      </c>
      <c r="L56" s="215"/>
      <c r="M56" s="215"/>
      <c r="N56" s="189"/>
      <c r="O56" s="189"/>
      <c r="P56" s="189"/>
      <c r="Q56" s="215"/>
      <c r="R56" s="215"/>
      <c r="S56" s="215"/>
      <c r="T56" s="215"/>
      <c r="U56" s="215"/>
      <c r="V56" s="215"/>
      <c r="W56" s="215"/>
      <c r="X56" s="216"/>
    </row>
    <row r="57" s="199" customFormat="1" ht="36" customHeight="1" spans="1:24">
      <c r="A57" s="189" t="s">
        <v>328</v>
      </c>
      <c r="B57" s="189" t="s">
        <v>347</v>
      </c>
      <c r="C57" s="189" t="s">
        <v>346</v>
      </c>
      <c r="D57" s="189" t="s">
        <v>71</v>
      </c>
      <c r="E57" s="189" t="s">
        <v>89</v>
      </c>
      <c r="F57" s="189" t="s">
        <v>90</v>
      </c>
      <c r="G57" s="189" t="s">
        <v>282</v>
      </c>
      <c r="H57" s="189" t="s">
        <v>283</v>
      </c>
      <c r="I57" s="215">
        <v>91000</v>
      </c>
      <c r="J57" s="215">
        <v>91000</v>
      </c>
      <c r="K57" s="215">
        <v>91000</v>
      </c>
      <c r="L57" s="215"/>
      <c r="M57" s="215"/>
      <c r="N57" s="189"/>
      <c r="O57" s="189"/>
      <c r="P57" s="189"/>
      <c r="Q57" s="215"/>
      <c r="R57" s="215"/>
      <c r="S57" s="215"/>
      <c r="T57" s="215"/>
      <c r="U57" s="215"/>
      <c r="V57" s="215"/>
      <c r="W57" s="215"/>
      <c r="X57" s="216"/>
    </row>
    <row r="58" s="199" customFormat="1" ht="36" customHeight="1" spans="1:24">
      <c r="A58" s="189" t="s">
        <v>328</v>
      </c>
      <c r="B58" s="189" t="s">
        <v>347</v>
      </c>
      <c r="C58" s="189" t="s">
        <v>346</v>
      </c>
      <c r="D58" s="189" t="s">
        <v>71</v>
      </c>
      <c r="E58" s="189" t="s">
        <v>89</v>
      </c>
      <c r="F58" s="189" t="s">
        <v>90</v>
      </c>
      <c r="G58" s="189" t="s">
        <v>321</v>
      </c>
      <c r="H58" s="189" t="s">
        <v>322</v>
      </c>
      <c r="I58" s="215">
        <v>56000</v>
      </c>
      <c r="J58" s="215">
        <v>56000</v>
      </c>
      <c r="K58" s="215">
        <v>56000</v>
      </c>
      <c r="L58" s="215"/>
      <c r="M58" s="215"/>
      <c r="N58" s="189"/>
      <c r="O58" s="189"/>
      <c r="P58" s="189"/>
      <c r="Q58" s="215"/>
      <c r="R58" s="215"/>
      <c r="S58" s="215"/>
      <c r="T58" s="215"/>
      <c r="U58" s="215"/>
      <c r="V58" s="215"/>
      <c r="W58" s="215"/>
      <c r="X58" s="216"/>
    </row>
    <row r="59" s="199" customFormat="1" ht="36" customHeight="1" spans="1:24">
      <c r="A59" s="189"/>
      <c r="B59" s="189"/>
      <c r="C59" s="189" t="s">
        <v>348</v>
      </c>
      <c r="D59" s="189"/>
      <c r="E59" s="189"/>
      <c r="F59" s="189"/>
      <c r="G59" s="189"/>
      <c r="H59" s="189"/>
      <c r="I59" s="215">
        <v>5000</v>
      </c>
      <c r="J59" s="215">
        <v>5000</v>
      </c>
      <c r="K59" s="215">
        <v>5000</v>
      </c>
      <c r="L59" s="215"/>
      <c r="M59" s="215"/>
      <c r="N59" s="189"/>
      <c r="O59" s="189"/>
      <c r="P59" s="189"/>
      <c r="Q59" s="215"/>
      <c r="R59" s="215"/>
      <c r="S59" s="215"/>
      <c r="T59" s="215"/>
      <c r="U59" s="215"/>
      <c r="V59" s="215"/>
      <c r="W59" s="215"/>
      <c r="X59" s="216"/>
    </row>
    <row r="60" s="199" customFormat="1" ht="36" customHeight="1" spans="1:24">
      <c r="A60" s="189" t="s">
        <v>315</v>
      </c>
      <c r="B60" s="189" t="s">
        <v>349</v>
      </c>
      <c r="C60" s="189" t="s">
        <v>348</v>
      </c>
      <c r="D60" s="189" t="s">
        <v>71</v>
      </c>
      <c r="E60" s="189" t="s">
        <v>89</v>
      </c>
      <c r="F60" s="189" t="s">
        <v>90</v>
      </c>
      <c r="G60" s="189" t="s">
        <v>336</v>
      </c>
      <c r="H60" s="189" t="s">
        <v>337</v>
      </c>
      <c r="I60" s="215">
        <v>5000</v>
      </c>
      <c r="J60" s="215">
        <v>5000</v>
      </c>
      <c r="K60" s="215">
        <v>5000</v>
      </c>
      <c r="L60" s="215"/>
      <c r="M60" s="215"/>
      <c r="N60" s="189"/>
      <c r="O60" s="189"/>
      <c r="P60" s="189"/>
      <c r="Q60" s="215"/>
      <c r="R60" s="215"/>
      <c r="S60" s="215"/>
      <c r="T60" s="215"/>
      <c r="U60" s="215"/>
      <c r="V60" s="215"/>
      <c r="W60" s="215"/>
      <c r="X60" s="216"/>
    </row>
    <row r="61" s="199" customFormat="1" ht="36" customHeight="1" spans="1:24">
      <c r="A61" s="189"/>
      <c r="B61" s="189"/>
      <c r="C61" s="189" t="s">
        <v>350</v>
      </c>
      <c r="D61" s="189"/>
      <c r="E61" s="189"/>
      <c r="F61" s="189"/>
      <c r="G61" s="189"/>
      <c r="H61" s="189"/>
      <c r="I61" s="215">
        <v>90000</v>
      </c>
      <c r="J61" s="215">
        <v>90000</v>
      </c>
      <c r="K61" s="215">
        <v>90000</v>
      </c>
      <c r="L61" s="215"/>
      <c r="M61" s="215"/>
      <c r="N61" s="189"/>
      <c r="O61" s="189"/>
      <c r="P61" s="189"/>
      <c r="Q61" s="215"/>
      <c r="R61" s="215"/>
      <c r="S61" s="215"/>
      <c r="T61" s="215"/>
      <c r="U61" s="215"/>
      <c r="V61" s="215"/>
      <c r="W61" s="215"/>
      <c r="X61" s="216"/>
    </row>
    <row r="62" s="199" customFormat="1" ht="36" customHeight="1" spans="1:24">
      <c r="A62" s="189" t="s">
        <v>328</v>
      </c>
      <c r="B62" s="189" t="s">
        <v>351</v>
      </c>
      <c r="C62" s="189" t="s">
        <v>350</v>
      </c>
      <c r="D62" s="189" t="s">
        <v>71</v>
      </c>
      <c r="E62" s="189" t="s">
        <v>89</v>
      </c>
      <c r="F62" s="189" t="s">
        <v>90</v>
      </c>
      <c r="G62" s="189" t="s">
        <v>268</v>
      </c>
      <c r="H62" s="189" t="s">
        <v>269</v>
      </c>
      <c r="I62" s="215">
        <v>2800</v>
      </c>
      <c r="J62" s="215">
        <v>2800</v>
      </c>
      <c r="K62" s="215">
        <v>2800</v>
      </c>
      <c r="L62" s="215"/>
      <c r="M62" s="215"/>
      <c r="N62" s="189"/>
      <c r="O62" s="189"/>
      <c r="P62" s="189"/>
      <c r="Q62" s="215"/>
      <c r="R62" s="215"/>
      <c r="S62" s="215"/>
      <c r="T62" s="215"/>
      <c r="U62" s="215"/>
      <c r="V62" s="215"/>
      <c r="W62" s="215"/>
      <c r="X62" s="216"/>
    </row>
    <row r="63" s="199" customFormat="1" ht="36" customHeight="1" spans="1:24">
      <c r="A63" s="189" t="s">
        <v>328</v>
      </c>
      <c r="B63" s="189" t="s">
        <v>351</v>
      </c>
      <c r="C63" s="189" t="s">
        <v>350</v>
      </c>
      <c r="D63" s="189" t="s">
        <v>71</v>
      </c>
      <c r="E63" s="189" t="s">
        <v>89</v>
      </c>
      <c r="F63" s="189" t="s">
        <v>90</v>
      </c>
      <c r="G63" s="189" t="s">
        <v>268</v>
      </c>
      <c r="H63" s="189" t="s">
        <v>269</v>
      </c>
      <c r="I63" s="215">
        <v>2420</v>
      </c>
      <c r="J63" s="215">
        <v>2420</v>
      </c>
      <c r="K63" s="215">
        <v>2420</v>
      </c>
      <c r="L63" s="215"/>
      <c r="M63" s="215"/>
      <c r="N63" s="189"/>
      <c r="O63" s="189"/>
      <c r="P63" s="189"/>
      <c r="Q63" s="215"/>
      <c r="R63" s="215"/>
      <c r="S63" s="215"/>
      <c r="T63" s="215"/>
      <c r="U63" s="215"/>
      <c r="V63" s="215"/>
      <c r="W63" s="215"/>
      <c r="X63" s="216"/>
    </row>
    <row r="64" s="199" customFormat="1" ht="36" customHeight="1" spans="1:24">
      <c r="A64" s="189" t="s">
        <v>328</v>
      </c>
      <c r="B64" s="189" t="s">
        <v>351</v>
      </c>
      <c r="C64" s="189" t="s">
        <v>350</v>
      </c>
      <c r="D64" s="189" t="s">
        <v>71</v>
      </c>
      <c r="E64" s="189" t="s">
        <v>89</v>
      </c>
      <c r="F64" s="189" t="s">
        <v>90</v>
      </c>
      <c r="G64" s="189" t="s">
        <v>282</v>
      </c>
      <c r="H64" s="189" t="s">
        <v>283</v>
      </c>
      <c r="I64" s="215">
        <v>12300</v>
      </c>
      <c r="J64" s="215">
        <v>12300</v>
      </c>
      <c r="K64" s="215">
        <v>12300</v>
      </c>
      <c r="L64" s="215"/>
      <c r="M64" s="215"/>
      <c r="N64" s="189"/>
      <c r="O64" s="189"/>
      <c r="P64" s="189"/>
      <c r="Q64" s="215"/>
      <c r="R64" s="215"/>
      <c r="S64" s="215"/>
      <c r="T64" s="215"/>
      <c r="U64" s="215"/>
      <c r="V64" s="215"/>
      <c r="W64" s="215"/>
      <c r="X64" s="216"/>
    </row>
    <row r="65" s="199" customFormat="1" ht="36" customHeight="1" spans="1:24">
      <c r="A65" s="189" t="s">
        <v>328</v>
      </c>
      <c r="B65" s="189" t="s">
        <v>351</v>
      </c>
      <c r="C65" s="189" t="s">
        <v>350</v>
      </c>
      <c r="D65" s="189" t="s">
        <v>71</v>
      </c>
      <c r="E65" s="189" t="s">
        <v>89</v>
      </c>
      <c r="F65" s="189" t="s">
        <v>90</v>
      </c>
      <c r="G65" s="189" t="s">
        <v>282</v>
      </c>
      <c r="H65" s="189" t="s">
        <v>283</v>
      </c>
      <c r="I65" s="215">
        <v>51900</v>
      </c>
      <c r="J65" s="215">
        <v>51900</v>
      </c>
      <c r="K65" s="215">
        <v>51900</v>
      </c>
      <c r="L65" s="215"/>
      <c r="M65" s="215"/>
      <c r="N65" s="189"/>
      <c r="O65" s="189"/>
      <c r="P65" s="189"/>
      <c r="Q65" s="215"/>
      <c r="R65" s="215"/>
      <c r="S65" s="215"/>
      <c r="T65" s="215"/>
      <c r="U65" s="215"/>
      <c r="V65" s="215"/>
      <c r="W65" s="215"/>
      <c r="X65" s="216"/>
    </row>
    <row r="66" s="199" customFormat="1" ht="36" customHeight="1" spans="1:24">
      <c r="A66" s="189" t="s">
        <v>328</v>
      </c>
      <c r="B66" s="189" t="s">
        <v>351</v>
      </c>
      <c r="C66" s="189" t="s">
        <v>350</v>
      </c>
      <c r="D66" s="189" t="s">
        <v>71</v>
      </c>
      <c r="E66" s="189" t="s">
        <v>89</v>
      </c>
      <c r="F66" s="189" t="s">
        <v>90</v>
      </c>
      <c r="G66" s="189" t="s">
        <v>321</v>
      </c>
      <c r="H66" s="189" t="s">
        <v>322</v>
      </c>
      <c r="I66" s="215">
        <v>20580</v>
      </c>
      <c r="J66" s="215">
        <v>20580</v>
      </c>
      <c r="K66" s="215">
        <v>20580</v>
      </c>
      <c r="L66" s="215"/>
      <c r="M66" s="215"/>
      <c r="N66" s="189"/>
      <c r="O66" s="189"/>
      <c r="P66" s="189"/>
      <c r="Q66" s="215"/>
      <c r="R66" s="215"/>
      <c r="S66" s="215"/>
      <c r="T66" s="215"/>
      <c r="U66" s="215"/>
      <c r="V66" s="215"/>
      <c r="W66" s="215"/>
      <c r="X66" s="216"/>
    </row>
    <row r="67" s="199" customFormat="1" ht="36" customHeight="1" spans="1:24">
      <c r="A67" s="189"/>
      <c r="B67" s="189"/>
      <c r="C67" s="189" t="s">
        <v>352</v>
      </c>
      <c r="D67" s="189"/>
      <c r="E67" s="189"/>
      <c r="F67" s="189"/>
      <c r="G67" s="189"/>
      <c r="H67" s="189"/>
      <c r="I67" s="215">
        <v>504000</v>
      </c>
      <c r="J67" s="215">
        <v>504000</v>
      </c>
      <c r="K67" s="215">
        <v>504000</v>
      </c>
      <c r="L67" s="215"/>
      <c r="M67" s="215"/>
      <c r="N67" s="189"/>
      <c r="O67" s="189"/>
      <c r="P67" s="189"/>
      <c r="Q67" s="215"/>
      <c r="R67" s="215"/>
      <c r="S67" s="215"/>
      <c r="T67" s="215"/>
      <c r="U67" s="215"/>
      <c r="V67" s="215"/>
      <c r="W67" s="215"/>
      <c r="X67" s="216"/>
    </row>
    <row r="68" s="199" customFormat="1" ht="36" customHeight="1" spans="1:24">
      <c r="A68" s="189" t="s">
        <v>328</v>
      </c>
      <c r="B68" s="189" t="s">
        <v>353</v>
      </c>
      <c r="C68" s="189" t="s">
        <v>352</v>
      </c>
      <c r="D68" s="189" t="s">
        <v>71</v>
      </c>
      <c r="E68" s="189" t="s">
        <v>89</v>
      </c>
      <c r="F68" s="189" t="s">
        <v>90</v>
      </c>
      <c r="G68" s="189" t="s">
        <v>317</v>
      </c>
      <c r="H68" s="189" t="s">
        <v>318</v>
      </c>
      <c r="I68" s="215">
        <v>180000</v>
      </c>
      <c r="J68" s="215">
        <v>180000</v>
      </c>
      <c r="K68" s="215">
        <v>180000</v>
      </c>
      <c r="L68" s="215"/>
      <c r="M68" s="215"/>
      <c r="N68" s="189"/>
      <c r="O68" s="189"/>
      <c r="P68" s="189"/>
      <c r="Q68" s="215"/>
      <c r="R68" s="215"/>
      <c r="S68" s="215"/>
      <c r="T68" s="215"/>
      <c r="U68" s="215"/>
      <c r="V68" s="215"/>
      <c r="W68" s="215"/>
      <c r="X68" s="216"/>
    </row>
    <row r="69" s="199" customFormat="1" ht="36" customHeight="1" spans="1:24">
      <c r="A69" s="189" t="s">
        <v>328</v>
      </c>
      <c r="B69" s="189" t="s">
        <v>353</v>
      </c>
      <c r="C69" s="189" t="s">
        <v>352</v>
      </c>
      <c r="D69" s="189" t="s">
        <v>71</v>
      </c>
      <c r="E69" s="189" t="s">
        <v>89</v>
      </c>
      <c r="F69" s="189" t="s">
        <v>90</v>
      </c>
      <c r="G69" s="189" t="s">
        <v>317</v>
      </c>
      <c r="H69" s="189" t="s">
        <v>318</v>
      </c>
      <c r="I69" s="215">
        <v>144000</v>
      </c>
      <c r="J69" s="215">
        <v>144000</v>
      </c>
      <c r="K69" s="215">
        <v>144000</v>
      </c>
      <c r="L69" s="215"/>
      <c r="M69" s="215"/>
      <c r="N69" s="189"/>
      <c r="O69" s="189"/>
      <c r="P69" s="189"/>
      <c r="Q69" s="215"/>
      <c r="R69" s="215"/>
      <c r="S69" s="215"/>
      <c r="T69" s="215"/>
      <c r="U69" s="215"/>
      <c r="V69" s="215"/>
      <c r="W69" s="215"/>
      <c r="X69" s="216"/>
    </row>
    <row r="70" s="199" customFormat="1" ht="36" customHeight="1" spans="1:24">
      <c r="A70" s="189" t="s">
        <v>328</v>
      </c>
      <c r="B70" s="189" t="s">
        <v>353</v>
      </c>
      <c r="C70" s="189" t="s">
        <v>352</v>
      </c>
      <c r="D70" s="189" t="s">
        <v>71</v>
      </c>
      <c r="E70" s="189" t="s">
        <v>89</v>
      </c>
      <c r="F70" s="189" t="s">
        <v>90</v>
      </c>
      <c r="G70" s="189" t="s">
        <v>317</v>
      </c>
      <c r="H70" s="189" t="s">
        <v>318</v>
      </c>
      <c r="I70" s="215">
        <v>180000</v>
      </c>
      <c r="J70" s="215">
        <v>180000</v>
      </c>
      <c r="K70" s="215">
        <v>180000</v>
      </c>
      <c r="L70" s="215"/>
      <c r="M70" s="215"/>
      <c r="N70" s="189"/>
      <c r="O70" s="189"/>
      <c r="P70" s="189"/>
      <c r="Q70" s="215"/>
      <c r="R70" s="215"/>
      <c r="S70" s="215"/>
      <c r="T70" s="215"/>
      <c r="U70" s="215"/>
      <c r="V70" s="215"/>
      <c r="W70" s="215"/>
      <c r="X70" s="216"/>
    </row>
    <row r="71" s="199" customFormat="1" ht="36" customHeight="1" spans="1:24">
      <c r="A71" s="189"/>
      <c r="B71" s="189"/>
      <c r="C71" s="189" t="s">
        <v>354</v>
      </c>
      <c r="D71" s="189"/>
      <c r="E71" s="189"/>
      <c r="F71" s="189"/>
      <c r="G71" s="189"/>
      <c r="H71" s="189"/>
      <c r="I71" s="215">
        <v>10000</v>
      </c>
      <c r="J71" s="215">
        <v>10000</v>
      </c>
      <c r="K71" s="215">
        <v>10000</v>
      </c>
      <c r="L71" s="215"/>
      <c r="M71" s="215"/>
      <c r="N71" s="189"/>
      <c r="O71" s="189"/>
      <c r="P71" s="189"/>
      <c r="Q71" s="215"/>
      <c r="R71" s="215"/>
      <c r="S71" s="215"/>
      <c r="T71" s="215"/>
      <c r="U71" s="215"/>
      <c r="V71" s="215"/>
      <c r="W71" s="215"/>
      <c r="X71" s="216"/>
    </row>
    <row r="72" s="199" customFormat="1" ht="36" customHeight="1" spans="1:24">
      <c r="A72" s="189" t="s">
        <v>315</v>
      </c>
      <c r="B72" s="189" t="s">
        <v>355</v>
      </c>
      <c r="C72" s="189" t="s">
        <v>354</v>
      </c>
      <c r="D72" s="189" t="s">
        <v>71</v>
      </c>
      <c r="E72" s="189" t="s">
        <v>89</v>
      </c>
      <c r="F72" s="189" t="s">
        <v>90</v>
      </c>
      <c r="G72" s="189" t="s">
        <v>356</v>
      </c>
      <c r="H72" s="189" t="s">
        <v>357</v>
      </c>
      <c r="I72" s="215">
        <v>10000</v>
      </c>
      <c r="J72" s="215">
        <v>10000</v>
      </c>
      <c r="K72" s="215">
        <v>10000</v>
      </c>
      <c r="L72" s="215"/>
      <c r="M72" s="215"/>
      <c r="N72" s="189"/>
      <c r="O72" s="189"/>
      <c r="P72" s="189"/>
      <c r="Q72" s="215"/>
      <c r="R72" s="215"/>
      <c r="S72" s="215"/>
      <c r="T72" s="215"/>
      <c r="U72" s="215"/>
      <c r="V72" s="215"/>
      <c r="W72" s="215"/>
      <c r="X72" s="216"/>
    </row>
    <row r="73" s="199" customFormat="1" ht="36" customHeight="1" spans="1:24">
      <c r="A73" s="189"/>
      <c r="B73" s="189"/>
      <c r="C73" s="189" t="s">
        <v>358</v>
      </c>
      <c r="D73" s="189"/>
      <c r="E73" s="189"/>
      <c r="F73" s="189"/>
      <c r="G73" s="189"/>
      <c r="H73" s="189"/>
      <c r="I73" s="215">
        <v>5000</v>
      </c>
      <c r="J73" s="215">
        <v>5000</v>
      </c>
      <c r="K73" s="215">
        <v>5000</v>
      </c>
      <c r="L73" s="215"/>
      <c r="M73" s="215"/>
      <c r="N73" s="189"/>
      <c r="O73" s="189"/>
      <c r="P73" s="189"/>
      <c r="Q73" s="215"/>
      <c r="R73" s="215"/>
      <c r="S73" s="215"/>
      <c r="T73" s="215"/>
      <c r="U73" s="215"/>
      <c r="V73" s="215"/>
      <c r="W73" s="215"/>
      <c r="X73" s="216"/>
    </row>
    <row r="74" s="199" customFormat="1" ht="36" customHeight="1" spans="1:24">
      <c r="A74" s="189" t="s">
        <v>315</v>
      </c>
      <c r="B74" s="189" t="s">
        <v>359</v>
      </c>
      <c r="C74" s="189" t="s">
        <v>358</v>
      </c>
      <c r="D74" s="189" t="s">
        <v>71</v>
      </c>
      <c r="E74" s="189" t="s">
        <v>89</v>
      </c>
      <c r="F74" s="189" t="s">
        <v>90</v>
      </c>
      <c r="G74" s="189" t="s">
        <v>268</v>
      </c>
      <c r="H74" s="189" t="s">
        <v>269</v>
      </c>
      <c r="I74" s="215">
        <v>3000</v>
      </c>
      <c r="J74" s="215">
        <v>3000</v>
      </c>
      <c r="K74" s="215">
        <v>3000</v>
      </c>
      <c r="L74" s="215"/>
      <c r="M74" s="215"/>
      <c r="N74" s="189"/>
      <c r="O74" s="189"/>
      <c r="P74" s="189"/>
      <c r="Q74" s="215"/>
      <c r="R74" s="215"/>
      <c r="S74" s="215"/>
      <c r="T74" s="215"/>
      <c r="U74" s="215"/>
      <c r="V74" s="215"/>
      <c r="W74" s="215"/>
      <c r="X74" s="216"/>
    </row>
    <row r="75" s="199" customFormat="1" ht="36" customHeight="1" spans="1:24">
      <c r="A75" s="189" t="s">
        <v>315</v>
      </c>
      <c r="B75" s="189" t="s">
        <v>359</v>
      </c>
      <c r="C75" s="189" t="s">
        <v>358</v>
      </c>
      <c r="D75" s="189" t="s">
        <v>71</v>
      </c>
      <c r="E75" s="189" t="s">
        <v>89</v>
      </c>
      <c r="F75" s="189" t="s">
        <v>90</v>
      </c>
      <c r="G75" s="189" t="s">
        <v>336</v>
      </c>
      <c r="H75" s="189" t="s">
        <v>337</v>
      </c>
      <c r="I75" s="215">
        <v>2000</v>
      </c>
      <c r="J75" s="215">
        <v>2000</v>
      </c>
      <c r="K75" s="215">
        <v>2000</v>
      </c>
      <c r="L75" s="215"/>
      <c r="M75" s="215"/>
      <c r="N75" s="189"/>
      <c r="O75" s="189"/>
      <c r="P75" s="189"/>
      <c r="Q75" s="215"/>
      <c r="R75" s="215"/>
      <c r="S75" s="215"/>
      <c r="T75" s="215"/>
      <c r="U75" s="215"/>
      <c r="V75" s="215"/>
      <c r="W75" s="215"/>
      <c r="X75" s="216"/>
    </row>
    <row r="76" s="199" customFormat="1" ht="36" customHeight="1" spans="1:24">
      <c r="A76" s="189"/>
      <c r="B76" s="189"/>
      <c r="C76" s="189" t="s">
        <v>360</v>
      </c>
      <c r="D76" s="189"/>
      <c r="E76" s="189"/>
      <c r="F76" s="189"/>
      <c r="G76" s="189"/>
      <c r="H76" s="189"/>
      <c r="I76" s="215">
        <v>5000</v>
      </c>
      <c r="J76" s="215">
        <v>5000</v>
      </c>
      <c r="K76" s="215">
        <v>5000</v>
      </c>
      <c r="L76" s="215"/>
      <c r="M76" s="215"/>
      <c r="N76" s="189"/>
      <c r="O76" s="189"/>
      <c r="P76" s="189"/>
      <c r="Q76" s="215"/>
      <c r="R76" s="215"/>
      <c r="S76" s="215"/>
      <c r="T76" s="215"/>
      <c r="U76" s="215"/>
      <c r="V76" s="215"/>
      <c r="W76" s="215"/>
      <c r="X76" s="216"/>
    </row>
    <row r="77" s="199" customFormat="1" ht="36" customHeight="1" spans="1:24">
      <c r="A77" s="189" t="s">
        <v>315</v>
      </c>
      <c r="B77" s="189" t="s">
        <v>361</v>
      </c>
      <c r="C77" s="189" t="s">
        <v>360</v>
      </c>
      <c r="D77" s="189" t="s">
        <v>71</v>
      </c>
      <c r="E77" s="189" t="s">
        <v>89</v>
      </c>
      <c r="F77" s="189" t="s">
        <v>90</v>
      </c>
      <c r="G77" s="189" t="s">
        <v>336</v>
      </c>
      <c r="H77" s="189" t="s">
        <v>337</v>
      </c>
      <c r="I77" s="215">
        <v>5000</v>
      </c>
      <c r="J77" s="215">
        <v>5000</v>
      </c>
      <c r="K77" s="215">
        <v>5000</v>
      </c>
      <c r="L77" s="215"/>
      <c r="M77" s="215"/>
      <c r="N77" s="189"/>
      <c r="O77" s="189"/>
      <c r="P77" s="189"/>
      <c r="Q77" s="215"/>
      <c r="R77" s="215"/>
      <c r="S77" s="215"/>
      <c r="T77" s="215"/>
      <c r="U77" s="215"/>
      <c r="V77" s="215"/>
      <c r="W77" s="215"/>
      <c r="X77" s="216"/>
    </row>
    <row r="78" s="199" customFormat="1" ht="36" customHeight="1" spans="1:24">
      <c r="A78" s="189"/>
      <c r="B78" s="189"/>
      <c r="C78" s="189" t="s">
        <v>362</v>
      </c>
      <c r="D78" s="189"/>
      <c r="E78" s="189"/>
      <c r="F78" s="189"/>
      <c r="G78" s="189"/>
      <c r="H78" s="189"/>
      <c r="I78" s="215">
        <v>40000</v>
      </c>
      <c r="J78" s="215">
        <v>40000</v>
      </c>
      <c r="K78" s="215">
        <v>40000</v>
      </c>
      <c r="L78" s="215"/>
      <c r="M78" s="215"/>
      <c r="N78" s="189"/>
      <c r="O78" s="189"/>
      <c r="P78" s="189"/>
      <c r="Q78" s="215"/>
      <c r="R78" s="215"/>
      <c r="S78" s="215"/>
      <c r="T78" s="215"/>
      <c r="U78" s="215"/>
      <c r="V78" s="215"/>
      <c r="W78" s="215"/>
      <c r="X78" s="216"/>
    </row>
    <row r="79" s="199" customFormat="1" ht="36" customHeight="1" spans="1:24">
      <c r="A79" s="189" t="s">
        <v>315</v>
      </c>
      <c r="B79" s="189" t="s">
        <v>363</v>
      </c>
      <c r="C79" s="189" t="s">
        <v>362</v>
      </c>
      <c r="D79" s="189" t="s">
        <v>71</v>
      </c>
      <c r="E79" s="189" t="s">
        <v>89</v>
      </c>
      <c r="F79" s="189" t="s">
        <v>90</v>
      </c>
      <c r="G79" s="189" t="s">
        <v>268</v>
      </c>
      <c r="H79" s="189" t="s">
        <v>269</v>
      </c>
      <c r="I79" s="215">
        <v>3000</v>
      </c>
      <c r="J79" s="215">
        <v>3000</v>
      </c>
      <c r="K79" s="215">
        <v>3000</v>
      </c>
      <c r="L79" s="215"/>
      <c r="M79" s="215"/>
      <c r="N79" s="189"/>
      <c r="O79" s="189"/>
      <c r="P79" s="189"/>
      <c r="Q79" s="215"/>
      <c r="R79" s="215"/>
      <c r="S79" s="215"/>
      <c r="T79" s="215"/>
      <c r="U79" s="215"/>
      <c r="V79" s="215"/>
      <c r="W79" s="215"/>
      <c r="X79" s="216"/>
    </row>
    <row r="80" s="199" customFormat="1" ht="36" customHeight="1" spans="1:24">
      <c r="A80" s="189" t="s">
        <v>315</v>
      </c>
      <c r="B80" s="189" t="s">
        <v>363</v>
      </c>
      <c r="C80" s="189" t="s">
        <v>362</v>
      </c>
      <c r="D80" s="189" t="s">
        <v>71</v>
      </c>
      <c r="E80" s="189" t="s">
        <v>89</v>
      </c>
      <c r="F80" s="189" t="s">
        <v>90</v>
      </c>
      <c r="G80" s="189" t="s">
        <v>364</v>
      </c>
      <c r="H80" s="189" t="s">
        <v>365</v>
      </c>
      <c r="I80" s="215">
        <v>10000</v>
      </c>
      <c r="J80" s="215">
        <v>10000</v>
      </c>
      <c r="K80" s="215">
        <v>10000</v>
      </c>
      <c r="L80" s="215"/>
      <c r="M80" s="215"/>
      <c r="N80" s="189"/>
      <c r="O80" s="189"/>
      <c r="P80" s="189"/>
      <c r="Q80" s="215"/>
      <c r="R80" s="215"/>
      <c r="S80" s="215"/>
      <c r="T80" s="215"/>
      <c r="U80" s="215"/>
      <c r="V80" s="215"/>
      <c r="W80" s="215"/>
      <c r="X80" s="216"/>
    </row>
    <row r="81" s="199" customFormat="1" ht="36" customHeight="1" spans="1:24">
      <c r="A81" s="189" t="s">
        <v>315</v>
      </c>
      <c r="B81" s="189" t="s">
        <v>363</v>
      </c>
      <c r="C81" s="189" t="s">
        <v>362</v>
      </c>
      <c r="D81" s="189" t="s">
        <v>71</v>
      </c>
      <c r="E81" s="189" t="s">
        <v>89</v>
      </c>
      <c r="F81" s="189" t="s">
        <v>90</v>
      </c>
      <c r="G81" s="189" t="s">
        <v>282</v>
      </c>
      <c r="H81" s="189" t="s">
        <v>283</v>
      </c>
      <c r="I81" s="215">
        <v>27000</v>
      </c>
      <c r="J81" s="215">
        <v>27000</v>
      </c>
      <c r="K81" s="215">
        <v>27000</v>
      </c>
      <c r="L81" s="215"/>
      <c r="M81" s="215"/>
      <c r="N81" s="189"/>
      <c r="O81" s="189"/>
      <c r="P81" s="189"/>
      <c r="Q81" s="215"/>
      <c r="R81" s="215"/>
      <c r="S81" s="215"/>
      <c r="T81" s="215"/>
      <c r="U81" s="215"/>
      <c r="V81" s="215"/>
      <c r="W81" s="215"/>
      <c r="X81" s="216"/>
    </row>
    <row r="82" s="199" customFormat="1" ht="36" customHeight="1" spans="1:24">
      <c r="A82" s="189"/>
      <c r="B82" s="189"/>
      <c r="C82" s="189" t="s">
        <v>366</v>
      </c>
      <c r="D82" s="189"/>
      <c r="E82" s="189"/>
      <c r="F82" s="189"/>
      <c r="G82" s="189"/>
      <c r="H82" s="189"/>
      <c r="I82" s="215">
        <v>5000</v>
      </c>
      <c r="J82" s="215">
        <v>5000</v>
      </c>
      <c r="K82" s="215">
        <v>5000</v>
      </c>
      <c r="L82" s="215"/>
      <c r="M82" s="215"/>
      <c r="N82" s="189"/>
      <c r="O82" s="189"/>
      <c r="P82" s="189"/>
      <c r="Q82" s="215"/>
      <c r="R82" s="215"/>
      <c r="S82" s="215"/>
      <c r="T82" s="215"/>
      <c r="U82" s="215"/>
      <c r="V82" s="215"/>
      <c r="W82" s="215"/>
      <c r="X82" s="216"/>
    </row>
    <row r="83" s="199" customFormat="1" ht="36" customHeight="1" spans="1:24">
      <c r="A83" s="189" t="s">
        <v>315</v>
      </c>
      <c r="B83" s="189" t="s">
        <v>367</v>
      </c>
      <c r="C83" s="189" t="s">
        <v>366</v>
      </c>
      <c r="D83" s="189" t="s">
        <v>71</v>
      </c>
      <c r="E83" s="189" t="s">
        <v>89</v>
      </c>
      <c r="F83" s="189" t="s">
        <v>90</v>
      </c>
      <c r="G83" s="189" t="s">
        <v>268</v>
      </c>
      <c r="H83" s="189" t="s">
        <v>269</v>
      </c>
      <c r="I83" s="215">
        <v>5000</v>
      </c>
      <c r="J83" s="215">
        <v>5000</v>
      </c>
      <c r="K83" s="215">
        <v>5000</v>
      </c>
      <c r="L83" s="215"/>
      <c r="M83" s="215"/>
      <c r="N83" s="189"/>
      <c r="O83" s="189"/>
      <c r="P83" s="189"/>
      <c r="Q83" s="215"/>
      <c r="R83" s="215"/>
      <c r="S83" s="215"/>
      <c r="T83" s="215"/>
      <c r="U83" s="215"/>
      <c r="V83" s="215"/>
      <c r="W83" s="215"/>
      <c r="X83" s="216"/>
    </row>
    <row r="84" s="199" customFormat="1" ht="36" customHeight="1" spans="1:24">
      <c r="A84" s="189"/>
      <c r="B84" s="189"/>
      <c r="C84" s="189" t="s">
        <v>368</v>
      </c>
      <c r="D84" s="189"/>
      <c r="E84" s="189"/>
      <c r="F84" s="189"/>
      <c r="G84" s="189"/>
      <c r="H84" s="189"/>
      <c r="I84" s="215">
        <v>5000</v>
      </c>
      <c r="J84" s="215">
        <v>5000</v>
      </c>
      <c r="K84" s="215">
        <v>5000</v>
      </c>
      <c r="L84" s="215"/>
      <c r="M84" s="215"/>
      <c r="N84" s="189"/>
      <c r="O84" s="189"/>
      <c r="P84" s="189"/>
      <c r="Q84" s="215"/>
      <c r="R84" s="215"/>
      <c r="S84" s="215"/>
      <c r="T84" s="215"/>
      <c r="U84" s="215"/>
      <c r="V84" s="215"/>
      <c r="W84" s="215"/>
      <c r="X84" s="216"/>
    </row>
    <row r="85" s="199" customFormat="1" ht="36" customHeight="1" spans="1:24">
      <c r="A85" s="189" t="s">
        <v>315</v>
      </c>
      <c r="B85" s="189" t="s">
        <v>369</v>
      </c>
      <c r="C85" s="189" t="s">
        <v>368</v>
      </c>
      <c r="D85" s="189" t="s">
        <v>71</v>
      </c>
      <c r="E85" s="189" t="s">
        <v>89</v>
      </c>
      <c r="F85" s="189" t="s">
        <v>90</v>
      </c>
      <c r="G85" s="189" t="s">
        <v>336</v>
      </c>
      <c r="H85" s="189" t="s">
        <v>337</v>
      </c>
      <c r="I85" s="215">
        <v>5000</v>
      </c>
      <c r="J85" s="215">
        <v>5000</v>
      </c>
      <c r="K85" s="215">
        <v>5000</v>
      </c>
      <c r="L85" s="215"/>
      <c r="M85" s="215"/>
      <c r="N85" s="189"/>
      <c r="O85" s="189"/>
      <c r="P85" s="189"/>
      <c r="Q85" s="215"/>
      <c r="R85" s="215"/>
      <c r="S85" s="215"/>
      <c r="T85" s="215"/>
      <c r="U85" s="215"/>
      <c r="V85" s="215"/>
      <c r="W85" s="215"/>
      <c r="X85" s="216"/>
    </row>
    <row r="86" s="199" customFormat="1" ht="36" customHeight="1" spans="1:24">
      <c r="A86" s="189"/>
      <c r="B86" s="189"/>
      <c r="C86" s="189" t="s">
        <v>370</v>
      </c>
      <c r="D86" s="189"/>
      <c r="E86" s="189"/>
      <c r="F86" s="189"/>
      <c r="G86" s="189"/>
      <c r="H86" s="189"/>
      <c r="I86" s="215">
        <v>24000</v>
      </c>
      <c r="J86" s="215">
        <v>24000</v>
      </c>
      <c r="K86" s="215">
        <v>24000</v>
      </c>
      <c r="L86" s="215"/>
      <c r="M86" s="215"/>
      <c r="N86" s="189"/>
      <c r="O86" s="189"/>
      <c r="P86" s="189"/>
      <c r="Q86" s="215"/>
      <c r="R86" s="215"/>
      <c r="S86" s="215"/>
      <c r="T86" s="215"/>
      <c r="U86" s="215"/>
      <c r="V86" s="215"/>
      <c r="W86" s="215"/>
      <c r="X86" s="216"/>
    </row>
    <row r="87" s="199" customFormat="1" ht="36" customHeight="1" spans="1:24">
      <c r="A87" s="189" t="s">
        <v>328</v>
      </c>
      <c r="B87" s="189" t="s">
        <v>371</v>
      </c>
      <c r="C87" s="189" t="s">
        <v>370</v>
      </c>
      <c r="D87" s="189" t="s">
        <v>71</v>
      </c>
      <c r="E87" s="189" t="s">
        <v>89</v>
      </c>
      <c r="F87" s="189" t="s">
        <v>90</v>
      </c>
      <c r="G87" s="189" t="s">
        <v>317</v>
      </c>
      <c r="H87" s="189" t="s">
        <v>318</v>
      </c>
      <c r="I87" s="215">
        <v>24000</v>
      </c>
      <c r="J87" s="215">
        <v>24000</v>
      </c>
      <c r="K87" s="215">
        <v>24000</v>
      </c>
      <c r="L87" s="215"/>
      <c r="M87" s="215"/>
      <c r="N87" s="189"/>
      <c r="O87" s="189"/>
      <c r="P87" s="189"/>
      <c r="Q87" s="215"/>
      <c r="R87" s="215"/>
      <c r="S87" s="215"/>
      <c r="T87" s="215"/>
      <c r="U87" s="215"/>
      <c r="V87" s="215"/>
      <c r="W87" s="215"/>
      <c r="X87" s="216"/>
    </row>
    <row r="88" s="199" customFormat="1" ht="36" customHeight="1" spans="1:24">
      <c r="A88" s="189"/>
      <c r="B88" s="189"/>
      <c r="C88" s="189" t="s">
        <v>372</v>
      </c>
      <c r="D88" s="189"/>
      <c r="E88" s="189"/>
      <c r="F88" s="189"/>
      <c r="G88" s="189"/>
      <c r="H88" s="189"/>
      <c r="I88" s="215">
        <v>50000</v>
      </c>
      <c r="J88" s="215">
        <v>50000</v>
      </c>
      <c r="K88" s="215">
        <v>50000</v>
      </c>
      <c r="L88" s="215"/>
      <c r="M88" s="215"/>
      <c r="N88" s="189"/>
      <c r="O88" s="189"/>
      <c r="P88" s="189"/>
      <c r="Q88" s="215"/>
      <c r="R88" s="215"/>
      <c r="S88" s="215"/>
      <c r="T88" s="215"/>
      <c r="U88" s="215"/>
      <c r="V88" s="215"/>
      <c r="W88" s="215"/>
      <c r="X88" s="216"/>
    </row>
    <row r="89" s="199" customFormat="1" ht="36" customHeight="1" spans="1:24">
      <c r="A89" s="189" t="s">
        <v>315</v>
      </c>
      <c r="B89" s="189" t="s">
        <v>373</v>
      </c>
      <c r="C89" s="189" t="s">
        <v>372</v>
      </c>
      <c r="D89" s="189" t="s">
        <v>71</v>
      </c>
      <c r="E89" s="189" t="s">
        <v>89</v>
      </c>
      <c r="F89" s="189" t="s">
        <v>90</v>
      </c>
      <c r="G89" s="189" t="s">
        <v>336</v>
      </c>
      <c r="H89" s="189" t="s">
        <v>337</v>
      </c>
      <c r="I89" s="215">
        <v>20000</v>
      </c>
      <c r="J89" s="215">
        <v>20000</v>
      </c>
      <c r="K89" s="215">
        <v>20000</v>
      </c>
      <c r="L89" s="215"/>
      <c r="M89" s="215"/>
      <c r="N89" s="189"/>
      <c r="O89" s="189"/>
      <c r="P89" s="189"/>
      <c r="Q89" s="215"/>
      <c r="R89" s="215"/>
      <c r="S89" s="215"/>
      <c r="T89" s="215"/>
      <c r="U89" s="215"/>
      <c r="V89" s="215"/>
      <c r="W89" s="215"/>
      <c r="X89" s="216"/>
    </row>
    <row r="90" s="199" customFormat="1" ht="36" customHeight="1" spans="1:24">
      <c r="A90" s="189" t="s">
        <v>315</v>
      </c>
      <c r="B90" s="189" t="s">
        <v>373</v>
      </c>
      <c r="C90" s="189" t="s">
        <v>372</v>
      </c>
      <c r="D90" s="189" t="s">
        <v>71</v>
      </c>
      <c r="E90" s="189" t="s">
        <v>89</v>
      </c>
      <c r="F90" s="189" t="s">
        <v>90</v>
      </c>
      <c r="G90" s="189" t="s">
        <v>282</v>
      </c>
      <c r="H90" s="189" t="s">
        <v>283</v>
      </c>
      <c r="I90" s="215">
        <v>30000</v>
      </c>
      <c r="J90" s="215">
        <v>30000</v>
      </c>
      <c r="K90" s="215">
        <v>30000</v>
      </c>
      <c r="L90" s="215"/>
      <c r="M90" s="215"/>
      <c r="N90" s="189"/>
      <c r="O90" s="189"/>
      <c r="P90" s="189"/>
      <c r="Q90" s="215"/>
      <c r="R90" s="215"/>
      <c r="S90" s="215"/>
      <c r="T90" s="215"/>
      <c r="U90" s="215"/>
      <c r="V90" s="215"/>
      <c r="W90" s="215"/>
      <c r="X90" s="216"/>
    </row>
    <row r="91" s="199" customFormat="1" ht="36" customHeight="1" spans="1:24">
      <c r="A91" s="189"/>
      <c r="B91" s="189"/>
      <c r="C91" s="189" t="s">
        <v>374</v>
      </c>
      <c r="D91" s="189"/>
      <c r="E91" s="189"/>
      <c r="F91" s="189"/>
      <c r="G91" s="189"/>
      <c r="H91" s="189"/>
      <c r="I91" s="215">
        <v>100000</v>
      </c>
      <c r="J91" s="215">
        <v>100000</v>
      </c>
      <c r="K91" s="215">
        <v>100000</v>
      </c>
      <c r="L91" s="215"/>
      <c r="M91" s="215"/>
      <c r="N91" s="189"/>
      <c r="O91" s="189"/>
      <c r="P91" s="189"/>
      <c r="Q91" s="215"/>
      <c r="R91" s="215"/>
      <c r="S91" s="215"/>
      <c r="T91" s="215"/>
      <c r="U91" s="215"/>
      <c r="V91" s="215"/>
      <c r="W91" s="215"/>
      <c r="X91" s="216"/>
    </row>
    <row r="92" s="199" customFormat="1" ht="36" customHeight="1" spans="1:24">
      <c r="A92" s="189" t="s">
        <v>315</v>
      </c>
      <c r="B92" s="189" t="s">
        <v>375</v>
      </c>
      <c r="C92" s="189" t="s">
        <v>374</v>
      </c>
      <c r="D92" s="189" t="s">
        <v>71</v>
      </c>
      <c r="E92" s="189" t="s">
        <v>89</v>
      </c>
      <c r="F92" s="189" t="s">
        <v>90</v>
      </c>
      <c r="G92" s="189" t="s">
        <v>321</v>
      </c>
      <c r="H92" s="189" t="s">
        <v>322</v>
      </c>
      <c r="I92" s="215">
        <v>20000</v>
      </c>
      <c r="J92" s="215">
        <v>20000</v>
      </c>
      <c r="K92" s="215">
        <v>20000</v>
      </c>
      <c r="L92" s="215"/>
      <c r="M92" s="215"/>
      <c r="N92" s="189"/>
      <c r="O92" s="189"/>
      <c r="P92" s="189"/>
      <c r="Q92" s="215"/>
      <c r="R92" s="215"/>
      <c r="S92" s="215"/>
      <c r="T92" s="215"/>
      <c r="U92" s="215"/>
      <c r="V92" s="215"/>
      <c r="W92" s="215"/>
      <c r="X92" s="216"/>
    </row>
    <row r="93" s="199" customFormat="1" ht="36" customHeight="1" spans="1:24">
      <c r="A93" s="189" t="s">
        <v>315</v>
      </c>
      <c r="B93" s="189" t="s">
        <v>375</v>
      </c>
      <c r="C93" s="189" t="s">
        <v>374</v>
      </c>
      <c r="D93" s="189" t="s">
        <v>71</v>
      </c>
      <c r="E93" s="189" t="s">
        <v>89</v>
      </c>
      <c r="F93" s="189" t="s">
        <v>90</v>
      </c>
      <c r="G93" s="189" t="s">
        <v>376</v>
      </c>
      <c r="H93" s="189" t="s">
        <v>377</v>
      </c>
      <c r="I93" s="215">
        <v>80000</v>
      </c>
      <c r="J93" s="215">
        <v>80000</v>
      </c>
      <c r="K93" s="215">
        <v>80000</v>
      </c>
      <c r="L93" s="215"/>
      <c r="M93" s="215"/>
      <c r="N93" s="189"/>
      <c r="O93" s="189"/>
      <c r="P93" s="189"/>
      <c r="Q93" s="215"/>
      <c r="R93" s="215"/>
      <c r="S93" s="215"/>
      <c r="T93" s="215"/>
      <c r="U93" s="215"/>
      <c r="V93" s="215"/>
      <c r="W93" s="215"/>
      <c r="X93" s="216"/>
    </row>
    <row r="94" s="199" customFormat="1" ht="36" customHeight="1" spans="1:24">
      <c r="A94" s="189"/>
      <c r="B94" s="189"/>
      <c r="C94" s="189" t="s">
        <v>378</v>
      </c>
      <c r="D94" s="189"/>
      <c r="E94" s="189"/>
      <c r="F94" s="189"/>
      <c r="G94" s="189"/>
      <c r="H94" s="189"/>
      <c r="I94" s="215">
        <v>10000</v>
      </c>
      <c r="J94" s="215">
        <v>10000</v>
      </c>
      <c r="K94" s="215">
        <v>10000</v>
      </c>
      <c r="L94" s="215"/>
      <c r="M94" s="215"/>
      <c r="N94" s="189"/>
      <c r="O94" s="189"/>
      <c r="P94" s="189"/>
      <c r="Q94" s="215"/>
      <c r="R94" s="215"/>
      <c r="S94" s="215"/>
      <c r="T94" s="215"/>
      <c r="U94" s="215"/>
      <c r="V94" s="215"/>
      <c r="W94" s="215"/>
      <c r="X94" s="216"/>
    </row>
    <row r="95" s="199" customFormat="1" ht="36" customHeight="1" spans="1:24">
      <c r="A95" s="189" t="s">
        <v>315</v>
      </c>
      <c r="B95" s="189" t="s">
        <v>379</v>
      </c>
      <c r="C95" s="189" t="s">
        <v>378</v>
      </c>
      <c r="D95" s="189" t="s">
        <v>71</v>
      </c>
      <c r="E95" s="189" t="s">
        <v>89</v>
      </c>
      <c r="F95" s="189" t="s">
        <v>90</v>
      </c>
      <c r="G95" s="189" t="s">
        <v>268</v>
      </c>
      <c r="H95" s="189" t="s">
        <v>269</v>
      </c>
      <c r="I95" s="215">
        <v>10000</v>
      </c>
      <c r="J95" s="215">
        <v>10000</v>
      </c>
      <c r="K95" s="215">
        <v>10000</v>
      </c>
      <c r="L95" s="215"/>
      <c r="M95" s="215"/>
      <c r="N95" s="189"/>
      <c r="O95" s="189"/>
      <c r="P95" s="189"/>
      <c r="Q95" s="215"/>
      <c r="R95" s="215"/>
      <c r="S95" s="215"/>
      <c r="T95" s="215"/>
      <c r="U95" s="215"/>
      <c r="V95" s="215"/>
      <c r="W95" s="215"/>
      <c r="X95" s="216"/>
    </row>
    <row r="96" s="199" customFormat="1" ht="36" customHeight="1" spans="1:24">
      <c r="A96" s="189"/>
      <c r="B96" s="189"/>
      <c r="C96" s="189" t="s">
        <v>380</v>
      </c>
      <c r="D96" s="189"/>
      <c r="E96" s="189"/>
      <c r="F96" s="189"/>
      <c r="G96" s="189"/>
      <c r="H96" s="189"/>
      <c r="I96" s="215">
        <v>100000</v>
      </c>
      <c r="J96" s="215">
        <v>100000</v>
      </c>
      <c r="K96" s="215">
        <v>100000</v>
      </c>
      <c r="L96" s="215"/>
      <c r="M96" s="215"/>
      <c r="N96" s="189"/>
      <c r="O96" s="189"/>
      <c r="P96" s="189"/>
      <c r="Q96" s="215"/>
      <c r="R96" s="215"/>
      <c r="S96" s="215"/>
      <c r="T96" s="215"/>
      <c r="U96" s="215"/>
      <c r="V96" s="215"/>
      <c r="W96" s="215"/>
      <c r="X96" s="216"/>
    </row>
    <row r="97" s="199" customFormat="1" ht="36" customHeight="1" spans="1:24">
      <c r="A97" s="189" t="s">
        <v>315</v>
      </c>
      <c r="B97" s="189" t="s">
        <v>381</v>
      </c>
      <c r="C97" s="189" t="s">
        <v>380</v>
      </c>
      <c r="D97" s="189" t="s">
        <v>71</v>
      </c>
      <c r="E97" s="189" t="s">
        <v>89</v>
      </c>
      <c r="F97" s="189" t="s">
        <v>90</v>
      </c>
      <c r="G97" s="189" t="s">
        <v>356</v>
      </c>
      <c r="H97" s="189" t="s">
        <v>357</v>
      </c>
      <c r="I97" s="215">
        <v>100000</v>
      </c>
      <c r="J97" s="215">
        <v>100000</v>
      </c>
      <c r="K97" s="215">
        <v>100000</v>
      </c>
      <c r="L97" s="215"/>
      <c r="M97" s="215"/>
      <c r="N97" s="189"/>
      <c r="O97" s="189"/>
      <c r="P97" s="189"/>
      <c r="Q97" s="215"/>
      <c r="R97" s="215"/>
      <c r="S97" s="215"/>
      <c r="T97" s="215"/>
      <c r="U97" s="215"/>
      <c r="V97" s="215"/>
      <c r="W97" s="215"/>
      <c r="X97" s="216"/>
    </row>
    <row r="98" s="199" customFormat="1" ht="36" customHeight="1" spans="1:24">
      <c r="A98" s="189"/>
      <c r="B98" s="189"/>
      <c r="C98" s="189" t="s">
        <v>382</v>
      </c>
      <c r="D98" s="189"/>
      <c r="E98" s="189"/>
      <c r="F98" s="189"/>
      <c r="G98" s="189"/>
      <c r="H98" s="189"/>
      <c r="I98" s="215">
        <v>80000</v>
      </c>
      <c r="J98" s="215">
        <v>80000</v>
      </c>
      <c r="K98" s="215">
        <v>80000</v>
      </c>
      <c r="L98" s="215"/>
      <c r="M98" s="215"/>
      <c r="N98" s="189"/>
      <c r="O98" s="189"/>
      <c r="P98" s="189"/>
      <c r="Q98" s="215"/>
      <c r="R98" s="215"/>
      <c r="S98" s="215"/>
      <c r="T98" s="215"/>
      <c r="U98" s="215"/>
      <c r="V98" s="215"/>
      <c r="W98" s="215"/>
      <c r="X98" s="216"/>
    </row>
    <row r="99" s="199" customFormat="1" ht="36" customHeight="1" spans="1:24">
      <c r="A99" s="189" t="s">
        <v>315</v>
      </c>
      <c r="B99" s="189" t="s">
        <v>383</v>
      </c>
      <c r="C99" s="189" t="s">
        <v>382</v>
      </c>
      <c r="D99" s="189" t="s">
        <v>71</v>
      </c>
      <c r="E99" s="189" t="s">
        <v>89</v>
      </c>
      <c r="F99" s="189" t="s">
        <v>90</v>
      </c>
      <c r="G99" s="189" t="s">
        <v>268</v>
      </c>
      <c r="H99" s="189" t="s">
        <v>269</v>
      </c>
      <c r="I99" s="215">
        <v>40000</v>
      </c>
      <c r="J99" s="215">
        <v>40000</v>
      </c>
      <c r="K99" s="215">
        <v>40000</v>
      </c>
      <c r="L99" s="215"/>
      <c r="M99" s="215"/>
      <c r="N99" s="189"/>
      <c r="O99" s="189"/>
      <c r="P99" s="189"/>
      <c r="Q99" s="215"/>
      <c r="R99" s="215"/>
      <c r="S99" s="215"/>
      <c r="T99" s="215"/>
      <c r="U99" s="215"/>
      <c r="V99" s="215"/>
      <c r="W99" s="215"/>
      <c r="X99" s="216"/>
    </row>
    <row r="100" s="199" customFormat="1" ht="36" customHeight="1" spans="1:24">
      <c r="A100" s="189" t="s">
        <v>315</v>
      </c>
      <c r="B100" s="189" t="s">
        <v>383</v>
      </c>
      <c r="C100" s="189" t="s">
        <v>382</v>
      </c>
      <c r="D100" s="189" t="s">
        <v>71</v>
      </c>
      <c r="E100" s="189" t="s">
        <v>89</v>
      </c>
      <c r="F100" s="189" t="s">
        <v>90</v>
      </c>
      <c r="G100" s="189" t="s">
        <v>321</v>
      </c>
      <c r="H100" s="189" t="s">
        <v>322</v>
      </c>
      <c r="I100" s="215">
        <v>40000</v>
      </c>
      <c r="J100" s="215">
        <v>40000</v>
      </c>
      <c r="K100" s="215">
        <v>40000</v>
      </c>
      <c r="L100" s="215"/>
      <c r="M100" s="215"/>
      <c r="N100" s="189"/>
      <c r="O100" s="189"/>
      <c r="P100" s="189"/>
      <c r="Q100" s="215"/>
      <c r="R100" s="215"/>
      <c r="S100" s="215"/>
      <c r="T100" s="215"/>
      <c r="U100" s="215"/>
      <c r="V100" s="215"/>
      <c r="W100" s="215"/>
      <c r="X100" s="216"/>
    </row>
    <row r="101" s="199" customFormat="1" ht="36" customHeight="1" spans="1:24">
      <c r="A101" s="189"/>
      <c r="B101" s="189"/>
      <c r="C101" s="189" t="s">
        <v>384</v>
      </c>
      <c r="D101" s="189"/>
      <c r="E101" s="189"/>
      <c r="F101" s="189"/>
      <c r="G101" s="189"/>
      <c r="H101" s="189"/>
      <c r="I101" s="215">
        <v>64715.35</v>
      </c>
      <c r="J101" s="215">
        <v>64715.35</v>
      </c>
      <c r="K101" s="215">
        <v>64715.35</v>
      </c>
      <c r="L101" s="215"/>
      <c r="M101" s="215"/>
      <c r="N101" s="189"/>
      <c r="O101" s="189"/>
      <c r="P101" s="189"/>
      <c r="Q101" s="215"/>
      <c r="R101" s="215"/>
      <c r="S101" s="215"/>
      <c r="T101" s="215"/>
      <c r="U101" s="215"/>
      <c r="V101" s="215"/>
      <c r="W101" s="215"/>
      <c r="X101" s="216"/>
    </row>
    <row r="102" s="199" customFormat="1" ht="36" customHeight="1" spans="1:24">
      <c r="A102" s="189" t="s">
        <v>328</v>
      </c>
      <c r="B102" s="189" t="s">
        <v>385</v>
      </c>
      <c r="C102" s="189" t="s">
        <v>384</v>
      </c>
      <c r="D102" s="189" t="s">
        <v>71</v>
      </c>
      <c r="E102" s="189" t="s">
        <v>106</v>
      </c>
      <c r="F102" s="189" t="s">
        <v>107</v>
      </c>
      <c r="G102" s="189" t="s">
        <v>317</v>
      </c>
      <c r="H102" s="189" t="s">
        <v>318</v>
      </c>
      <c r="I102" s="215">
        <v>64715.35</v>
      </c>
      <c r="J102" s="215">
        <v>64715.35</v>
      </c>
      <c r="K102" s="215">
        <v>64715.35</v>
      </c>
      <c r="L102" s="215"/>
      <c r="M102" s="215"/>
      <c r="N102" s="189"/>
      <c r="O102" s="189"/>
      <c r="P102" s="189"/>
      <c r="Q102" s="215"/>
      <c r="R102" s="215"/>
      <c r="S102" s="215"/>
      <c r="T102" s="215"/>
      <c r="U102" s="215"/>
      <c r="V102" s="215"/>
      <c r="W102" s="215"/>
      <c r="X102" s="216"/>
    </row>
    <row r="103" s="199" customFormat="1" ht="36" customHeight="1" spans="1:24">
      <c r="A103" s="189"/>
      <c r="B103" s="189"/>
      <c r="C103" s="189" t="s">
        <v>386</v>
      </c>
      <c r="D103" s="189"/>
      <c r="E103" s="189"/>
      <c r="F103" s="189"/>
      <c r="G103" s="189"/>
      <c r="H103" s="189"/>
      <c r="I103" s="215">
        <v>5000</v>
      </c>
      <c r="J103" s="215">
        <v>5000</v>
      </c>
      <c r="K103" s="215">
        <v>5000</v>
      </c>
      <c r="L103" s="215"/>
      <c r="M103" s="215"/>
      <c r="N103" s="189"/>
      <c r="O103" s="189"/>
      <c r="P103" s="189"/>
      <c r="Q103" s="215"/>
      <c r="R103" s="215"/>
      <c r="S103" s="215"/>
      <c r="T103" s="215"/>
      <c r="U103" s="215"/>
      <c r="V103" s="215"/>
      <c r="W103" s="215"/>
      <c r="X103" s="216"/>
    </row>
    <row r="104" s="199" customFormat="1" ht="36" customHeight="1" spans="1:24">
      <c r="A104" s="189" t="s">
        <v>315</v>
      </c>
      <c r="B104" s="189" t="s">
        <v>387</v>
      </c>
      <c r="C104" s="189" t="s">
        <v>386</v>
      </c>
      <c r="D104" s="189" t="s">
        <v>71</v>
      </c>
      <c r="E104" s="189" t="s">
        <v>89</v>
      </c>
      <c r="F104" s="189" t="s">
        <v>90</v>
      </c>
      <c r="G104" s="189" t="s">
        <v>282</v>
      </c>
      <c r="H104" s="189" t="s">
        <v>283</v>
      </c>
      <c r="I104" s="215">
        <v>5000</v>
      </c>
      <c r="J104" s="215">
        <v>5000</v>
      </c>
      <c r="K104" s="215">
        <v>5000</v>
      </c>
      <c r="L104" s="215"/>
      <c r="M104" s="215"/>
      <c r="N104" s="189"/>
      <c r="O104" s="189"/>
      <c r="P104" s="189"/>
      <c r="Q104" s="215"/>
      <c r="R104" s="215"/>
      <c r="S104" s="215"/>
      <c r="T104" s="215"/>
      <c r="U104" s="215"/>
      <c r="V104" s="215"/>
      <c r="W104" s="215"/>
      <c r="X104" s="216"/>
    </row>
    <row r="105" s="199" customFormat="1" ht="36" customHeight="1" spans="1:24">
      <c r="A105" s="189"/>
      <c r="B105" s="189"/>
      <c r="C105" s="189" t="s">
        <v>388</v>
      </c>
      <c r="D105" s="189"/>
      <c r="E105" s="189"/>
      <c r="F105" s="189"/>
      <c r="G105" s="189"/>
      <c r="H105" s="189"/>
      <c r="I105" s="215">
        <v>5000</v>
      </c>
      <c r="J105" s="215">
        <v>5000</v>
      </c>
      <c r="K105" s="215">
        <v>5000</v>
      </c>
      <c r="L105" s="215"/>
      <c r="M105" s="215"/>
      <c r="N105" s="189"/>
      <c r="O105" s="189"/>
      <c r="P105" s="189"/>
      <c r="Q105" s="215"/>
      <c r="R105" s="215"/>
      <c r="S105" s="215"/>
      <c r="T105" s="215"/>
      <c r="U105" s="215"/>
      <c r="V105" s="215"/>
      <c r="W105" s="215"/>
      <c r="X105" s="216"/>
    </row>
    <row r="106" s="199" customFormat="1" ht="36" customHeight="1" spans="1:24">
      <c r="A106" s="189" t="s">
        <v>315</v>
      </c>
      <c r="B106" s="189" t="s">
        <v>389</v>
      </c>
      <c r="C106" s="189" t="s">
        <v>388</v>
      </c>
      <c r="D106" s="189" t="s">
        <v>71</v>
      </c>
      <c r="E106" s="189" t="s">
        <v>89</v>
      </c>
      <c r="F106" s="189" t="s">
        <v>90</v>
      </c>
      <c r="G106" s="189" t="s">
        <v>282</v>
      </c>
      <c r="H106" s="189" t="s">
        <v>283</v>
      </c>
      <c r="I106" s="215">
        <v>5000</v>
      </c>
      <c r="J106" s="215">
        <v>5000</v>
      </c>
      <c r="K106" s="215">
        <v>5000</v>
      </c>
      <c r="L106" s="215"/>
      <c r="M106" s="215"/>
      <c r="N106" s="189"/>
      <c r="O106" s="189"/>
      <c r="P106" s="189"/>
      <c r="Q106" s="215"/>
      <c r="R106" s="215"/>
      <c r="S106" s="215"/>
      <c r="T106" s="215"/>
      <c r="U106" s="215"/>
      <c r="V106" s="215"/>
      <c r="W106" s="215"/>
      <c r="X106" s="216"/>
    </row>
    <row r="107" s="199" customFormat="1" ht="36" customHeight="1" spans="1:24">
      <c r="A107" s="189"/>
      <c r="B107" s="189"/>
      <c r="C107" s="189" t="s">
        <v>390</v>
      </c>
      <c r="D107" s="189"/>
      <c r="E107" s="189"/>
      <c r="F107" s="189"/>
      <c r="G107" s="189"/>
      <c r="H107" s="189"/>
      <c r="I107" s="215">
        <v>5000</v>
      </c>
      <c r="J107" s="215">
        <v>5000</v>
      </c>
      <c r="K107" s="215">
        <v>5000</v>
      </c>
      <c r="L107" s="215"/>
      <c r="M107" s="215"/>
      <c r="N107" s="189"/>
      <c r="O107" s="189"/>
      <c r="P107" s="189"/>
      <c r="Q107" s="215"/>
      <c r="R107" s="215"/>
      <c r="S107" s="215"/>
      <c r="T107" s="215"/>
      <c r="U107" s="215"/>
      <c r="V107" s="215"/>
      <c r="W107" s="215"/>
      <c r="X107" s="216"/>
    </row>
    <row r="108" s="199" customFormat="1" ht="36" customHeight="1" spans="1:24">
      <c r="A108" s="189" t="s">
        <v>315</v>
      </c>
      <c r="B108" s="189" t="s">
        <v>391</v>
      </c>
      <c r="C108" s="189" t="s">
        <v>390</v>
      </c>
      <c r="D108" s="189" t="s">
        <v>71</v>
      </c>
      <c r="E108" s="189" t="s">
        <v>89</v>
      </c>
      <c r="F108" s="189" t="s">
        <v>90</v>
      </c>
      <c r="G108" s="189" t="s">
        <v>268</v>
      </c>
      <c r="H108" s="189" t="s">
        <v>269</v>
      </c>
      <c r="I108" s="215">
        <v>5000</v>
      </c>
      <c r="J108" s="215">
        <v>5000</v>
      </c>
      <c r="K108" s="215">
        <v>5000</v>
      </c>
      <c r="L108" s="215"/>
      <c r="M108" s="215"/>
      <c r="N108" s="189"/>
      <c r="O108" s="189"/>
      <c r="P108" s="189"/>
      <c r="Q108" s="215"/>
      <c r="R108" s="215"/>
      <c r="S108" s="215"/>
      <c r="T108" s="215"/>
      <c r="U108" s="215"/>
      <c r="V108" s="215"/>
      <c r="W108" s="215"/>
      <c r="X108" s="216"/>
    </row>
    <row r="109" s="199" customFormat="1" ht="36" customHeight="1" spans="1:24">
      <c r="A109" s="189"/>
      <c r="B109" s="189"/>
      <c r="C109" s="189" t="s">
        <v>392</v>
      </c>
      <c r="D109" s="189"/>
      <c r="E109" s="189"/>
      <c r="F109" s="189"/>
      <c r="G109" s="189"/>
      <c r="H109" s="189"/>
      <c r="I109" s="215">
        <v>5000</v>
      </c>
      <c r="J109" s="215">
        <v>5000</v>
      </c>
      <c r="K109" s="215">
        <v>5000</v>
      </c>
      <c r="L109" s="215"/>
      <c r="M109" s="215"/>
      <c r="N109" s="189"/>
      <c r="O109" s="189"/>
      <c r="P109" s="189"/>
      <c r="Q109" s="215"/>
      <c r="R109" s="215"/>
      <c r="S109" s="215"/>
      <c r="T109" s="215"/>
      <c r="U109" s="215"/>
      <c r="V109" s="215"/>
      <c r="W109" s="215"/>
      <c r="X109" s="216"/>
    </row>
    <row r="110" s="199" customFormat="1" ht="36" customHeight="1" spans="1:24">
      <c r="A110" s="189" t="s">
        <v>315</v>
      </c>
      <c r="B110" s="189" t="s">
        <v>393</v>
      </c>
      <c r="C110" s="189" t="s">
        <v>392</v>
      </c>
      <c r="D110" s="189" t="s">
        <v>71</v>
      </c>
      <c r="E110" s="189" t="s">
        <v>89</v>
      </c>
      <c r="F110" s="189" t="s">
        <v>90</v>
      </c>
      <c r="G110" s="189" t="s">
        <v>268</v>
      </c>
      <c r="H110" s="189" t="s">
        <v>269</v>
      </c>
      <c r="I110" s="215">
        <v>5000</v>
      </c>
      <c r="J110" s="215">
        <v>5000</v>
      </c>
      <c r="K110" s="215">
        <v>5000</v>
      </c>
      <c r="L110" s="215"/>
      <c r="M110" s="215"/>
      <c r="N110" s="189"/>
      <c r="O110" s="189"/>
      <c r="P110" s="189"/>
      <c r="Q110" s="215"/>
      <c r="R110" s="215"/>
      <c r="S110" s="215"/>
      <c r="T110" s="215"/>
      <c r="U110" s="215"/>
      <c r="V110" s="215"/>
      <c r="W110" s="215"/>
      <c r="X110" s="216"/>
    </row>
    <row r="111" s="199" customFormat="1" ht="36" customHeight="1" spans="1:24">
      <c r="A111" s="189"/>
      <c r="B111" s="189"/>
      <c r="C111" s="189" t="s">
        <v>394</v>
      </c>
      <c r="D111" s="189"/>
      <c r="E111" s="189"/>
      <c r="F111" s="189"/>
      <c r="G111" s="189"/>
      <c r="H111" s="189"/>
      <c r="I111" s="215">
        <v>6750</v>
      </c>
      <c r="J111" s="215">
        <v>6750</v>
      </c>
      <c r="K111" s="215">
        <v>6750</v>
      </c>
      <c r="L111" s="215"/>
      <c r="M111" s="215"/>
      <c r="N111" s="189"/>
      <c r="O111" s="189"/>
      <c r="P111" s="189"/>
      <c r="Q111" s="215"/>
      <c r="R111" s="215"/>
      <c r="S111" s="215"/>
      <c r="T111" s="215"/>
      <c r="U111" s="215"/>
      <c r="V111" s="215"/>
      <c r="W111" s="215"/>
      <c r="X111" s="216"/>
    </row>
    <row r="112" s="199" customFormat="1" ht="36" customHeight="1" spans="1:24">
      <c r="A112" s="189" t="s">
        <v>315</v>
      </c>
      <c r="B112" s="189" t="s">
        <v>395</v>
      </c>
      <c r="C112" s="189" t="s">
        <v>394</v>
      </c>
      <c r="D112" s="189" t="s">
        <v>71</v>
      </c>
      <c r="E112" s="189" t="s">
        <v>89</v>
      </c>
      <c r="F112" s="189" t="s">
        <v>90</v>
      </c>
      <c r="G112" s="189" t="s">
        <v>268</v>
      </c>
      <c r="H112" s="189" t="s">
        <v>269</v>
      </c>
      <c r="I112" s="215">
        <v>6750</v>
      </c>
      <c r="J112" s="215">
        <v>6750</v>
      </c>
      <c r="K112" s="215">
        <v>6750</v>
      </c>
      <c r="L112" s="215"/>
      <c r="M112" s="215"/>
      <c r="N112" s="189"/>
      <c r="O112" s="189"/>
      <c r="P112" s="189"/>
      <c r="Q112" s="215"/>
      <c r="R112" s="215"/>
      <c r="S112" s="215"/>
      <c r="T112" s="215"/>
      <c r="U112" s="215"/>
      <c r="V112" s="215"/>
      <c r="W112" s="215"/>
      <c r="X112" s="216"/>
    </row>
    <row r="113" s="199" customFormat="1" ht="36" customHeight="1" spans="1:24">
      <c r="A113" s="189"/>
      <c r="B113" s="189"/>
      <c r="C113" s="189" t="s">
        <v>396</v>
      </c>
      <c r="D113" s="189"/>
      <c r="E113" s="189"/>
      <c r="F113" s="189"/>
      <c r="G113" s="189"/>
      <c r="H113" s="189"/>
      <c r="I113" s="215">
        <v>3000</v>
      </c>
      <c r="J113" s="215">
        <v>3000</v>
      </c>
      <c r="K113" s="215">
        <v>3000</v>
      </c>
      <c r="L113" s="215"/>
      <c r="M113" s="215"/>
      <c r="N113" s="189"/>
      <c r="O113" s="189"/>
      <c r="P113" s="189"/>
      <c r="Q113" s="215"/>
      <c r="R113" s="215"/>
      <c r="S113" s="215"/>
      <c r="T113" s="215"/>
      <c r="U113" s="215"/>
      <c r="V113" s="215"/>
      <c r="W113" s="215"/>
      <c r="X113" s="216"/>
    </row>
    <row r="114" s="199" customFormat="1" ht="36" customHeight="1" spans="1:24">
      <c r="A114" s="189" t="s">
        <v>315</v>
      </c>
      <c r="B114" s="189" t="s">
        <v>397</v>
      </c>
      <c r="C114" s="189" t="s">
        <v>396</v>
      </c>
      <c r="D114" s="189" t="s">
        <v>71</v>
      </c>
      <c r="E114" s="189" t="s">
        <v>89</v>
      </c>
      <c r="F114" s="189" t="s">
        <v>90</v>
      </c>
      <c r="G114" s="189" t="s">
        <v>282</v>
      </c>
      <c r="H114" s="189" t="s">
        <v>283</v>
      </c>
      <c r="I114" s="215">
        <v>3000</v>
      </c>
      <c r="J114" s="215">
        <v>3000</v>
      </c>
      <c r="K114" s="215">
        <v>3000</v>
      </c>
      <c r="L114" s="215"/>
      <c r="M114" s="215"/>
      <c r="N114" s="189"/>
      <c r="O114" s="189"/>
      <c r="P114" s="189"/>
      <c r="Q114" s="215"/>
      <c r="R114" s="215"/>
      <c r="S114" s="215"/>
      <c r="T114" s="215"/>
      <c r="U114" s="215"/>
      <c r="V114" s="215"/>
      <c r="W114" s="215"/>
      <c r="X114" s="216"/>
    </row>
    <row r="115" s="199" customFormat="1" ht="36" customHeight="1" spans="1:24">
      <c r="A115" s="189"/>
      <c r="B115" s="189"/>
      <c r="C115" s="189" t="s">
        <v>398</v>
      </c>
      <c r="D115" s="189"/>
      <c r="E115" s="189"/>
      <c r="F115" s="189"/>
      <c r="G115" s="189"/>
      <c r="H115" s="189"/>
      <c r="I115" s="215">
        <v>113400</v>
      </c>
      <c r="J115" s="215">
        <v>113400</v>
      </c>
      <c r="K115" s="215">
        <v>113400</v>
      </c>
      <c r="L115" s="215"/>
      <c r="M115" s="215"/>
      <c r="N115" s="189"/>
      <c r="O115" s="189"/>
      <c r="P115" s="189"/>
      <c r="Q115" s="215"/>
      <c r="R115" s="215"/>
      <c r="S115" s="215"/>
      <c r="T115" s="215"/>
      <c r="U115" s="215"/>
      <c r="V115" s="215"/>
      <c r="W115" s="215"/>
      <c r="X115" s="216"/>
    </row>
    <row r="116" s="199" customFormat="1" ht="36" customHeight="1" spans="1:24">
      <c r="A116" s="189" t="s">
        <v>315</v>
      </c>
      <c r="B116" s="189" t="s">
        <v>399</v>
      </c>
      <c r="C116" s="189" t="s">
        <v>398</v>
      </c>
      <c r="D116" s="189" t="s">
        <v>71</v>
      </c>
      <c r="E116" s="189" t="s">
        <v>89</v>
      </c>
      <c r="F116" s="189" t="s">
        <v>90</v>
      </c>
      <c r="G116" s="189" t="s">
        <v>400</v>
      </c>
      <c r="H116" s="189" t="s">
        <v>401</v>
      </c>
      <c r="I116" s="215">
        <v>84600</v>
      </c>
      <c r="J116" s="215">
        <v>84600</v>
      </c>
      <c r="K116" s="215">
        <v>84600</v>
      </c>
      <c r="L116" s="215"/>
      <c r="M116" s="215"/>
      <c r="N116" s="189"/>
      <c r="O116" s="189"/>
      <c r="P116" s="189"/>
      <c r="Q116" s="215"/>
      <c r="R116" s="215"/>
      <c r="S116" s="215"/>
      <c r="T116" s="215"/>
      <c r="U116" s="215"/>
      <c r="V116" s="215"/>
      <c r="W116" s="215"/>
      <c r="X116" s="216"/>
    </row>
    <row r="117" s="199" customFormat="1" ht="36" customHeight="1" spans="1:24">
      <c r="A117" s="189" t="s">
        <v>315</v>
      </c>
      <c r="B117" s="189" t="s">
        <v>399</v>
      </c>
      <c r="C117" s="189" t="s">
        <v>398</v>
      </c>
      <c r="D117" s="189" t="s">
        <v>71</v>
      </c>
      <c r="E117" s="189" t="s">
        <v>89</v>
      </c>
      <c r="F117" s="189" t="s">
        <v>90</v>
      </c>
      <c r="G117" s="189" t="s">
        <v>400</v>
      </c>
      <c r="H117" s="189" t="s">
        <v>401</v>
      </c>
      <c r="I117" s="215">
        <v>28800</v>
      </c>
      <c r="J117" s="215">
        <v>28800</v>
      </c>
      <c r="K117" s="215">
        <v>28800</v>
      </c>
      <c r="L117" s="215"/>
      <c r="M117" s="215"/>
      <c r="N117" s="189"/>
      <c r="O117" s="189"/>
      <c r="P117" s="189"/>
      <c r="Q117" s="215"/>
      <c r="R117" s="215"/>
      <c r="S117" s="215"/>
      <c r="T117" s="215"/>
      <c r="U117" s="215"/>
      <c r="V117" s="215"/>
      <c r="W117" s="215"/>
      <c r="X117" s="216"/>
    </row>
    <row r="118" s="199" customFormat="1" ht="36" customHeight="1" spans="1:24">
      <c r="A118" s="189"/>
      <c r="B118" s="189"/>
      <c r="C118" s="189" t="s">
        <v>402</v>
      </c>
      <c r="D118" s="189"/>
      <c r="E118" s="189"/>
      <c r="F118" s="189"/>
      <c r="G118" s="189"/>
      <c r="H118" s="189"/>
      <c r="I118" s="215">
        <v>919800</v>
      </c>
      <c r="J118" s="215">
        <v>919800</v>
      </c>
      <c r="K118" s="215">
        <v>919800</v>
      </c>
      <c r="L118" s="215"/>
      <c r="M118" s="215"/>
      <c r="N118" s="189"/>
      <c r="O118" s="189"/>
      <c r="P118" s="189"/>
      <c r="Q118" s="215"/>
      <c r="R118" s="215"/>
      <c r="S118" s="215"/>
      <c r="T118" s="215"/>
      <c r="U118" s="215"/>
      <c r="V118" s="215"/>
      <c r="W118" s="215"/>
      <c r="X118" s="216"/>
    </row>
    <row r="119" s="199" customFormat="1" ht="36" customHeight="1" spans="1:24">
      <c r="A119" s="189" t="s">
        <v>315</v>
      </c>
      <c r="B119" s="189" t="s">
        <v>403</v>
      </c>
      <c r="C119" s="189" t="s">
        <v>402</v>
      </c>
      <c r="D119" s="189" t="s">
        <v>71</v>
      </c>
      <c r="E119" s="189" t="s">
        <v>89</v>
      </c>
      <c r="F119" s="189" t="s">
        <v>90</v>
      </c>
      <c r="G119" s="189" t="s">
        <v>280</v>
      </c>
      <c r="H119" s="189" t="s">
        <v>281</v>
      </c>
      <c r="I119" s="215">
        <v>919800</v>
      </c>
      <c r="J119" s="215">
        <v>919800</v>
      </c>
      <c r="K119" s="215">
        <v>919800</v>
      </c>
      <c r="L119" s="215"/>
      <c r="M119" s="215"/>
      <c r="N119" s="189"/>
      <c r="O119" s="189"/>
      <c r="P119" s="189"/>
      <c r="Q119" s="215"/>
      <c r="R119" s="215"/>
      <c r="S119" s="215"/>
      <c r="T119" s="215"/>
      <c r="U119" s="215"/>
      <c r="V119" s="215"/>
      <c r="W119" s="215"/>
      <c r="X119" s="216"/>
    </row>
    <row r="120" s="199" customFormat="1" ht="36" customHeight="1" spans="1:24">
      <c r="A120" s="189"/>
      <c r="B120" s="189"/>
      <c r="C120" s="189" t="s">
        <v>404</v>
      </c>
      <c r="D120" s="189"/>
      <c r="E120" s="189"/>
      <c r="F120" s="189"/>
      <c r="G120" s="189"/>
      <c r="H120" s="189"/>
      <c r="I120" s="215">
        <v>24000</v>
      </c>
      <c r="J120" s="215">
        <v>24000</v>
      </c>
      <c r="K120" s="215">
        <v>24000</v>
      </c>
      <c r="L120" s="215"/>
      <c r="M120" s="215"/>
      <c r="N120" s="189"/>
      <c r="O120" s="189"/>
      <c r="P120" s="189"/>
      <c r="Q120" s="215"/>
      <c r="R120" s="215"/>
      <c r="S120" s="215"/>
      <c r="T120" s="215"/>
      <c r="U120" s="215"/>
      <c r="V120" s="215"/>
      <c r="W120" s="215"/>
      <c r="X120" s="216"/>
    </row>
    <row r="121" s="199" customFormat="1" ht="36" customHeight="1" spans="1:24">
      <c r="A121" s="189" t="s">
        <v>315</v>
      </c>
      <c r="B121" s="189" t="s">
        <v>405</v>
      </c>
      <c r="C121" s="189" t="s">
        <v>404</v>
      </c>
      <c r="D121" s="189" t="s">
        <v>71</v>
      </c>
      <c r="E121" s="189" t="s">
        <v>89</v>
      </c>
      <c r="F121" s="189" t="s">
        <v>90</v>
      </c>
      <c r="G121" s="189" t="s">
        <v>317</v>
      </c>
      <c r="H121" s="189" t="s">
        <v>318</v>
      </c>
      <c r="I121" s="215">
        <v>24000</v>
      </c>
      <c r="J121" s="215">
        <v>24000</v>
      </c>
      <c r="K121" s="215">
        <v>24000</v>
      </c>
      <c r="L121" s="215"/>
      <c r="M121" s="215"/>
      <c r="N121" s="189"/>
      <c r="O121" s="189"/>
      <c r="P121" s="189"/>
      <c r="Q121" s="215"/>
      <c r="R121" s="215"/>
      <c r="S121" s="215"/>
      <c r="T121" s="215"/>
      <c r="U121" s="215"/>
      <c r="V121" s="215"/>
      <c r="W121" s="215"/>
      <c r="X121" s="216"/>
    </row>
    <row r="122" s="199" customFormat="1" ht="36" customHeight="1" spans="1:24">
      <c r="A122" s="189"/>
      <c r="B122" s="189"/>
      <c r="C122" s="189" t="s">
        <v>406</v>
      </c>
      <c r="D122" s="189"/>
      <c r="E122" s="189"/>
      <c r="F122" s="189"/>
      <c r="G122" s="189"/>
      <c r="H122" s="189"/>
      <c r="I122" s="215">
        <v>50000</v>
      </c>
      <c r="J122" s="215">
        <v>50000</v>
      </c>
      <c r="K122" s="215">
        <v>50000</v>
      </c>
      <c r="L122" s="215"/>
      <c r="M122" s="215"/>
      <c r="N122" s="189"/>
      <c r="O122" s="189"/>
      <c r="P122" s="189"/>
      <c r="Q122" s="215"/>
      <c r="R122" s="215"/>
      <c r="S122" s="215"/>
      <c r="T122" s="215"/>
      <c r="U122" s="215"/>
      <c r="V122" s="215"/>
      <c r="W122" s="215"/>
      <c r="X122" s="216"/>
    </row>
    <row r="123" s="199" customFormat="1" ht="36" customHeight="1" spans="1:24">
      <c r="A123" s="189" t="s">
        <v>315</v>
      </c>
      <c r="B123" s="189" t="s">
        <v>407</v>
      </c>
      <c r="C123" s="189" t="s">
        <v>406</v>
      </c>
      <c r="D123" s="189" t="s">
        <v>71</v>
      </c>
      <c r="E123" s="189" t="s">
        <v>89</v>
      </c>
      <c r="F123" s="189" t="s">
        <v>90</v>
      </c>
      <c r="G123" s="189" t="s">
        <v>268</v>
      </c>
      <c r="H123" s="189" t="s">
        <v>269</v>
      </c>
      <c r="I123" s="215">
        <v>20000</v>
      </c>
      <c r="J123" s="215">
        <v>20000</v>
      </c>
      <c r="K123" s="215">
        <v>20000</v>
      </c>
      <c r="L123" s="215"/>
      <c r="M123" s="215"/>
      <c r="N123" s="189"/>
      <c r="O123" s="189"/>
      <c r="P123" s="189"/>
      <c r="Q123" s="215"/>
      <c r="R123" s="215"/>
      <c r="S123" s="215"/>
      <c r="T123" s="215"/>
      <c r="U123" s="215"/>
      <c r="V123" s="215"/>
      <c r="W123" s="215"/>
      <c r="X123" s="216"/>
    </row>
    <row r="124" s="199" customFormat="1" ht="36" customHeight="1" spans="1:24">
      <c r="A124" s="189" t="s">
        <v>315</v>
      </c>
      <c r="B124" s="189" t="s">
        <v>407</v>
      </c>
      <c r="C124" s="189" t="s">
        <v>406</v>
      </c>
      <c r="D124" s="189" t="s">
        <v>71</v>
      </c>
      <c r="E124" s="189" t="s">
        <v>89</v>
      </c>
      <c r="F124" s="189" t="s">
        <v>90</v>
      </c>
      <c r="G124" s="189" t="s">
        <v>282</v>
      </c>
      <c r="H124" s="189" t="s">
        <v>283</v>
      </c>
      <c r="I124" s="215">
        <v>30000</v>
      </c>
      <c r="J124" s="215">
        <v>30000</v>
      </c>
      <c r="K124" s="215">
        <v>30000</v>
      </c>
      <c r="L124" s="215"/>
      <c r="M124" s="215"/>
      <c r="N124" s="189"/>
      <c r="O124" s="189"/>
      <c r="P124" s="189"/>
      <c r="Q124" s="215"/>
      <c r="R124" s="215"/>
      <c r="S124" s="215"/>
      <c r="T124" s="215"/>
      <c r="U124" s="215"/>
      <c r="V124" s="215"/>
      <c r="W124" s="215"/>
      <c r="X124" s="216"/>
    </row>
    <row r="125" s="199" customFormat="1" ht="36" customHeight="1" spans="1:24">
      <c r="A125" s="189"/>
      <c r="B125" s="189"/>
      <c r="C125" s="189" t="s">
        <v>408</v>
      </c>
      <c r="D125" s="189"/>
      <c r="E125" s="189"/>
      <c r="F125" s="189"/>
      <c r="G125" s="189"/>
      <c r="H125" s="189"/>
      <c r="I125" s="215">
        <v>61310</v>
      </c>
      <c r="J125" s="215"/>
      <c r="K125" s="215"/>
      <c r="L125" s="215"/>
      <c r="M125" s="215"/>
      <c r="N125" s="189"/>
      <c r="O125" s="189"/>
      <c r="P125" s="189"/>
      <c r="Q125" s="215"/>
      <c r="R125" s="215">
        <v>61310</v>
      </c>
      <c r="S125" s="215"/>
      <c r="T125" s="215"/>
      <c r="U125" s="215"/>
      <c r="V125" s="215"/>
      <c r="W125" s="215">
        <v>61310</v>
      </c>
      <c r="X125" s="216"/>
    </row>
    <row r="126" s="199" customFormat="1" ht="36" customHeight="1" spans="1:24">
      <c r="A126" s="189" t="s">
        <v>315</v>
      </c>
      <c r="B126" s="189" t="s">
        <v>409</v>
      </c>
      <c r="C126" s="189" t="s">
        <v>408</v>
      </c>
      <c r="D126" s="189" t="s">
        <v>71</v>
      </c>
      <c r="E126" s="189" t="s">
        <v>89</v>
      </c>
      <c r="F126" s="189" t="s">
        <v>90</v>
      </c>
      <c r="G126" s="189" t="s">
        <v>282</v>
      </c>
      <c r="H126" s="189" t="s">
        <v>283</v>
      </c>
      <c r="I126" s="215">
        <v>30000</v>
      </c>
      <c r="J126" s="215"/>
      <c r="K126" s="215"/>
      <c r="L126" s="215"/>
      <c r="M126" s="215"/>
      <c r="N126" s="189"/>
      <c r="O126" s="189"/>
      <c r="P126" s="189"/>
      <c r="Q126" s="215"/>
      <c r="R126" s="215">
        <v>30000</v>
      </c>
      <c r="S126" s="215"/>
      <c r="T126" s="215"/>
      <c r="U126" s="215"/>
      <c r="V126" s="215"/>
      <c r="W126" s="215">
        <v>30000</v>
      </c>
      <c r="X126" s="216"/>
    </row>
    <row r="127" s="199" customFormat="1" ht="36" customHeight="1" spans="1:24">
      <c r="A127" s="189" t="s">
        <v>315</v>
      </c>
      <c r="B127" s="189" t="s">
        <v>409</v>
      </c>
      <c r="C127" s="189" t="s">
        <v>408</v>
      </c>
      <c r="D127" s="189" t="s">
        <v>71</v>
      </c>
      <c r="E127" s="189" t="s">
        <v>89</v>
      </c>
      <c r="F127" s="189" t="s">
        <v>90</v>
      </c>
      <c r="G127" s="189" t="s">
        <v>321</v>
      </c>
      <c r="H127" s="189" t="s">
        <v>322</v>
      </c>
      <c r="I127" s="215">
        <v>31310</v>
      </c>
      <c r="J127" s="215"/>
      <c r="K127" s="215"/>
      <c r="L127" s="215"/>
      <c r="M127" s="215"/>
      <c r="N127" s="189"/>
      <c r="O127" s="189"/>
      <c r="P127" s="189"/>
      <c r="Q127" s="215"/>
      <c r="R127" s="215">
        <v>31310</v>
      </c>
      <c r="S127" s="215"/>
      <c r="T127" s="215"/>
      <c r="U127" s="215"/>
      <c r="V127" s="215"/>
      <c r="W127" s="215">
        <v>31310</v>
      </c>
      <c r="X127" s="216"/>
    </row>
    <row r="128" s="199" customFormat="1" ht="36" customHeight="1" spans="1:24">
      <c r="A128" s="189"/>
      <c r="B128" s="189"/>
      <c r="C128" s="189" t="s">
        <v>410</v>
      </c>
      <c r="D128" s="189"/>
      <c r="E128" s="189"/>
      <c r="F128" s="189"/>
      <c r="G128" s="189"/>
      <c r="H128" s="189"/>
      <c r="I128" s="215">
        <v>12631</v>
      </c>
      <c r="J128" s="215"/>
      <c r="K128" s="215"/>
      <c r="L128" s="215"/>
      <c r="M128" s="215"/>
      <c r="N128" s="189"/>
      <c r="O128" s="189"/>
      <c r="P128" s="189"/>
      <c r="Q128" s="215"/>
      <c r="R128" s="215">
        <v>12631</v>
      </c>
      <c r="S128" s="215"/>
      <c r="T128" s="215"/>
      <c r="U128" s="215"/>
      <c r="V128" s="215"/>
      <c r="W128" s="215">
        <v>12631</v>
      </c>
      <c r="X128" s="216"/>
    </row>
    <row r="129" s="199" customFormat="1" ht="36" customHeight="1" spans="1:24">
      <c r="A129" s="189" t="s">
        <v>315</v>
      </c>
      <c r="B129" s="189" t="s">
        <v>411</v>
      </c>
      <c r="C129" s="189" t="s">
        <v>410</v>
      </c>
      <c r="D129" s="189" t="s">
        <v>71</v>
      </c>
      <c r="E129" s="189" t="s">
        <v>89</v>
      </c>
      <c r="F129" s="189" t="s">
        <v>90</v>
      </c>
      <c r="G129" s="189" t="s">
        <v>282</v>
      </c>
      <c r="H129" s="189" t="s">
        <v>283</v>
      </c>
      <c r="I129" s="215">
        <v>12631</v>
      </c>
      <c r="J129" s="215"/>
      <c r="K129" s="215"/>
      <c r="L129" s="215"/>
      <c r="M129" s="215"/>
      <c r="N129" s="189"/>
      <c r="O129" s="189"/>
      <c r="P129" s="189"/>
      <c r="Q129" s="215"/>
      <c r="R129" s="215">
        <v>12631</v>
      </c>
      <c r="S129" s="215"/>
      <c r="T129" s="215"/>
      <c r="U129" s="215"/>
      <c r="V129" s="215"/>
      <c r="W129" s="215">
        <v>12631</v>
      </c>
      <c r="X129" s="216"/>
    </row>
    <row r="130" s="199" customFormat="1" ht="36" customHeight="1" spans="1:24">
      <c r="A130" s="189"/>
      <c r="B130" s="189"/>
      <c r="C130" s="189" t="s">
        <v>412</v>
      </c>
      <c r="D130" s="189"/>
      <c r="E130" s="189"/>
      <c r="F130" s="189"/>
      <c r="G130" s="189"/>
      <c r="H130" s="189"/>
      <c r="I130" s="215">
        <v>6097.2</v>
      </c>
      <c r="J130" s="215"/>
      <c r="K130" s="215"/>
      <c r="L130" s="215"/>
      <c r="M130" s="215"/>
      <c r="N130" s="189"/>
      <c r="O130" s="189"/>
      <c r="P130" s="189"/>
      <c r="Q130" s="215"/>
      <c r="R130" s="215">
        <v>6097.2</v>
      </c>
      <c r="S130" s="215"/>
      <c r="T130" s="215"/>
      <c r="U130" s="215"/>
      <c r="V130" s="215"/>
      <c r="W130" s="215">
        <v>6097.2</v>
      </c>
      <c r="X130" s="216"/>
    </row>
    <row r="131" s="199" customFormat="1" ht="36" customHeight="1" spans="1:24">
      <c r="A131" s="189" t="s">
        <v>315</v>
      </c>
      <c r="B131" s="189" t="s">
        <v>413</v>
      </c>
      <c r="C131" s="189" t="s">
        <v>412</v>
      </c>
      <c r="D131" s="189" t="s">
        <v>71</v>
      </c>
      <c r="E131" s="189" t="s">
        <v>89</v>
      </c>
      <c r="F131" s="189" t="s">
        <v>90</v>
      </c>
      <c r="G131" s="189" t="s">
        <v>282</v>
      </c>
      <c r="H131" s="189" t="s">
        <v>283</v>
      </c>
      <c r="I131" s="215">
        <v>6097.2</v>
      </c>
      <c r="J131" s="215"/>
      <c r="K131" s="215"/>
      <c r="L131" s="215"/>
      <c r="M131" s="215"/>
      <c r="N131" s="189"/>
      <c r="O131" s="189"/>
      <c r="P131" s="189"/>
      <c r="Q131" s="215"/>
      <c r="R131" s="215">
        <v>6097.2</v>
      </c>
      <c r="S131" s="215"/>
      <c r="T131" s="215"/>
      <c r="U131" s="215"/>
      <c r="V131" s="215"/>
      <c r="W131" s="215">
        <v>6097.2</v>
      </c>
      <c r="X131" s="216"/>
    </row>
    <row r="132" s="199" customFormat="1" ht="36" customHeight="1" spans="1:24">
      <c r="A132" s="189"/>
      <c r="B132" s="189"/>
      <c r="C132" s="189" t="s">
        <v>414</v>
      </c>
      <c r="D132" s="189"/>
      <c r="E132" s="189"/>
      <c r="F132" s="189"/>
      <c r="G132" s="189"/>
      <c r="H132" s="189"/>
      <c r="I132" s="215">
        <v>76500</v>
      </c>
      <c r="J132" s="215"/>
      <c r="K132" s="215"/>
      <c r="L132" s="215"/>
      <c r="M132" s="215"/>
      <c r="N132" s="189"/>
      <c r="O132" s="189"/>
      <c r="P132" s="189"/>
      <c r="Q132" s="215"/>
      <c r="R132" s="215">
        <v>76500</v>
      </c>
      <c r="S132" s="215"/>
      <c r="T132" s="215"/>
      <c r="U132" s="215"/>
      <c r="V132" s="215"/>
      <c r="W132" s="215">
        <v>76500</v>
      </c>
      <c r="X132" s="216"/>
    </row>
    <row r="133" s="199" customFormat="1" ht="36" customHeight="1" spans="1:24">
      <c r="A133" s="189" t="s">
        <v>315</v>
      </c>
      <c r="B133" s="189" t="s">
        <v>415</v>
      </c>
      <c r="C133" s="189" t="s">
        <v>414</v>
      </c>
      <c r="D133" s="189" t="s">
        <v>71</v>
      </c>
      <c r="E133" s="189" t="s">
        <v>89</v>
      </c>
      <c r="F133" s="189" t="s">
        <v>90</v>
      </c>
      <c r="G133" s="189" t="s">
        <v>282</v>
      </c>
      <c r="H133" s="189" t="s">
        <v>283</v>
      </c>
      <c r="I133" s="215">
        <v>76500</v>
      </c>
      <c r="J133" s="215"/>
      <c r="K133" s="215"/>
      <c r="L133" s="215"/>
      <c r="M133" s="215"/>
      <c r="N133" s="189"/>
      <c r="O133" s="189"/>
      <c r="P133" s="189"/>
      <c r="Q133" s="215"/>
      <c r="R133" s="215">
        <v>76500</v>
      </c>
      <c r="S133" s="215"/>
      <c r="T133" s="215"/>
      <c r="U133" s="215"/>
      <c r="V133" s="215"/>
      <c r="W133" s="215">
        <v>76500</v>
      </c>
      <c r="X133" s="216"/>
    </row>
    <row r="134" s="199" customFormat="1" ht="36" customHeight="1" spans="1:24">
      <c r="A134" s="189"/>
      <c r="B134" s="189"/>
      <c r="C134" s="189" t="s">
        <v>416</v>
      </c>
      <c r="D134" s="189"/>
      <c r="E134" s="189"/>
      <c r="F134" s="189"/>
      <c r="G134" s="189"/>
      <c r="H134" s="189"/>
      <c r="I134" s="215">
        <v>8410</v>
      </c>
      <c r="J134" s="215"/>
      <c r="K134" s="215"/>
      <c r="L134" s="215"/>
      <c r="M134" s="215"/>
      <c r="N134" s="189"/>
      <c r="O134" s="189"/>
      <c r="P134" s="189"/>
      <c r="Q134" s="215"/>
      <c r="R134" s="215">
        <v>8410</v>
      </c>
      <c r="S134" s="215"/>
      <c r="T134" s="215"/>
      <c r="U134" s="215"/>
      <c r="V134" s="215"/>
      <c r="W134" s="215">
        <v>8410</v>
      </c>
      <c r="X134" s="216"/>
    </row>
    <row r="135" s="199" customFormat="1" ht="36" customHeight="1" spans="1:24">
      <c r="A135" s="189" t="s">
        <v>315</v>
      </c>
      <c r="B135" s="189" t="s">
        <v>417</v>
      </c>
      <c r="C135" s="189" t="s">
        <v>416</v>
      </c>
      <c r="D135" s="189" t="s">
        <v>71</v>
      </c>
      <c r="E135" s="189" t="s">
        <v>89</v>
      </c>
      <c r="F135" s="189" t="s">
        <v>90</v>
      </c>
      <c r="G135" s="189" t="s">
        <v>282</v>
      </c>
      <c r="H135" s="189" t="s">
        <v>283</v>
      </c>
      <c r="I135" s="215">
        <v>8410</v>
      </c>
      <c r="J135" s="215"/>
      <c r="K135" s="215"/>
      <c r="L135" s="215"/>
      <c r="M135" s="215"/>
      <c r="N135" s="189"/>
      <c r="O135" s="189"/>
      <c r="P135" s="189"/>
      <c r="Q135" s="215"/>
      <c r="R135" s="215">
        <v>8410</v>
      </c>
      <c r="S135" s="215"/>
      <c r="T135" s="215"/>
      <c r="U135" s="215"/>
      <c r="V135" s="215"/>
      <c r="W135" s="215">
        <v>8410</v>
      </c>
      <c r="X135" s="216"/>
    </row>
    <row r="136" s="199" customFormat="1" ht="36" customHeight="1" spans="1:24">
      <c r="A136" s="189"/>
      <c r="B136" s="189"/>
      <c r="C136" s="189" t="s">
        <v>418</v>
      </c>
      <c r="D136" s="189"/>
      <c r="E136" s="189"/>
      <c r="F136" s="189"/>
      <c r="G136" s="189"/>
      <c r="H136" s="189"/>
      <c r="I136" s="215">
        <v>50000</v>
      </c>
      <c r="J136" s="215"/>
      <c r="K136" s="215"/>
      <c r="L136" s="215"/>
      <c r="M136" s="215"/>
      <c r="N136" s="189"/>
      <c r="O136" s="189"/>
      <c r="P136" s="189"/>
      <c r="Q136" s="215"/>
      <c r="R136" s="215">
        <v>50000</v>
      </c>
      <c r="S136" s="215"/>
      <c r="T136" s="215"/>
      <c r="U136" s="215"/>
      <c r="V136" s="215"/>
      <c r="W136" s="215">
        <v>50000</v>
      </c>
      <c r="X136" s="216"/>
    </row>
    <row r="137" s="199" customFormat="1" ht="36" customHeight="1" spans="1:24">
      <c r="A137" s="189" t="s">
        <v>315</v>
      </c>
      <c r="B137" s="189" t="s">
        <v>419</v>
      </c>
      <c r="C137" s="189" t="s">
        <v>418</v>
      </c>
      <c r="D137" s="189" t="s">
        <v>71</v>
      </c>
      <c r="E137" s="189" t="s">
        <v>89</v>
      </c>
      <c r="F137" s="189" t="s">
        <v>90</v>
      </c>
      <c r="G137" s="189" t="s">
        <v>282</v>
      </c>
      <c r="H137" s="189" t="s">
        <v>283</v>
      </c>
      <c r="I137" s="215">
        <v>50000</v>
      </c>
      <c r="J137" s="215"/>
      <c r="K137" s="215"/>
      <c r="L137" s="215"/>
      <c r="M137" s="215"/>
      <c r="N137" s="189"/>
      <c r="O137" s="189"/>
      <c r="P137" s="189"/>
      <c r="Q137" s="215"/>
      <c r="R137" s="215">
        <v>50000</v>
      </c>
      <c r="S137" s="215"/>
      <c r="T137" s="215"/>
      <c r="U137" s="215"/>
      <c r="V137" s="215"/>
      <c r="W137" s="215">
        <v>50000</v>
      </c>
      <c r="X137" s="216"/>
    </row>
    <row r="138" s="199" customFormat="1" ht="36" customHeight="1" spans="1:24">
      <c r="A138" s="189"/>
      <c r="B138" s="189"/>
      <c r="C138" s="189" t="s">
        <v>420</v>
      </c>
      <c r="D138" s="189"/>
      <c r="E138" s="189"/>
      <c r="F138" s="189"/>
      <c r="G138" s="189"/>
      <c r="H138" s="189"/>
      <c r="I138" s="215">
        <v>101000</v>
      </c>
      <c r="J138" s="215"/>
      <c r="K138" s="215"/>
      <c r="L138" s="215"/>
      <c r="M138" s="215"/>
      <c r="N138" s="189"/>
      <c r="O138" s="189"/>
      <c r="P138" s="189"/>
      <c r="Q138" s="215"/>
      <c r="R138" s="215">
        <v>101000</v>
      </c>
      <c r="S138" s="215"/>
      <c r="T138" s="215"/>
      <c r="U138" s="215"/>
      <c r="V138" s="215"/>
      <c r="W138" s="215">
        <v>101000</v>
      </c>
      <c r="X138" s="216"/>
    </row>
    <row r="139" s="199" customFormat="1" ht="36" customHeight="1" spans="1:24">
      <c r="A139" s="189" t="s">
        <v>315</v>
      </c>
      <c r="B139" s="189" t="s">
        <v>421</v>
      </c>
      <c r="C139" s="189" t="s">
        <v>420</v>
      </c>
      <c r="D139" s="189" t="s">
        <v>71</v>
      </c>
      <c r="E139" s="189" t="s">
        <v>89</v>
      </c>
      <c r="F139" s="189" t="s">
        <v>90</v>
      </c>
      <c r="G139" s="189" t="s">
        <v>282</v>
      </c>
      <c r="H139" s="189" t="s">
        <v>283</v>
      </c>
      <c r="I139" s="215">
        <v>101000</v>
      </c>
      <c r="J139" s="215"/>
      <c r="K139" s="215"/>
      <c r="L139" s="215"/>
      <c r="M139" s="215"/>
      <c r="N139" s="189"/>
      <c r="O139" s="189"/>
      <c r="P139" s="189"/>
      <c r="Q139" s="215"/>
      <c r="R139" s="215">
        <v>101000</v>
      </c>
      <c r="S139" s="215"/>
      <c r="T139" s="215"/>
      <c r="U139" s="215"/>
      <c r="V139" s="215"/>
      <c r="W139" s="215">
        <v>101000</v>
      </c>
      <c r="X139" s="216"/>
    </row>
    <row r="140" s="199" customFormat="1" ht="36" customHeight="1" spans="1:24">
      <c r="A140" s="189"/>
      <c r="B140" s="189"/>
      <c r="C140" s="189" t="s">
        <v>422</v>
      </c>
      <c r="D140" s="189"/>
      <c r="E140" s="189"/>
      <c r="F140" s="189"/>
      <c r="G140" s="189"/>
      <c r="H140" s="189"/>
      <c r="I140" s="215">
        <v>72764.7</v>
      </c>
      <c r="J140" s="215"/>
      <c r="K140" s="215"/>
      <c r="L140" s="215"/>
      <c r="M140" s="215"/>
      <c r="N140" s="189"/>
      <c r="O140" s="189"/>
      <c r="P140" s="189"/>
      <c r="Q140" s="215"/>
      <c r="R140" s="215">
        <v>72764.7</v>
      </c>
      <c r="S140" s="215"/>
      <c r="T140" s="215"/>
      <c r="U140" s="215"/>
      <c r="V140" s="215"/>
      <c r="W140" s="215">
        <v>72764.7</v>
      </c>
      <c r="X140" s="216"/>
    </row>
    <row r="141" s="199" customFormat="1" ht="36" customHeight="1" spans="1:24">
      <c r="A141" s="189" t="s">
        <v>315</v>
      </c>
      <c r="B141" s="189" t="s">
        <v>423</v>
      </c>
      <c r="C141" s="189" t="s">
        <v>422</v>
      </c>
      <c r="D141" s="189" t="s">
        <v>71</v>
      </c>
      <c r="E141" s="189" t="s">
        <v>89</v>
      </c>
      <c r="F141" s="189" t="s">
        <v>90</v>
      </c>
      <c r="G141" s="189" t="s">
        <v>282</v>
      </c>
      <c r="H141" s="189" t="s">
        <v>283</v>
      </c>
      <c r="I141" s="215">
        <v>72764.7</v>
      </c>
      <c r="J141" s="215"/>
      <c r="K141" s="215"/>
      <c r="L141" s="215"/>
      <c r="M141" s="215"/>
      <c r="N141" s="189"/>
      <c r="O141" s="189"/>
      <c r="P141" s="189"/>
      <c r="Q141" s="215"/>
      <c r="R141" s="215">
        <v>72764.7</v>
      </c>
      <c r="S141" s="215"/>
      <c r="T141" s="215"/>
      <c r="U141" s="215"/>
      <c r="V141" s="215"/>
      <c r="W141" s="215">
        <v>72764.7</v>
      </c>
      <c r="X141" s="216"/>
    </row>
    <row r="142" s="199" customFormat="1" ht="36" customHeight="1" spans="1:24">
      <c r="A142" s="189"/>
      <c r="B142" s="189"/>
      <c r="C142" s="189" t="s">
        <v>424</v>
      </c>
      <c r="D142" s="189"/>
      <c r="E142" s="189"/>
      <c r="F142" s="189"/>
      <c r="G142" s="189"/>
      <c r="H142" s="189"/>
      <c r="I142" s="215">
        <v>8460</v>
      </c>
      <c r="J142" s="215"/>
      <c r="K142" s="215"/>
      <c r="L142" s="215"/>
      <c r="M142" s="215"/>
      <c r="N142" s="189"/>
      <c r="O142" s="189"/>
      <c r="P142" s="189"/>
      <c r="Q142" s="215"/>
      <c r="R142" s="215">
        <v>8460</v>
      </c>
      <c r="S142" s="215"/>
      <c r="T142" s="215"/>
      <c r="U142" s="215"/>
      <c r="V142" s="215"/>
      <c r="W142" s="215">
        <v>8460</v>
      </c>
      <c r="X142" s="216"/>
    </row>
    <row r="143" s="199" customFormat="1" ht="36" customHeight="1" spans="1:24">
      <c r="A143" s="189" t="s">
        <v>315</v>
      </c>
      <c r="B143" s="189" t="s">
        <v>425</v>
      </c>
      <c r="C143" s="189" t="s">
        <v>424</v>
      </c>
      <c r="D143" s="189" t="s">
        <v>71</v>
      </c>
      <c r="E143" s="189" t="s">
        <v>89</v>
      </c>
      <c r="F143" s="189" t="s">
        <v>90</v>
      </c>
      <c r="G143" s="189" t="s">
        <v>282</v>
      </c>
      <c r="H143" s="189" t="s">
        <v>283</v>
      </c>
      <c r="I143" s="215">
        <v>8460</v>
      </c>
      <c r="J143" s="215"/>
      <c r="K143" s="215"/>
      <c r="L143" s="215"/>
      <c r="M143" s="215"/>
      <c r="N143" s="189"/>
      <c r="O143" s="189"/>
      <c r="P143" s="189"/>
      <c r="Q143" s="215"/>
      <c r="R143" s="215">
        <v>8460</v>
      </c>
      <c r="S143" s="215"/>
      <c r="T143" s="215"/>
      <c r="U143" s="215"/>
      <c r="V143" s="215"/>
      <c r="W143" s="215">
        <v>8460</v>
      </c>
      <c r="X143" s="216"/>
    </row>
    <row r="144" s="199" customFormat="1" ht="36" customHeight="1" spans="1:24">
      <c r="A144" s="189"/>
      <c r="B144" s="189"/>
      <c r="C144" s="189" t="s">
        <v>426</v>
      </c>
      <c r="D144" s="189"/>
      <c r="E144" s="189"/>
      <c r="F144" s="189"/>
      <c r="G144" s="189"/>
      <c r="H144" s="189"/>
      <c r="I144" s="215">
        <v>14935</v>
      </c>
      <c r="J144" s="215"/>
      <c r="K144" s="215"/>
      <c r="L144" s="215"/>
      <c r="M144" s="215"/>
      <c r="N144" s="189"/>
      <c r="O144" s="189"/>
      <c r="P144" s="189"/>
      <c r="Q144" s="215"/>
      <c r="R144" s="215">
        <v>14935</v>
      </c>
      <c r="S144" s="215"/>
      <c r="T144" s="215"/>
      <c r="U144" s="215"/>
      <c r="V144" s="215"/>
      <c r="W144" s="215">
        <v>14935</v>
      </c>
      <c r="X144" s="216"/>
    </row>
    <row r="145" s="199" customFormat="1" ht="36" customHeight="1" spans="1:24">
      <c r="A145" s="189" t="s">
        <v>315</v>
      </c>
      <c r="B145" s="189" t="s">
        <v>427</v>
      </c>
      <c r="C145" s="189" t="s">
        <v>426</v>
      </c>
      <c r="D145" s="189" t="s">
        <v>71</v>
      </c>
      <c r="E145" s="189" t="s">
        <v>89</v>
      </c>
      <c r="F145" s="189" t="s">
        <v>90</v>
      </c>
      <c r="G145" s="189" t="s">
        <v>282</v>
      </c>
      <c r="H145" s="189" t="s">
        <v>283</v>
      </c>
      <c r="I145" s="215">
        <v>14935</v>
      </c>
      <c r="J145" s="215"/>
      <c r="K145" s="215"/>
      <c r="L145" s="215"/>
      <c r="M145" s="215"/>
      <c r="N145" s="189"/>
      <c r="O145" s="189"/>
      <c r="P145" s="189"/>
      <c r="Q145" s="215"/>
      <c r="R145" s="215">
        <v>14935</v>
      </c>
      <c r="S145" s="215"/>
      <c r="T145" s="215"/>
      <c r="U145" s="215"/>
      <c r="V145" s="215"/>
      <c r="W145" s="215">
        <v>14935</v>
      </c>
      <c r="X145" s="216"/>
    </row>
    <row r="146" s="199" customFormat="1" ht="36" customHeight="1" spans="1:24">
      <c r="A146" s="189"/>
      <c r="B146" s="189"/>
      <c r="C146" s="189" t="s">
        <v>428</v>
      </c>
      <c r="D146" s="189"/>
      <c r="E146" s="189"/>
      <c r="F146" s="189"/>
      <c r="G146" s="189"/>
      <c r="H146" s="189"/>
      <c r="I146" s="215">
        <v>7584</v>
      </c>
      <c r="J146" s="215"/>
      <c r="K146" s="215"/>
      <c r="L146" s="215"/>
      <c r="M146" s="215"/>
      <c r="N146" s="189"/>
      <c r="O146" s="189"/>
      <c r="P146" s="189"/>
      <c r="Q146" s="215"/>
      <c r="R146" s="215">
        <v>7584</v>
      </c>
      <c r="S146" s="215"/>
      <c r="T146" s="215"/>
      <c r="U146" s="215"/>
      <c r="V146" s="215"/>
      <c r="W146" s="215">
        <v>7584</v>
      </c>
      <c r="X146" s="216"/>
    </row>
    <row r="147" s="199" customFormat="1" ht="36" customHeight="1" spans="1:24">
      <c r="A147" s="189" t="s">
        <v>315</v>
      </c>
      <c r="B147" s="189" t="s">
        <v>429</v>
      </c>
      <c r="C147" s="189" t="s">
        <v>428</v>
      </c>
      <c r="D147" s="189" t="s">
        <v>71</v>
      </c>
      <c r="E147" s="189" t="s">
        <v>89</v>
      </c>
      <c r="F147" s="189" t="s">
        <v>90</v>
      </c>
      <c r="G147" s="189" t="s">
        <v>282</v>
      </c>
      <c r="H147" s="189" t="s">
        <v>283</v>
      </c>
      <c r="I147" s="215">
        <v>7584</v>
      </c>
      <c r="J147" s="215"/>
      <c r="K147" s="215"/>
      <c r="L147" s="215"/>
      <c r="M147" s="215"/>
      <c r="N147" s="189"/>
      <c r="O147" s="189"/>
      <c r="P147" s="189"/>
      <c r="Q147" s="215"/>
      <c r="R147" s="215">
        <v>7584</v>
      </c>
      <c r="S147" s="215"/>
      <c r="T147" s="215"/>
      <c r="U147" s="215"/>
      <c r="V147" s="215"/>
      <c r="W147" s="215">
        <v>7584</v>
      </c>
      <c r="X147" s="216"/>
    </row>
    <row r="148" s="199" customFormat="1" ht="36" customHeight="1" spans="1:24">
      <c r="A148" s="189"/>
      <c r="B148" s="189"/>
      <c r="C148" s="189" t="s">
        <v>430</v>
      </c>
      <c r="D148" s="189"/>
      <c r="E148" s="189"/>
      <c r="F148" s="189"/>
      <c r="G148" s="189"/>
      <c r="H148" s="189"/>
      <c r="I148" s="215">
        <v>4345</v>
      </c>
      <c r="J148" s="215"/>
      <c r="K148" s="215"/>
      <c r="L148" s="215"/>
      <c r="M148" s="215"/>
      <c r="N148" s="189"/>
      <c r="O148" s="189"/>
      <c r="P148" s="189"/>
      <c r="Q148" s="215"/>
      <c r="R148" s="215">
        <v>4345</v>
      </c>
      <c r="S148" s="215"/>
      <c r="T148" s="215"/>
      <c r="U148" s="215"/>
      <c r="V148" s="215"/>
      <c r="W148" s="215">
        <v>4345</v>
      </c>
      <c r="X148" s="216"/>
    </row>
    <row r="149" s="199" customFormat="1" ht="36" customHeight="1" spans="1:24">
      <c r="A149" s="189" t="s">
        <v>315</v>
      </c>
      <c r="B149" s="189" t="s">
        <v>431</v>
      </c>
      <c r="C149" s="189" t="s">
        <v>430</v>
      </c>
      <c r="D149" s="189" t="s">
        <v>71</v>
      </c>
      <c r="E149" s="189" t="s">
        <v>89</v>
      </c>
      <c r="F149" s="189" t="s">
        <v>90</v>
      </c>
      <c r="G149" s="189" t="s">
        <v>282</v>
      </c>
      <c r="H149" s="189" t="s">
        <v>283</v>
      </c>
      <c r="I149" s="215">
        <v>4345</v>
      </c>
      <c r="J149" s="215"/>
      <c r="K149" s="215"/>
      <c r="L149" s="215"/>
      <c r="M149" s="215"/>
      <c r="N149" s="189"/>
      <c r="O149" s="189"/>
      <c r="P149" s="189"/>
      <c r="Q149" s="215"/>
      <c r="R149" s="215">
        <v>4345</v>
      </c>
      <c r="S149" s="215"/>
      <c r="T149" s="215"/>
      <c r="U149" s="215"/>
      <c r="V149" s="215"/>
      <c r="W149" s="215">
        <v>4345</v>
      </c>
      <c r="X149" s="216"/>
    </row>
    <row r="150" s="199" customFormat="1" ht="36" customHeight="1" spans="1:24">
      <c r="A150" s="189"/>
      <c r="B150" s="189"/>
      <c r="C150" s="189" t="s">
        <v>432</v>
      </c>
      <c r="D150" s="189"/>
      <c r="E150" s="189"/>
      <c r="F150" s="189"/>
      <c r="G150" s="189"/>
      <c r="H150" s="189"/>
      <c r="I150" s="215">
        <v>11116</v>
      </c>
      <c r="J150" s="215"/>
      <c r="K150" s="215"/>
      <c r="L150" s="215"/>
      <c r="M150" s="215"/>
      <c r="N150" s="189"/>
      <c r="O150" s="189"/>
      <c r="P150" s="189"/>
      <c r="Q150" s="215"/>
      <c r="R150" s="215">
        <v>11116</v>
      </c>
      <c r="S150" s="215"/>
      <c r="T150" s="215"/>
      <c r="U150" s="215"/>
      <c r="V150" s="215"/>
      <c r="W150" s="215">
        <v>11116</v>
      </c>
      <c r="X150" s="216"/>
    </row>
    <row r="151" s="199" customFormat="1" ht="36" customHeight="1" spans="1:24">
      <c r="A151" s="189" t="s">
        <v>315</v>
      </c>
      <c r="B151" s="189" t="s">
        <v>433</v>
      </c>
      <c r="C151" s="189" t="s">
        <v>432</v>
      </c>
      <c r="D151" s="189" t="s">
        <v>71</v>
      </c>
      <c r="E151" s="189" t="s">
        <v>89</v>
      </c>
      <c r="F151" s="189" t="s">
        <v>90</v>
      </c>
      <c r="G151" s="189" t="s">
        <v>282</v>
      </c>
      <c r="H151" s="189" t="s">
        <v>283</v>
      </c>
      <c r="I151" s="215">
        <v>11116</v>
      </c>
      <c r="J151" s="215"/>
      <c r="K151" s="215"/>
      <c r="L151" s="215"/>
      <c r="M151" s="215"/>
      <c r="N151" s="189"/>
      <c r="O151" s="189"/>
      <c r="P151" s="189"/>
      <c r="Q151" s="215"/>
      <c r="R151" s="215">
        <v>11116</v>
      </c>
      <c r="S151" s="215"/>
      <c r="T151" s="215"/>
      <c r="U151" s="215"/>
      <c r="V151" s="215"/>
      <c r="W151" s="215">
        <v>11116</v>
      </c>
      <c r="X151" s="216"/>
    </row>
    <row r="152" s="199" customFormat="1" ht="36" customHeight="1" spans="1:24">
      <c r="A152" s="189"/>
      <c r="B152" s="189"/>
      <c r="C152" s="189" t="s">
        <v>434</v>
      </c>
      <c r="D152" s="189"/>
      <c r="E152" s="189"/>
      <c r="F152" s="189"/>
      <c r="G152" s="189"/>
      <c r="H152" s="189"/>
      <c r="I152" s="215">
        <v>20000</v>
      </c>
      <c r="J152" s="215">
        <v>20000</v>
      </c>
      <c r="K152" s="215">
        <v>20000</v>
      </c>
      <c r="L152" s="215"/>
      <c r="M152" s="215"/>
      <c r="N152" s="189"/>
      <c r="O152" s="189"/>
      <c r="P152" s="189"/>
      <c r="Q152" s="215"/>
      <c r="R152" s="215"/>
      <c r="S152" s="215"/>
      <c r="T152" s="215"/>
      <c r="U152" s="215"/>
      <c r="V152" s="215"/>
      <c r="W152" s="215"/>
      <c r="X152" s="216"/>
    </row>
    <row r="153" s="199" customFormat="1" ht="36" customHeight="1" spans="1:24">
      <c r="A153" s="189" t="s">
        <v>315</v>
      </c>
      <c r="B153" s="189" t="s">
        <v>435</v>
      </c>
      <c r="C153" s="189" t="s">
        <v>434</v>
      </c>
      <c r="D153" s="189" t="s">
        <v>71</v>
      </c>
      <c r="E153" s="189" t="s">
        <v>89</v>
      </c>
      <c r="F153" s="189" t="s">
        <v>90</v>
      </c>
      <c r="G153" s="189" t="s">
        <v>268</v>
      </c>
      <c r="H153" s="189" t="s">
        <v>269</v>
      </c>
      <c r="I153" s="215">
        <v>4500</v>
      </c>
      <c r="J153" s="215">
        <v>4500</v>
      </c>
      <c r="K153" s="215">
        <v>4500</v>
      </c>
      <c r="L153" s="215"/>
      <c r="M153" s="215"/>
      <c r="N153" s="189"/>
      <c r="O153" s="189"/>
      <c r="P153" s="189"/>
      <c r="Q153" s="215"/>
      <c r="R153" s="215"/>
      <c r="S153" s="215"/>
      <c r="T153" s="215"/>
      <c r="U153" s="215"/>
      <c r="V153" s="215"/>
      <c r="W153" s="215"/>
      <c r="X153" s="216"/>
    </row>
    <row r="154" s="199" customFormat="1" ht="36" customHeight="1" spans="1:24">
      <c r="A154" s="189" t="s">
        <v>315</v>
      </c>
      <c r="B154" s="189" t="s">
        <v>435</v>
      </c>
      <c r="C154" s="189" t="s">
        <v>434</v>
      </c>
      <c r="D154" s="189" t="s">
        <v>71</v>
      </c>
      <c r="E154" s="189" t="s">
        <v>89</v>
      </c>
      <c r="F154" s="189" t="s">
        <v>90</v>
      </c>
      <c r="G154" s="189" t="s">
        <v>276</v>
      </c>
      <c r="H154" s="189" t="s">
        <v>277</v>
      </c>
      <c r="I154" s="215">
        <v>2000</v>
      </c>
      <c r="J154" s="215">
        <v>2000</v>
      </c>
      <c r="K154" s="215">
        <v>2000</v>
      </c>
      <c r="L154" s="215"/>
      <c r="M154" s="215"/>
      <c r="N154" s="189"/>
      <c r="O154" s="189"/>
      <c r="P154" s="189"/>
      <c r="Q154" s="215"/>
      <c r="R154" s="215"/>
      <c r="S154" s="215"/>
      <c r="T154" s="215"/>
      <c r="U154" s="215"/>
      <c r="V154" s="215"/>
      <c r="W154" s="215"/>
      <c r="X154" s="216"/>
    </row>
    <row r="155" s="199" customFormat="1" ht="36" customHeight="1" spans="1:24">
      <c r="A155" s="189" t="s">
        <v>315</v>
      </c>
      <c r="B155" s="189" t="s">
        <v>435</v>
      </c>
      <c r="C155" s="189" t="s">
        <v>434</v>
      </c>
      <c r="D155" s="189" t="s">
        <v>71</v>
      </c>
      <c r="E155" s="189" t="s">
        <v>89</v>
      </c>
      <c r="F155" s="189" t="s">
        <v>90</v>
      </c>
      <c r="G155" s="189" t="s">
        <v>336</v>
      </c>
      <c r="H155" s="189" t="s">
        <v>337</v>
      </c>
      <c r="I155" s="215">
        <v>2500</v>
      </c>
      <c r="J155" s="215">
        <v>2500</v>
      </c>
      <c r="K155" s="215">
        <v>2500</v>
      </c>
      <c r="L155" s="215"/>
      <c r="M155" s="215"/>
      <c r="N155" s="189"/>
      <c r="O155" s="189"/>
      <c r="P155" s="189"/>
      <c r="Q155" s="215"/>
      <c r="R155" s="215"/>
      <c r="S155" s="215"/>
      <c r="T155" s="215"/>
      <c r="U155" s="215"/>
      <c r="V155" s="215"/>
      <c r="W155" s="215"/>
      <c r="X155" s="216"/>
    </row>
    <row r="156" s="199" customFormat="1" ht="36" customHeight="1" spans="1:69">
      <c r="A156" s="189" t="s">
        <v>315</v>
      </c>
      <c r="B156" s="189" t="s">
        <v>435</v>
      </c>
      <c r="C156" s="189" t="s">
        <v>434</v>
      </c>
      <c r="D156" s="189" t="s">
        <v>71</v>
      </c>
      <c r="E156" s="189" t="s">
        <v>89</v>
      </c>
      <c r="F156" s="189" t="s">
        <v>90</v>
      </c>
      <c r="G156" s="189" t="s">
        <v>321</v>
      </c>
      <c r="H156" s="189" t="s">
        <v>322</v>
      </c>
      <c r="I156" s="215">
        <v>11000</v>
      </c>
      <c r="J156" s="215">
        <v>11000</v>
      </c>
      <c r="K156" s="215">
        <v>11000</v>
      </c>
      <c r="L156" s="215"/>
      <c r="M156" s="215"/>
      <c r="N156" s="189"/>
      <c r="O156" s="189"/>
      <c r="P156" s="189"/>
      <c r="Q156" s="215"/>
      <c r="R156" s="215"/>
      <c r="S156" s="215"/>
      <c r="T156" s="215"/>
      <c r="U156" s="215"/>
      <c r="V156" s="215"/>
      <c r="W156" s="215"/>
      <c r="X156" s="217"/>
      <c r="Y156" s="218"/>
      <c r="Z156" s="218"/>
      <c r="AA156" s="218"/>
      <c r="AB156" s="218"/>
      <c r="AC156" s="218"/>
      <c r="AD156" s="218"/>
      <c r="AE156" s="218"/>
      <c r="AF156" s="218"/>
      <c r="AG156" s="218"/>
      <c r="AH156" s="218"/>
      <c r="AI156" s="218"/>
      <c r="AJ156" s="218"/>
      <c r="AK156" s="218"/>
      <c r="AL156" s="218"/>
      <c r="AM156" s="218"/>
      <c r="AN156" s="218"/>
      <c r="AO156" s="218"/>
      <c r="AP156" s="218"/>
      <c r="AQ156" s="218"/>
      <c r="AR156" s="218"/>
      <c r="AS156" s="218"/>
      <c r="AT156" s="218"/>
      <c r="AU156" s="218"/>
      <c r="AV156" s="218"/>
      <c r="AW156" s="218"/>
      <c r="AX156" s="218"/>
      <c r="AY156" s="218"/>
      <c r="AZ156" s="218"/>
      <c r="BA156" s="218"/>
      <c r="BB156" s="218"/>
      <c r="BC156" s="218"/>
      <c r="BD156" s="218"/>
      <c r="BE156" s="218"/>
      <c r="BF156" s="218"/>
      <c r="BG156" s="218"/>
      <c r="BH156" s="218"/>
      <c r="BI156" s="218"/>
      <c r="BJ156" s="218"/>
      <c r="BK156" s="218"/>
      <c r="BL156" s="218"/>
      <c r="BM156" s="218"/>
      <c r="BN156" s="218"/>
      <c r="BO156" s="218"/>
      <c r="BP156" s="218"/>
      <c r="BQ156" s="218"/>
    </row>
    <row r="157" customHeight="1" spans="1:23">
      <c r="A157" s="187" t="s">
        <v>56</v>
      </c>
      <c r="B157" s="187"/>
      <c r="C157" s="187"/>
      <c r="D157" s="187"/>
      <c r="E157" s="187"/>
      <c r="F157" s="187"/>
      <c r="G157" s="187"/>
      <c r="H157" s="187"/>
      <c r="I157" s="215">
        <v>5486829.91</v>
      </c>
      <c r="J157" s="215">
        <v>4851677.01</v>
      </c>
      <c r="K157" s="215">
        <v>4851677.01</v>
      </c>
      <c r="L157" s="215"/>
      <c r="M157" s="215"/>
      <c r="N157" s="215"/>
      <c r="O157" s="215"/>
      <c r="P157" s="215"/>
      <c r="Q157" s="215"/>
      <c r="R157" s="215">
        <v>635152.9</v>
      </c>
      <c r="S157" s="215"/>
      <c r="T157" s="215"/>
      <c r="U157" s="215"/>
      <c r="V157" s="215"/>
      <c r="W157" s="215">
        <v>635152.9</v>
      </c>
    </row>
  </sheetData>
  <mergeCells count="29">
    <mergeCell ref="A2:X2"/>
    <mergeCell ref="A3:H3"/>
    <mergeCell ref="J4:M4"/>
    <mergeCell ref="N4:P4"/>
    <mergeCell ref="R4:X4"/>
    <mergeCell ref="A157:H15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302"/>
  <sheetViews>
    <sheetView topLeftCell="A284" workbookViewId="0">
      <selection activeCell="E28" sqref="E28"/>
    </sheetView>
  </sheetViews>
  <sheetFormatPr defaultColWidth="9.14285714285714" defaultRowHeight="12" customHeight="1"/>
  <cols>
    <col min="1" max="1" width="32.5619047619048" style="40" customWidth="1"/>
    <col min="2" max="2" width="15.1428571428571" style="39" customWidth="1"/>
    <col min="3" max="3" width="46.3238095238095" style="40" customWidth="1"/>
    <col min="4" max="4" width="17.2857142857143" style="40" customWidth="1"/>
    <col min="5" max="5" width="15.8" style="40" customWidth="1"/>
    <col min="6" max="6" width="25.4285714285714" style="40" customWidth="1"/>
    <col min="7" max="7" width="11.2857142857143" style="39" customWidth="1"/>
    <col min="8" max="8" width="13.1428571428571" style="40" customWidth="1"/>
    <col min="9" max="10" width="12.4285714285714" style="39" customWidth="1"/>
    <col min="11" max="11" width="79.4380952380952" style="40" customWidth="1"/>
    <col min="12" max="16384" width="9.14285714285714" style="39" customWidth="1"/>
  </cols>
  <sheetData>
    <row r="1" s="39" customFormat="1" ht="15" customHeight="1" spans="1:11">
      <c r="A1" s="40"/>
      <c r="C1" s="40"/>
      <c r="D1" s="40"/>
      <c r="E1" s="40"/>
      <c r="F1" s="40"/>
      <c r="H1" s="40"/>
      <c r="K1" s="190" t="s">
        <v>436</v>
      </c>
    </row>
    <row r="2" s="39" customFormat="1" ht="28.5" customHeight="1" spans="1:11">
      <c r="A2" s="164" t="s">
        <v>437</v>
      </c>
      <c r="B2" s="145"/>
      <c r="C2" s="43"/>
      <c r="D2" s="43"/>
      <c r="E2" s="43"/>
      <c r="F2" s="43"/>
      <c r="G2" s="145"/>
      <c r="H2" s="43"/>
      <c r="I2" s="145"/>
      <c r="J2" s="145"/>
      <c r="K2" s="43"/>
    </row>
    <row r="3" s="39" customFormat="1" ht="17.25" customHeight="1" spans="1:11">
      <c r="A3" s="185" t="s">
        <v>2</v>
      </c>
      <c r="B3" s="186"/>
      <c r="C3" s="40"/>
      <c r="D3" s="40"/>
      <c r="E3" s="40"/>
      <c r="F3" s="40"/>
      <c r="H3" s="40"/>
      <c r="K3" s="40"/>
    </row>
    <row r="4" s="39" customFormat="1" ht="44.25" customHeight="1" spans="1:11">
      <c r="A4" s="51" t="s">
        <v>438</v>
      </c>
      <c r="B4" s="175" t="s">
        <v>193</v>
      </c>
      <c r="C4" s="51" t="s">
        <v>439</v>
      </c>
      <c r="D4" s="51" t="s">
        <v>440</v>
      </c>
      <c r="E4" s="51" t="s">
        <v>441</v>
      </c>
      <c r="F4" s="51" t="s">
        <v>442</v>
      </c>
      <c r="G4" s="175" t="s">
        <v>443</v>
      </c>
      <c r="H4" s="51" t="s">
        <v>444</v>
      </c>
      <c r="I4" s="175" t="s">
        <v>445</v>
      </c>
      <c r="J4" s="175" t="s">
        <v>446</v>
      </c>
      <c r="K4" s="51" t="s">
        <v>447</v>
      </c>
    </row>
    <row r="5" s="39" customFormat="1" ht="14.25" customHeight="1" spans="1:11">
      <c r="A5" s="46">
        <v>1</v>
      </c>
      <c r="B5" s="167">
        <v>2</v>
      </c>
      <c r="C5" s="46">
        <v>3</v>
      </c>
      <c r="D5" s="46">
        <v>4</v>
      </c>
      <c r="E5" s="46">
        <v>5</v>
      </c>
      <c r="F5" s="51">
        <v>6</v>
      </c>
      <c r="G5" s="175">
        <v>7</v>
      </c>
      <c r="H5" s="51">
        <v>8</v>
      </c>
      <c r="I5" s="175">
        <v>9</v>
      </c>
      <c r="J5" s="175">
        <v>10</v>
      </c>
      <c r="K5" s="51">
        <v>11</v>
      </c>
    </row>
    <row r="6" s="39" customFormat="1" ht="14.25" customHeight="1" spans="1:11">
      <c r="A6" s="187" t="s">
        <v>71</v>
      </c>
      <c r="B6" s="188"/>
      <c r="C6" s="187"/>
      <c r="D6" s="187"/>
      <c r="E6" s="187"/>
      <c r="F6" s="187"/>
      <c r="G6" s="187"/>
      <c r="H6" s="187"/>
      <c r="I6" s="187"/>
      <c r="J6" s="187"/>
      <c r="K6" s="187"/>
    </row>
    <row r="7" s="39" customFormat="1" ht="14.25" customHeight="1" spans="1:11">
      <c r="A7" s="189" t="s">
        <v>402</v>
      </c>
      <c r="B7" s="188"/>
      <c r="C7" s="189" t="s">
        <v>448</v>
      </c>
      <c r="D7" s="189" t="s">
        <v>449</v>
      </c>
      <c r="E7" s="189" t="s">
        <v>450</v>
      </c>
      <c r="F7" s="189" t="s">
        <v>451</v>
      </c>
      <c r="G7" s="189" t="s">
        <v>452</v>
      </c>
      <c r="H7" s="187" t="s">
        <v>453</v>
      </c>
      <c r="I7" s="187" t="s">
        <v>454</v>
      </c>
      <c r="J7" s="189" t="s">
        <v>455</v>
      </c>
      <c r="K7" s="189" t="s">
        <v>456</v>
      </c>
    </row>
    <row r="8" s="39" customFormat="1" ht="14.25" customHeight="1" spans="1:11">
      <c r="A8" s="189"/>
      <c r="B8" s="188"/>
      <c r="C8" s="189"/>
      <c r="D8" s="189" t="s">
        <v>449</v>
      </c>
      <c r="E8" s="189" t="s">
        <v>457</v>
      </c>
      <c r="F8" s="189" t="s">
        <v>458</v>
      </c>
      <c r="G8" s="189" t="s">
        <v>459</v>
      </c>
      <c r="H8" s="187" t="s">
        <v>460</v>
      </c>
      <c r="I8" s="187" t="s">
        <v>461</v>
      </c>
      <c r="J8" s="189" t="s">
        <v>455</v>
      </c>
      <c r="K8" s="189" t="s">
        <v>456</v>
      </c>
    </row>
    <row r="9" s="39" customFormat="1" ht="14.25" customHeight="1" spans="1:11">
      <c r="A9" s="189"/>
      <c r="B9" s="188"/>
      <c r="C9" s="189"/>
      <c r="D9" s="189" t="s">
        <v>449</v>
      </c>
      <c r="E9" s="189" t="s">
        <v>462</v>
      </c>
      <c r="F9" s="189" t="s">
        <v>463</v>
      </c>
      <c r="G9" s="189" t="s">
        <v>452</v>
      </c>
      <c r="H9" s="187" t="s">
        <v>464</v>
      </c>
      <c r="I9" s="187" t="s">
        <v>465</v>
      </c>
      <c r="J9" s="189" t="s">
        <v>455</v>
      </c>
      <c r="K9" s="189" t="s">
        <v>456</v>
      </c>
    </row>
    <row r="10" s="39" customFormat="1" ht="14.25" customHeight="1" spans="1:11">
      <c r="A10" s="189"/>
      <c r="B10" s="188"/>
      <c r="C10" s="189"/>
      <c r="D10" s="189" t="s">
        <v>449</v>
      </c>
      <c r="E10" s="189" t="s">
        <v>466</v>
      </c>
      <c r="F10" s="189" t="s">
        <v>467</v>
      </c>
      <c r="G10" s="189" t="s">
        <v>452</v>
      </c>
      <c r="H10" s="187" t="s">
        <v>468</v>
      </c>
      <c r="I10" s="187" t="s">
        <v>469</v>
      </c>
      <c r="J10" s="189" t="s">
        <v>455</v>
      </c>
      <c r="K10" s="189" t="s">
        <v>470</v>
      </c>
    </row>
    <row r="11" s="39" customFormat="1" ht="14.25" customHeight="1" spans="1:11">
      <c r="A11" s="189"/>
      <c r="B11" s="188"/>
      <c r="C11" s="189"/>
      <c r="D11" s="189" t="s">
        <v>471</v>
      </c>
      <c r="E11" s="189" t="s">
        <v>472</v>
      </c>
      <c r="F11" s="189" t="s">
        <v>473</v>
      </c>
      <c r="G11" s="189" t="s">
        <v>459</v>
      </c>
      <c r="H11" s="187" t="s">
        <v>474</v>
      </c>
      <c r="I11" s="187" t="s">
        <v>461</v>
      </c>
      <c r="J11" s="189" t="s">
        <v>455</v>
      </c>
      <c r="K11" s="189" t="s">
        <v>456</v>
      </c>
    </row>
    <row r="12" s="39" customFormat="1" ht="14.25" customHeight="1" spans="1:11">
      <c r="A12" s="189"/>
      <c r="B12" s="188"/>
      <c r="C12" s="189"/>
      <c r="D12" s="189" t="s">
        <v>471</v>
      </c>
      <c r="E12" s="189" t="s">
        <v>475</v>
      </c>
      <c r="F12" s="189" t="s">
        <v>476</v>
      </c>
      <c r="G12" s="189" t="s">
        <v>459</v>
      </c>
      <c r="H12" s="187" t="s">
        <v>474</v>
      </c>
      <c r="I12" s="187" t="s">
        <v>461</v>
      </c>
      <c r="J12" s="189" t="s">
        <v>455</v>
      </c>
      <c r="K12" s="189" t="s">
        <v>456</v>
      </c>
    </row>
    <row r="13" s="39" customFormat="1" ht="14.25" customHeight="1" spans="1:11">
      <c r="A13" s="189"/>
      <c r="B13" s="188"/>
      <c r="C13" s="189"/>
      <c r="D13" s="189" t="s">
        <v>477</v>
      </c>
      <c r="E13" s="189" t="s">
        <v>478</v>
      </c>
      <c r="F13" s="189" t="s">
        <v>479</v>
      </c>
      <c r="G13" s="189" t="s">
        <v>459</v>
      </c>
      <c r="H13" s="187" t="s">
        <v>460</v>
      </c>
      <c r="I13" s="187" t="s">
        <v>461</v>
      </c>
      <c r="J13" s="189" t="s">
        <v>455</v>
      </c>
      <c r="K13" s="189" t="s">
        <v>456</v>
      </c>
    </row>
    <row r="14" s="39" customFormat="1" ht="14.25" customHeight="1" spans="1:11">
      <c r="A14" s="189" t="s">
        <v>370</v>
      </c>
      <c r="B14" s="188"/>
      <c r="C14" s="189" t="s">
        <v>480</v>
      </c>
      <c r="D14" s="189" t="s">
        <v>449</v>
      </c>
      <c r="E14" s="189" t="s">
        <v>450</v>
      </c>
      <c r="F14" s="189" t="s">
        <v>481</v>
      </c>
      <c r="G14" s="189" t="s">
        <v>452</v>
      </c>
      <c r="H14" s="187" t="s">
        <v>482</v>
      </c>
      <c r="I14" s="187" t="s">
        <v>483</v>
      </c>
      <c r="J14" s="189" t="s">
        <v>455</v>
      </c>
      <c r="K14" s="189" t="s">
        <v>484</v>
      </c>
    </row>
    <row r="15" s="39" customFormat="1" ht="14.25" customHeight="1" spans="1:11">
      <c r="A15" s="189"/>
      <c r="B15" s="188"/>
      <c r="C15" s="189"/>
      <c r="D15" s="189" t="s">
        <v>449</v>
      </c>
      <c r="E15" s="189" t="s">
        <v>466</v>
      </c>
      <c r="F15" s="189" t="s">
        <v>467</v>
      </c>
      <c r="G15" s="189" t="s">
        <v>452</v>
      </c>
      <c r="H15" s="187" t="s">
        <v>485</v>
      </c>
      <c r="I15" s="187" t="s">
        <v>486</v>
      </c>
      <c r="J15" s="189" t="s">
        <v>455</v>
      </c>
      <c r="K15" s="189" t="s">
        <v>487</v>
      </c>
    </row>
    <row r="16" s="39" customFormat="1" ht="14.25" customHeight="1" spans="1:11">
      <c r="A16" s="189"/>
      <c r="B16" s="188"/>
      <c r="C16" s="189"/>
      <c r="D16" s="189" t="s">
        <v>471</v>
      </c>
      <c r="E16" s="189" t="s">
        <v>488</v>
      </c>
      <c r="F16" s="189" t="s">
        <v>489</v>
      </c>
      <c r="G16" s="189" t="s">
        <v>452</v>
      </c>
      <c r="H16" s="187" t="s">
        <v>490</v>
      </c>
      <c r="I16" s="187"/>
      <c r="J16" s="189" t="s">
        <v>491</v>
      </c>
      <c r="K16" s="189" t="s">
        <v>492</v>
      </c>
    </row>
    <row r="17" s="39" customFormat="1" ht="14.25" customHeight="1" spans="1:11">
      <c r="A17" s="189"/>
      <c r="B17" s="188"/>
      <c r="C17" s="189"/>
      <c r="D17" s="189" t="s">
        <v>477</v>
      </c>
      <c r="E17" s="189" t="s">
        <v>478</v>
      </c>
      <c r="F17" s="189" t="s">
        <v>493</v>
      </c>
      <c r="G17" s="189" t="s">
        <v>459</v>
      </c>
      <c r="H17" s="187" t="s">
        <v>494</v>
      </c>
      <c r="I17" s="187" t="s">
        <v>461</v>
      </c>
      <c r="J17" s="189" t="s">
        <v>455</v>
      </c>
      <c r="K17" s="189" t="s">
        <v>495</v>
      </c>
    </row>
    <row r="18" s="39" customFormat="1" ht="14.25" customHeight="1" spans="1:11">
      <c r="A18" s="189" t="s">
        <v>394</v>
      </c>
      <c r="B18" s="188"/>
      <c r="C18" s="189" t="s">
        <v>496</v>
      </c>
      <c r="D18" s="189" t="s">
        <v>449</v>
      </c>
      <c r="E18" s="189" t="s">
        <v>450</v>
      </c>
      <c r="F18" s="189" t="s">
        <v>497</v>
      </c>
      <c r="G18" s="189" t="s">
        <v>459</v>
      </c>
      <c r="H18" s="187" t="s">
        <v>498</v>
      </c>
      <c r="I18" s="187" t="s">
        <v>499</v>
      </c>
      <c r="J18" s="189" t="s">
        <v>455</v>
      </c>
      <c r="K18" s="189" t="s">
        <v>500</v>
      </c>
    </row>
    <row r="19" s="39" customFormat="1" ht="14.25" customHeight="1" spans="1:11">
      <c r="A19" s="189"/>
      <c r="B19" s="188"/>
      <c r="C19" s="189"/>
      <c r="D19" s="189" t="s">
        <v>449</v>
      </c>
      <c r="E19" s="189" t="s">
        <v>466</v>
      </c>
      <c r="F19" s="189" t="s">
        <v>467</v>
      </c>
      <c r="G19" s="189" t="s">
        <v>459</v>
      </c>
      <c r="H19" s="187" t="s">
        <v>501</v>
      </c>
      <c r="I19" s="187" t="s">
        <v>502</v>
      </c>
      <c r="J19" s="189" t="s">
        <v>455</v>
      </c>
      <c r="K19" s="189" t="s">
        <v>503</v>
      </c>
    </row>
    <row r="20" s="39" customFormat="1" ht="14.25" customHeight="1" spans="1:11">
      <c r="A20" s="189"/>
      <c r="B20" s="188"/>
      <c r="C20" s="189"/>
      <c r="D20" s="189" t="s">
        <v>471</v>
      </c>
      <c r="E20" s="189" t="s">
        <v>472</v>
      </c>
      <c r="F20" s="189" t="s">
        <v>504</v>
      </c>
      <c r="G20" s="189" t="s">
        <v>459</v>
      </c>
      <c r="H20" s="187" t="s">
        <v>494</v>
      </c>
      <c r="I20" s="187" t="s">
        <v>461</v>
      </c>
      <c r="J20" s="189" t="s">
        <v>455</v>
      </c>
      <c r="K20" s="189" t="s">
        <v>504</v>
      </c>
    </row>
    <row r="21" s="39" customFormat="1" ht="14.25" customHeight="1" spans="1:11">
      <c r="A21" s="189"/>
      <c r="B21" s="188"/>
      <c r="C21" s="189"/>
      <c r="D21" s="189" t="s">
        <v>477</v>
      </c>
      <c r="E21" s="189" t="s">
        <v>478</v>
      </c>
      <c r="F21" s="189" t="s">
        <v>505</v>
      </c>
      <c r="G21" s="189" t="s">
        <v>459</v>
      </c>
      <c r="H21" s="187" t="s">
        <v>494</v>
      </c>
      <c r="I21" s="187" t="s">
        <v>461</v>
      </c>
      <c r="J21" s="189" t="s">
        <v>455</v>
      </c>
      <c r="K21" s="189" t="s">
        <v>505</v>
      </c>
    </row>
    <row r="22" s="39" customFormat="1" ht="14.25" customHeight="1" spans="1:11">
      <c r="A22" s="189" t="s">
        <v>334</v>
      </c>
      <c r="B22" s="188"/>
      <c r="C22" s="189" t="s">
        <v>506</v>
      </c>
      <c r="D22" s="189" t="s">
        <v>449</v>
      </c>
      <c r="E22" s="189" t="s">
        <v>450</v>
      </c>
      <c r="F22" s="189" t="s">
        <v>507</v>
      </c>
      <c r="G22" s="189" t="s">
        <v>452</v>
      </c>
      <c r="H22" s="187" t="s">
        <v>508</v>
      </c>
      <c r="I22" s="187" t="s">
        <v>469</v>
      </c>
      <c r="J22" s="189" t="s">
        <v>455</v>
      </c>
      <c r="K22" s="189" t="s">
        <v>509</v>
      </c>
    </row>
    <row r="23" s="39" customFormat="1" ht="14.25" customHeight="1" spans="1:11">
      <c r="A23" s="189"/>
      <c r="B23" s="188"/>
      <c r="C23" s="189"/>
      <c r="D23" s="189" t="s">
        <v>449</v>
      </c>
      <c r="E23" s="189" t="s">
        <v>450</v>
      </c>
      <c r="F23" s="189" t="s">
        <v>510</v>
      </c>
      <c r="G23" s="189" t="s">
        <v>452</v>
      </c>
      <c r="H23" s="187" t="s">
        <v>511</v>
      </c>
      <c r="I23" s="187" t="s">
        <v>469</v>
      </c>
      <c r="J23" s="189" t="s">
        <v>455</v>
      </c>
      <c r="K23" s="189" t="s">
        <v>512</v>
      </c>
    </row>
    <row r="24" s="39" customFormat="1" ht="14.25" customHeight="1" spans="1:11">
      <c r="A24" s="189"/>
      <c r="B24" s="188"/>
      <c r="C24" s="189"/>
      <c r="D24" s="189" t="s">
        <v>449</v>
      </c>
      <c r="E24" s="189" t="s">
        <v>450</v>
      </c>
      <c r="F24" s="189" t="s">
        <v>513</v>
      </c>
      <c r="G24" s="189" t="s">
        <v>452</v>
      </c>
      <c r="H24" s="187" t="s">
        <v>514</v>
      </c>
      <c r="I24" s="187" t="s">
        <v>469</v>
      </c>
      <c r="J24" s="189" t="s">
        <v>455</v>
      </c>
      <c r="K24" s="189" t="s">
        <v>515</v>
      </c>
    </row>
    <row r="25" s="39" customFormat="1" ht="14.25" customHeight="1" spans="1:11">
      <c r="A25" s="189"/>
      <c r="B25" s="188"/>
      <c r="C25" s="189"/>
      <c r="D25" s="189" t="s">
        <v>449</v>
      </c>
      <c r="E25" s="189" t="s">
        <v>450</v>
      </c>
      <c r="F25" s="189" t="s">
        <v>516</v>
      </c>
      <c r="G25" s="189" t="s">
        <v>452</v>
      </c>
      <c r="H25" s="187" t="s">
        <v>517</v>
      </c>
      <c r="I25" s="187" t="s">
        <v>469</v>
      </c>
      <c r="J25" s="189" t="s">
        <v>455</v>
      </c>
      <c r="K25" s="189" t="s">
        <v>518</v>
      </c>
    </row>
    <row r="26" s="39" customFormat="1" ht="14.25" customHeight="1" spans="1:11">
      <c r="A26" s="189"/>
      <c r="B26" s="188"/>
      <c r="C26" s="189"/>
      <c r="D26" s="189" t="s">
        <v>449</v>
      </c>
      <c r="E26" s="189" t="s">
        <v>450</v>
      </c>
      <c r="F26" s="189" t="s">
        <v>519</v>
      </c>
      <c r="G26" s="189" t="s">
        <v>452</v>
      </c>
      <c r="H26" s="187" t="s">
        <v>520</v>
      </c>
      <c r="I26" s="187" t="s">
        <v>469</v>
      </c>
      <c r="J26" s="189" t="s">
        <v>455</v>
      </c>
      <c r="K26" s="189" t="s">
        <v>521</v>
      </c>
    </row>
    <row r="27" s="39" customFormat="1" ht="14.25" customHeight="1" spans="1:11">
      <c r="A27" s="189"/>
      <c r="B27" s="188"/>
      <c r="C27" s="189"/>
      <c r="D27" s="189" t="s">
        <v>449</v>
      </c>
      <c r="E27" s="189" t="s">
        <v>450</v>
      </c>
      <c r="F27" s="189" t="s">
        <v>522</v>
      </c>
      <c r="G27" s="189" t="s">
        <v>452</v>
      </c>
      <c r="H27" s="187" t="s">
        <v>523</v>
      </c>
      <c r="I27" s="187" t="s">
        <v>469</v>
      </c>
      <c r="J27" s="189" t="s">
        <v>455</v>
      </c>
      <c r="K27" s="189" t="s">
        <v>524</v>
      </c>
    </row>
    <row r="28" s="39" customFormat="1" ht="14.25" customHeight="1" spans="1:11">
      <c r="A28" s="189"/>
      <c r="B28" s="188"/>
      <c r="C28" s="189"/>
      <c r="D28" s="189" t="s">
        <v>449</v>
      </c>
      <c r="E28" s="189" t="s">
        <v>466</v>
      </c>
      <c r="F28" s="189" t="s">
        <v>467</v>
      </c>
      <c r="G28" s="189" t="s">
        <v>452</v>
      </c>
      <c r="H28" s="187" t="s">
        <v>525</v>
      </c>
      <c r="I28" s="187" t="s">
        <v>469</v>
      </c>
      <c r="J28" s="189" t="s">
        <v>455</v>
      </c>
      <c r="K28" s="189" t="s">
        <v>526</v>
      </c>
    </row>
    <row r="29" s="39" customFormat="1" ht="14.25" customHeight="1" spans="1:11">
      <c r="A29" s="189"/>
      <c r="B29" s="188"/>
      <c r="C29" s="189"/>
      <c r="D29" s="189" t="s">
        <v>471</v>
      </c>
      <c r="E29" s="189" t="s">
        <v>472</v>
      </c>
      <c r="F29" s="189" t="s">
        <v>527</v>
      </c>
      <c r="G29" s="189" t="s">
        <v>459</v>
      </c>
      <c r="H29" s="187" t="s">
        <v>494</v>
      </c>
      <c r="I29" s="187" t="s">
        <v>461</v>
      </c>
      <c r="J29" s="189" t="s">
        <v>455</v>
      </c>
      <c r="K29" s="189" t="s">
        <v>527</v>
      </c>
    </row>
    <row r="30" s="39" customFormat="1" ht="14.25" customHeight="1" spans="1:11">
      <c r="A30" s="189"/>
      <c r="B30" s="188"/>
      <c r="C30" s="189"/>
      <c r="D30" s="189" t="s">
        <v>477</v>
      </c>
      <c r="E30" s="189" t="s">
        <v>478</v>
      </c>
      <c r="F30" s="189" t="s">
        <v>528</v>
      </c>
      <c r="G30" s="189" t="s">
        <v>459</v>
      </c>
      <c r="H30" s="187" t="s">
        <v>474</v>
      </c>
      <c r="I30" s="187" t="s">
        <v>461</v>
      </c>
      <c r="J30" s="189" t="s">
        <v>455</v>
      </c>
      <c r="K30" s="189" t="s">
        <v>529</v>
      </c>
    </row>
    <row r="31" s="39" customFormat="1" ht="14.25" customHeight="1" spans="1:11">
      <c r="A31" s="189" t="s">
        <v>408</v>
      </c>
      <c r="B31" s="188"/>
      <c r="C31" s="189" t="s">
        <v>408</v>
      </c>
      <c r="D31" s="189" t="s">
        <v>449</v>
      </c>
      <c r="E31" s="189" t="s">
        <v>450</v>
      </c>
      <c r="F31" s="189" t="s">
        <v>530</v>
      </c>
      <c r="G31" s="189" t="s">
        <v>452</v>
      </c>
      <c r="H31" s="187" t="s">
        <v>531</v>
      </c>
      <c r="I31" s="187" t="s">
        <v>454</v>
      </c>
      <c r="J31" s="189" t="s">
        <v>455</v>
      </c>
      <c r="K31" s="189" t="s">
        <v>530</v>
      </c>
    </row>
    <row r="32" s="39" customFormat="1" ht="14.25" customHeight="1" spans="1:11">
      <c r="A32" s="189"/>
      <c r="B32" s="188"/>
      <c r="C32" s="189"/>
      <c r="D32" s="189" t="s">
        <v>471</v>
      </c>
      <c r="E32" s="189" t="s">
        <v>488</v>
      </c>
      <c r="F32" s="189" t="s">
        <v>532</v>
      </c>
      <c r="G32" s="189" t="s">
        <v>452</v>
      </c>
      <c r="H32" s="187" t="s">
        <v>533</v>
      </c>
      <c r="I32" s="187" t="s">
        <v>534</v>
      </c>
      <c r="J32" s="189" t="s">
        <v>455</v>
      </c>
      <c r="K32" s="189" t="s">
        <v>532</v>
      </c>
    </row>
    <row r="33" s="39" customFormat="1" ht="14.25" customHeight="1" spans="1:11">
      <c r="A33" s="189"/>
      <c r="B33" s="188"/>
      <c r="C33" s="189"/>
      <c r="D33" s="189" t="s">
        <v>477</v>
      </c>
      <c r="E33" s="189" t="s">
        <v>478</v>
      </c>
      <c r="F33" s="189" t="s">
        <v>535</v>
      </c>
      <c r="G33" s="189" t="s">
        <v>459</v>
      </c>
      <c r="H33" s="187" t="s">
        <v>494</v>
      </c>
      <c r="I33" s="187" t="s">
        <v>461</v>
      </c>
      <c r="J33" s="189" t="s">
        <v>455</v>
      </c>
      <c r="K33" s="189" t="s">
        <v>535</v>
      </c>
    </row>
    <row r="34" s="39" customFormat="1" ht="14.25" customHeight="1" spans="1:11">
      <c r="A34" s="189" t="s">
        <v>426</v>
      </c>
      <c r="B34" s="188"/>
      <c r="C34" s="189" t="s">
        <v>536</v>
      </c>
      <c r="D34" s="189" t="s">
        <v>449</v>
      </c>
      <c r="E34" s="189" t="s">
        <v>450</v>
      </c>
      <c r="F34" s="189" t="s">
        <v>530</v>
      </c>
      <c r="G34" s="189" t="s">
        <v>452</v>
      </c>
      <c r="H34" s="187" t="s">
        <v>537</v>
      </c>
      <c r="I34" s="187" t="s">
        <v>454</v>
      </c>
      <c r="J34" s="189" t="s">
        <v>455</v>
      </c>
      <c r="K34" s="189" t="s">
        <v>538</v>
      </c>
    </row>
    <row r="35" s="39" customFormat="1" ht="14.25" customHeight="1" spans="1:11">
      <c r="A35" s="189"/>
      <c r="B35" s="188"/>
      <c r="C35" s="189"/>
      <c r="D35" s="189" t="s">
        <v>471</v>
      </c>
      <c r="E35" s="189" t="s">
        <v>472</v>
      </c>
      <c r="F35" s="189" t="s">
        <v>532</v>
      </c>
      <c r="G35" s="189" t="s">
        <v>452</v>
      </c>
      <c r="H35" s="187" t="s">
        <v>533</v>
      </c>
      <c r="I35" s="187"/>
      <c r="J35" s="189" t="s">
        <v>491</v>
      </c>
      <c r="K35" s="189" t="s">
        <v>539</v>
      </c>
    </row>
    <row r="36" s="39" customFormat="1" ht="14.25" customHeight="1" spans="1:11">
      <c r="A36" s="189"/>
      <c r="B36" s="188"/>
      <c r="C36" s="189"/>
      <c r="D36" s="189" t="s">
        <v>477</v>
      </c>
      <c r="E36" s="189" t="s">
        <v>478</v>
      </c>
      <c r="F36" s="189" t="s">
        <v>535</v>
      </c>
      <c r="G36" s="189" t="s">
        <v>459</v>
      </c>
      <c r="H36" s="187" t="s">
        <v>474</v>
      </c>
      <c r="I36" s="187" t="s">
        <v>461</v>
      </c>
      <c r="J36" s="189" t="s">
        <v>455</v>
      </c>
      <c r="K36" s="189" t="s">
        <v>540</v>
      </c>
    </row>
    <row r="37" s="39" customFormat="1" ht="14.25" customHeight="1" spans="1:11">
      <c r="A37" s="189" t="s">
        <v>430</v>
      </c>
      <c r="B37" s="188"/>
      <c r="C37" s="189" t="s">
        <v>536</v>
      </c>
      <c r="D37" s="189" t="s">
        <v>449</v>
      </c>
      <c r="E37" s="189" t="s">
        <v>450</v>
      </c>
      <c r="F37" s="189" t="s">
        <v>530</v>
      </c>
      <c r="G37" s="189" t="s">
        <v>452</v>
      </c>
      <c r="H37" s="187" t="s">
        <v>537</v>
      </c>
      <c r="I37" s="187" t="s">
        <v>454</v>
      </c>
      <c r="J37" s="189" t="s">
        <v>455</v>
      </c>
      <c r="K37" s="189" t="s">
        <v>538</v>
      </c>
    </row>
    <row r="38" s="39" customFormat="1" ht="14.25" customHeight="1" spans="1:11">
      <c r="A38" s="189"/>
      <c r="B38" s="188"/>
      <c r="C38" s="189"/>
      <c r="D38" s="189" t="s">
        <v>471</v>
      </c>
      <c r="E38" s="189" t="s">
        <v>472</v>
      </c>
      <c r="F38" s="189" t="s">
        <v>532</v>
      </c>
      <c r="G38" s="189" t="s">
        <v>452</v>
      </c>
      <c r="H38" s="187" t="s">
        <v>533</v>
      </c>
      <c r="I38" s="187"/>
      <c r="J38" s="189" t="s">
        <v>491</v>
      </c>
      <c r="K38" s="189" t="s">
        <v>539</v>
      </c>
    </row>
    <row r="39" s="39" customFormat="1" ht="14.25" customHeight="1" spans="1:11">
      <c r="A39" s="189"/>
      <c r="B39" s="188"/>
      <c r="C39" s="189"/>
      <c r="D39" s="189" t="s">
        <v>477</v>
      </c>
      <c r="E39" s="189" t="s">
        <v>478</v>
      </c>
      <c r="F39" s="189" t="s">
        <v>535</v>
      </c>
      <c r="G39" s="189" t="s">
        <v>459</v>
      </c>
      <c r="H39" s="187" t="s">
        <v>474</v>
      </c>
      <c r="I39" s="187" t="s">
        <v>461</v>
      </c>
      <c r="J39" s="189" t="s">
        <v>455</v>
      </c>
      <c r="K39" s="189" t="s">
        <v>540</v>
      </c>
    </row>
    <row r="40" s="39" customFormat="1" ht="14.25" customHeight="1" spans="1:11">
      <c r="A40" s="189" t="s">
        <v>420</v>
      </c>
      <c r="B40" s="188"/>
      <c r="C40" s="189" t="s">
        <v>536</v>
      </c>
      <c r="D40" s="189" t="s">
        <v>449</v>
      </c>
      <c r="E40" s="189" t="s">
        <v>450</v>
      </c>
      <c r="F40" s="189" t="s">
        <v>530</v>
      </c>
      <c r="G40" s="189" t="s">
        <v>452</v>
      </c>
      <c r="H40" s="187" t="s">
        <v>537</v>
      </c>
      <c r="I40" s="187" t="s">
        <v>454</v>
      </c>
      <c r="J40" s="189" t="s">
        <v>455</v>
      </c>
      <c r="K40" s="189" t="s">
        <v>538</v>
      </c>
    </row>
    <row r="41" s="39" customFormat="1" ht="14.25" customHeight="1" spans="1:11">
      <c r="A41" s="189"/>
      <c r="B41" s="188"/>
      <c r="C41" s="189"/>
      <c r="D41" s="189" t="s">
        <v>471</v>
      </c>
      <c r="E41" s="189" t="s">
        <v>472</v>
      </c>
      <c r="F41" s="189" t="s">
        <v>532</v>
      </c>
      <c r="G41" s="189" t="s">
        <v>452</v>
      </c>
      <c r="H41" s="187" t="s">
        <v>533</v>
      </c>
      <c r="I41" s="187"/>
      <c r="J41" s="189" t="s">
        <v>491</v>
      </c>
      <c r="K41" s="189" t="s">
        <v>539</v>
      </c>
    </row>
    <row r="42" s="39" customFormat="1" ht="14.25" customHeight="1" spans="1:11">
      <c r="A42" s="189"/>
      <c r="B42" s="188"/>
      <c r="C42" s="189"/>
      <c r="D42" s="189" t="s">
        <v>477</v>
      </c>
      <c r="E42" s="189" t="s">
        <v>478</v>
      </c>
      <c r="F42" s="189" t="s">
        <v>535</v>
      </c>
      <c r="G42" s="189" t="s">
        <v>459</v>
      </c>
      <c r="H42" s="187" t="s">
        <v>474</v>
      </c>
      <c r="I42" s="187" t="s">
        <v>461</v>
      </c>
      <c r="J42" s="189" t="s">
        <v>455</v>
      </c>
      <c r="K42" s="189" t="s">
        <v>540</v>
      </c>
    </row>
    <row r="43" s="39" customFormat="1" ht="14.25" customHeight="1" spans="1:11">
      <c r="A43" s="189" t="s">
        <v>422</v>
      </c>
      <c r="B43" s="188"/>
      <c r="C43" s="189" t="s">
        <v>536</v>
      </c>
      <c r="D43" s="189" t="s">
        <v>449</v>
      </c>
      <c r="E43" s="189" t="s">
        <v>450</v>
      </c>
      <c r="F43" s="189" t="s">
        <v>530</v>
      </c>
      <c r="G43" s="189" t="s">
        <v>452</v>
      </c>
      <c r="H43" s="187" t="s">
        <v>537</v>
      </c>
      <c r="I43" s="187" t="s">
        <v>454</v>
      </c>
      <c r="J43" s="189" t="s">
        <v>455</v>
      </c>
      <c r="K43" s="189" t="s">
        <v>538</v>
      </c>
    </row>
    <row r="44" s="39" customFormat="1" ht="14.25" customHeight="1" spans="1:11">
      <c r="A44" s="189"/>
      <c r="B44" s="188"/>
      <c r="C44" s="189"/>
      <c r="D44" s="189" t="s">
        <v>471</v>
      </c>
      <c r="E44" s="189" t="s">
        <v>472</v>
      </c>
      <c r="F44" s="189" t="s">
        <v>532</v>
      </c>
      <c r="G44" s="189" t="s">
        <v>452</v>
      </c>
      <c r="H44" s="187" t="s">
        <v>533</v>
      </c>
      <c r="I44" s="187"/>
      <c r="J44" s="189" t="s">
        <v>491</v>
      </c>
      <c r="K44" s="189" t="s">
        <v>539</v>
      </c>
    </row>
    <row r="45" s="39" customFormat="1" ht="14.25" customHeight="1" spans="1:11">
      <c r="A45" s="189"/>
      <c r="B45" s="188"/>
      <c r="C45" s="189"/>
      <c r="D45" s="189" t="s">
        <v>477</v>
      </c>
      <c r="E45" s="189" t="s">
        <v>478</v>
      </c>
      <c r="F45" s="189" t="s">
        <v>535</v>
      </c>
      <c r="G45" s="189" t="s">
        <v>459</v>
      </c>
      <c r="H45" s="187" t="s">
        <v>474</v>
      </c>
      <c r="I45" s="187" t="s">
        <v>461</v>
      </c>
      <c r="J45" s="189" t="s">
        <v>455</v>
      </c>
      <c r="K45" s="189" t="s">
        <v>540</v>
      </c>
    </row>
    <row r="46" s="39" customFormat="1" ht="14.25" customHeight="1" spans="1:11">
      <c r="A46" s="189" t="s">
        <v>404</v>
      </c>
      <c r="B46" s="188"/>
      <c r="C46" s="189" t="s">
        <v>541</v>
      </c>
      <c r="D46" s="189" t="s">
        <v>449</v>
      </c>
      <c r="E46" s="189" t="s">
        <v>450</v>
      </c>
      <c r="F46" s="189" t="s">
        <v>542</v>
      </c>
      <c r="G46" s="189" t="s">
        <v>452</v>
      </c>
      <c r="H46" s="187" t="s">
        <v>177</v>
      </c>
      <c r="I46" s="187" t="s">
        <v>454</v>
      </c>
      <c r="J46" s="189" t="s">
        <v>455</v>
      </c>
      <c r="K46" s="189" t="s">
        <v>543</v>
      </c>
    </row>
    <row r="47" s="39" customFormat="1" ht="14.25" customHeight="1" spans="1:11">
      <c r="A47" s="189"/>
      <c r="B47" s="188"/>
      <c r="C47" s="189"/>
      <c r="D47" s="189" t="s">
        <v>449</v>
      </c>
      <c r="E47" s="189" t="s">
        <v>457</v>
      </c>
      <c r="F47" s="189" t="s">
        <v>458</v>
      </c>
      <c r="G47" s="189" t="s">
        <v>459</v>
      </c>
      <c r="H47" s="187" t="s">
        <v>460</v>
      </c>
      <c r="I47" s="187" t="s">
        <v>461</v>
      </c>
      <c r="J47" s="189" t="s">
        <v>455</v>
      </c>
      <c r="K47" s="189" t="s">
        <v>543</v>
      </c>
    </row>
    <row r="48" s="39" customFormat="1" ht="14.25" customHeight="1" spans="1:11">
      <c r="A48" s="189"/>
      <c r="B48" s="188"/>
      <c r="C48" s="189"/>
      <c r="D48" s="189" t="s">
        <v>449</v>
      </c>
      <c r="E48" s="189" t="s">
        <v>462</v>
      </c>
      <c r="F48" s="189" t="s">
        <v>463</v>
      </c>
      <c r="G48" s="189" t="s">
        <v>452</v>
      </c>
      <c r="H48" s="187" t="s">
        <v>464</v>
      </c>
      <c r="I48" s="187" t="s">
        <v>465</v>
      </c>
      <c r="J48" s="189" t="s">
        <v>455</v>
      </c>
      <c r="K48" s="189" t="s">
        <v>543</v>
      </c>
    </row>
    <row r="49" s="39" customFormat="1" ht="14.25" customHeight="1" spans="1:11">
      <c r="A49" s="189"/>
      <c r="B49" s="188"/>
      <c r="C49" s="189"/>
      <c r="D49" s="189" t="s">
        <v>449</v>
      </c>
      <c r="E49" s="189" t="s">
        <v>466</v>
      </c>
      <c r="F49" s="189" t="s">
        <v>467</v>
      </c>
      <c r="G49" s="189" t="s">
        <v>452</v>
      </c>
      <c r="H49" s="187" t="s">
        <v>544</v>
      </c>
      <c r="I49" s="187" t="s">
        <v>469</v>
      </c>
      <c r="J49" s="189" t="s">
        <v>455</v>
      </c>
      <c r="K49" s="189" t="s">
        <v>545</v>
      </c>
    </row>
    <row r="50" s="39" customFormat="1" ht="14.25" customHeight="1" spans="1:11">
      <c r="A50" s="189"/>
      <c r="B50" s="188"/>
      <c r="C50" s="189"/>
      <c r="D50" s="189" t="s">
        <v>471</v>
      </c>
      <c r="E50" s="189" t="s">
        <v>472</v>
      </c>
      <c r="F50" s="189" t="s">
        <v>546</v>
      </c>
      <c r="G50" s="189" t="s">
        <v>459</v>
      </c>
      <c r="H50" s="187" t="s">
        <v>460</v>
      </c>
      <c r="I50" s="187" t="s">
        <v>461</v>
      </c>
      <c r="J50" s="189" t="s">
        <v>455</v>
      </c>
      <c r="K50" s="189" t="s">
        <v>547</v>
      </c>
    </row>
    <row r="51" s="39" customFormat="1" ht="14.25" customHeight="1" spans="1:11">
      <c r="A51" s="189"/>
      <c r="B51" s="188"/>
      <c r="C51" s="189"/>
      <c r="D51" s="189" t="s">
        <v>477</v>
      </c>
      <c r="E51" s="189" t="s">
        <v>478</v>
      </c>
      <c r="F51" s="189" t="s">
        <v>548</v>
      </c>
      <c r="G51" s="189" t="s">
        <v>459</v>
      </c>
      <c r="H51" s="187" t="s">
        <v>494</v>
      </c>
      <c r="I51" s="187" t="s">
        <v>461</v>
      </c>
      <c r="J51" s="189" t="s">
        <v>455</v>
      </c>
      <c r="K51" s="189" t="s">
        <v>547</v>
      </c>
    </row>
    <row r="52" s="39" customFormat="1" ht="14.25" customHeight="1" spans="1:11">
      <c r="A52" s="189" t="s">
        <v>416</v>
      </c>
      <c r="B52" s="188"/>
      <c r="C52" s="189" t="s">
        <v>536</v>
      </c>
      <c r="D52" s="189" t="s">
        <v>449</v>
      </c>
      <c r="E52" s="189" t="s">
        <v>450</v>
      </c>
      <c r="F52" s="189" t="s">
        <v>530</v>
      </c>
      <c r="G52" s="189" t="s">
        <v>452</v>
      </c>
      <c r="H52" s="187" t="s">
        <v>537</v>
      </c>
      <c r="I52" s="187" t="s">
        <v>454</v>
      </c>
      <c r="J52" s="189" t="s">
        <v>455</v>
      </c>
      <c r="K52" s="189" t="s">
        <v>538</v>
      </c>
    </row>
    <row r="53" s="39" customFormat="1" ht="14.25" customHeight="1" spans="1:11">
      <c r="A53" s="189"/>
      <c r="B53" s="188"/>
      <c r="C53" s="189"/>
      <c r="D53" s="189" t="s">
        <v>471</v>
      </c>
      <c r="E53" s="189" t="s">
        <v>472</v>
      </c>
      <c r="F53" s="189" t="s">
        <v>532</v>
      </c>
      <c r="G53" s="189" t="s">
        <v>452</v>
      </c>
      <c r="H53" s="187" t="s">
        <v>533</v>
      </c>
      <c r="I53" s="187"/>
      <c r="J53" s="189" t="s">
        <v>491</v>
      </c>
      <c r="K53" s="189" t="s">
        <v>539</v>
      </c>
    </row>
    <row r="54" s="39" customFormat="1" ht="14.25" customHeight="1" spans="1:11">
      <c r="A54" s="189"/>
      <c r="B54" s="188"/>
      <c r="C54" s="189"/>
      <c r="D54" s="189" t="s">
        <v>477</v>
      </c>
      <c r="E54" s="189" t="s">
        <v>478</v>
      </c>
      <c r="F54" s="189" t="s">
        <v>535</v>
      </c>
      <c r="G54" s="189" t="s">
        <v>459</v>
      </c>
      <c r="H54" s="187" t="s">
        <v>474</v>
      </c>
      <c r="I54" s="187" t="s">
        <v>461</v>
      </c>
      <c r="J54" s="189" t="s">
        <v>455</v>
      </c>
      <c r="K54" s="189" t="s">
        <v>540</v>
      </c>
    </row>
    <row r="55" s="39" customFormat="1" ht="14.25" customHeight="1" spans="1:11">
      <c r="A55" s="189" t="s">
        <v>392</v>
      </c>
      <c r="B55" s="188"/>
      <c r="C55" s="189" t="s">
        <v>549</v>
      </c>
      <c r="D55" s="189" t="s">
        <v>449</v>
      </c>
      <c r="E55" s="189" t="s">
        <v>450</v>
      </c>
      <c r="F55" s="189" t="s">
        <v>550</v>
      </c>
      <c r="G55" s="189" t="s">
        <v>452</v>
      </c>
      <c r="H55" s="187" t="s">
        <v>482</v>
      </c>
      <c r="I55" s="187" t="s">
        <v>483</v>
      </c>
      <c r="J55" s="189" t="s">
        <v>455</v>
      </c>
      <c r="K55" s="189" t="s">
        <v>551</v>
      </c>
    </row>
    <row r="56" s="39" customFormat="1" ht="14.25" customHeight="1" spans="1:11">
      <c r="A56" s="189"/>
      <c r="B56" s="188"/>
      <c r="C56" s="189"/>
      <c r="D56" s="189" t="s">
        <v>449</v>
      </c>
      <c r="E56" s="189" t="s">
        <v>450</v>
      </c>
      <c r="F56" s="189" t="s">
        <v>552</v>
      </c>
      <c r="G56" s="189" t="s">
        <v>459</v>
      </c>
      <c r="H56" s="187" t="s">
        <v>553</v>
      </c>
      <c r="I56" s="187" t="s">
        <v>554</v>
      </c>
      <c r="J56" s="189" t="s">
        <v>455</v>
      </c>
      <c r="K56" s="189" t="s">
        <v>551</v>
      </c>
    </row>
    <row r="57" s="39" customFormat="1" ht="14.25" customHeight="1" spans="1:11">
      <c r="A57" s="189"/>
      <c r="B57" s="188"/>
      <c r="C57" s="189"/>
      <c r="D57" s="189" t="s">
        <v>449</v>
      </c>
      <c r="E57" s="189" t="s">
        <v>457</v>
      </c>
      <c r="F57" s="189" t="s">
        <v>555</v>
      </c>
      <c r="G57" s="189" t="s">
        <v>452</v>
      </c>
      <c r="H57" s="187" t="s">
        <v>556</v>
      </c>
      <c r="I57" s="187" t="s">
        <v>461</v>
      </c>
      <c r="J57" s="189" t="s">
        <v>455</v>
      </c>
      <c r="K57" s="189" t="s">
        <v>557</v>
      </c>
    </row>
    <row r="58" s="39" customFormat="1" ht="14.25" customHeight="1" spans="1:11">
      <c r="A58" s="189"/>
      <c r="B58" s="188"/>
      <c r="C58" s="189"/>
      <c r="D58" s="189" t="s">
        <v>449</v>
      </c>
      <c r="E58" s="189" t="s">
        <v>462</v>
      </c>
      <c r="F58" s="189" t="s">
        <v>463</v>
      </c>
      <c r="G58" s="189" t="s">
        <v>452</v>
      </c>
      <c r="H58" s="187" t="s">
        <v>464</v>
      </c>
      <c r="I58" s="187" t="s">
        <v>558</v>
      </c>
      <c r="J58" s="189" t="s">
        <v>455</v>
      </c>
      <c r="K58" s="189" t="s">
        <v>559</v>
      </c>
    </row>
    <row r="59" s="39" customFormat="1" ht="14.25" customHeight="1" spans="1:11">
      <c r="A59" s="189"/>
      <c r="B59" s="188"/>
      <c r="C59" s="189"/>
      <c r="D59" s="189" t="s">
        <v>449</v>
      </c>
      <c r="E59" s="189" t="s">
        <v>466</v>
      </c>
      <c r="F59" s="189" t="s">
        <v>467</v>
      </c>
      <c r="G59" s="189" t="s">
        <v>452</v>
      </c>
      <c r="H59" s="187" t="s">
        <v>560</v>
      </c>
      <c r="I59" s="187" t="s">
        <v>469</v>
      </c>
      <c r="J59" s="189" t="s">
        <v>455</v>
      </c>
      <c r="K59" s="189" t="s">
        <v>561</v>
      </c>
    </row>
    <row r="60" s="39" customFormat="1" ht="14.25" customHeight="1" spans="1:11">
      <c r="A60" s="189"/>
      <c r="B60" s="188"/>
      <c r="C60" s="189"/>
      <c r="D60" s="189" t="s">
        <v>471</v>
      </c>
      <c r="E60" s="189" t="s">
        <v>488</v>
      </c>
      <c r="F60" s="189" t="s">
        <v>562</v>
      </c>
      <c r="G60" s="189" t="s">
        <v>459</v>
      </c>
      <c r="H60" s="187" t="s">
        <v>494</v>
      </c>
      <c r="I60" s="187" t="s">
        <v>461</v>
      </c>
      <c r="J60" s="189" t="s">
        <v>455</v>
      </c>
      <c r="K60" s="189" t="s">
        <v>562</v>
      </c>
    </row>
    <row r="61" s="39" customFormat="1" ht="14.25" customHeight="1" spans="1:11">
      <c r="A61" s="189"/>
      <c r="B61" s="188"/>
      <c r="C61" s="189"/>
      <c r="D61" s="189" t="s">
        <v>471</v>
      </c>
      <c r="E61" s="189" t="s">
        <v>472</v>
      </c>
      <c r="F61" s="189" t="s">
        <v>563</v>
      </c>
      <c r="G61" s="189" t="s">
        <v>452</v>
      </c>
      <c r="H61" s="187" t="s">
        <v>556</v>
      </c>
      <c r="I61" s="187" t="s">
        <v>461</v>
      </c>
      <c r="J61" s="189" t="s">
        <v>455</v>
      </c>
      <c r="K61" s="189" t="s">
        <v>563</v>
      </c>
    </row>
    <row r="62" s="39" customFormat="1" ht="14.25" customHeight="1" spans="1:11">
      <c r="A62" s="189"/>
      <c r="B62" s="188"/>
      <c r="C62" s="189"/>
      <c r="D62" s="189" t="s">
        <v>471</v>
      </c>
      <c r="E62" s="189" t="s">
        <v>564</v>
      </c>
      <c r="F62" s="189" t="s">
        <v>565</v>
      </c>
      <c r="G62" s="189" t="s">
        <v>459</v>
      </c>
      <c r="H62" s="187" t="s">
        <v>494</v>
      </c>
      <c r="I62" s="187" t="s">
        <v>461</v>
      </c>
      <c r="J62" s="189" t="s">
        <v>455</v>
      </c>
      <c r="K62" s="189" t="s">
        <v>565</v>
      </c>
    </row>
    <row r="63" s="39" customFormat="1" ht="14.25" customHeight="1" spans="1:11">
      <c r="A63" s="189"/>
      <c r="B63" s="188"/>
      <c r="C63" s="189"/>
      <c r="D63" s="189" t="s">
        <v>471</v>
      </c>
      <c r="E63" s="189" t="s">
        <v>475</v>
      </c>
      <c r="F63" s="189" t="s">
        <v>566</v>
      </c>
      <c r="G63" s="189" t="s">
        <v>452</v>
      </c>
      <c r="H63" s="187" t="s">
        <v>567</v>
      </c>
      <c r="I63" s="187"/>
      <c r="J63" s="189" t="s">
        <v>491</v>
      </c>
      <c r="K63" s="189" t="s">
        <v>566</v>
      </c>
    </row>
    <row r="64" s="39" customFormat="1" ht="14.25" customHeight="1" spans="1:11">
      <c r="A64" s="189"/>
      <c r="B64" s="188"/>
      <c r="C64" s="189"/>
      <c r="D64" s="189" t="s">
        <v>477</v>
      </c>
      <c r="E64" s="189" t="s">
        <v>478</v>
      </c>
      <c r="F64" s="189" t="s">
        <v>568</v>
      </c>
      <c r="G64" s="189" t="s">
        <v>459</v>
      </c>
      <c r="H64" s="187" t="s">
        <v>494</v>
      </c>
      <c r="I64" s="187" t="s">
        <v>461</v>
      </c>
      <c r="J64" s="189" t="s">
        <v>455</v>
      </c>
      <c r="K64" s="189" t="s">
        <v>568</v>
      </c>
    </row>
    <row r="65" s="39" customFormat="1" ht="14.25" customHeight="1" spans="1:11">
      <c r="A65" s="189" t="s">
        <v>362</v>
      </c>
      <c r="B65" s="188"/>
      <c r="C65" s="189" t="s">
        <v>569</v>
      </c>
      <c r="D65" s="189" t="s">
        <v>449</v>
      </c>
      <c r="E65" s="189" t="s">
        <v>450</v>
      </c>
      <c r="F65" s="189" t="s">
        <v>570</v>
      </c>
      <c r="G65" s="189" t="s">
        <v>459</v>
      </c>
      <c r="H65" s="187" t="s">
        <v>175</v>
      </c>
      <c r="I65" s="187" t="s">
        <v>483</v>
      </c>
      <c r="J65" s="189" t="s">
        <v>455</v>
      </c>
      <c r="K65" s="189" t="s">
        <v>571</v>
      </c>
    </row>
    <row r="66" s="39" customFormat="1" ht="14.25" customHeight="1" spans="1:11">
      <c r="A66" s="189"/>
      <c r="B66" s="188"/>
      <c r="C66" s="189"/>
      <c r="D66" s="189" t="s">
        <v>449</v>
      </c>
      <c r="E66" s="189" t="s">
        <v>466</v>
      </c>
      <c r="F66" s="189" t="s">
        <v>467</v>
      </c>
      <c r="G66" s="189" t="s">
        <v>459</v>
      </c>
      <c r="H66" s="187" t="s">
        <v>177</v>
      </c>
      <c r="I66" s="187" t="s">
        <v>502</v>
      </c>
      <c r="J66" s="189" t="s">
        <v>455</v>
      </c>
      <c r="K66" s="189" t="s">
        <v>572</v>
      </c>
    </row>
    <row r="67" s="39" customFormat="1" ht="14.25" customHeight="1" spans="1:11">
      <c r="A67" s="189"/>
      <c r="B67" s="188"/>
      <c r="C67" s="189"/>
      <c r="D67" s="189" t="s">
        <v>471</v>
      </c>
      <c r="E67" s="189" t="s">
        <v>472</v>
      </c>
      <c r="F67" s="189" t="s">
        <v>573</v>
      </c>
      <c r="G67" s="189" t="s">
        <v>459</v>
      </c>
      <c r="H67" s="187" t="s">
        <v>474</v>
      </c>
      <c r="I67" s="187" t="s">
        <v>461</v>
      </c>
      <c r="J67" s="189" t="s">
        <v>455</v>
      </c>
      <c r="K67" s="189" t="s">
        <v>573</v>
      </c>
    </row>
    <row r="68" s="39" customFormat="1" ht="14.25" customHeight="1" spans="1:11">
      <c r="A68" s="189"/>
      <c r="B68" s="188"/>
      <c r="C68" s="189"/>
      <c r="D68" s="189" t="s">
        <v>477</v>
      </c>
      <c r="E68" s="189" t="s">
        <v>478</v>
      </c>
      <c r="F68" s="189" t="s">
        <v>505</v>
      </c>
      <c r="G68" s="189" t="s">
        <v>459</v>
      </c>
      <c r="H68" s="187" t="s">
        <v>474</v>
      </c>
      <c r="I68" s="187" t="s">
        <v>461</v>
      </c>
      <c r="J68" s="189" t="s">
        <v>455</v>
      </c>
      <c r="K68" s="189" t="s">
        <v>505</v>
      </c>
    </row>
    <row r="69" s="39" customFormat="1" ht="14.25" customHeight="1" spans="1:11">
      <c r="A69" s="189" t="s">
        <v>378</v>
      </c>
      <c r="B69" s="188"/>
      <c r="C69" s="189" t="s">
        <v>574</v>
      </c>
      <c r="D69" s="189" t="s">
        <v>449</v>
      </c>
      <c r="E69" s="189" t="s">
        <v>450</v>
      </c>
      <c r="F69" s="189" t="s">
        <v>575</v>
      </c>
      <c r="G69" s="189" t="s">
        <v>459</v>
      </c>
      <c r="H69" s="187" t="s">
        <v>176</v>
      </c>
      <c r="I69" s="187" t="s">
        <v>576</v>
      </c>
      <c r="J69" s="189" t="s">
        <v>455</v>
      </c>
      <c r="K69" s="189" t="s">
        <v>577</v>
      </c>
    </row>
    <row r="70" s="39" customFormat="1" ht="14.25" customHeight="1" spans="1:11">
      <c r="A70" s="189"/>
      <c r="B70" s="188"/>
      <c r="C70" s="189"/>
      <c r="D70" s="189" t="s">
        <v>449</v>
      </c>
      <c r="E70" s="189" t="s">
        <v>450</v>
      </c>
      <c r="F70" s="189" t="s">
        <v>578</v>
      </c>
      <c r="G70" s="189" t="s">
        <v>459</v>
      </c>
      <c r="H70" s="187" t="s">
        <v>174</v>
      </c>
      <c r="I70" s="187" t="s">
        <v>579</v>
      </c>
      <c r="J70" s="189" t="s">
        <v>455</v>
      </c>
      <c r="K70" s="189" t="s">
        <v>580</v>
      </c>
    </row>
    <row r="71" s="39" customFormat="1" ht="14.25" customHeight="1" spans="1:11">
      <c r="A71" s="189"/>
      <c r="B71" s="188"/>
      <c r="C71" s="189"/>
      <c r="D71" s="189" t="s">
        <v>449</v>
      </c>
      <c r="E71" s="189" t="s">
        <v>466</v>
      </c>
      <c r="F71" s="189" t="s">
        <v>467</v>
      </c>
      <c r="G71" s="189" t="s">
        <v>459</v>
      </c>
      <c r="H71" s="187" t="s">
        <v>581</v>
      </c>
      <c r="I71" s="187" t="s">
        <v>469</v>
      </c>
      <c r="J71" s="189" t="s">
        <v>455</v>
      </c>
      <c r="K71" s="189" t="s">
        <v>582</v>
      </c>
    </row>
    <row r="72" s="39" customFormat="1" ht="14.25" customHeight="1" spans="1:11">
      <c r="A72" s="189"/>
      <c r="B72" s="188"/>
      <c r="C72" s="189"/>
      <c r="D72" s="189" t="s">
        <v>471</v>
      </c>
      <c r="E72" s="189" t="s">
        <v>472</v>
      </c>
      <c r="F72" s="189" t="s">
        <v>583</v>
      </c>
      <c r="G72" s="189" t="s">
        <v>459</v>
      </c>
      <c r="H72" s="187" t="s">
        <v>584</v>
      </c>
      <c r="I72" s="187" t="s">
        <v>584</v>
      </c>
      <c r="J72" s="189" t="s">
        <v>491</v>
      </c>
      <c r="K72" s="189" t="s">
        <v>585</v>
      </c>
    </row>
    <row r="73" s="39" customFormat="1" ht="14.25" customHeight="1" spans="1:11">
      <c r="A73" s="189"/>
      <c r="B73" s="188"/>
      <c r="C73" s="189"/>
      <c r="D73" s="189" t="s">
        <v>477</v>
      </c>
      <c r="E73" s="189" t="s">
        <v>478</v>
      </c>
      <c r="F73" s="189" t="s">
        <v>586</v>
      </c>
      <c r="G73" s="189" t="s">
        <v>459</v>
      </c>
      <c r="H73" s="187" t="s">
        <v>587</v>
      </c>
      <c r="I73" s="187" t="s">
        <v>461</v>
      </c>
      <c r="J73" s="189" t="s">
        <v>455</v>
      </c>
      <c r="K73" s="189" t="s">
        <v>588</v>
      </c>
    </row>
    <row r="74" s="39" customFormat="1" ht="14.25" customHeight="1" spans="1:11">
      <c r="A74" s="189" t="s">
        <v>388</v>
      </c>
      <c r="B74" s="188"/>
      <c r="C74" s="189" t="s">
        <v>589</v>
      </c>
      <c r="D74" s="189" t="s">
        <v>449</v>
      </c>
      <c r="E74" s="189" t="s">
        <v>450</v>
      </c>
      <c r="F74" s="189" t="s">
        <v>590</v>
      </c>
      <c r="G74" s="189" t="s">
        <v>459</v>
      </c>
      <c r="H74" s="187" t="s">
        <v>591</v>
      </c>
      <c r="I74" s="187" t="s">
        <v>592</v>
      </c>
      <c r="J74" s="189" t="s">
        <v>455</v>
      </c>
      <c r="K74" s="189" t="s">
        <v>593</v>
      </c>
    </row>
    <row r="75" s="39" customFormat="1" ht="14.25" customHeight="1" spans="1:11">
      <c r="A75" s="189"/>
      <c r="B75" s="188"/>
      <c r="C75" s="189"/>
      <c r="D75" s="189" t="s">
        <v>449</v>
      </c>
      <c r="E75" s="189" t="s">
        <v>450</v>
      </c>
      <c r="F75" s="189" t="s">
        <v>594</v>
      </c>
      <c r="G75" s="189" t="s">
        <v>459</v>
      </c>
      <c r="H75" s="187" t="s">
        <v>177</v>
      </c>
      <c r="I75" s="187" t="s">
        <v>576</v>
      </c>
      <c r="J75" s="189" t="s">
        <v>455</v>
      </c>
      <c r="K75" s="189" t="s">
        <v>595</v>
      </c>
    </row>
    <row r="76" s="39" customFormat="1" ht="14.25" customHeight="1" spans="1:11">
      <c r="A76" s="189"/>
      <c r="B76" s="188"/>
      <c r="C76" s="189"/>
      <c r="D76" s="189" t="s">
        <v>449</v>
      </c>
      <c r="E76" s="189" t="s">
        <v>462</v>
      </c>
      <c r="F76" s="189" t="s">
        <v>463</v>
      </c>
      <c r="G76" s="189" t="s">
        <v>596</v>
      </c>
      <c r="H76" s="187" t="s">
        <v>464</v>
      </c>
      <c r="I76" s="187" t="s">
        <v>597</v>
      </c>
      <c r="J76" s="189" t="s">
        <v>455</v>
      </c>
      <c r="K76" s="189" t="s">
        <v>598</v>
      </c>
    </row>
    <row r="77" s="39" customFormat="1" ht="14.25" customHeight="1" spans="1:11">
      <c r="A77" s="189"/>
      <c r="B77" s="188"/>
      <c r="C77" s="189"/>
      <c r="D77" s="189" t="s">
        <v>449</v>
      </c>
      <c r="E77" s="189" t="s">
        <v>466</v>
      </c>
      <c r="F77" s="189" t="s">
        <v>467</v>
      </c>
      <c r="G77" s="189" t="s">
        <v>452</v>
      </c>
      <c r="H77" s="187" t="s">
        <v>517</v>
      </c>
      <c r="I77" s="187" t="s">
        <v>469</v>
      </c>
      <c r="J77" s="189" t="s">
        <v>455</v>
      </c>
      <c r="K77" s="189" t="s">
        <v>599</v>
      </c>
    </row>
    <row r="78" s="39" customFormat="1" ht="14.25" customHeight="1" spans="1:11">
      <c r="A78" s="189"/>
      <c r="B78" s="188"/>
      <c r="C78" s="189"/>
      <c r="D78" s="189" t="s">
        <v>471</v>
      </c>
      <c r="E78" s="189" t="s">
        <v>472</v>
      </c>
      <c r="F78" s="189" t="s">
        <v>600</v>
      </c>
      <c r="G78" s="189" t="s">
        <v>459</v>
      </c>
      <c r="H78" s="187" t="s">
        <v>474</v>
      </c>
      <c r="I78" s="187" t="s">
        <v>461</v>
      </c>
      <c r="J78" s="189" t="s">
        <v>455</v>
      </c>
      <c r="K78" s="189" t="s">
        <v>601</v>
      </c>
    </row>
    <row r="79" s="39" customFormat="1" ht="14.25" customHeight="1" spans="1:11">
      <c r="A79" s="189"/>
      <c r="B79" s="188"/>
      <c r="C79" s="189"/>
      <c r="D79" s="189" t="s">
        <v>477</v>
      </c>
      <c r="E79" s="189" t="s">
        <v>478</v>
      </c>
      <c r="F79" s="189" t="s">
        <v>478</v>
      </c>
      <c r="G79" s="189" t="s">
        <v>459</v>
      </c>
      <c r="H79" s="187" t="s">
        <v>556</v>
      </c>
      <c r="I79" s="187" t="s">
        <v>461</v>
      </c>
      <c r="J79" s="189" t="s">
        <v>455</v>
      </c>
      <c r="K79" s="189" t="s">
        <v>602</v>
      </c>
    </row>
    <row r="80" s="39" customFormat="1" ht="14.25" customHeight="1" spans="1:11">
      <c r="A80" s="189" t="s">
        <v>352</v>
      </c>
      <c r="B80" s="188"/>
      <c r="C80" s="189" t="s">
        <v>603</v>
      </c>
      <c r="D80" s="189" t="s">
        <v>449</v>
      </c>
      <c r="E80" s="189" t="s">
        <v>450</v>
      </c>
      <c r="F80" s="189" t="s">
        <v>604</v>
      </c>
      <c r="G80" s="189" t="s">
        <v>452</v>
      </c>
      <c r="H80" s="187" t="s">
        <v>482</v>
      </c>
      <c r="I80" s="187" t="s">
        <v>454</v>
      </c>
      <c r="J80" s="189" t="s">
        <v>455</v>
      </c>
      <c r="K80" s="189" t="s">
        <v>605</v>
      </c>
    </row>
    <row r="81" s="39" customFormat="1" ht="14.25" customHeight="1" spans="1:11">
      <c r="A81" s="189"/>
      <c r="B81" s="188"/>
      <c r="C81" s="189"/>
      <c r="D81" s="189" t="s">
        <v>449</v>
      </c>
      <c r="E81" s="189" t="s">
        <v>450</v>
      </c>
      <c r="F81" s="189" t="s">
        <v>606</v>
      </c>
      <c r="G81" s="189" t="s">
        <v>452</v>
      </c>
      <c r="H81" s="187" t="s">
        <v>482</v>
      </c>
      <c r="I81" s="187" t="s">
        <v>454</v>
      </c>
      <c r="J81" s="189" t="s">
        <v>455</v>
      </c>
      <c r="K81" s="189" t="s">
        <v>607</v>
      </c>
    </row>
    <row r="82" s="39" customFormat="1" ht="14.25" customHeight="1" spans="1:11">
      <c r="A82" s="189"/>
      <c r="B82" s="188"/>
      <c r="C82" s="189"/>
      <c r="D82" s="189" t="s">
        <v>449</v>
      </c>
      <c r="E82" s="189" t="s">
        <v>450</v>
      </c>
      <c r="F82" s="189" t="s">
        <v>608</v>
      </c>
      <c r="G82" s="189" t="s">
        <v>452</v>
      </c>
      <c r="H82" s="187" t="s">
        <v>609</v>
      </c>
      <c r="I82" s="187" t="s">
        <v>454</v>
      </c>
      <c r="J82" s="189" t="s">
        <v>455</v>
      </c>
      <c r="K82" s="189" t="s">
        <v>610</v>
      </c>
    </row>
    <row r="83" s="39" customFormat="1" ht="14.25" customHeight="1" spans="1:11">
      <c r="A83" s="189"/>
      <c r="B83" s="188"/>
      <c r="C83" s="189"/>
      <c r="D83" s="189" t="s">
        <v>449</v>
      </c>
      <c r="E83" s="189" t="s">
        <v>457</v>
      </c>
      <c r="F83" s="189" t="s">
        <v>611</v>
      </c>
      <c r="G83" s="189" t="s">
        <v>452</v>
      </c>
      <c r="H83" s="187" t="s">
        <v>556</v>
      </c>
      <c r="I83" s="187" t="s">
        <v>461</v>
      </c>
      <c r="J83" s="189" t="s">
        <v>455</v>
      </c>
      <c r="K83" s="189" t="s">
        <v>612</v>
      </c>
    </row>
    <row r="84" s="39" customFormat="1" ht="14.25" customHeight="1" spans="1:11">
      <c r="A84" s="189"/>
      <c r="B84" s="188"/>
      <c r="C84" s="189"/>
      <c r="D84" s="189" t="s">
        <v>449</v>
      </c>
      <c r="E84" s="189" t="s">
        <v>462</v>
      </c>
      <c r="F84" s="189" t="s">
        <v>613</v>
      </c>
      <c r="G84" s="189" t="s">
        <v>452</v>
      </c>
      <c r="H84" s="187" t="s">
        <v>174</v>
      </c>
      <c r="I84" s="187" t="s">
        <v>597</v>
      </c>
      <c r="J84" s="189" t="s">
        <v>455</v>
      </c>
      <c r="K84" s="189" t="s">
        <v>614</v>
      </c>
    </row>
    <row r="85" s="39" customFormat="1" ht="14.25" customHeight="1" spans="1:11">
      <c r="A85" s="189"/>
      <c r="B85" s="188"/>
      <c r="C85" s="189"/>
      <c r="D85" s="189" t="s">
        <v>449</v>
      </c>
      <c r="E85" s="189" t="s">
        <v>466</v>
      </c>
      <c r="F85" s="189" t="s">
        <v>467</v>
      </c>
      <c r="G85" s="189" t="s">
        <v>452</v>
      </c>
      <c r="H85" s="187" t="s">
        <v>615</v>
      </c>
      <c r="I85" s="187" t="s">
        <v>469</v>
      </c>
      <c r="J85" s="189" t="s">
        <v>455</v>
      </c>
      <c r="K85" s="189" t="s">
        <v>616</v>
      </c>
    </row>
    <row r="86" s="39" customFormat="1" ht="14.25" customHeight="1" spans="1:11">
      <c r="A86" s="189"/>
      <c r="B86" s="188"/>
      <c r="C86" s="189"/>
      <c r="D86" s="189" t="s">
        <v>471</v>
      </c>
      <c r="E86" s="189" t="s">
        <v>472</v>
      </c>
      <c r="F86" s="189" t="s">
        <v>617</v>
      </c>
      <c r="G86" s="189" t="s">
        <v>452</v>
      </c>
      <c r="H86" s="187" t="s">
        <v>618</v>
      </c>
      <c r="I86" s="187"/>
      <c r="J86" s="189" t="s">
        <v>491</v>
      </c>
      <c r="K86" s="189" t="s">
        <v>619</v>
      </c>
    </row>
    <row r="87" s="39" customFormat="1" ht="14.25" customHeight="1" spans="1:11">
      <c r="A87" s="189"/>
      <c r="B87" s="188"/>
      <c r="C87" s="189"/>
      <c r="D87" s="189" t="s">
        <v>477</v>
      </c>
      <c r="E87" s="189" t="s">
        <v>478</v>
      </c>
      <c r="F87" s="189" t="s">
        <v>620</v>
      </c>
      <c r="G87" s="189" t="s">
        <v>452</v>
      </c>
      <c r="H87" s="187" t="s">
        <v>474</v>
      </c>
      <c r="I87" s="187" t="s">
        <v>461</v>
      </c>
      <c r="J87" s="189" t="s">
        <v>491</v>
      </c>
      <c r="K87" s="189" t="s">
        <v>621</v>
      </c>
    </row>
    <row r="88" s="39" customFormat="1" ht="14.25" customHeight="1" spans="1:11">
      <c r="A88" s="189" t="s">
        <v>434</v>
      </c>
      <c r="B88" s="188"/>
      <c r="C88" s="189" t="s">
        <v>622</v>
      </c>
      <c r="D88" s="189" t="s">
        <v>449</v>
      </c>
      <c r="E88" s="189" t="s">
        <v>450</v>
      </c>
      <c r="F88" s="189" t="s">
        <v>623</v>
      </c>
      <c r="G88" s="189" t="s">
        <v>452</v>
      </c>
      <c r="H88" s="187" t="s">
        <v>624</v>
      </c>
      <c r="I88" s="187" t="s">
        <v>625</v>
      </c>
      <c r="J88" s="189" t="s">
        <v>455</v>
      </c>
      <c r="K88" s="189" t="s">
        <v>626</v>
      </c>
    </row>
    <row r="89" s="39" customFormat="1" ht="14.25" customHeight="1" spans="1:11">
      <c r="A89" s="189"/>
      <c r="B89" s="188"/>
      <c r="C89" s="189"/>
      <c r="D89" s="189" t="s">
        <v>449</v>
      </c>
      <c r="E89" s="189" t="s">
        <v>450</v>
      </c>
      <c r="F89" s="189" t="s">
        <v>627</v>
      </c>
      <c r="G89" s="189" t="s">
        <v>452</v>
      </c>
      <c r="H89" s="187" t="s">
        <v>624</v>
      </c>
      <c r="I89" s="187" t="s">
        <v>625</v>
      </c>
      <c r="J89" s="189" t="s">
        <v>455</v>
      </c>
      <c r="K89" s="189" t="s">
        <v>626</v>
      </c>
    </row>
    <row r="90" s="39" customFormat="1" ht="14.25" customHeight="1" spans="1:11">
      <c r="A90" s="189"/>
      <c r="B90" s="188"/>
      <c r="C90" s="189"/>
      <c r="D90" s="189" t="s">
        <v>449</v>
      </c>
      <c r="E90" s="189" t="s">
        <v>450</v>
      </c>
      <c r="F90" s="189" t="s">
        <v>628</v>
      </c>
      <c r="G90" s="189" t="s">
        <v>452</v>
      </c>
      <c r="H90" s="187" t="s">
        <v>624</v>
      </c>
      <c r="I90" s="187" t="s">
        <v>629</v>
      </c>
      <c r="J90" s="189" t="s">
        <v>455</v>
      </c>
      <c r="K90" s="189" t="s">
        <v>626</v>
      </c>
    </row>
    <row r="91" s="39" customFormat="1" ht="14.25" customHeight="1" spans="1:11">
      <c r="A91" s="189"/>
      <c r="B91" s="188"/>
      <c r="C91" s="189"/>
      <c r="D91" s="189" t="s">
        <v>449</v>
      </c>
      <c r="E91" s="189" t="s">
        <v>450</v>
      </c>
      <c r="F91" s="189" t="s">
        <v>337</v>
      </c>
      <c r="G91" s="189" t="s">
        <v>452</v>
      </c>
      <c r="H91" s="187" t="s">
        <v>630</v>
      </c>
      <c r="I91" s="187"/>
      <c r="J91" s="189" t="s">
        <v>491</v>
      </c>
      <c r="K91" s="189" t="s">
        <v>626</v>
      </c>
    </row>
    <row r="92" s="39" customFormat="1" ht="14.25" customHeight="1" spans="1:11">
      <c r="A92" s="189"/>
      <c r="B92" s="188"/>
      <c r="C92" s="189"/>
      <c r="D92" s="189" t="s">
        <v>449</v>
      </c>
      <c r="E92" s="189" t="s">
        <v>450</v>
      </c>
      <c r="F92" s="189" t="s">
        <v>631</v>
      </c>
      <c r="G92" s="189" t="s">
        <v>452</v>
      </c>
      <c r="H92" s="187" t="s">
        <v>630</v>
      </c>
      <c r="I92" s="187"/>
      <c r="J92" s="189" t="s">
        <v>491</v>
      </c>
      <c r="K92" s="189" t="s">
        <v>626</v>
      </c>
    </row>
    <row r="93" s="39" customFormat="1" ht="14.25" customHeight="1" spans="1:11">
      <c r="A93" s="189"/>
      <c r="B93" s="188"/>
      <c r="C93" s="189"/>
      <c r="D93" s="189" t="s">
        <v>449</v>
      </c>
      <c r="E93" s="189" t="s">
        <v>466</v>
      </c>
      <c r="F93" s="189" t="s">
        <v>467</v>
      </c>
      <c r="G93" s="189" t="s">
        <v>452</v>
      </c>
      <c r="H93" s="187" t="s">
        <v>632</v>
      </c>
      <c r="I93" s="187" t="s">
        <v>469</v>
      </c>
      <c r="J93" s="189" t="s">
        <v>455</v>
      </c>
      <c r="K93" s="189" t="s">
        <v>633</v>
      </c>
    </row>
    <row r="94" s="39" customFormat="1" ht="14.25" customHeight="1" spans="1:11">
      <c r="A94" s="189"/>
      <c r="B94" s="188"/>
      <c r="C94" s="189"/>
      <c r="D94" s="189" t="s">
        <v>471</v>
      </c>
      <c r="E94" s="189" t="s">
        <v>472</v>
      </c>
      <c r="F94" s="189" t="s">
        <v>634</v>
      </c>
      <c r="G94" s="189" t="s">
        <v>459</v>
      </c>
      <c r="H94" s="187" t="s">
        <v>494</v>
      </c>
      <c r="I94" s="187"/>
      <c r="J94" s="189" t="s">
        <v>491</v>
      </c>
      <c r="K94" s="189" t="s">
        <v>634</v>
      </c>
    </row>
    <row r="95" s="39" customFormat="1" ht="14.25" customHeight="1" spans="1:11">
      <c r="A95" s="189"/>
      <c r="B95" s="188"/>
      <c r="C95" s="189"/>
      <c r="D95" s="189" t="s">
        <v>477</v>
      </c>
      <c r="E95" s="189" t="s">
        <v>478</v>
      </c>
      <c r="F95" s="189" t="s">
        <v>635</v>
      </c>
      <c r="G95" s="189" t="s">
        <v>459</v>
      </c>
      <c r="H95" s="187" t="s">
        <v>474</v>
      </c>
      <c r="I95" s="187" t="s">
        <v>461</v>
      </c>
      <c r="J95" s="189" t="s">
        <v>455</v>
      </c>
      <c r="K95" s="189" t="s">
        <v>636</v>
      </c>
    </row>
    <row r="96" s="39" customFormat="1" ht="14.25" customHeight="1" spans="1:11">
      <c r="A96" s="189" t="s">
        <v>346</v>
      </c>
      <c r="B96" s="188"/>
      <c r="C96" s="189" t="s">
        <v>637</v>
      </c>
      <c r="D96" s="189" t="s">
        <v>449</v>
      </c>
      <c r="E96" s="189" t="s">
        <v>450</v>
      </c>
      <c r="F96" s="189" t="s">
        <v>638</v>
      </c>
      <c r="G96" s="189" t="s">
        <v>452</v>
      </c>
      <c r="H96" s="187" t="s">
        <v>177</v>
      </c>
      <c r="I96" s="187" t="s">
        <v>483</v>
      </c>
      <c r="J96" s="189" t="s">
        <v>455</v>
      </c>
      <c r="K96" s="189" t="s">
        <v>639</v>
      </c>
    </row>
    <row r="97" s="39" customFormat="1" ht="14.25" customHeight="1" spans="1:11">
      <c r="A97" s="189"/>
      <c r="B97" s="188"/>
      <c r="C97" s="189"/>
      <c r="D97" s="189" t="s">
        <v>449</v>
      </c>
      <c r="E97" s="189" t="s">
        <v>466</v>
      </c>
      <c r="F97" s="189" t="s">
        <v>467</v>
      </c>
      <c r="G97" s="189" t="s">
        <v>459</v>
      </c>
      <c r="H97" s="187" t="s">
        <v>553</v>
      </c>
      <c r="I97" s="187" t="s">
        <v>502</v>
      </c>
      <c r="J97" s="189" t="s">
        <v>455</v>
      </c>
      <c r="K97" s="189" t="s">
        <v>640</v>
      </c>
    </row>
    <row r="98" s="39" customFormat="1" ht="14.25" customHeight="1" spans="1:11">
      <c r="A98" s="189"/>
      <c r="B98" s="188"/>
      <c r="C98" s="189"/>
      <c r="D98" s="189" t="s">
        <v>471</v>
      </c>
      <c r="E98" s="189" t="s">
        <v>472</v>
      </c>
      <c r="F98" s="189" t="s">
        <v>641</v>
      </c>
      <c r="G98" s="189" t="s">
        <v>459</v>
      </c>
      <c r="H98" s="187" t="s">
        <v>494</v>
      </c>
      <c r="I98" s="187" t="s">
        <v>461</v>
      </c>
      <c r="J98" s="189" t="s">
        <v>455</v>
      </c>
      <c r="K98" s="189" t="s">
        <v>641</v>
      </c>
    </row>
    <row r="99" s="39" customFormat="1" ht="14.25" customHeight="1" spans="1:11">
      <c r="A99" s="189"/>
      <c r="B99" s="188"/>
      <c r="C99" s="189"/>
      <c r="D99" s="189" t="s">
        <v>477</v>
      </c>
      <c r="E99" s="189" t="s">
        <v>478</v>
      </c>
      <c r="F99" s="189" t="s">
        <v>505</v>
      </c>
      <c r="G99" s="189" t="s">
        <v>459</v>
      </c>
      <c r="H99" s="187" t="s">
        <v>494</v>
      </c>
      <c r="I99" s="187" t="s">
        <v>461</v>
      </c>
      <c r="J99" s="189" t="s">
        <v>455</v>
      </c>
      <c r="K99" s="189" t="s">
        <v>505</v>
      </c>
    </row>
    <row r="100" s="39" customFormat="1" ht="14.25" customHeight="1" spans="1:11">
      <c r="A100" s="189" t="s">
        <v>366</v>
      </c>
      <c r="B100" s="188"/>
      <c r="C100" s="189" t="s">
        <v>642</v>
      </c>
      <c r="D100" s="189" t="s">
        <v>449</v>
      </c>
      <c r="E100" s="189" t="s">
        <v>450</v>
      </c>
      <c r="F100" s="189" t="s">
        <v>643</v>
      </c>
      <c r="G100" s="189" t="s">
        <v>459</v>
      </c>
      <c r="H100" s="187" t="s">
        <v>644</v>
      </c>
      <c r="I100" s="187" t="s">
        <v>454</v>
      </c>
      <c r="J100" s="189" t="s">
        <v>455</v>
      </c>
      <c r="K100" s="189" t="s">
        <v>645</v>
      </c>
    </row>
    <row r="101" s="39" customFormat="1" ht="14.25" customHeight="1" spans="1:11">
      <c r="A101" s="189"/>
      <c r="B101" s="188"/>
      <c r="C101" s="189"/>
      <c r="D101" s="189" t="s">
        <v>449</v>
      </c>
      <c r="E101" s="189" t="s">
        <v>450</v>
      </c>
      <c r="F101" s="189" t="s">
        <v>646</v>
      </c>
      <c r="G101" s="189" t="s">
        <v>459</v>
      </c>
      <c r="H101" s="187" t="s">
        <v>647</v>
      </c>
      <c r="I101" s="187" t="s">
        <v>576</v>
      </c>
      <c r="J101" s="189" t="s">
        <v>455</v>
      </c>
      <c r="K101" s="189" t="s">
        <v>648</v>
      </c>
    </row>
    <row r="102" s="39" customFormat="1" ht="14.25" customHeight="1" spans="1:11">
      <c r="A102" s="189"/>
      <c r="B102" s="188"/>
      <c r="C102" s="189"/>
      <c r="D102" s="189" t="s">
        <v>449</v>
      </c>
      <c r="E102" s="189" t="s">
        <v>462</v>
      </c>
      <c r="F102" s="189" t="s">
        <v>649</v>
      </c>
      <c r="G102" s="189" t="s">
        <v>452</v>
      </c>
      <c r="H102" s="187" t="s">
        <v>556</v>
      </c>
      <c r="I102" s="187" t="s">
        <v>461</v>
      </c>
      <c r="J102" s="189" t="s">
        <v>455</v>
      </c>
      <c r="K102" s="189" t="s">
        <v>650</v>
      </c>
    </row>
    <row r="103" s="39" customFormat="1" ht="14.25" customHeight="1" spans="1:11">
      <c r="A103" s="189"/>
      <c r="B103" s="188"/>
      <c r="C103" s="189"/>
      <c r="D103" s="189" t="s">
        <v>471</v>
      </c>
      <c r="E103" s="189" t="s">
        <v>472</v>
      </c>
      <c r="F103" s="189" t="s">
        <v>651</v>
      </c>
      <c r="G103" s="189" t="s">
        <v>452</v>
      </c>
      <c r="H103" s="187" t="s">
        <v>652</v>
      </c>
      <c r="I103" s="187" t="s">
        <v>652</v>
      </c>
      <c r="J103" s="189" t="s">
        <v>491</v>
      </c>
      <c r="K103" s="189" t="s">
        <v>653</v>
      </c>
    </row>
    <row r="104" s="39" customFormat="1" ht="14.25" customHeight="1" spans="1:11">
      <c r="A104" s="189"/>
      <c r="B104" s="188"/>
      <c r="C104" s="189"/>
      <c r="D104" s="189" t="s">
        <v>471</v>
      </c>
      <c r="E104" s="189" t="s">
        <v>472</v>
      </c>
      <c r="F104" s="189" t="s">
        <v>654</v>
      </c>
      <c r="G104" s="189" t="s">
        <v>459</v>
      </c>
      <c r="H104" s="187" t="s">
        <v>587</v>
      </c>
      <c r="I104" s="187" t="s">
        <v>461</v>
      </c>
      <c r="J104" s="189" t="s">
        <v>455</v>
      </c>
      <c r="K104" s="189" t="s">
        <v>655</v>
      </c>
    </row>
    <row r="105" s="39" customFormat="1" ht="14.25" customHeight="1" spans="1:11">
      <c r="A105" s="189"/>
      <c r="B105" s="188"/>
      <c r="C105" s="189"/>
      <c r="D105" s="189" t="s">
        <v>471</v>
      </c>
      <c r="E105" s="189" t="s">
        <v>475</v>
      </c>
      <c r="F105" s="189" t="s">
        <v>656</v>
      </c>
      <c r="G105" s="189" t="s">
        <v>459</v>
      </c>
      <c r="H105" s="187" t="s">
        <v>587</v>
      </c>
      <c r="I105" s="187" t="s">
        <v>461</v>
      </c>
      <c r="J105" s="189" t="s">
        <v>455</v>
      </c>
      <c r="K105" s="189" t="s">
        <v>657</v>
      </c>
    </row>
    <row r="106" s="39" customFormat="1" ht="14.25" customHeight="1" spans="1:11">
      <c r="A106" s="189"/>
      <c r="B106" s="188"/>
      <c r="C106" s="189"/>
      <c r="D106" s="189" t="s">
        <v>477</v>
      </c>
      <c r="E106" s="189" t="s">
        <v>478</v>
      </c>
      <c r="F106" s="189" t="s">
        <v>658</v>
      </c>
      <c r="G106" s="189" t="s">
        <v>459</v>
      </c>
      <c r="H106" s="187" t="s">
        <v>587</v>
      </c>
      <c r="I106" s="187" t="s">
        <v>461</v>
      </c>
      <c r="J106" s="189" t="s">
        <v>455</v>
      </c>
      <c r="K106" s="189" t="s">
        <v>659</v>
      </c>
    </row>
    <row r="107" s="39" customFormat="1" ht="14.25" customHeight="1" spans="1:11">
      <c r="A107" s="189" t="s">
        <v>412</v>
      </c>
      <c r="B107" s="188"/>
      <c r="C107" s="189" t="s">
        <v>536</v>
      </c>
      <c r="D107" s="189" t="s">
        <v>449</v>
      </c>
      <c r="E107" s="189" t="s">
        <v>450</v>
      </c>
      <c r="F107" s="189" t="s">
        <v>530</v>
      </c>
      <c r="G107" s="189" t="s">
        <v>452</v>
      </c>
      <c r="H107" s="187" t="s">
        <v>537</v>
      </c>
      <c r="I107" s="187" t="s">
        <v>454</v>
      </c>
      <c r="J107" s="189" t="s">
        <v>455</v>
      </c>
      <c r="K107" s="189" t="s">
        <v>538</v>
      </c>
    </row>
    <row r="108" s="39" customFormat="1" ht="14.25" customHeight="1" spans="1:11">
      <c r="A108" s="189"/>
      <c r="B108" s="188"/>
      <c r="C108" s="189"/>
      <c r="D108" s="189" t="s">
        <v>471</v>
      </c>
      <c r="E108" s="189" t="s">
        <v>472</v>
      </c>
      <c r="F108" s="189" t="s">
        <v>532</v>
      </c>
      <c r="G108" s="189" t="s">
        <v>452</v>
      </c>
      <c r="H108" s="187" t="s">
        <v>533</v>
      </c>
      <c r="I108" s="187"/>
      <c r="J108" s="189" t="s">
        <v>491</v>
      </c>
      <c r="K108" s="189" t="s">
        <v>539</v>
      </c>
    </row>
    <row r="109" s="39" customFormat="1" ht="14.25" customHeight="1" spans="1:11">
      <c r="A109" s="189"/>
      <c r="B109" s="188"/>
      <c r="C109" s="189"/>
      <c r="D109" s="189" t="s">
        <v>477</v>
      </c>
      <c r="E109" s="189" t="s">
        <v>478</v>
      </c>
      <c r="F109" s="189" t="s">
        <v>535</v>
      </c>
      <c r="G109" s="189" t="s">
        <v>452</v>
      </c>
      <c r="H109" s="187" t="s">
        <v>474</v>
      </c>
      <c r="I109" s="187" t="s">
        <v>461</v>
      </c>
      <c r="J109" s="189" t="s">
        <v>491</v>
      </c>
      <c r="K109" s="189" t="s">
        <v>540</v>
      </c>
    </row>
    <row r="110" s="39" customFormat="1" ht="14.25" customHeight="1" spans="1:11">
      <c r="A110" s="189" t="s">
        <v>410</v>
      </c>
      <c r="B110" s="188"/>
      <c r="C110" s="189" t="s">
        <v>536</v>
      </c>
      <c r="D110" s="189" t="s">
        <v>449</v>
      </c>
      <c r="E110" s="189" t="s">
        <v>450</v>
      </c>
      <c r="F110" s="189" t="s">
        <v>530</v>
      </c>
      <c r="G110" s="189" t="s">
        <v>452</v>
      </c>
      <c r="H110" s="187" t="s">
        <v>537</v>
      </c>
      <c r="I110" s="187" t="s">
        <v>454</v>
      </c>
      <c r="J110" s="189" t="s">
        <v>455</v>
      </c>
      <c r="K110" s="189" t="s">
        <v>538</v>
      </c>
    </row>
    <row r="111" s="39" customFormat="1" ht="14.25" customHeight="1" spans="1:11">
      <c r="A111" s="189"/>
      <c r="B111" s="188"/>
      <c r="C111" s="189"/>
      <c r="D111" s="189" t="s">
        <v>471</v>
      </c>
      <c r="E111" s="189" t="s">
        <v>472</v>
      </c>
      <c r="F111" s="189" t="s">
        <v>532</v>
      </c>
      <c r="G111" s="189" t="s">
        <v>452</v>
      </c>
      <c r="H111" s="187" t="s">
        <v>533</v>
      </c>
      <c r="I111" s="187"/>
      <c r="J111" s="189" t="s">
        <v>491</v>
      </c>
      <c r="K111" s="189" t="s">
        <v>539</v>
      </c>
    </row>
    <row r="112" s="39" customFormat="1" ht="14.25" customHeight="1" spans="1:11">
      <c r="A112" s="189"/>
      <c r="B112" s="188"/>
      <c r="C112" s="189"/>
      <c r="D112" s="189" t="s">
        <v>477</v>
      </c>
      <c r="E112" s="189" t="s">
        <v>478</v>
      </c>
      <c r="F112" s="189" t="s">
        <v>535</v>
      </c>
      <c r="G112" s="189" t="s">
        <v>459</v>
      </c>
      <c r="H112" s="187" t="s">
        <v>474</v>
      </c>
      <c r="I112" s="187" t="s">
        <v>461</v>
      </c>
      <c r="J112" s="189" t="s">
        <v>455</v>
      </c>
      <c r="K112" s="189" t="s">
        <v>540</v>
      </c>
    </row>
    <row r="113" s="39" customFormat="1" ht="14.25" customHeight="1" spans="1:11">
      <c r="A113" s="189" t="s">
        <v>340</v>
      </c>
      <c r="B113" s="188"/>
      <c r="C113" s="189" t="s">
        <v>660</v>
      </c>
      <c r="D113" s="189" t="s">
        <v>449</v>
      </c>
      <c r="E113" s="189" t="s">
        <v>450</v>
      </c>
      <c r="F113" s="189" t="s">
        <v>661</v>
      </c>
      <c r="G113" s="189" t="s">
        <v>452</v>
      </c>
      <c r="H113" s="187" t="s">
        <v>662</v>
      </c>
      <c r="I113" s="187" t="s">
        <v>454</v>
      </c>
      <c r="J113" s="189" t="s">
        <v>455</v>
      </c>
      <c r="K113" s="189" t="s">
        <v>661</v>
      </c>
    </row>
    <row r="114" s="39" customFormat="1" ht="14.25" customHeight="1" spans="1:11">
      <c r="A114" s="189"/>
      <c r="B114" s="188"/>
      <c r="C114" s="189"/>
      <c r="D114" s="189" t="s">
        <v>471</v>
      </c>
      <c r="E114" s="189" t="s">
        <v>472</v>
      </c>
      <c r="F114" s="189" t="s">
        <v>663</v>
      </c>
      <c r="G114" s="189" t="s">
        <v>452</v>
      </c>
      <c r="H114" s="187" t="s">
        <v>556</v>
      </c>
      <c r="I114" s="187" t="s">
        <v>461</v>
      </c>
      <c r="J114" s="189" t="s">
        <v>455</v>
      </c>
      <c r="K114" s="189" t="s">
        <v>663</v>
      </c>
    </row>
    <row r="115" s="39" customFormat="1" ht="14.25" customHeight="1" spans="1:11">
      <c r="A115" s="189"/>
      <c r="B115" s="188"/>
      <c r="C115" s="189"/>
      <c r="D115" s="189" t="s">
        <v>477</v>
      </c>
      <c r="E115" s="189" t="s">
        <v>478</v>
      </c>
      <c r="F115" s="189" t="s">
        <v>664</v>
      </c>
      <c r="G115" s="189" t="s">
        <v>459</v>
      </c>
      <c r="H115" s="187" t="s">
        <v>494</v>
      </c>
      <c r="I115" s="187" t="s">
        <v>461</v>
      </c>
      <c r="J115" s="189" t="s">
        <v>455</v>
      </c>
      <c r="K115" s="189" t="s">
        <v>664</v>
      </c>
    </row>
    <row r="116" s="39" customFormat="1" ht="14.25" customHeight="1" spans="1:11">
      <c r="A116" s="189" t="s">
        <v>332</v>
      </c>
      <c r="B116" s="188"/>
      <c r="C116" s="189" t="s">
        <v>665</v>
      </c>
      <c r="D116" s="189" t="s">
        <v>449</v>
      </c>
      <c r="E116" s="189" t="s">
        <v>450</v>
      </c>
      <c r="F116" s="189" t="s">
        <v>666</v>
      </c>
      <c r="G116" s="189" t="s">
        <v>459</v>
      </c>
      <c r="H116" s="187" t="s">
        <v>667</v>
      </c>
      <c r="I116" s="187" t="s">
        <v>454</v>
      </c>
      <c r="J116" s="189" t="s">
        <v>455</v>
      </c>
      <c r="K116" s="189" t="s">
        <v>668</v>
      </c>
    </row>
    <row r="117" s="39" customFormat="1" ht="14.25" customHeight="1" spans="1:11">
      <c r="A117" s="189"/>
      <c r="B117" s="188"/>
      <c r="C117" s="189"/>
      <c r="D117" s="189" t="s">
        <v>449</v>
      </c>
      <c r="E117" s="189" t="s">
        <v>457</v>
      </c>
      <c r="F117" s="189" t="s">
        <v>611</v>
      </c>
      <c r="G117" s="189" t="s">
        <v>459</v>
      </c>
      <c r="H117" s="187" t="s">
        <v>556</v>
      </c>
      <c r="I117" s="187" t="s">
        <v>461</v>
      </c>
      <c r="J117" s="189" t="s">
        <v>455</v>
      </c>
      <c r="K117" s="189" t="s">
        <v>669</v>
      </c>
    </row>
    <row r="118" s="39" customFormat="1" ht="14.25" customHeight="1" spans="1:11">
      <c r="A118" s="189"/>
      <c r="B118" s="188"/>
      <c r="C118" s="189"/>
      <c r="D118" s="189" t="s">
        <v>449</v>
      </c>
      <c r="E118" s="189" t="s">
        <v>462</v>
      </c>
      <c r="F118" s="189" t="s">
        <v>670</v>
      </c>
      <c r="G118" s="189" t="s">
        <v>459</v>
      </c>
      <c r="H118" s="187" t="s">
        <v>671</v>
      </c>
      <c r="I118" s="187" t="s">
        <v>597</v>
      </c>
      <c r="J118" s="189" t="s">
        <v>455</v>
      </c>
      <c r="K118" s="189" t="s">
        <v>672</v>
      </c>
    </row>
    <row r="119" s="39" customFormat="1" ht="14.25" customHeight="1" spans="1:11">
      <c r="A119" s="189"/>
      <c r="B119" s="188"/>
      <c r="C119" s="189"/>
      <c r="D119" s="189" t="s">
        <v>449</v>
      </c>
      <c r="E119" s="189" t="s">
        <v>466</v>
      </c>
      <c r="F119" s="189" t="s">
        <v>467</v>
      </c>
      <c r="G119" s="189" t="s">
        <v>459</v>
      </c>
      <c r="H119" s="187" t="s">
        <v>673</v>
      </c>
      <c r="I119" s="187" t="s">
        <v>469</v>
      </c>
      <c r="J119" s="189" t="s">
        <v>455</v>
      </c>
      <c r="K119" s="189" t="s">
        <v>674</v>
      </c>
    </row>
    <row r="120" s="39" customFormat="1" ht="14.25" customHeight="1" spans="1:11">
      <c r="A120" s="189"/>
      <c r="B120" s="188"/>
      <c r="C120" s="189"/>
      <c r="D120" s="189" t="s">
        <v>471</v>
      </c>
      <c r="E120" s="189" t="s">
        <v>472</v>
      </c>
      <c r="F120" s="189" t="s">
        <v>675</v>
      </c>
      <c r="G120" s="189" t="s">
        <v>459</v>
      </c>
      <c r="H120" s="187" t="s">
        <v>618</v>
      </c>
      <c r="I120" s="187" t="s">
        <v>461</v>
      </c>
      <c r="J120" s="189" t="s">
        <v>455</v>
      </c>
      <c r="K120" s="189" t="s">
        <v>676</v>
      </c>
    </row>
    <row r="121" s="39" customFormat="1" ht="14.25" customHeight="1" spans="1:11">
      <c r="A121" s="189"/>
      <c r="B121" s="188"/>
      <c r="C121" s="189"/>
      <c r="D121" s="189" t="s">
        <v>477</v>
      </c>
      <c r="E121" s="189" t="s">
        <v>478</v>
      </c>
      <c r="F121" s="189" t="s">
        <v>620</v>
      </c>
      <c r="G121" s="189" t="s">
        <v>459</v>
      </c>
      <c r="H121" s="187" t="s">
        <v>474</v>
      </c>
      <c r="I121" s="187" t="s">
        <v>461</v>
      </c>
      <c r="J121" s="189" t="s">
        <v>455</v>
      </c>
      <c r="K121" s="189" t="s">
        <v>677</v>
      </c>
    </row>
    <row r="122" s="39" customFormat="1" ht="14.25" customHeight="1" spans="1:11">
      <c r="A122" s="189" t="s">
        <v>418</v>
      </c>
      <c r="B122" s="188"/>
      <c r="C122" s="189" t="s">
        <v>536</v>
      </c>
      <c r="D122" s="189" t="s">
        <v>449</v>
      </c>
      <c r="E122" s="189" t="s">
        <v>450</v>
      </c>
      <c r="F122" s="189" t="s">
        <v>530</v>
      </c>
      <c r="G122" s="189" t="s">
        <v>452</v>
      </c>
      <c r="H122" s="187" t="s">
        <v>537</v>
      </c>
      <c r="I122" s="187" t="s">
        <v>454</v>
      </c>
      <c r="J122" s="189" t="s">
        <v>455</v>
      </c>
      <c r="K122" s="189" t="s">
        <v>538</v>
      </c>
    </row>
    <row r="123" s="39" customFormat="1" ht="14.25" customHeight="1" spans="1:11">
      <c r="A123" s="189"/>
      <c r="B123" s="188"/>
      <c r="C123" s="189"/>
      <c r="D123" s="189" t="s">
        <v>471</v>
      </c>
      <c r="E123" s="189" t="s">
        <v>472</v>
      </c>
      <c r="F123" s="189" t="s">
        <v>532</v>
      </c>
      <c r="G123" s="189" t="s">
        <v>452</v>
      </c>
      <c r="H123" s="187" t="s">
        <v>533</v>
      </c>
      <c r="I123" s="187"/>
      <c r="J123" s="189" t="s">
        <v>491</v>
      </c>
      <c r="K123" s="189" t="s">
        <v>539</v>
      </c>
    </row>
    <row r="124" s="39" customFormat="1" ht="14.25" customHeight="1" spans="1:11">
      <c r="A124" s="189"/>
      <c r="B124" s="188"/>
      <c r="C124" s="189"/>
      <c r="D124" s="189" t="s">
        <v>477</v>
      </c>
      <c r="E124" s="189" t="s">
        <v>478</v>
      </c>
      <c r="F124" s="189" t="s">
        <v>535</v>
      </c>
      <c r="G124" s="189" t="s">
        <v>459</v>
      </c>
      <c r="H124" s="187" t="s">
        <v>474</v>
      </c>
      <c r="I124" s="187" t="s">
        <v>461</v>
      </c>
      <c r="J124" s="189" t="s">
        <v>455</v>
      </c>
      <c r="K124" s="189" t="s">
        <v>540</v>
      </c>
    </row>
    <row r="125" s="39" customFormat="1" ht="14.25" customHeight="1" spans="1:11">
      <c r="A125" s="189" t="s">
        <v>330</v>
      </c>
      <c r="B125" s="188"/>
      <c r="C125" s="189" t="s">
        <v>678</v>
      </c>
      <c r="D125" s="189" t="s">
        <v>449</v>
      </c>
      <c r="E125" s="189" t="s">
        <v>450</v>
      </c>
      <c r="F125" s="189" t="s">
        <v>666</v>
      </c>
      <c r="G125" s="189" t="s">
        <v>459</v>
      </c>
      <c r="H125" s="187" t="s">
        <v>679</v>
      </c>
      <c r="I125" s="187" t="s">
        <v>454</v>
      </c>
      <c r="J125" s="189" t="s">
        <v>455</v>
      </c>
      <c r="K125" s="189" t="s">
        <v>666</v>
      </c>
    </row>
    <row r="126" s="39" customFormat="1" ht="14.25" customHeight="1" spans="1:11">
      <c r="A126" s="189"/>
      <c r="B126" s="188"/>
      <c r="C126" s="189"/>
      <c r="D126" s="189" t="s">
        <v>449</v>
      </c>
      <c r="E126" s="189" t="s">
        <v>457</v>
      </c>
      <c r="F126" s="189" t="s">
        <v>611</v>
      </c>
      <c r="G126" s="189" t="s">
        <v>459</v>
      </c>
      <c r="H126" s="187" t="s">
        <v>556</v>
      </c>
      <c r="I126" s="187" t="s">
        <v>461</v>
      </c>
      <c r="J126" s="189" t="s">
        <v>455</v>
      </c>
      <c r="K126" s="189" t="s">
        <v>680</v>
      </c>
    </row>
    <row r="127" s="39" customFormat="1" ht="14.25" customHeight="1" spans="1:11">
      <c r="A127" s="189"/>
      <c r="B127" s="188"/>
      <c r="C127" s="189"/>
      <c r="D127" s="189" t="s">
        <v>449</v>
      </c>
      <c r="E127" s="189" t="s">
        <v>462</v>
      </c>
      <c r="F127" s="189" t="s">
        <v>670</v>
      </c>
      <c r="G127" s="189" t="s">
        <v>459</v>
      </c>
      <c r="H127" s="187" t="s">
        <v>671</v>
      </c>
      <c r="I127" s="187" t="s">
        <v>597</v>
      </c>
      <c r="J127" s="189" t="s">
        <v>455</v>
      </c>
      <c r="K127" s="189" t="s">
        <v>681</v>
      </c>
    </row>
    <row r="128" s="39" customFormat="1" ht="14.25" customHeight="1" spans="1:11">
      <c r="A128" s="189"/>
      <c r="B128" s="188"/>
      <c r="C128" s="189"/>
      <c r="D128" s="189" t="s">
        <v>449</v>
      </c>
      <c r="E128" s="189" t="s">
        <v>466</v>
      </c>
      <c r="F128" s="189" t="s">
        <v>467</v>
      </c>
      <c r="G128" s="189" t="s">
        <v>459</v>
      </c>
      <c r="H128" s="187" t="s">
        <v>682</v>
      </c>
      <c r="I128" s="187" t="s">
        <v>469</v>
      </c>
      <c r="J128" s="189" t="s">
        <v>455</v>
      </c>
      <c r="K128" s="189" t="s">
        <v>683</v>
      </c>
    </row>
    <row r="129" s="39" customFormat="1" ht="14.25" customHeight="1" spans="1:11">
      <c r="A129" s="189"/>
      <c r="B129" s="188"/>
      <c r="C129" s="189"/>
      <c r="D129" s="189" t="s">
        <v>471</v>
      </c>
      <c r="E129" s="189" t="s">
        <v>472</v>
      </c>
      <c r="F129" s="189" t="s">
        <v>675</v>
      </c>
      <c r="G129" s="189" t="s">
        <v>459</v>
      </c>
      <c r="H129" s="187" t="s">
        <v>618</v>
      </c>
      <c r="I129" s="187" t="s">
        <v>461</v>
      </c>
      <c r="J129" s="189" t="s">
        <v>455</v>
      </c>
      <c r="K129" s="189" t="s">
        <v>684</v>
      </c>
    </row>
    <row r="130" s="39" customFormat="1" ht="14.25" customHeight="1" spans="1:11">
      <c r="A130" s="189"/>
      <c r="B130" s="188"/>
      <c r="C130" s="189"/>
      <c r="D130" s="189" t="s">
        <v>477</v>
      </c>
      <c r="E130" s="189" t="s">
        <v>478</v>
      </c>
      <c r="F130" s="189" t="s">
        <v>620</v>
      </c>
      <c r="G130" s="189" t="s">
        <v>459</v>
      </c>
      <c r="H130" s="187" t="s">
        <v>474</v>
      </c>
      <c r="I130" s="187" t="s">
        <v>461</v>
      </c>
      <c r="J130" s="189" t="s">
        <v>455</v>
      </c>
      <c r="K130" s="189" t="s">
        <v>677</v>
      </c>
    </row>
    <row r="131" s="39" customFormat="1" ht="14.25" customHeight="1" spans="1:11">
      <c r="A131" s="189" t="s">
        <v>344</v>
      </c>
      <c r="B131" s="188"/>
      <c r="C131" s="189" t="s">
        <v>685</v>
      </c>
      <c r="D131" s="189" t="s">
        <v>449</v>
      </c>
      <c r="E131" s="189" t="s">
        <v>450</v>
      </c>
      <c r="F131" s="189" t="s">
        <v>686</v>
      </c>
      <c r="G131" s="189" t="s">
        <v>459</v>
      </c>
      <c r="H131" s="187" t="s">
        <v>687</v>
      </c>
      <c r="I131" s="187" t="s">
        <v>454</v>
      </c>
      <c r="J131" s="189" t="s">
        <v>455</v>
      </c>
      <c r="K131" s="189" t="s">
        <v>688</v>
      </c>
    </row>
    <row r="132" s="39" customFormat="1" ht="14.25" customHeight="1" spans="1:11">
      <c r="A132" s="189"/>
      <c r="B132" s="188"/>
      <c r="C132" s="189"/>
      <c r="D132" s="189" t="s">
        <v>449</v>
      </c>
      <c r="E132" s="189" t="s">
        <v>466</v>
      </c>
      <c r="F132" s="189" t="s">
        <v>467</v>
      </c>
      <c r="G132" s="189" t="s">
        <v>459</v>
      </c>
      <c r="H132" s="187" t="s">
        <v>689</v>
      </c>
      <c r="I132" s="187" t="s">
        <v>486</v>
      </c>
      <c r="J132" s="189" t="s">
        <v>455</v>
      </c>
      <c r="K132" s="189" t="s">
        <v>690</v>
      </c>
    </row>
    <row r="133" s="39" customFormat="1" ht="14.25" customHeight="1" spans="1:11">
      <c r="A133" s="189"/>
      <c r="B133" s="188"/>
      <c r="C133" s="189"/>
      <c r="D133" s="189" t="s">
        <v>471</v>
      </c>
      <c r="E133" s="189" t="s">
        <v>472</v>
      </c>
      <c r="F133" s="189" t="s">
        <v>691</v>
      </c>
      <c r="G133" s="189" t="s">
        <v>459</v>
      </c>
      <c r="H133" s="187" t="s">
        <v>474</v>
      </c>
      <c r="I133" s="187" t="s">
        <v>461</v>
      </c>
      <c r="J133" s="189" t="s">
        <v>455</v>
      </c>
      <c r="K133" s="189" t="s">
        <v>692</v>
      </c>
    </row>
    <row r="134" s="39" customFormat="1" ht="14.25" customHeight="1" spans="1:11">
      <c r="A134" s="189"/>
      <c r="B134" s="188"/>
      <c r="C134" s="189"/>
      <c r="D134" s="189" t="s">
        <v>477</v>
      </c>
      <c r="E134" s="189" t="s">
        <v>478</v>
      </c>
      <c r="F134" s="189" t="s">
        <v>693</v>
      </c>
      <c r="G134" s="189" t="s">
        <v>459</v>
      </c>
      <c r="H134" s="187" t="s">
        <v>494</v>
      </c>
      <c r="I134" s="187" t="s">
        <v>461</v>
      </c>
      <c r="J134" s="189" t="s">
        <v>455</v>
      </c>
      <c r="K134" s="189" t="s">
        <v>505</v>
      </c>
    </row>
    <row r="135" s="39" customFormat="1" ht="14.25" customHeight="1" spans="1:11">
      <c r="A135" s="189" t="s">
        <v>314</v>
      </c>
      <c r="B135" s="188"/>
      <c r="C135" s="189" t="s">
        <v>694</v>
      </c>
      <c r="D135" s="189" t="s">
        <v>449</v>
      </c>
      <c r="E135" s="189" t="s">
        <v>450</v>
      </c>
      <c r="F135" s="189" t="s">
        <v>695</v>
      </c>
      <c r="G135" s="189" t="s">
        <v>452</v>
      </c>
      <c r="H135" s="187" t="s">
        <v>696</v>
      </c>
      <c r="I135" s="187" t="s">
        <v>469</v>
      </c>
      <c r="J135" s="189" t="s">
        <v>455</v>
      </c>
      <c r="K135" s="189" t="s">
        <v>697</v>
      </c>
    </row>
    <row r="136" s="39" customFormat="1" ht="14.25" customHeight="1" spans="1:11">
      <c r="A136" s="189"/>
      <c r="B136" s="188"/>
      <c r="C136" s="189"/>
      <c r="D136" s="189" t="s">
        <v>449</v>
      </c>
      <c r="E136" s="189" t="s">
        <v>450</v>
      </c>
      <c r="F136" s="189" t="s">
        <v>464</v>
      </c>
      <c r="G136" s="189" t="s">
        <v>452</v>
      </c>
      <c r="H136" s="187" t="s">
        <v>556</v>
      </c>
      <c r="I136" s="187" t="s">
        <v>461</v>
      </c>
      <c r="J136" s="189" t="s">
        <v>455</v>
      </c>
      <c r="K136" s="189" t="s">
        <v>697</v>
      </c>
    </row>
    <row r="137" s="39" customFormat="1" ht="14.25" customHeight="1" spans="1:11">
      <c r="A137" s="189"/>
      <c r="B137" s="188"/>
      <c r="C137" s="189"/>
      <c r="D137" s="189" t="s">
        <v>471</v>
      </c>
      <c r="E137" s="189" t="s">
        <v>472</v>
      </c>
      <c r="F137" s="189" t="s">
        <v>698</v>
      </c>
      <c r="G137" s="189" t="s">
        <v>452</v>
      </c>
      <c r="H137" s="187" t="s">
        <v>556</v>
      </c>
      <c r="I137" s="187" t="s">
        <v>461</v>
      </c>
      <c r="J137" s="189" t="s">
        <v>455</v>
      </c>
      <c r="K137" s="189" t="s">
        <v>697</v>
      </c>
    </row>
    <row r="138" s="39" customFormat="1" ht="14.25" customHeight="1" spans="1:11">
      <c r="A138" s="189"/>
      <c r="B138" s="188"/>
      <c r="C138" s="189"/>
      <c r="D138" s="189" t="s">
        <v>477</v>
      </c>
      <c r="E138" s="189" t="s">
        <v>478</v>
      </c>
      <c r="F138" s="189" t="s">
        <v>699</v>
      </c>
      <c r="G138" s="189" t="s">
        <v>452</v>
      </c>
      <c r="H138" s="187" t="s">
        <v>494</v>
      </c>
      <c r="I138" s="187" t="s">
        <v>461</v>
      </c>
      <c r="J138" s="189" t="s">
        <v>455</v>
      </c>
      <c r="K138" s="189" t="s">
        <v>697</v>
      </c>
    </row>
    <row r="139" s="39" customFormat="1" ht="14.25" customHeight="1" spans="1:11">
      <c r="A139" s="189" t="s">
        <v>327</v>
      </c>
      <c r="B139" s="188"/>
      <c r="C139" s="189" t="s">
        <v>700</v>
      </c>
      <c r="D139" s="189" t="s">
        <v>449</v>
      </c>
      <c r="E139" s="189" t="s">
        <v>450</v>
      </c>
      <c r="F139" s="189" t="s">
        <v>666</v>
      </c>
      <c r="G139" s="189" t="s">
        <v>459</v>
      </c>
      <c r="H139" s="187" t="s">
        <v>687</v>
      </c>
      <c r="I139" s="187" t="s">
        <v>454</v>
      </c>
      <c r="J139" s="189" t="s">
        <v>455</v>
      </c>
      <c r="K139" s="189" t="s">
        <v>666</v>
      </c>
    </row>
    <row r="140" s="39" customFormat="1" ht="14.25" customHeight="1" spans="1:11">
      <c r="A140" s="189"/>
      <c r="B140" s="188"/>
      <c r="C140" s="189"/>
      <c r="D140" s="189" t="s">
        <v>449</v>
      </c>
      <c r="E140" s="189" t="s">
        <v>457</v>
      </c>
      <c r="F140" s="189" t="s">
        <v>611</v>
      </c>
      <c r="G140" s="189" t="s">
        <v>459</v>
      </c>
      <c r="H140" s="187" t="s">
        <v>556</v>
      </c>
      <c r="I140" s="187" t="s">
        <v>461</v>
      </c>
      <c r="J140" s="189" t="s">
        <v>455</v>
      </c>
      <c r="K140" s="189" t="s">
        <v>680</v>
      </c>
    </row>
    <row r="141" s="39" customFormat="1" ht="14.25" customHeight="1" spans="1:11">
      <c r="A141" s="189"/>
      <c r="B141" s="188"/>
      <c r="C141" s="189"/>
      <c r="D141" s="189" t="s">
        <v>449</v>
      </c>
      <c r="E141" s="189" t="s">
        <v>462</v>
      </c>
      <c r="F141" s="189" t="s">
        <v>670</v>
      </c>
      <c r="G141" s="189" t="s">
        <v>459</v>
      </c>
      <c r="H141" s="187" t="s">
        <v>624</v>
      </c>
      <c r="I141" s="187" t="s">
        <v>597</v>
      </c>
      <c r="J141" s="189" t="s">
        <v>455</v>
      </c>
      <c r="K141" s="189" t="s">
        <v>681</v>
      </c>
    </row>
    <row r="142" s="39" customFormat="1" ht="14.25" customHeight="1" spans="1:11">
      <c r="A142" s="189"/>
      <c r="B142" s="188"/>
      <c r="C142" s="189"/>
      <c r="D142" s="189" t="s">
        <v>449</v>
      </c>
      <c r="E142" s="189" t="s">
        <v>466</v>
      </c>
      <c r="F142" s="189" t="s">
        <v>467</v>
      </c>
      <c r="G142" s="189" t="s">
        <v>459</v>
      </c>
      <c r="H142" s="187" t="s">
        <v>701</v>
      </c>
      <c r="I142" s="187" t="s">
        <v>469</v>
      </c>
      <c r="J142" s="189" t="s">
        <v>455</v>
      </c>
      <c r="K142" s="189" t="s">
        <v>702</v>
      </c>
    </row>
    <row r="143" s="39" customFormat="1" ht="14.25" customHeight="1" spans="1:11">
      <c r="A143" s="189"/>
      <c r="B143" s="188"/>
      <c r="C143" s="189"/>
      <c r="D143" s="189" t="s">
        <v>471</v>
      </c>
      <c r="E143" s="189" t="s">
        <v>472</v>
      </c>
      <c r="F143" s="189" t="s">
        <v>675</v>
      </c>
      <c r="G143" s="189" t="s">
        <v>459</v>
      </c>
      <c r="H143" s="187" t="s">
        <v>618</v>
      </c>
      <c r="I143" s="187" t="s">
        <v>461</v>
      </c>
      <c r="J143" s="189" t="s">
        <v>455</v>
      </c>
      <c r="K143" s="189" t="s">
        <v>703</v>
      </c>
    </row>
    <row r="144" s="39" customFormat="1" ht="14.25" customHeight="1" spans="1:11">
      <c r="A144" s="189"/>
      <c r="B144" s="188"/>
      <c r="C144" s="189"/>
      <c r="D144" s="189" t="s">
        <v>477</v>
      </c>
      <c r="E144" s="189" t="s">
        <v>478</v>
      </c>
      <c r="F144" s="189" t="s">
        <v>620</v>
      </c>
      <c r="G144" s="189" t="s">
        <v>459</v>
      </c>
      <c r="H144" s="187" t="s">
        <v>474</v>
      </c>
      <c r="I144" s="187" t="s">
        <v>461</v>
      </c>
      <c r="J144" s="189" t="s">
        <v>455</v>
      </c>
      <c r="K144" s="189" t="s">
        <v>677</v>
      </c>
    </row>
    <row r="145" s="39" customFormat="1" ht="14.25" customHeight="1" spans="1:11">
      <c r="A145" s="189" t="s">
        <v>323</v>
      </c>
      <c r="B145" s="188"/>
      <c r="C145" s="189" t="s">
        <v>704</v>
      </c>
      <c r="D145" s="189" t="s">
        <v>449</v>
      </c>
      <c r="E145" s="189" t="s">
        <v>450</v>
      </c>
      <c r="F145" s="189" t="s">
        <v>705</v>
      </c>
      <c r="G145" s="189" t="s">
        <v>452</v>
      </c>
      <c r="H145" s="187" t="s">
        <v>624</v>
      </c>
      <c r="I145" s="187" t="s">
        <v>483</v>
      </c>
      <c r="J145" s="189" t="s">
        <v>455</v>
      </c>
      <c r="K145" s="189" t="s">
        <v>706</v>
      </c>
    </row>
    <row r="146" s="39" customFormat="1" ht="14.25" customHeight="1" spans="1:11">
      <c r="A146" s="189"/>
      <c r="B146" s="188"/>
      <c r="C146" s="189"/>
      <c r="D146" s="189" t="s">
        <v>449</v>
      </c>
      <c r="E146" s="189" t="s">
        <v>450</v>
      </c>
      <c r="F146" s="189" t="s">
        <v>707</v>
      </c>
      <c r="G146" s="189" t="s">
        <v>452</v>
      </c>
      <c r="H146" s="187" t="s">
        <v>178</v>
      </c>
      <c r="I146" s="187" t="s">
        <v>483</v>
      </c>
      <c r="J146" s="189" t="s">
        <v>455</v>
      </c>
      <c r="K146" s="189" t="s">
        <v>706</v>
      </c>
    </row>
    <row r="147" s="39" customFormat="1" ht="14.25" customHeight="1" spans="1:11">
      <c r="A147" s="189"/>
      <c r="B147" s="188"/>
      <c r="C147" s="189"/>
      <c r="D147" s="189" t="s">
        <v>449</v>
      </c>
      <c r="E147" s="189" t="s">
        <v>450</v>
      </c>
      <c r="F147" s="189" t="s">
        <v>708</v>
      </c>
      <c r="G147" s="189" t="s">
        <v>452</v>
      </c>
      <c r="H147" s="187" t="s">
        <v>624</v>
      </c>
      <c r="I147" s="187" t="s">
        <v>483</v>
      </c>
      <c r="J147" s="189" t="s">
        <v>455</v>
      </c>
      <c r="K147" s="189" t="s">
        <v>706</v>
      </c>
    </row>
    <row r="148" s="39" customFormat="1" ht="14.25" customHeight="1" spans="1:11">
      <c r="A148" s="189"/>
      <c r="B148" s="188"/>
      <c r="C148" s="189"/>
      <c r="D148" s="189" t="s">
        <v>449</v>
      </c>
      <c r="E148" s="189" t="s">
        <v>450</v>
      </c>
      <c r="F148" s="189" t="s">
        <v>709</v>
      </c>
      <c r="G148" s="189" t="s">
        <v>452</v>
      </c>
      <c r="H148" s="187" t="s">
        <v>453</v>
      </c>
      <c r="I148" s="187" t="s">
        <v>454</v>
      </c>
      <c r="J148" s="189" t="s">
        <v>455</v>
      </c>
      <c r="K148" s="189" t="s">
        <v>706</v>
      </c>
    </row>
    <row r="149" s="39" customFormat="1" ht="14.25" customHeight="1" spans="1:11">
      <c r="A149" s="189"/>
      <c r="B149" s="188"/>
      <c r="C149" s="189"/>
      <c r="D149" s="189" t="s">
        <v>449</v>
      </c>
      <c r="E149" s="189" t="s">
        <v>450</v>
      </c>
      <c r="F149" s="189" t="s">
        <v>710</v>
      </c>
      <c r="G149" s="189" t="s">
        <v>452</v>
      </c>
      <c r="H149" s="187" t="s">
        <v>711</v>
      </c>
      <c r="I149" s="187" t="s">
        <v>712</v>
      </c>
      <c r="J149" s="189" t="s">
        <v>455</v>
      </c>
      <c r="K149" s="189" t="s">
        <v>706</v>
      </c>
    </row>
    <row r="150" s="39" customFormat="1" ht="14.25" customHeight="1" spans="1:11">
      <c r="A150" s="189"/>
      <c r="B150" s="188"/>
      <c r="C150" s="189"/>
      <c r="D150" s="189" t="s">
        <v>449</v>
      </c>
      <c r="E150" s="189" t="s">
        <v>457</v>
      </c>
      <c r="F150" s="189" t="s">
        <v>713</v>
      </c>
      <c r="G150" s="189" t="s">
        <v>459</v>
      </c>
      <c r="H150" s="187" t="s">
        <v>556</v>
      </c>
      <c r="I150" s="187" t="s">
        <v>461</v>
      </c>
      <c r="J150" s="189" t="s">
        <v>455</v>
      </c>
      <c r="K150" s="189" t="s">
        <v>706</v>
      </c>
    </row>
    <row r="151" s="39" customFormat="1" ht="14.25" customHeight="1" spans="1:11">
      <c r="A151" s="189"/>
      <c r="B151" s="188"/>
      <c r="C151" s="189"/>
      <c r="D151" s="189" t="s">
        <v>449</v>
      </c>
      <c r="E151" s="189" t="s">
        <v>462</v>
      </c>
      <c r="F151" s="189" t="s">
        <v>714</v>
      </c>
      <c r="G151" s="189" t="s">
        <v>459</v>
      </c>
      <c r="H151" s="187" t="s">
        <v>494</v>
      </c>
      <c r="I151" s="187" t="s">
        <v>461</v>
      </c>
      <c r="J151" s="189" t="s">
        <v>455</v>
      </c>
      <c r="K151" s="189" t="s">
        <v>706</v>
      </c>
    </row>
    <row r="152" s="39" customFormat="1" ht="14.25" customHeight="1" spans="1:11">
      <c r="A152" s="189"/>
      <c r="B152" s="188"/>
      <c r="C152" s="189"/>
      <c r="D152" s="189" t="s">
        <v>449</v>
      </c>
      <c r="E152" s="189" t="s">
        <v>466</v>
      </c>
      <c r="F152" s="189" t="s">
        <v>467</v>
      </c>
      <c r="G152" s="189" t="s">
        <v>452</v>
      </c>
      <c r="H152" s="187" t="s">
        <v>715</v>
      </c>
      <c r="I152" s="187" t="s">
        <v>469</v>
      </c>
      <c r="J152" s="189" t="s">
        <v>455</v>
      </c>
      <c r="K152" s="189" t="s">
        <v>706</v>
      </c>
    </row>
    <row r="153" s="39" customFormat="1" ht="14.25" customHeight="1" spans="1:11">
      <c r="A153" s="189"/>
      <c r="B153" s="188"/>
      <c r="C153" s="189"/>
      <c r="D153" s="189" t="s">
        <v>471</v>
      </c>
      <c r="E153" s="189" t="s">
        <v>472</v>
      </c>
      <c r="F153" s="189" t="s">
        <v>716</v>
      </c>
      <c r="G153" s="189" t="s">
        <v>459</v>
      </c>
      <c r="H153" s="187" t="s">
        <v>474</v>
      </c>
      <c r="I153" s="187" t="s">
        <v>461</v>
      </c>
      <c r="J153" s="189" t="s">
        <v>455</v>
      </c>
      <c r="K153" s="189" t="s">
        <v>706</v>
      </c>
    </row>
    <row r="154" s="39" customFormat="1" ht="14.25" customHeight="1" spans="1:11">
      <c r="A154" s="189"/>
      <c r="B154" s="188"/>
      <c r="C154" s="189"/>
      <c r="D154" s="189" t="s">
        <v>471</v>
      </c>
      <c r="E154" s="189" t="s">
        <v>475</v>
      </c>
      <c r="F154" s="189" t="s">
        <v>476</v>
      </c>
      <c r="G154" s="189" t="s">
        <v>459</v>
      </c>
      <c r="H154" s="187" t="s">
        <v>474</v>
      </c>
      <c r="I154" s="187" t="s">
        <v>461</v>
      </c>
      <c r="J154" s="189" t="s">
        <v>455</v>
      </c>
      <c r="K154" s="189" t="s">
        <v>706</v>
      </c>
    </row>
    <row r="155" s="39" customFormat="1" ht="14.25" customHeight="1" spans="1:11">
      <c r="A155" s="189"/>
      <c r="B155" s="188"/>
      <c r="C155" s="189"/>
      <c r="D155" s="189" t="s">
        <v>477</v>
      </c>
      <c r="E155" s="189" t="s">
        <v>478</v>
      </c>
      <c r="F155" s="189" t="s">
        <v>717</v>
      </c>
      <c r="G155" s="189" t="s">
        <v>459</v>
      </c>
      <c r="H155" s="187" t="s">
        <v>474</v>
      </c>
      <c r="I155" s="187" t="s">
        <v>461</v>
      </c>
      <c r="J155" s="189" t="s">
        <v>455</v>
      </c>
      <c r="K155" s="189" t="s">
        <v>706</v>
      </c>
    </row>
    <row r="156" s="39" customFormat="1" ht="14.25" customHeight="1" spans="1:11">
      <c r="A156" s="189" t="s">
        <v>398</v>
      </c>
      <c r="B156" s="188"/>
      <c r="C156" s="189" t="s">
        <v>718</v>
      </c>
      <c r="D156" s="189" t="s">
        <v>449</v>
      </c>
      <c r="E156" s="189" t="s">
        <v>450</v>
      </c>
      <c r="F156" s="189" t="s">
        <v>719</v>
      </c>
      <c r="G156" s="189" t="s">
        <v>452</v>
      </c>
      <c r="H156" s="187" t="s">
        <v>720</v>
      </c>
      <c r="I156" s="187" t="s">
        <v>454</v>
      </c>
      <c r="J156" s="189" t="s">
        <v>455</v>
      </c>
      <c r="K156" s="189" t="s">
        <v>721</v>
      </c>
    </row>
    <row r="157" s="39" customFormat="1" ht="14.25" customHeight="1" spans="1:11">
      <c r="A157" s="189"/>
      <c r="B157" s="188"/>
      <c r="C157" s="189"/>
      <c r="D157" s="189" t="s">
        <v>449</v>
      </c>
      <c r="E157" s="189" t="s">
        <v>450</v>
      </c>
      <c r="F157" s="189" t="s">
        <v>722</v>
      </c>
      <c r="G157" s="189" t="s">
        <v>452</v>
      </c>
      <c r="H157" s="187" t="s">
        <v>723</v>
      </c>
      <c r="I157" s="187" t="s">
        <v>454</v>
      </c>
      <c r="J157" s="189" t="s">
        <v>455</v>
      </c>
      <c r="K157" s="189" t="s">
        <v>721</v>
      </c>
    </row>
    <row r="158" s="39" customFormat="1" ht="14.25" customHeight="1" spans="1:11">
      <c r="A158" s="189"/>
      <c r="B158" s="188"/>
      <c r="C158" s="189"/>
      <c r="D158" s="189" t="s">
        <v>449</v>
      </c>
      <c r="E158" s="189" t="s">
        <v>457</v>
      </c>
      <c r="F158" s="189" t="s">
        <v>713</v>
      </c>
      <c r="G158" s="189" t="s">
        <v>459</v>
      </c>
      <c r="H158" s="187" t="s">
        <v>556</v>
      </c>
      <c r="I158" s="187" t="s">
        <v>461</v>
      </c>
      <c r="J158" s="189" t="s">
        <v>455</v>
      </c>
      <c r="K158" s="189" t="s">
        <v>721</v>
      </c>
    </row>
    <row r="159" s="39" customFormat="1" ht="14.25" customHeight="1" spans="1:11">
      <c r="A159" s="189"/>
      <c r="B159" s="188"/>
      <c r="C159" s="189"/>
      <c r="D159" s="189" t="s">
        <v>449</v>
      </c>
      <c r="E159" s="189" t="s">
        <v>462</v>
      </c>
      <c r="F159" s="189" t="s">
        <v>714</v>
      </c>
      <c r="G159" s="189" t="s">
        <v>459</v>
      </c>
      <c r="H159" s="187" t="s">
        <v>494</v>
      </c>
      <c r="I159" s="187" t="s">
        <v>461</v>
      </c>
      <c r="J159" s="189" t="s">
        <v>455</v>
      </c>
      <c r="K159" s="189" t="s">
        <v>721</v>
      </c>
    </row>
    <row r="160" s="39" customFormat="1" ht="14.25" customHeight="1" spans="1:11">
      <c r="A160" s="189"/>
      <c r="B160" s="188"/>
      <c r="C160" s="189"/>
      <c r="D160" s="189" t="s">
        <v>449</v>
      </c>
      <c r="E160" s="189" t="s">
        <v>466</v>
      </c>
      <c r="F160" s="189" t="s">
        <v>467</v>
      </c>
      <c r="G160" s="189" t="s">
        <v>452</v>
      </c>
      <c r="H160" s="187" t="s">
        <v>724</v>
      </c>
      <c r="I160" s="187" t="s">
        <v>469</v>
      </c>
      <c r="J160" s="189" t="s">
        <v>455</v>
      </c>
      <c r="K160" s="189" t="s">
        <v>721</v>
      </c>
    </row>
    <row r="161" s="39" customFormat="1" ht="14.25" customHeight="1" spans="1:11">
      <c r="A161" s="189"/>
      <c r="B161" s="188"/>
      <c r="C161" s="189"/>
      <c r="D161" s="189" t="s">
        <v>471</v>
      </c>
      <c r="E161" s="189" t="s">
        <v>472</v>
      </c>
      <c r="F161" s="189" t="s">
        <v>725</v>
      </c>
      <c r="G161" s="189" t="s">
        <v>459</v>
      </c>
      <c r="H161" s="187" t="s">
        <v>474</v>
      </c>
      <c r="I161" s="187" t="s">
        <v>461</v>
      </c>
      <c r="J161" s="189" t="s">
        <v>455</v>
      </c>
      <c r="K161" s="189" t="s">
        <v>721</v>
      </c>
    </row>
    <row r="162" s="39" customFormat="1" ht="14.25" customHeight="1" spans="1:11">
      <c r="A162" s="189"/>
      <c r="B162" s="188"/>
      <c r="C162" s="189"/>
      <c r="D162" s="189" t="s">
        <v>471</v>
      </c>
      <c r="E162" s="189" t="s">
        <v>475</v>
      </c>
      <c r="F162" s="189" t="s">
        <v>726</v>
      </c>
      <c r="G162" s="189" t="s">
        <v>459</v>
      </c>
      <c r="H162" s="187" t="s">
        <v>474</v>
      </c>
      <c r="I162" s="187" t="s">
        <v>461</v>
      </c>
      <c r="J162" s="189" t="s">
        <v>455</v>
      </c>
      <c r="K162" s="189" t="s">
        <v>721</v>
      </c>
    </row>
    <row r="163" s="39" customFormat="1" ht="14.25" customHeight="1" spans="1:11">
      <c r="A163" s="189"/>
      <c r="B163" s="188"/>
      <c r="C163" s="189"/>
      <c r="D163" s="189" t="s">
        <v>477</v>
      </c>
      <c r="E163" s="189" t="s">
        <v>478</v>
      </c>
      <c r="F163" s="189" t="s">
        <v>717</v>
      </c>
      <c r="G163" s="189" t="s">
        <v>459</v>
      </c>
      <c r="H163" s="187" t="s">
        <v>474</v>
      </c>
      <c r="I163" s="187" t="s">
        <v>461</v>
      </c>
      <c r="J163" s="189" t="s">
        <v>455</v>
      </c>
      <c r="K163" s="189" t="s">
        <v>721</v>
      </c>
    </row>
    <row r="164" s="39" customFormat="1" ht="14.25" customHeight="1" spans="1:11">
      <c r="A164" s="189" t="s">
        <v>325</v>
      </c>
      <c r="B164" s="188"/>
      <c r="C164" s="189" t="s">
        <v>727</v>
      </c>
      <c r="D164" s="189" t="s">
        <v>449</v>
      </c>
      <c r="E164" s="189" t="s">
        <v>450</v>
      </c>
      <c r="F164" s="189" t="s">
        <v>728</v>
      </c>
      <c r="G164" s="189" t="s">
        <v>452</v>
      </c>
      <c r="H164" s="187" t="s">
        <v>624</v>
      </c>
      <c r="I164" s="187" t="s">
        <v>483</v>
      </c>
      <c r="J164" s="189" t="s">
        <v>455</v>
      </c>
      <c r="K164" s="189" t="s">
        <v>729</v>
      </c>
    </row>
    <row r="165" s="39" customFormat="1" ht="14.25" customHeight="1" spans="1:11">
      <c r="A165" s="189"/>
      <c r="B165" s="188"/>
      <c r="C165" s="189"/>
      <c r="D165" s="189" t="s">
        <v>449</v>
      </c>
      <c r="E165" s="189" t="s">
        <v>450</v>
      </c>
      <c r="F165" s="189" t="s">
        <v>730</v>
      </c>
      <c r="G165" s="189" t="s">
        <v>452</v>
      </c>
      <c r="H165" s="187" t="s">
        <v>175</v>
      </c>
      <c r="I165" s="187" t="s">
        <v>483</v>
      </c>
      <c r="J165" s="189" t="s">
        <v>455</v>
      </c>
      <c r="K165" s="189" t="s">
        <v>729</v>
      </c>
    </row>
    <row r="166" s="39" customFormat="1" ht="14.25" customHeight="1" spans="1:11">
      <c r="A166" s="189"/>
      <c r="B166" s="188"/>
      <c r="C166" s="189"/>
      <c r="D166" s="189" t="s">
        <v>449</v>
      </c>
      <c r="E166" s="189" t="s">
        <v>450</v>
      </c>
      <c r="F166" s="189" t="s">
        <v>731</v>
      </c>
      <c r="G166" s="189" t="s">
        <v>452</v>
      </c>
      <c r="H166" s="187" t="s">
        <v>732</v>
      </c>
      <c r="I166" s="187" t="s">
        <v>483</v>
      </c>
      <c r="J166" s="189" t="s">
        <v>455</v>
      </c>
      <c r="K166" s="189" t="s">
        <v>729</v>
      </c>
    </row>
    <row r="167" s="39" customFormat="1" ht="14.25" customHeight="1" spans="1:11">
      <c r="A167" s="189"/>
      <c r="B167" s="188"/>
      <c r="C167" s="189"/>
      <c r="D167" s="189" t="s">
        <v>449</v>
      </c>
      <c r="E167" s="189" t="s">
        <v>450</v>
      </c>
      <c r="F167" s="189" t="s">
        <v>709</v>
      </c>
      <c r="G167" s="189" t="s">
        <v>452</v>
      </c>
      <c r="H167" s="187" t="s">
        <v>453</v>
      </c>
      <c r="I167" s="187" t="s">
        <v>454</v>
      </c>
      <c r="J167" s="189" t="s">
        <v>455</v>
      </c>
      <c r="K167" s="189" t="s">
        <v>729</v>
      </c>
    </row>
    <row r="168" s="39" customFormat="1" ht="14.25" customHeight="1" spans="1:11">
      <c r="A168" s="189"/>
      <c r="B168" s="188"/>
      <c r="C168" s="189"/>
      <c r="D168" s="189" t="s">
        <v>449</v>
      </c>
      <c r="E168" s="189" t="s">
        <v>450</v>
      </c>
      <c r="F168" s="189" t="s">
        <v>710</v>
      </c>
      <c r="G168" s="189" t="s">
        <v>452</v>
      </c>
      <c r="H168" s="187" t="s">
        <v>711</v>
      </c>
      <c r="I168" s="187" t="s">
        <v>712</v>
      </c>
      <c r="J168" s="189" t="s">
        <v>455</v>
      </c>
      <c r="K168" s="189" t="s">
        <v>729</v>
      </c>
    </row>
    <row r="169" s="39" customFormat="1" ht="14.25" customHeight="1" spans="1:11">
      <c r="A169" s="189"/>
      <c r="B169" s="188"/>
      <c r="C169" s="189"/>
      <c r="D169" s="189" t="s">
        <v>449</v>
      </c>
      <c r="E169" s="189" t="s">
        <v>457</v>
      </c>
      <c r="F169" s="189" t="s">
        <v>713</v>
      </c>
      <c r="G169" s="189" t="s">
        <v>459</v>
      </c>
      <c r="H169" s="187" t="s">
        <v>556</v>
      </c>
      <c r="I169" s="187" t="s">
        <v>461</v>
      </c>
      <c r="J169" s="189" t="s">
        <v>455</v>
      </c>
      <c r="K169" s="189" t="s">
        <v>733</v>
      </c>
    </row>
    <row r="170" s="39" customFormat="1" ht="14.25" customHeight="1" spans="1:11">
      <c r="A170" s="189"/>
      <c r="B170" s="188"/>
      <c r="C170" s="189"/>
      <c r="D170" s="189" t="s">
        <v>449</v>
      </c>
      <c r="E170" s="189" t="s">
        <v>462</v>
      </c>
      <c r="F170" s="189" t="s">
        <v>714</v>
      </c>
      <c r="G170" s="189" t="s">
        <v>459</v>
      </c>
      <c r="H170" s="187" t="s">
        <v>494</v>
      </c>
      <c r="I170" s="187" t="s">
        <v>461</v>
      </c>
      <c r="J170" s="189" t="s">
        <v>455</v>
      </c>
      <c r="K170" s="189" t="s">
        <v>733</v>
      </c>
    </row>
    <row r="171" s="39" customFormat="1" ht="14.25" customHeight="1" spans="1:11">
      <c r="A171" s="189"/>
      <c r="B171" s="188"/>
      <c r="C171" s="189"/>
      <c r="D171" s="189" t="s">
        <v>449</v>
      </c>
      <c r="E171" s="189" t="s">
        <v>466</v>
      </c>
      <c r="F171" s="189" t="s">
        <v>467</v>
      </c>
      <c r="G171" s="189" t="s">
        <v>452</v>
      </c>
      <c r="H171" s="187" t="s">
        <v>734</v>
      </c>
      <c r="I171" s="187" t="s">
        <v>469</v>
      </c>
      <c r="J171" s="189" t="s">
        <v>455</v>
      </c>
      <c r="K171" s="189" t="s">
        <v>733</v>
      </c>
    </row>
    <row r="172" s="39" customFormat="1" ht="14.25" customHeight="1" spans="1:11">
      <c r="A172" s="189"/>
      <c r="B172" s="188"/>
      <c r="C172" s="189"/>
      <c r="D172" s="189" t="s">
        <v>471</v>
      </c>
      <c r="E172" s="189" t="s">
        <v>472</v>
      </c>
      <c r="F172" s="189" t="s">
        <v>716</v>
      </c>
      <c r="G172" s="189" t="s">
        <v>459</v>
      </c>
      <c r="H172" s="187" t="s">
        <v>474</v>
      </c>
      <c r="I172" s="187" t="s">
        <v>461</v>
      </c>
      <c r="J172" s="189" t="s">
        <v>455</v>
      </c>
      <c r="K172" s="189" t="s">
        <v>733</v>
      </c>
    </row>
    <row r="173" s="39" customFormat="1" ht="14.25" customHeight="1" spans="1:11">
      <c r="A173" s="189"/>
      <c r="B173" s="188"/>
      <c r="C173" s="189"/>
      <c r="D173" s="189" t="s">
        <v>477</v>
      </c>
      <c r="E173" s="189" t="s">
        <v>478</v>
      </c>
      <c r="F173" s="189" t="s">
        <v>717</v>
      </c>
      <c r="G173" s="189" t="s">
        <v>459</v>
      </c>
      <c r="H173" s="187" t="s">
        <v>474</v>
      </c>
      <c r="I173" s="187" t="s">
        <v>461</v>
      </c>
      <c r="J173" s="189" t="s">
        <v>455</v>
      </c>
      <c r="K173" s="189" t="s">
        <v>733</v>
      </c>
    </row>
    <row r="174" s="39" customFormat="1" ht="14.25" customHeight="1" spans="1:11">
      <c r="A174" s="189" t="s">
        <v>380</v>
      </c>
      <c r="B174" s="188"/>
      <c r="C174" s="189" t="s">
        <v>735</v>
      </c>
      <c r="D174" s="189" t="s">
        <v>449</v>
      </c>
      <c r="E174" s="189" t="s">
        <v>450</v>
      </c>
      <c r="F174" s="189" t="s">
        <v>736</v>
      </c>
      <c r="G174" s="189" t="s">
        <v>459</v>
      </c>
      <c r="H174" s="187" t="s">
        <v>644</v>
      </c>
      <c r="I174" s="187" t="s">
        <v>454</v>
      </c>
      <c r="J174" s="189" t="s">
        <v>455</v>
      </c>
      <c r="K174" s="189" t="s">
        <v>737</v>
      </c>
    </row>
    <row r="175" s="39" customFormat="1" ht="14.25" customHeight="1" spans="1:11">
      <c r="A175" s="189"/>
      <c r="B175" s="188"/>
      <c r="C175" s="189"/>
      <c r="D175" s="189" t="s">
        <v>449</v>
      </c>
      <c r="E175" s="189" t="s">
        <v>450</v>
      </c>
      <c r="F175" s="189" t="s">
        <v>738</v>
      </c>
      <c r="G175" s="189" t="s">
        <v>452</v>
      </c>
      <c r="H175" s="187" t="s">
        <v>175</v>
      </c>
      <c r="I175" s="187" t="s">
        <v>576</v>
      </c>
      <c r="J175" s="189" t="s">
        <v>455</v>
      </c>
      <c r="K175" s="189" t="s">
        <v>739</v>
      </c>
    </row>
    <row r="176" s="39" customFormat="1" ht="14.25" customHeight="1" spans="1:11">
      <c r="A176" s="189"/>
      <c r="B176" s="188"/>
      <c r="C176" s="189"/>
      <c r="D176" s="189" t="s">
        <v>449</v>
      </c>
      <c r="E176" s="189" t="s">
        <v>466</v>
      </c>
      <c r="F176" s="189" t="s">
        <v>467</v>
      </c>
      <c r="G176" s="189" t="s">
        <v>452</v>
      </c>
      <c r="H176" s="187" t="s">
        <v>740</v>
      </c>
      <c r="I176" s="187" t="s">
        <v>502</v>
      </c>
      <c r="J176" s="189" t="s">
        <v>455</v>
      </c>
      <c r="K176" s="189" t="s">
        <v>741</v>
      </c>
    </row>
    <row r="177" s="39" customFormat="1" ht="14.25" customHeight="1" spans="1:11">
      <c r="A177" s="189"/>
      <c r="B177" s="188"/>
      <c r="C177" s="189"/>
      <c r="D177" s="189" t="s">
        <v>471</v>
      </c>
      <c r="E177" s="189" t="s">
        <v>472</v>
      </c>
      <c r="F177" s="189" t="s">
        <v>742</v>
      </c>
      <c r="G177" s="189" t="s">
        <v>459</v>
      </c>
      <c r="H177" s="187" t="s">
        <v>587</v>
      </c>
      <c r="I177" s="187" t="s">
        <v>461</v>
      </c>
      <c r="J177" s="189" t="s">
        <v>455</v>
      </c>
      <c r="K177" s="189" t="s">
        <v>743</v>
      </c>
    </row>
    <row r="178" s="39" customFormat="1" ht="14.25" customHeight="1" spans="1:11">
      <c r="A178" s="189"/>
      <c r="B178" s="188"/>
      <c r="C178" s="189"/>
      <c r="D178" s="189" t="s">
        <v>471</v>
      </c>
      <c r="E178" s="189" t="s">
        <v>472</v>
      </c>
      <c r="F178" s="189" t="s">
        <v>744</v>
      </c>
      <c r="G178" s="189" t="s">
        <v>459</v>
      </c>
      <c r="H178" s="187" t="s">
        <v>587</v>
      </c>
      <c r="I178" s="187" t="s">
        <v>461</v>
      </c>
      <c r="J178" s="189" t="s">
        <v>455</v>
      </c>
      <c r="K178" s="189" t="s">
        <v>745</v>
      </c>
    </row>
    <row r="179" s="39" customFormat="1" ht="14.25" customHeight="1" spans="1:11">
      <c r="A179" s="189"/>
      <c r="B179" s="188"/>
      <c r="C179" s="189"/>
      <c r="D179" s="189" t="s">
        <v>471</v>
      </c>
      <c r="E179" s="189" t="s">
        <v>475</v>
      </c>
      <c r="F179" s="189" t="s">
        <v>746</v>
      </c>
      <c r="G179" s="189" t="s">
        <v>459</v>
      </c>
      <c r="H179" s="187" t="s">
        <v>587</v>
      </c>
      <c r="I179" s="187" t="s">
        <v>461</v>
      </c>
      <c r="J179" s="189" t="s">
        <v>455</v>
      </c>
      <c r="K179" s="189" t="s">
        <v>747</v>
      </c>
    </row>
    <row r="180" s="39" customFormat="1" ht="14.25" customHeight="1" spans="1:11">
      <c r="A180" s="189"/>
      <c r="B180" s="188"/>
      <c r="C180" s="189"/>
      <c r="D180" s="189" t="s">
        <v>477</v>
      </c>
      <c r="E180" s="189" t="s">
        <v>478</v>
      </c>
      <c r="F180" s="189" t="s">
        <v>748</v>
      </c>
      <c r="G180" s="189" t="s">
        <v>459</v>
      </c>
      <c r="H180" s="187" t="s">
        <v>587</v>
      </c>
      <c r="I180" s="187" t="s">
        <v>461</v>
      </c>
      <c r="J180" s="189" t="s">
        <v>455</v>
      </c>
      <c r="K180" s="189" t="s">
        <v>749</v>
      </c>
    </row>
    <row r="181" s="39" customFormat="1" ht="14.25" customHeight="1" spans="1:11">
      <c r="A181" s="189" t="s">
        <v>382</v>
      </c>
      <c r="B181" s="188"/>
      <c r="C181" s="189" t="s">
        <v>750</v>
      </c>
      <c r="D181" s="189" t="s">
        <v>449</v>
      </c>
      <c r="E181" s="189" t="s">
        <v>450</v>
      </c>
      <c r="F181" s="189" t="s">
        <v>751</v>
      </c>
      <c r="G181" s="189" t="s">
        <v>459</v>
      </c>
      <c r="H181" s="187" t="s">
        <v>174</v>
      </c>
      <c r="I181" s="187" t="s">
        <v>579</v>
      </c>
      <c r="J181" s="189" t="s">
        <v>455</v>
      </c>
      <c r="K181" s="189" t="s">
        <v>752</v>
      </c>
    </row>
    <row r="182" s="39" customFormat="1" ht="14.25" customHeight="1" spans="1:11">
      <c r="A182" s="189"/>
      <c r="B182" s="188"/>
      <c r="C182" s="189"/>
      <c r="D182" s="189" t="s">
        <v>449</v>
      </c>
      <c r="E182" s="189" t="s">
        <v>450</v>
      </c>
      <c r="F182" s="189" t="s">
        <v>753</v>
      </c>
      <c r="G182" s="189" t="s">
        <v>459</v>
      </c>
      <c r="H182" s="187" t="s">
        <v>174</v>
      </c>
      <c r="I182" s="187" t="s">
        <v>579</v>
      </c>
      <c r="J182" s="189" t="s">
        <v>455</v>
      </c>
      <c r="K182" s="189" t="s">
        <v>754</v>
      </c>
    </row>
    <row r="183" s="39" customFormat="1" ht="14.25" customHeight="1" spans="1:11">
      <c r="A183" s="189"/>
      <c r="B183" s="188"/>
      <c r="C183" s="189"/>
      <c r="D183" s="189" t="s">
        <v>449</v>
      </c>
      <c r="E183" s="189" t="s">
        <v>450</v>
      </c>
      <c r="F183" s="189" t="s">
        <v>755</v>
      </c>
      <c r="G183" s="189" t="s">
        <v>459</v>
      </c>
      <c r="H183" s="187" t="s">
        <v>556</v>
      </c>
      <c r="I183" s="187" t="s">
        <v>756</v>
      </c>
      <c r="J183" s="189" t="s">
        <v>455</v>
      </c>
      <c r="K183" s="189" t="s">
        <v>757</v>
      </c>
    </row>
    <row r="184" s="39" customFormat="1" ht="14.25" customHeight="1" spans="1:11">
      <c r="A184" s="189"/>
      <c r="B184" s="188"/>
      <c r="C184" s="189"/>
      <c r="D184" s="189" t="s">
        <v>449</v>
      </c>
      <c r="E184" s="189" t="s">
        <v>466</v>
      </c>
      <c r="F184" s="189" t="s">
        <v>467</v>
      </c>
      <c r="G184" s="189" t="s">
        <v>459</v>
      </c>
      <c r="H184" s="187" t="s">
        <v>732</v>
      </c>
      <c r="I184" s="187" t="s">
        <v>502</v>
      </c>
      <c r="J184" s="189" t="s">
        <v>455</v>
      </c>
      <c r="K184" s="189" t="s">
        <v>758</v>
      </c>
    </row>
    <row r="185" s="39" customFormat="1" ht="14.25" customHeight="1" spans="1:11">
      <c r="A185" s="189"/>
      <c r="B185" s="188"/>
      <c r="C185" s="189"/>
      <c r="D185" s="189" t="s">
        <v>471</v>
      </c>
      <c r="E185" s="189" t="s">
        <v>472</v>
      </c>
      <c r="F185" s="189" t="s">
        <v>759</v>
      </c>
      <c r="G185" s="189" t="s">
        <v>459</v>
      </c>
      <c r="H185" s="187" t="s">
        <v>474</v>
      </c>
      <c r="I185" s="187" t="s">
        <v>461</v>
      </c>
      <c r="J185" s="189" t="s">
        <v>455</v>
      </c>
      <c r="K185" s="189" t="s">
        <v>585</v>
      </c>
    </row>
    <row r="186" s="39" customFormat="1" ht="14.25" customHeight="1" spans="1:11">
      <c r="A186" s="189"/>
      <c r="B186" s="188"/>
      <c r="C186" s="189"/>
      <c r="D186" s="189" t="s">
        <v>477</v>
      </c>
      <c r="E186" s="189" t="s">
        <v>478</v>
      </c>
      <c r="F186" s="189" t="s">
        <v>760</v>
      </c>
      <c r="G186" s="189" t="s">
        <v>459</v>
      </c>
      <c r="H186" s="187" t="s">
        <v>494</v>
      </c>
      <c r="I186" s="187" t="s">
        <v>461</v>
      </c>
      <c r="J186" s="189" t="s">
        <v>455</v>
      </c>
      <c r="K186" s="189" t="s">
        <v>761</v>
      </c>
    </row>
    <row r="187" s="39" customFormat="1" ht="14.25" customHeight="1" spans="1:11">
      <c r="A187" s="189" t="s">
        <v>372</v>
      </c>
      <c r="B187" s="188"/>
      <c r="C187" s="189" t="s">
        <v>762</v>
      </c>
      <c r="D187" s="189" t="s">
        <v>449</v>
      </c>
      <c r="E187" s="189" t="s">
        <v>450</v>
      </c>
      <c r="F187" s="189" t="s">
        <v>763</v>
      </c>
      <c r="G187" s="189" t="s">
        <v>459</v>
      </c>
      <c r="H187" s="187" t="s">
        <v>764</v>
      </c>
      <c r="I187" s="187" t="s">
        <v>483</v>
      </c>
      <c r="J187" s="189" t="s">
        <v>455</v>
      </c>
      <c r="K187" s="189" t="s">
        <v>765</v>
      </c>
    </row>
    <row r="188" s="39" customFormat="1" ht="14.25" customHeight="1" spans="1:11">
      <c r="A188" s="189"/>
      <c r="B188" s="188"/>
      <c r="C188" s="189"/>
      <c r="D188" s="189" t="s">
        <v>449</v>
      </c>
      <c r="E188" s="189" t="s">
        <v>450</v>
      </c>
      <c r="F188" s="189" t="s">
        <v>766</v>
      </c>
      <c r="G188" s="189" t="s">
        <v>459</v>
      </c>
      <c r="H188" s="187" t="s">
        <v>767</v>
      </c>
      <c r="I188" s="187" t="s">
        <v>576</v>
      </c>
      <c r="J188" s="189" t="s">
        <v>455</v>
      </c>
      <c r="K188" s="189" t="s">
        <v>768</v>
      </c>
    </row>
    <row r="189" s="39" customFormat="1" ht="14.25" customHeight="1" spans="1:11">
      <c r="A189" s="189"/>
      <c r="B189" s="188"/>
      <c r="C189" s="189"/>
      <c r="D189" s="189" t="s">
        <v>449</v>
      </c>
      <c r="E189" s="189" t="s">
        <v>450</v>
      </c>
      <c r="F189" s="189" t="s">
        <v>769</v>
      </c>
      <c r="G189" s="189" t="s">
        <v>459</v>
      </c>
      <c r="H189" s="187" t="s">
        <v>770</v>
      </c>
      <c r="I189" s="187" t="s">
        <v>576</v>
      </c>
      <c r="J189" s="189" t="s">
        <v>455</v>
      </c>
      <c r="K189" s="189" t="s">
        <v>771</v>
      </c>
    </row>
    <row r="190" s="39" customFormat="1" ht="14.25" customHeight="1" spans="1:11">
      <c r="A190" s="189"/>
      <c r="B190" s="188"/>
      <c r="C190" s="189"/>
      <c r="D190" s="189" t="s">
        <v>449</v>
      </c>
      <c r="E190" s="189" t="s">
        <v>462</v>
      </c>
      <c r="F190" s="189" t="s">
        <v>772</v>
      </c>
      <c r="G190" s="189" t="s">
        <v>452</v>
      </c>
      <c r="H190" s="187" t="s">
        <v>773</v>
      </c>
      <c r="I190" s="187" t="s">
        <v>486</v>
      </c>
      <c r="J190" s="189" t="s">
        <v>455</v>
      </c>
      <c r="K190" s="189" t="s">
        <v>774</v>
      </c>
    </row>
    <row r="191" s="39" customFormat="1" ht="14.25" customHeight="1" spans="1:11">
      <c r="A191" s="189"/>
      <c r="B191" s="188"/>
      <c r="C191" s="189"/>
      <c r="D191" s="189" t="s">
        <v>449</v>
      </c>
      <c r="E191" s="189" t="s">
        <v>462</v>
      </c>
      <c r="F191" s="189" t="s">
        <v>775</v>
      </c>
      <c r="G191" s="189" t="s">
        <v>452</v>
      </c>
      <c r="H191" s="187" t="s">
        <v>773</v>
      </c>
      <c r="I191" s="187" t="s">
        <v>486</v>
      </c>
      <c r="J191" s="189" t="s">
        <v>455</v>
      </c>
      <c r="K191" s="189" t="s">
        <v>776</v>
      </c>
    </row>
    <row r="192" s="39" customFormat="1" ht="14.25" customHeight="1" spans="1:11">
      <c r="A192" s="189"/>
      <c r="B192" s="188"/>
      <c r="C192" s="189"/>
      <c r="D192" s="189" t="s">
        <v>471</v>
      </c>
      <c r="E192" s="189" t="s">
        <v>472</v>
      </c>
      <c r="F192" s="189" t="s">
        <v>777</v>
      </c>
      <c r="G192" s="189" t="s">
        <v>459</v>
      </c>
      <c r="H192" s="187" t="s">
        <v>778</v>
      </c>
      <c r="I192" s="187" t="s">
        <v>461</v>
      </c>
      <c r="J192" s="189" t="s">
        <v>455</v>
      </c>
      <c r="K192" s="189" t="s">
        <v>779</v>
      </c>
    </row>
    <row r="193" s="39" customFormat="1" ht="14.25" customHeight="1" spans="1:11">
      <c r="A193" s="189"/>
      <c r="B193" s="188"/>
      <c r="C193" s="189"/>
      <c r="D193" s="189" t="s">
        <v>477</v>
      </c>
      <c r="E193" s="189" t="s">
        <v>478</v>
      </c>
      <c r="F193" s="189" t="s">
        <v>780</v>
      </c>
      <c r="G193" s="189" t="s">
        <v>459</v>
      </c>
      <c r="H193" s="187" t="s">
        <v>778</v>
      </c>
      <c r="I193" s="187" t="s">
        <v>461</v>
      </c>
      <c r="J193" s="189" t="s">
        <v>455</v>
      </c>
      <c r="K193" s="189" t="s">
        <v>781</v>
      </c>
    </row>
    <row r="194" s="39" customFormat="1" ht="14.25" customHeight="1" spans="1:11">
      <c r="A194" s="189" t="s">
        <v>384</v>
      </c>
      <c r="B194" s="188"/>
      <c r="C194" s="189" t="s">
        <v>782</v>
      </c>
      <c r="D194" s="189" t="s">
        <v>449</v>
      </c>
      <c r="E194" s="189" t="s">
        <v>450</v>
      </c>
      <c r="F194" s="189" t="s">
        <v>783</v>
      </c>
      <c r="G194" s="189" t="s">
        <v>452</v>
      </c>
      <c r="H194" s="187" t="s">
        <v>784</v>
      </c>
      <c r="I194" s="187" t="s">
        <v>454</v>
      </c>
      <c r="J194" s="189" t="s">
        <v>455</v>
      </c>
      <c r="K194" s="189" t="s">
        <v>785</v>
      </c>
    </row>
    <row r="195" s="39" customFormat="1" ht="14.25" customHeight="1" spans="1:11">
      <c r="A195" s="189"/>
      <c r="B195" s="188"/>
      <c r="C195" s="189"/>
      <c r="D195" s="189" t="s">
        <v>449</v>
      </c>
      <c r="E195" s="189" t="s">
        <v>457</v>
      </c>
      <c r="F195" s="189" t="s">
        <v>611</v>
      </c>
      <c r="G195" s="189" t="s">
        <v>452</v>
      </c>
      <c r="H195" s="187" t="s">
        <v>556</v>
      </c>
      <c r="I195" s="187" t="s">
        <v>461</v>
      </c>
      <c r="J195" s="189" t="s">
        <v>455</v>
      </c>
      <c r="K195" s="189" t="s">
        <v>557</v>
      </c>
    </row>
    <row r="196" s="39" customFormat="1" ht="14.25" customHeight="1" spans="1:11">
      <c r="A196" s="189"/>
      <c r="B196" s="188"/>
      <c r="C196" s="189"/>
      <c r="D196" s="189" t="s">
        <v>449</v>
      </c>
      <c r="E196" s="189" t="s">
        <v>462</v>
      </c>
      <c r="F196" s="189" t="s">
        <v>670</v>
      </c>
      <c r="G196" s="189" t="s">
        <v>452</v>
      </c>
      <c r="H196" s="187" t="s">
        <v>624</v>
      </c>
      <c r="I196" s="187" t="s">
        <v>597</v>
      </c>
      <c r="J196" s="189" t="s">
        <v>455</v>
      </c>
      <c r="K196" s="189" t="s">
        <v>786</v>
      </c>
    </row>
    <row r="197" s="39" customFormat="1" ht="14.25" customHeight="1" spans="1:11">
      <c r="A197" s="189"/>
      <c r="B197" s="188"/>
      <c r="C197" s="189"/>
      <c r="D197" s="189" t="s">
        <v>449</v>
      </c>
      <c r="E197" s="189" t="s">
        <v>466</v>
      </c>
      <c r="F197" s="189" t="s">
        <v>467</v>
      </c>
      <c r="G197" s="189" t="s">
        <v>452</v>
      </c>
      <c r="H197" s="187" t="s">
        <v>787</v>
      </c>
      <c r="I197" s="187" t="s">
        <v>469</v>
      </c>
      <c r="J197" s="189" t="s">
        <v>455</v>
      </c>
      <c r="K197" s="189" t="s">
        <v>788</v>
      </c>
    </row>
    <row r="198" s="39" customFormat="1" ht="14.25" customHeight="1" spans="1:11">
      <c r="A198" s="189"/>
      <c r="B198" s="188"/>
      <c r="C198" s="189"/>
      <c r="D198" s="189" t="s">
        <v>471</v>
      </c>
      <c r="E198" s="189" t="s">
        <v>472</v>
      </c>
      <c r="F198" s="189" t="s">
        <v>789</v>
      </c>
      <c r="G198" s="189" t="s">
        <v>452</v>
      </c>
      <c r="H198" s="187" t="s">
        <v>790</v>
      </c>
      <c r="I198" s="187"/>
      <c r="J198" s="189" t="s">
        <v>491</v>
      </c>
      <c r="K198" s="189" t="s">
        <v>619</v>
      </c>
    </row>
    <row r="199" s="39" customFormat="1" ht="14.25" customHeight="1" spans="1:11">
      <c r="A199" s="189"/>
      <c r="B199" s="188"/>
      <c r="C199" s="189"/>
      <c r="D199" s="189" t="s">
        <v>477</v>
      </c>
      <c r="E199" s="189" t="s">
        <v>478</v>
      </c>
      <c r="F199" s="189" t="s">
        <v>791</v>
      </c>
      <c r="G199" s="189" t="s">
        <v>459</v>
      </c>
      <c r="H199" s="187" t="s">
        <v>474</v>
      </c>
      <c r="I199" s="187" t="s">
        <v>461</v>
      </c>
      <c r="J199" s="189" t="s">
        <v>455</v>
      </c>
      <c r="K199" s="189" t="s">
        <v>792</v>
      </c>
    </row>
    <row r="200" s="39" customFormat="1" ht="14.25" customHeight="1" spans="1:11">
      <c r="A200" s="189" t="s">
        <v>358</v>
      </c>
      <c r="B200" s="188"/>
      <c r="C200" s="189" t="s">
        <v>793</v>
      </c>
      <c r="D200" s="189" t="s">
        <v>449</v>
      </c>
      <c r="E200" s="189" t="s">
        <v>450</v>
      </c>
      <c r="F200" s="189" t="s">
        <v>794</v>
      </c>
      <c r="G200" s="189" t="s">
        <v>459</v>
      </c>
      <c r="H200" s="187" t="s">
        <v>178</v>
      </c>
      <c r="I200" s="187" t="s">
        <v>576</v>
      </c>
      <c r="J200" s="189" t="s">
        <v>455</v>
      </c>
      <c r="K200" s="189" t="s">
        <v>795</v>
      </c>
    </row>
    <row r="201" s="39" customFormat="1" ht="14.25" customHeight="1" spans="1:11">
      <c r="A201" s="189"/>
      <c r="B201" s="188"/>
      <c r="C201" s="189"/>
      <c r="D201" s="189" t="s">
        <v>449</v>
      </c>
      <c r="E201" s="189" t="s">
        <v>450</v>
      </c>
      <c r="F201" s="189" t="s">
        <v>796</v>
      </c>
      <c r="G201" s="189" t="s">
        <v>459</v>
      </c>
      <c r="H201" s="187" t="s">
        <v>797</v>
      </c>
      <c r="I201" s="187" t="s">
        <v>454</v>
      </c>
      <c r="J201" s="189" t="s">
        <v>455</v>
      </c>
      <c r="K201" s="189" t="s">
        <v>798</v>
      </c>
    </row>
    <row r="202" s="39" customFormat="1" ht="14.25" customHeight="1" spans="1:11">
      <c r="A202" s="189"/>
      <c r="B202" s="188"/>
      <c r="C202" s="189"/>
      <c r="D202" s="189" t="s">
        <v>449</v>
      </c>
      <c r="E202" s="189" t="s">
        <v>466</v>
      </c>
      <c r="F202" s="189" t="s">
        <v>467</v>
      </c>
      <c r="G202" s="189" t="s">
        <v>459</v>
      </c>
      <c r="H202" s="187" t="s">
        <v>178</v>
      </c>
      <c r="I202" s="187" t="s">
        <v>502</v>
      </c>
      <c r="J202" s="189" t="s">
        <v>455</v>
      </c>
      <c r="K202" s="189" t="s">
        <v>799</v>
      </c>
    </row>
    <row r="203" s="39" customFormat="1" ht="14.25" customHeight="1" spans="1:11">
      <c r="A203" s="189"/>
      <c r="B203" s="188"/>
      <c r="C203" s="189"/>
      <c r="D203" s="189" t="s">
        <v>471</v>
      </c>
      <c r="E203" s="189" t="s">
        <v>472</v>
      </c>
      <c r="F203" s="189" t="s">
        <v>759</v>
      </c>
      <c r="G203" s="189" t="s">
        <v>459</v>
      </c>
      <c r="H203" s="187" t="s">
        <v>474</v>
      </c>
      <c r="I203" s="187" t="s">
        <v>461</v>
      </c>
      <c r="J203" s="189" t="s">
        <v>455</v>
      </c>
      <c r="K203" s="189" t="s">
        <v>585</v>
      </c>
    </row>
    <row r="204" s="39" customFormat="1" ht="14.25" customHeight="1" spans="1:11">
      <c r="A204" s="189"/>
      <c r="B204" s="188"/>
      <c r="C204" s="189"/>
      <c r="D204" s="189" t="s">
        <v>477</v>
      </c>
      <c r="E204" s="189" t="s">
        <v>478</v>
      </c>
      <c r="F204" s="189" t="s">
        <v>800</v>
      </c>
      <c r="G204" s="189" t="s">
        <v>459</v>
      </c>
      <c r="H204" s="187" t="s">
        <v>494</v>
      </c>
      <c r="I204" s="187" t="s">
        <v>461</v>
      </c>
      <c r="J204" s="189" t="s">
        <v>455</v>
      </c>
      <c r="K204" s="189" t="s">
        <v>801</v>
      </c>
    </row>
    <row r="205" s="39" customFormat="1" ht="14.25" customHeight="1" spans="1:11">
      <c r="A205" s="189" t="s">
        <v>414</v>
      </c>
      <c r="B205" s="188"/>
      <c r="C205" s="189" t="s">
        <v>536</v>
      </c>
      <c r="D205" s="189" t="s">
        <v>449</v>
      </c>
      <c r="E205" s="189" t="s">
        <v>450</v>
      </c>
      <c r="F205" s="189" t="s">
        <v>530</v>
      </c>
      <c r="G205" s="189" t="s">
        <v>452</v>
      </c>
      <c r="H205" s="187" t="s">
        <v>537</v>
      </c>
      <c r="I205" s="187" t="s">
        <v>454</v>
      </c>
      <c r="J205" s="189" t="s">
        <v>455</v>
      </c>
      <c r="K205" s="189" t="s">
        <v>802</v>
      </c>
    </row>
    <row r="206" s="39" customFormat="1" ht="14.25" customHeight="1" spans="1:11">
      <c r="A206" s="189"/>
      <c r="B206" s="188"/>
      <c r="C206" s="189"/>
      <c r="D206" s="189" t="s">
        <v>471</v>
      </c>
      <c r="E206" s="189" t="s">
        <v>472</v>
      </c>
      <c r="F206" s="189" t="s">
        <v>532</v>
      </c>
      <c r="G206" s="189" t="s">
        <v>452</v>
      </c>
      <c r="H206" s="187" t="s">
        <v>533</v>
      </c>
      <c r="I206" s="187"/>
      <c r="J206" s="189" t="s">
        <v>491</v>
      </c>
      <c r="K206" s="189" t="s">
        <v>539</v>
      </c>
    </row>
    <row r="207" s="39" customFormat="1" ht="14.25" customHeight="1" spans="1:11">
      <c r="A207" s="189"/>
      <c r="B207" s="188"/>
      <c r="C207" s="189"/>
      <c r="D207" s="189" t="s">
        <v>477</v>
      </c>
      <c r="E207" s="189" t="s">
        <v>478</v>
      </c>
      <c r="F207" s="189" t="s">
        <v>535</v>
      </c>
      <c r="G207" s="189" t="s">
        <v>459</v>
      </c>
      <c r="H207" s="187" t="s">
        <v>474</v>
      </c>
      <c r="I207" s="187" t="s">
        <v>461</v>
      </c>
      <c r="J207" s="189" t="s">
        <v>455</v>
      </c>
      <c r="K207" s="189" t="s">
        <v>540</v>
      </c>
    </row>
    <row r="208" s="39" customFormat="1" ht="14.25" customHeight="1" spans="1:11">
      <c r="A208" s="189" t="s">
        <v>406</v>
      </c>
      <c r="B208" s="188"/>
      <c r="C208" s="189" t="s">
        <v>803</v>
      </c>
      <c r="D208" s="189" t="s">
        <v>449</v>
      </c>
      <c r="E208" s="189" t="s">
        <v>450</v>
      </c>
      <c r="F208" s="189" t="s">
        <v>804</v>
      </c>
      <c r="G208" s="189" t="s">
        <v>452</v>
      </c>
      <c r="H208" s="187" t="s">
        <v>805</v>
      </c>
      <c r="I208" s="187" t="s">
        <v>483</v>
      </c>
      <c r="J208" s="189" t="s">
        <v>455</v>
      </c>
      <c r="K208" s="189" t="s">
        <v>806</v>
      </c>
    </row>
    <row r="209" s="39" customFormat="1" ht="14.25" customHeight="1" spans="1:11">
      <c r="A209" s="189"/>
      <c r="B209" s="188"/>
      <c r="C209" s="189"/>
      <c r="D209" s="189" t="s">
        <v>449</v>
      </c>
      <c r="E209" s="189" t="s">
        <v>457</v>
      </c>
      <c r="F209" s="189" t="s">
        <v>807</v>
      </c>
      <c r="G209" s="189" t="s">
        <v>452</v>
      </c>
      <c r="H209" s="187" t="s">
        <v>808</v>
      </c>
      <c r="I209" s="187" t="s">
        <v>461</v>
      </c>
      <c r="J209" s="189" t="s">
        <v>455</v>
      </c>
      <c r="K209" s="189" t="s">
        <v>809</v>
      </c>
    </row>
    <row r="210" s="39" customFormat="1" ht="14.25" customHeight="1" spans="1:11">
      <c r="A210" s="189"/>
      <c r="B210" s="188"/>
      <c r="C210" s="189"/>
      <c r="D210" s="189" t="s">
        <v>449</v>
      </c>
      <c r="E210" s="189" t="s">
        <v>462</v>
      </c>
      <c r="F210" s="189" t="s">
        <v>810</v>
      </c>
      <c r="G210" s="189" t="s">
        <v>452</v>
      </c>
      <c r="H210" s="187" t="s">
        <v>811</v>
      </c>
      <c r="I210" s="187" t="s">
        <v>597</v>
      </c>
      <c r="J210" s="189" t="s">
        <v>455</v>
      </c>
      <c r="K210" s="189" t="s">
        <v>806</v>
      </c>
    </row>
    <row r="211" s="39" customFormat="1" ht="14.25" customHeight="1" spans="1:11">
      <c r="A211" s="189"/>
      <c r="B211" s="188"/>
      <c r="C211" s="189"/>
      <c r="D211" s="189" t="s">
        <v>449</v>
      </c>
      <c r="E211" s="189" t="s">
        <v>466</v>
      </c>
      <c r="F211" s="189" t="s">
        <v>467</v>
      </c>
      <c r="G211" s="189" t="s">
        <v>452</v>
      </c>
      <c r="H211" s="187" t="s">
        <v>732</v>
      </c>
      <c r="I211" s="187" t="s">
        <v>486</v>
      </c>
      <c r="J211" s="189" t="s">
        <v>455</v>
      </c>
      <c r="K211" s="189" t="s">
        <v>812</v>
      </c>
    </row>
    <row r="212" s="39" customFormat="1" ht="14.25" customHeight="1" spans="1:11">
      <c r="A212" s="189"/>
      <c r="B212" s="188"/>
      <c r="C212" s="189"/>
      <c r="D212" s="189" t="s">
        <v>471</v>
      </c>
      <c r="E212" s="189" t="s">
        <v>472</v>
      </c>
      <c r="F212" s="189" t="s">
        <v>813</v>
      </c>
      <c r="G212" s="189" t="s">
        <v>459</v>
      </c>
      <c r="H212" s="187" t="s">
        <v>584</v>
      </c>
      <c r="I212" s="187" t="s">
        <v>174</v>
      </c>
      <c r="J212" s="189" t="s">
        <v>491</v>
      </c>
      <c r="K212" s="189" t="s">
        <v>814</v>
      </c>
    </row>
    <row r="213" s="39" customFormat="1" ht="14.25" customHeight="1" spans="1:11">
      <c r="A213" s="189"/>
      <c r="B213" s="188"/>
      <c r="C213" s="189"/>
      <c r="D213" s="189" t="s">
        <v>471</v>
      </c>
      <c r="E213" s="189" t="s">
        <v>472</v>
      </c>
      <c r="F213" s="189" t="s">
        <v>815</v>
      </c>
      <c r="G213" s="189" t="s">
        <v>452</v>
      </c>
      <c r="H213" s="187" t="s">
        <v>816</v>
      </c>
      <c r="I213" s="187" t="s">
        <v>817</v>
      </c>
      <c r="J213" s="189" t="s">
        <v>491</v>
      </c>
      <c r="K213" s="189" t="s">
        <v>818</v>
      </c>
    </row>
    <row r="214" s="39" customFormat="1" ht="14.25" customHeight="1" spans="1:11">
      <c r="A214" s="189"/>
      <c r="B214" s="188"/>
      <c r="C214" s="189"/>
      <c r="D214" s="189" t="s">
        <v>471</v>
      </c>
      <c r="E214" s="189" t="s">
        <v>472</v>
      </c>
      <c r="F214" s="189" t="s">
        <v>819</v>
      </c>
      <c r="G214" s="189" t="s">
        <v>459</v>
      </c>
      <c r="H214" s="187" t="s">
        <v>652</v>
      </c>
      <c r="I214" s="187" t="s">
        <v>820</v>
      </c>
      <c r="J214" s="189" t="s">
        <v>491</v>
      </c>
      <c r="K214" s="189" t="s">
        <v>821</v>
      </c>
    </row>
    <row r="215" s="39" customFormat="1" ht="14.25" customHeight="1" spans="1:11">
      <c r="A215" s="189"/>
      <c r="B215" s="188"/>
      <c r="C215" s="189"/>
      <c r="D215" s="189" t="s">
        <v>471</v>
      </c>
      <c r="E215" s="189" t="s">
        <v>475</v>
      </c>
      <c r="F215" s="189" t="s">
        <v>822</v>
      </c>
      <c r="G215" s="189" t="s">
        <v>452</v>
      </c>
      <c r="H215" s="187" t="s">
        <v>823</v>
      </c>
      <c r="I215" s="187" t="s">
        <v>483</v>
      </c>
      <c r="J215" s="189" t="s">
        <v>455</v>
      </c>
      <c r="K215" s="189" t="s">
        <v>824</v>
      </c>
    </row>
    <row r="216" s="39" customFormat="1" ht="14.25" customHeight="1" spans="1:11">
      <c r="A216" s="189"/>
      <c r="B216" s="188"/>
      <c r="C216" s="189"/>
      <c r="D216" s="189" t="s">
        <v>477</v>
      </c>
      <c r="E216" s="189" t="s">
        <v>478</v>
      </c>
      <c r="F216" s="189" t="s">
        <v>586</v>
      </c>
      <c r="G216" s="189" t="s">
        <v>459</v>
      </c>
      <c r="H216" s="187" t="s">
        <v>587</v>
      </c>
      <c r="I216" s="187" t="s">
        <v>461</v>
      </c>
      <c r="J216" s="189" t="s">
        <v>455</v>
      </c>
      <c r="K216" s="189" t="s">
        <v>825</v>
      </c>
    </row>
    <row r="217" s="39" customFormat="1" ht="14.25" customHeight="1" spans="1:11">
      <c r="A217" s="189" t="s">
        <v>354</v>
      </c>
      <c r="B217" s="188"/>
      <c r="C217" s="189" t="s">
        <v>826</v>
      </c>
      <c r="D217" s="189" t="s">
        <v>449</v>
      </c>
      <c r="E217" s="189" t="s">
        <v>450</v>
      </c>
      <c r="F217" s="189" t="s">
        <v>827</v>
      </c>
      <c r="G217" s="189" t="s">
        <v>459</v>
      </c>
      <c r="H217" s="187" t="s">
        <v>453</v>
      </c>
      <c r="I217" s="187" t="s">
        <v>454</v>
      </c>
      <c r="J217" s="189" t="s">
        <v>455</v>
      </c>
      <c r="K217" s="189" t="s">
        <v>827</v>
      </c>
    </row>
    <row r="218" s="39" customFormat="1" ht="14.25" customHeight="1" spans="1:11">
      <c r="A218" s="189"/>
      <c r="B218" s="188"/>
      <c r="C218" s="189"/>
      <c r="D218" s="189" t="s">
        <v>449</v>
      </c>
      <c r="E218" s="189" t="s">
        <v>450</v>
      </c>
      <c r="F218" s="189" t="s">
        <v>828</v>
      </c>
      <c r="G218" s="189" t="s">
        <v>459</v>
      </c>
      <c r="H218" s="187" t="s">
        <v>176</v>
      </c>
      <c r="I218" s="187" t="s">
        <v>829</v>
      </c>
      <c r="J218" s="189" t="s">
        <v>455</v>
      </c>
      <c r="K218" s="189" t="s">
        <v>828</v>
      </c>
    </row>
    <row r="219" s="39" customFormat="1" ht="14.25" customHeight="1" spans="1:11">
      <c r="A219" s="189"/>
      <c r="B219" s="188"/>
      <c r="C219" s="189"/>
      <c r="D219" s="189" t="s">
        <v>449</v>
      </c>
      <c r="E219" s="189" t="s">
        <v>466</v>
      </c>
      <c r="F219" s="189" t="s">
        <v>467</v>
      </c>
      <c r="G219" s="189" t="s">
        <v>459</v>
      </c>
      <c r="H219" s="187" t="s">
        <v>176</v>
      </c>
      <c r="I219" s="187" t="s">
        <v>486</v>
      </c>
      <c r="J219" s="189" t="s">
        <v>455</v>
      </c>
      <c r="K219" s="189" t="s">
        <v>357</v>
      </c>
    </row>
    <row r="220" s="39" customFormat="1" ht="14.25" customHeight="1" spans="1:11">
      <c r="A220" s="189"/>
      <c r="B220" s="188"/>
      <c r="C220" s="189"/>
      <c r="D220" s="189" t="s">
        <v>471</v>
      </c>
      <c r="E220" s="189" t="s">
        <v>472</v>
      </c>
      <c r="F220" s="189" t="s">
        <v>830</v>
      </c>
      <c r="G220" s="189" t="s">
        <v>459</v>
      </c>
      <c r="H220" s="187" t="s">
        <v>474</v>
      </c>
      <c r="I220" s="187" t="s">
        <v>461</v>
      </c>
      <c r="J220" s="189" t="s">
        <v>455</v>
      </c>
      <c r="K220" s="189" t="s">
        <v>831</v>
      </c>
    </row>
    <row r="221" s="39" customFormat="1" ht="14.25" customHeight="1" spans="1:11">
      <c r="A221" s="189"/>
      <c r="B221" s="188"/>
      <c r="C221" s="189"/>
      <c r="D221" s="189" t="s">
        <v>477</v>
      </c>
      <c r="E221" s="189" t="s">
        <v>478</v>
      </c>
      <c r="F221" s="189" t="s">
        <v>832</v>
      </c>
      <c r="G221" s="189" t="s">
        <v>459</v>
      </c>
      <c r="H221" s="187" t="s">
        <v>494</v>
      </c>
      <c r="I221" s="187" t="s">
        <v>461</v>
      </c>
      <c r="J221" s="189" t="s">
        <v>455</v>
      </c>
      <c r="K221" s="189" t="s">
        <v>832</v>
      </c>
    </row>
    <row r="222" s="39" customFormat="1" ht="14.25" customHeight="1" spans="1:11">
      <c r="A222" s="189" t="s">
        <v>396</v>
      </c>
      <c r="B222" s="188"/>
      <c r="C222" s="189" t="s">
        <v>833</v>
      </c>
      <c r="D222" s="189" t="s">
        <v>449</v>
      </c>
      <c r="E222" s="189" t="s">
        <v>450</v>
      </c>
      <c r="F222" s="189" t="s">
        <v>834</v>
      </c>
      <c r="G222" s="189" t="s">
        <v>452</v>
      </c>
      <c r="H222" s="187" t="s">
        <v>624</v>
      </c>
      <c r="I222" s="187" t="s">
        <v>835</v>
      </c>
      <c r="J222" s="189" t="s">
        <v>455</v>
      </c>
      <c r="K222" s="189" t="s">
        <v>836</v>
      </c>
    </row>
    <row r="223" s="39" customFormat="1" ht="14.25" customHeight="1" spans="1:11">
      <c r="A223" s="189"/>
      <c r="B223" s="188"/>
      <c r="C223" s="189"/>
      <c r="D223" s="189" t="s">
        <v>449</v>
      </c>
      <c r="E223" s="189" t="s">
        <v>457</v>
      </c>
      <c r="F223" s="189" t="s">
        <v>837</v>
      </c>
      <c r="G223" s="189" t="s">
        <v>452</v>
      </c>
      <c r="H223" s="187" t="s">
        <v>556</v>
      </c>
      <c r="I223" s="187" t="s">
        <v>461</v>
      </c>
      <c r="J223" s="189" t="s">
        <v>455</v>
      </c>
      <c r="K223" s="189" t="s">
        <v>838</v>
      </c>
    </row>
    <row r="224" s="39" customFormat="1" ht="14.25" customHeight="1" spans="1:11">
      <c r="A224" s="189"/>
      <c r="B224" s="188"/>
      <c r="C224" s="189"/>
      <c r="D224" s="189" t="s">
        <v>449</v>
      </c>
      <c r="E224" s="189" t="s">
        <v>462</v>
      </c>
      <c r="F224" s="189" t="s">
        <v>463</v>
      </c>
      <c r="G224" s="189" t="s">
        <v>596</v>
      </c>
      <c r="H224" s="187" t="s">
        <v>839</v>
      </c>
      <c r="I224" s="187" t="s">
        <v>558</v>
      </c>
      <c r="J224" s="189" t="s">
        <v>455</v>
      </c>
      <c r="K224" s="189" t="s">
        <v>840</v>
      </c>
    </row>
    <row r="225" s="39" customFormat="1" ht="14.25" customHeight="1" spans="1:11">
      <c r="A225" s="189"/>
      <c r="B225" s="188"/>
      <c r="C225" s="189"/>
      <c r="D225" s="189" t="s">
        <v>449</v>
      </c>
      <c r="E225" s="189" t="s">
        <v>466</v>
      </c>
      <c r="F225" s="189" t="s">
        <v>467</v>
      </c>
      <c r="G225" s="189" t="s">
        <v>459</v>
      </c>
      <c r="H225" s="187" t="s">
        <v>841</v>
      </c>
      <c r="I225" s="187" t="s">
        <v>486</v>
      </c>
      <c r="J225" s="189" t="s">
        <v>455</v>
      </c>
      <c r="K225" s="189" t="s">
        <v>836</v>
      </c>
    </row>
    <row r="226" s="39" customFormat="1" ht="14.25" customHeight="1" spans="1:11">
      <c r="A226" s="189"/>
      <c r="B226" s="188"/>
      <c r="C226" s="189"/>
      <c r="D226" s="189" t="s">
        <v>471</v>
      </c>
      <c r="E226" s="189" t="s">
        <v>472</v>
      </c>
      <c r="F226" s="189" t="s">
        <v>842</v>
      </c>
      <c r="G226" s="189" t="s">
        <v>459</v>
      </c>
      <c r="H226" s="187" t="s">
        <v>474</v>
      </c>
      <c r="I226" s="187" t="s">
        <v>461</v>
      </c>
      <c r="J226" s="189" t="s">
        <v>455</v>
      </c>
      <c r="K226" s="189" t="s">
        <v>843</v>
      </c>
    </row>
    <row r="227" s="39" customFormat="1" ht="14.25" customHeight="1" spans="1:11">
      <c r="A227" s="189"/>
      <c r="B227" s="188"/>
      <c r="C227" s="189"/>
      <c r="D227" s="189" t="s">
        <v>471</v>
      </c>
      <c r="E227" s="189" t="s">
        <v>475</v>
      </c>
      <c r="F227" s="189" t="s">
        <v>844</v>
      </c>
      <c r="G227" s="189" t="s">
        <v>459</v>
      </c>
      <c r="H227" s="187" t="s">
        <v>474</v>
      </c>
      <c r="I227" s="187" t="s">
        <v>461</v>
      </c>
      <c r="J227" s="189" t="s">
        <v>455</v>
      </c>
      <c r="K227" s="189" t="s">
        <v>845</v>
      </c>
    </row>
    <row r="228" s="39" customFormat="1" ht="14.25" customHeight="1" spans="1:11">
      <c r="A228" s="189"/>
      <c r="B228" s="188"/>
      <c r="C228" s="189"/>
      <c r="D228" s="189" t="s">
        <v>477</v>
      </c>
      <c r="E228" s="189" t="s">
        <v>478</v>
      </c>
      <c r="F228" s="189" t="s">
        <v>760</v>
      </c>
      <c r="G228" s="189" t="s">
        <v>459</v>
      </c>
      <c r="H228" s="187" t="s">
        <v>474</v>
      </c>
      <c r="I228" s="187" t="s">
        <v>461</v>
      </c>
      <c r="J228" s="189" t="s">
        <v>455</v>
      </c>
      <c r="K228" s="189" t="s">
        <v>588</v>
      </c>
    </row>
    <row r="229" s="39" customFormat="1" ht="14.25" customHeight="1" spans="1:11">
      <c r="A229" s="189" t="s">
        <v>338</v>
      </c>
      <c r="B229" s="188"/>
      <c r="C229" s="189" t="s">
        <v>846</v>
      </c>
      <c r="D229" s="189" t="s">
        <v>449</v>
      </c>
      <c r="E229" s="189" t="s">
        <v>450</v>
      </c>
      <c r="F229" s="189" t="s">
        <v>530</v>
      </c>
      <c r="G229" s="189" t="s">
        <v>452</v>
      </c>
      <c r="H229" s="187" t="s">
        <v>531</v>
      </c>
      <c r="I229" s="187" t="s">
        <v>454</v>
      </c>
      <c r="J229" s="189" t="s">
        <v>455</v>
      </c>
      <c r="K229" s="189" t="s">
        <v>847</v>
      </c>
    </row>
    <row r="230" s="39" customFormat="1" ht="14.25" customHeight="1" spans="1:11">
      <c r="A230" s="189"/>
      <c r="B230" s="188"/>
      <c r="C230" s="189"/>
      <c r="D230" s="189" t="s">
        <v>471</v>
      </c>
      <c r="E230" s="189" t="s">
        <v>472</v>
      </c>
      <c r="F230" s="189" t="s">
        <v>848</v>
      </c>
      <c r="G230" s="189" t="s">
        <v>452</v>
      </c>
      <c r="H230" s="187" t="s">
        <v>533</v>
      </c>
      <c r="I230" s="187"/>
      <c r="J230" s="189" t="s">
        <v>491</v>
      </c>
      <c r="K230" s="189" t="s">
        <v>619</v>
      </c>
    </row>
    <row r="231" s="39" customFormat="1" ht="14.25" customHeight="1" spans="1:11">
      <c r="A231" s="189"/>
      <c r="B231" s="188"/>
      <c r="C231" s="189"/>
      <c r="D231" s="189" t="s">
        <v>477</v>
      </c>
      <c r="E231" s="189" t="s">
        <v>478</v>
      </c>
      <c r="F231" s="189" t="s">
        <v>535</v>
      </c>
      <c r="G231" s="189" t="s">
        <v>459</v>
      </c>
      <c r="H231" s="187" t="s">
        <v>474</v>
      </c>
      <c r="I231" s="187" t="s">
        <v>461</v>
      </c>
      <c r="J231" s="189" t="s">
        <v>455</v>
      </c>
      <c r="K231" s="189" t="s">
        <v>792</v>
      </c>
    </row>
    <row r="232" s="39" customFormat="1" ht="14.25" customHeight="1" spans="1:11">
      <c r="A232" s="189" t="s">
        <v>368</v>
      </c>
      <c r="B232" s="188"/>
      <c r="C232" s="189" t="s">
        <v>849</v>
      </c>
      <c r="D232" s="189" t="s">
        <v>449</v>
      </c>
      <c r="E232" s="189" t="s">
        <v>450</v>
      </c>
      <c r="F232" s="189" t="s">
        <v>850</v>
      </c>
      <c r="G232" s="189" t="s">
        <v>452</v>
      </c>
      <c r="H232" s="187" t="s">
        <v>177</v>
      </c>
      <c r="I232" s="187" t="s">
        <v>851</v>
      </c>
      <c r="J232" s="189" t="s">
        <v>455</v>
      </c>
      <c r="K232" s="189" t="s">
        <v>852</v>
      </c>
    </row>
    <row r="233" s="39" customFormat="1" ht="14.25" customHeight="1" spans="1:11">
      <c r="A233" s="189"/>
      <c r="B233" s="188"/>
      <c r="C233" s="189"/>
      <c r="D233" s="189" t="s">
        <v>449</v>
      </c>
      <c r="E233" s="189" t="s">
        <v>450</v>
      </c>
      <c r="F233" s="189" t="s">
        <v>853</v>
      </c>
      <c r="G233" s="189" t="s">
        <v>452</v>
      </c>
      <c r="H233" s="187" t="s">
        <v>177</v>
      </c>
      <c r="I233" s="187" t="s">
        <v>854</v>
      </c>
      <c r="J233" s="189" t="s">
        <v>455</v>
      </c>
      <c r="K233" s="189" t="s">
        <v>855</v>
      </c>
    </row>
    <row r="234" s="39" customFormat="1" ht="14.25" customHeight="1" spans="1:11">
      <c r="A234" s="189"/>
      <c r="B234" s="188"/>
      <c r="C234" s="189"/>
      <c r="D234" s="189" t="s">
        <v>449</v>
      </c>
      <c r="E234" s="189" t="s">
        <v>462</v>
      </c>
      <c r="F234" s="189" t="s">
        <v>856</v>
      </c>
      <c r="G234" s="189" t="s">
        <v>459</v>
      </c>
      <c r="H234" s="187" t="s">
        <v>494</v>
      </c>
      <c r="I234" s="187" t="s">
        <v>461</v>
      </c>
      <c r="J234" s="189" t="s">
        <v>455</v>
      </c>
      <c r="K234" s="189" t="s">
        <v>857</v>
      </c>
    </row>
    <row r="235" s="39" customFormat="1" ht="14.25" customHeight="1" spans="1:11">
      <c r="A235" s="189"/>
      <c r="B235" s="188"/>
      <c r="C235" s="189"/>
      <c r="D235" s="189" t="s">
        <v>449</v>
      </c>
      <c r="E235" s="189" t="s">
        <v>462</v>
      </c>
      <c r="F235" s="189" t="s">
        <v>858</v>
      </c>
      <c r="G235" s="189" t="s">
        <v>459</v>
      </c>
      <c r="H235" s="187" t="s">
        <v>494</v>
      </c>
      <c r="I235" s="187" t="s">
        <v>461</v>
      </c>
      <c r="J235" s="189" t="s">
        <v>455</v>
      </c>
      <c r="K235" s="189" t="s">
        <v>859</v>
      </c>
    </row>
    <row r="236" s="39" customFormat="1" ht="14.25" customHeight="1" spans="1:11">
      <c r="A236" s="189"/>
      <c r="B236" s="188"/>
      <c r="C236" s="189"/>
      <c r="D236" s="189" t="s">
        <v>449</v>
      </c>
      <c r="E236" s="189" t="s">
        <v>466</v>
      </c>
      <c r="F236" s="189" t="s">
        <v>467</v>
      </c>
      <c r="G236" s="189" t="s">
        <v>452</v>
      </c>
      <c r="H236" s="187" t="s">
        <v>517</v>
      </c>
      <c r="I236" s="187" t="s">
        <v>469</v>
      </c>
      <c r="J236" s="189" t="s">
        <v>455</v>
      </c>
      <c r="K236" s="189" t="s">
        <v>860</v>
      </c>
    </row>
    <row r="237" s="39" customFormat="1" ht="14.25" customHeight="1" spans="1:11">
      <c r="A237" s="189"/>
      <c r="B237" s="188"/>
      <c r="C237" s="189"/>
      <c r="D237" s="189" t="s">
        <v>471</v>
      </c>
      <c r="E237" s="189" t="s">
        <v>472</v>
      </c>
      <c r="F237" s="189" t="s">
        <v>861</v>
      </c>
      <c r="G237" s="189" t="s">
        <v>459</v>
      </c>
      <c r="H237" s="187" t="s">
        <v>494</v>
      </c>
      <c r="I237" s="187" t="s">
        <v>461</v>
      </c>
      <c r="J237" s="189" t="s">
        <v>455</v>
      </c>
      <c r="K237" s="189" t="s">
        <v>862</v>
      </c>
    </row>
    <row r="238" s="39" customFormat="1" ht="14.25" customHeight="1" spans="1:11">
      <c r="A238" s="189"/>
      <c r="B238" s="188"/>
      <c r="C238" s="189"/>
      <c r="D238" s="189" t="s">
        <v>477</v>
      </c>
      <c r="E238" s="189" t="s">
        <v>478</v>
      </c>
      <c r="F238" s="189" t="s">
        <v>863</v>
      </c>
      <c r="G238" s="189" t="s">
        <v>459</v>
      </c>
      <c r="H238" s="187" t="s">
        <v>556</v>
      </c>
      <c r="I238" s="187" t="s">
        <v>461</v>
      </c>
      <c r="J238" s="189" t="s">
        <v>455</v>
      </c>
      <c r="K238" s="189" t="s">
        <v>864</v>
      </c>
    </row>
    <row r="239" s="39" customFormat="1" ht="14.25" customHeight="1" spans="1:11">
      <c r="A239" s="189" t="s">
        <v>374</v>
      </c>
      <c r="B239" s="188"/>
      <c r="C239" s="189" t="s">
        <v>865</v>
      </c>
      <c r="D239" s="189" t="s">
        <v>449</v>
      </c>
      <c r="E239" s="189" t="s">
        <v>450</v>
      </c>
      <c r="F239" s="189" t="s">
        <v>866</v>
      </c>
      <c r="G239" s="189" t="s">
        <v>459</v>
      </c>
      <c r="H239" s="187" t="s">
        <v>174</v>
      </c>
      <c r="I239" s="187" t="s">
        <v>554</v>
      </c>
      <c r="J239" s="189" t="s">
        <v>455</v>
      </c>
      <c r="K239" s="189" t="s">
        <v>867</v>
      </c>
    </row>
    <row r="240" s="39" customFormat="1" ht="14.25" customHeight="1" spans="1:11">
      <c r="A240" s="189"/>
      <c r="B240" s="188"/>
      <c r="C240" s="189"/>
      <c r="D240" s="189" t="s">
        <v>449</v>
      </c>
      <c r="E240" s="189" t="s">
        <v>457</v>
      </c>
      <c r="F240" s="189" t="s">
        <v>868</v>
      </c>
      <c r="G240" s="189" t="s">
        <v>459</v>
      </c>
      <c r="H240" s="187" t="s">
        <v>556</v>
      </c>
      <c r="I240" s="187" t="s">
        <v>461</v>
      </c>
      <c r="J240" s="189" t="s">
        <v>455</v>
      </c>
      <c r="K240" s="189" t="s">
        <v>869</v>
      </c>
    </row>
    <row r="241" s="39" customFormat="1" ht="14.25" customHeight="1" spans="1:11">
      <c r="A241" s="189"/>
      <c r="B241" s="188"/>
      <c r="C241" s="189"/>
      <c r="D241" s="189" t="s">
        <v>449</v>
      </c>
      <c r="E241" s="189" t="s">
        <v>466</v>
      </c>
      <c r="F241" s="189" t="s">
        <v>377</v>
      </c>
      <c r="G241" s="189" t="s">
        <v>459</v>
      </c>
      <c r="H241" s="187" t="s">
        <v>553</v>
      </c>
      <c r="I241" s="187" t="s">
        <v>486</v>
      </c>
      <c r="J241" s="189" t="s">
        <v>455</v>
      </c>
      <c r="K241" s="189" t="s">
        <v>870</v>
      </c>
    </row>
    <row r="242" s="39" customFormat="1" ht="14.25" customHeight="1" spans="1:11">
      <c r="A242" s="189"/>
      <c r="B242" s="188"/>
      <c r="C242" s="189"/>
      <c r="D242" s="189" t="s">
        <v>471</v>
      </c>
      <c r="E242" s="189" t="s">
        <v>488</v>
      </c>
      <c r="F242" s="189" t="s">
        <v>871</v>
      </c>
      <c r="G242" s="189" t="s">
        <v>459</v>
      </c>
      <c r="H242" s="187" t="s">
        <v>587</v>
      </c>
      <c r="I242" s="187" t="s">
        <v>461</v>
      </c>
      <c r="J242" s="189" t="s">
        <v>455</v>
      </c>
      <c r="K242" s="189" t="s">
        <v>872</v>
      </c>
    </row>
    <row r="243" s="39" customFormat="1" ht="14.25" customHeight="1" spans="1:11">
      <c r="A243" s="189"/>
      <c r="B243" s="188"/>
      <c r="C243" s="189"/>
      <c r="D243" s="189" t="s">
        <v>477</v>
      </c>
      <c r="E243" s="189" t="s">
        <v>478</v>
      </c>
      <c r="F243" s="189" t="s">
        <v>760</v>
      </c>
      <c r="G243" s="189" t="s">
        <v>459</v>
      </c>
      <c r="H243" s="187" t="s">
        <v>494</v>
      </c>
      <c r="I243" s="187" t="s">
        <v>461</v>
      </c>
      <c r="J243" s="189" t="s">
        <v>455</v>
      </c>
      <c r="K243" s="189" t="s">
        <v>761</v>
      </c>
    </row>
    <row r="244" s="39" customFormat="1" ht="14.25" customHeight="1" spans="1:11">
      <c r="A244" s="189" t="s">
        <v>390</v>
      </c>
      <c r="B244" s="188"/>
      <c r="C244" s="189" t="s">
        <v>873</v>
      </c>
      <c r="D244" s="189" t="s">
        <v>449</v>
      </c>
      <c r="E244" s="189" t="s">
        <v>450</v>
      </c>
      <c r="F244" s="189" t="s">
        <v>753</v>
      </c>
      <c r="G244" s="189" t="s">
        <v>459</v>
      </c>
      <c r="H244" s="187" t="s">
        <v>174</v>
      </c>
      <c r="I244" s="187" t="s">
        <v>579</v>
      </c>
      <c r="J244" s="189" t="s">
        <v>455</v>
      </c>
      <c r="K244" s="189" t="s">
        <v>874</v>
      </c>
    </row>
    <row r="245" s="39" customFormat="1" ht="14.25" customHeight="1" spans="1:11">
      <c r="A245" s="189"/>
      <c r="B245" s="188"/>
      <c r="C245" s="189"/>
      <c r="D245" s="189" t="s">
        <v>449</v>
      </c>
      <c r="E245" s="189" t="s">
        <v>466</v>
      </c>
      <c r="F245" s="189" t="s">
        <v>467</v>
      </c>
      <c r="G245" s="189" t="s">
        <v>459</v>
      </c>
      <c r="H245" s="187" t="s">
        <v>178</v>
      </c>
      <c r="I245" s="187" t="s">
        <v>875</v>
      </c>
      <c r="J245" s="189" t="s">
        <v>455</v>
      </c>
      <c r="K245" s="189" t="s">
        <v>876</v>
      </c>
    </row>
    <row r="246" s="39" customFormat="1" ht="14.25" customHeight="1" spans="1:11">
      <c r="A246" s="189"/>
      <c r="B246" s="188"/>
      <c r="C246" s="189"/>
      <c r="D246" s="189" t="s">
        <v>471</v>
      </c>
      <c r="E246" s="189" t="s">
        <v>472</v>
      </c>
      <c r="F246" s="189" t="s">
        <v>877</v>
      </c>
      <c r="G246" s="189" t="s">
        <v>452</v>
      </c>
      <c r="H246" s="187" t="s">
        <v>556</v>
      </c>
      <c r="I246" s="187" t="s">
        <v>461</v>
      </c>
      <c r="J246" s="189" t="s">
        <v>455</v>
      </c>
      <c r="K246" s="189" t="s">
        <v>878</v>
      </c>
    </row>
    <row r="247" s="39" customFormat="1" ht="14.25" customHeight="1" spans="1:11">
      <c r="A247" s="189"/>
      <c r="B247" s="188"/>
      <c r="C247" s="189"/>
      <c r="D247" s="189" t="s">
        <v>477</v>
      </c>
      <c r="E247" s="189" t="s">
        <v>478</v>
      </c>
      <c r="F247" s="189" t="s">
        <v>760</v>
      </c>
      <c r="G247" s="189" t="s">
        <v>459</v>
      </c>
      <c r="H247" s="187" t="s">
        <v>474</v>
      </c>
      <c r="I247" s="187" t="s">
        <v>461</v>
      </c>
      <c r="J247" s="189" t="s">
        <v>455</v>
      </c>
      <c r="K247" s="189" t="s">
        <v>879</v>
      </c>
    </row>
    <row r="248" s="39" customFormat="1" ht="14.25" customHeight="1" spans="1:11">
      <c r="A248" s="189" t="s">
        <v>432</v>
      </c>
      <c r="B248" s="188"/>
      <c r="C248" s="189" t="s">
        <v>536</v>
      </c>
      <c r="D248" s="189" t="s">
        <v>449</v>
      </c>
      <c r="E248" s="189" t="s">
        <v>450</v>
      </c>
      <c r="F248" s="189" t="s">
        <v>530</v>
      </c>
      <c r="G248" s="189" t="s">
        <v>452</v>
      </c>
      <c r="H248" s="187" t="s">
        <v>537</v>
      </c>
      <c r="I248" s="187" t="s">
        <v>454</v>
      </c>
      <c r="J248" s="189" t="s">
        <v>455</v>
      </c>
      <c r="K248" s="189" t="s">
        <v>538</v>
      </c>
    </row>
    <row r="249" s="39" customFormat="1" ht="14.25" customHeight="1" spans="1:11">
      <c r="A249" s="189"/>
      <c r="B249" s="188"/>
      <c r="C249" s="189"/>
      <c r="D249" s="189" t="s">
        <v>471</v>
      </c>
      <c r="E249" s="189" t="s">
        <v>472</v>
      </c>
      <c r="F249" s="189" t="s">
        <v>532</v>
      </c>
      <c r="G249" s="189" t="s">
        <v>452</v>
      </c>
      <c r="H249" s="187" t="s">
        <v>533</v>
      </c>
      <c r="I249" s="187"/>
      <c r="J249" s="189" t="s">
        <v>491</v>
      </c>
      <c r="K249" s="189" t="s">
        <v>539</v>
      </c>
    </row>
    <row r="250" s="39" customFormat="1" ht="14.25" customHeight="1" spans="1:11">
      <c r="A250" s="189"/>
      <c r="B250" s="188"/>
      <c r="C250" s="189"/>
      <c r="D250" s="189" t="s">
        <v>477</v>
      </c>
      <c r="E250" s="189" t="s">
        <v>478</v>
      </c>
      <c r="F250" s="189" t="s">
        <v>535</v>
      </c>
      <c r="G250" s="189" t="s">
        <v>459</v>
      </c>
      <c r="H250" s="187" t="s">
        <v>474</v>
      </c>
      <c r="I250" s="187" t="s">
        <v>461</v>
      </c>
      <c r="J250" s="189" t="s">
        <v>455</v>
      </c>
      <c r="K250" s="189" t="s">
        <v>540</v>
      </c>
    </row>
    <row r="251" s="39" customFormat="1" ht="14.25" customHeight="1" spans="1:11">
      <c r="A251" s="189" t="s">
        <v>350</v>
      </c>
      <c r="B251" s="188"/>
      <c r="C251" s="189" t="s">
        <v>880</v>
      </c>
      <c r="D251" s="189" t="s">
        <v>449</v>
      </c>
      <c r="E251" s="189" t="s">
        <v>450</v>
      </c>
      <c r="F251" s="189" t="s">
        <v>881</v>
      </c>
      <c r="G251" s="189" t="s">
        <v>459</v>
      </c>
      <c r="H251" s="187" t="s">
        <v>482</v>
      </c>
      <c r="I251" s="187" t="s">
        <v>483</v>
      </c>
      <c r="J251" s="189" t="s">
        <v>455</v>
      </c>
      <c r="K251" s="189" t="s">
        <v>882</v>
      </c>
    </row>
    <row r="252" s="39" customFormat="1" ht="14.25" customHeight="1" spans="1:11">
      <c r="A252" s="189"/>
      <c r="B252" s="188"/>
      <c r="C252" s="189"/>
      <c r="D252" s="189" t="s">
        <v>449</v>
      </c>
      <c r="E252" s="189" t="s">
        <v>466</v>
      </c>
      <c r="F252" s="189" t="s">
        <v>467</v>
      </c>
      <c r="G252" s="189" t="s">
        <v>459</v>
      </c>
      <c r="H252" s="187" t="s">
        <v>784</v>
      </c>
      <c r="I252" s="187" t="s">
        <v>502</v>
      </c>
      <c r="J252" s="189" t="s">
        <v>455</v>
      </c>
      <c r="K252" s="189" t="s">
        <v>883</v>
      </c>
    </row>
    <row r="253" s="39" customFormat="1" ht="14.25" customHeight="1" spans="1:11">
      <c r="A253" s="189"/>
      <c r="B253" s="188"/>
      <c r="C253" s="189"/>
      <c r="D253" s="189" t="s">
        <v>471</v>
      </c>
      <c r="E253" s="189" t="s">
        <v>472</v>
      </c>
      <c r="F253" s="189" t="s">
        <v>884</v>
      </c>
      <c r="G253" s="189" t="s">
        <v>459</v>
      </c>
      <c r="H253" s="187" t="s">
        <v>474</v>
      </c>
      <c r="I253" s="187" t="s">
        <v>461</v>
      </c>
      <c r="J253" s="189" t="s">
        <v>455</v>
      </c>
      <c r="K253" s="189" t="s">
        <v>884</v>
      </c>
    </row>
    <row r="254" s="39" customFormat="1" ht="14.25" customHeight="1" spans="1:11">
      <c r="A254" s="189"/>
      <c r="B254" s="188"/>
      <c r="C254" s="189"/>
      <c r="D254" s="189" t="s">
        <v>477</v>
      </c>
      <c r="E254" s="189" t="s">
        <v>478</v>
      </c>
      <c r="F254" s="189" t="s">
        <v>505</v>
      </c>
      <c r="G254" s="189" t="s">
        <v>459</v>
      </c>
      <c r="H254" s="187" t="s">
        <v>494</v>
      </c>
      <c r="I254" s="187" t="s">
        <v>461</v>
      </c>
      <c r="J254" s="189" t="s">
        <v>455</v>
      </c>
      <c r="K254" s="189" t="s">
        <v>505</v>
      </c>
    </row>
    <row r="255" s="39" customFormat="1" ht="14.25" customHeight="1" spans="1:11">
      <c r="A255" s="189" t="s">
        <v>428</v>
      </c>
      <c r="B255" s="188"/>
      <c r="C255" s="189" t="s">
        <v>536</v>
      </c>
      <c r="D255" s="189" t="s">
        <v>449</v>
      </c>
      <c r="E255" s="189" t="s">
        <v>450</v>
      </c>
      <c r="F255" s="189" t="s">
        <v>530</v>
      </c>
      <c r="G255" s="189" t="s">
        <v>452</v>
      </c>
      <c r="H255" s="187" t="s">
        <v>537</v>
      </c>
      <c r="I255" s="187" t="s">
        <v>454</v>
      </c>
      <c r="J255" s="189" t="s">
        <v>455</v>
      </c>
      <c r="K255" s="189" t="s">
        <v>538</v>
      </c>
    </row>
    <row r="256" s="39" customFormat="1" ht="14.25" customHeight="1" spans="1:11">
      <c r="A256" s="189"/>
      <c r="B256" s="188"/>
      <c r="C256" s="189"/>
      <c r="D256" s="189" t="s">
        <v>471</v>
      </c>
      <c r="E256" s="189" t="s">
        <v>472</v>
      </c>
      <c r="F256" s="189" t="s">
        <v>532</v>
      </c>
      <c r="G256" s="189" t="s">
        <v>452</v>
      </c>
      <c r="H256" s="187" t="s">
        <v>533</v>
      </c>
      <c r="I256" s="187"/>
      <c r="J256" s="189" t="s">
        <v>491</v>
      </c>
      <c r="K256" s="189" t="s">
        <v>539</v>
      </c>
    </row>
    <row r="257" s="39" customFormat="1" ht="14.25" customHeight="1" spans="1:11">
      <c r="A257" s="189"/>
      <c r="B257" s="188"/>
      <c r="C257" s="189"/>
      <c r="D257" s="189" t="s">
        <v>477</v>
      </c>
      <c r="E257" s="189" t="s">
        <v>478</v>
      </c>
      <c r="F257" s="189" t="s">
        <v>535</v>
      </c>
      <c r="G257" s="189" t="s">
        <v>459</v>
      </c>
      <c r="H257" s="187" t="s">
        <v>474</v>
      </c>
      <c r="I257" s="187" t="s">
        <v>461</v>
      </c>
      <c r="J257" s="189" t="s">
        <v>455</v>
      </c>
      <c r="K257" s="189" t="s">
        <v>540</v>
      </c>
    </row>
    <row r="258" s="39" customFormat="1" ht="14.25" customHeight="1" spans="1:11">
      <c r="A258" s="189" t="s">
        <v>424</v>
      </c>
      <c r="B258" s="188"/>
      <c r="C258" s="189" t="s">
        <v>536</v>
      </c>
      <c r="D258" s="189" t="s">
        <v>449</v>
      </c>
      <c r="E258" s="189" t="s">
        <v>450</v>
      </c>
      <c r="F258" s="189" t="s">
        <v>530</v>
      </c>
      <c r="G258" s="189" t="s">
        <v>452</v>
      </c>
      <c r="H258" s="187" t="s">
        <v>537</v>
      </c>
      <c r="I258" s="187" t="s">
        <v>454</v>
      </c>
      <c r="J258" s="189" t="s">
        <v>455</v>
      </c>
      <c r="K258" s="189" t="s">
        <v>538</v>
      </c>
    </row>
    <row r="259" s="39" customFormat="1" ht="14.25" customHeight="1" spans="1:11">
      <c r="A259" s="189"/>
      <c r="B259" s="188"/>
      <c r="C259" s="189"/>
      <c r="D259" s="189" t="s">
        <v>471</v>
      </c>
      <c r="E259" s="189" t="s">
        <v>472</v>
      </c>
      <c r="F259" s="189" t="s">
        <v>532</v>
      </c>
      <c r="G259" s="189" t="s">
        <v>452</v>
      </c>
      <c r="H259" s="187" t="s">
        <v>533</v>
      </c>
      <c r="I259" s="187"/>
      <c r="J259" s="189" t="s">
        <v>491</v>
      </c>
      <c r="K259" s="189" t="s">
        <v>539</v>
      </c>
    </row>
    <row r="260" s="39" customFormat="1" ht="14.25" customHeight="1" spans="1:11">
      <c r="A260" s="189"/>
      <c r="B260" s="188"/>
      <c r="C260" s="189"/>
      <c r="D260" s="189" t="s">
        <v>477</v>
      </c>
      <c r="E260" s="189" t="s">
        <v>478</v>
      </c>
      <c r="F260" s="189" t="s">
        <v>535</v>
      </c>
      <c r="G260" s="189" t="s">
        <v>459</v>
      </c>
      <c r="H260" s="187" t="s">
        <v>474</v>
      </c>
      <c r="I260" s="187" t="s">
        <v>461</v>
      </c>
      <c r="J260" s="189" t="s">
        <v>455</v>
      </c>
      <c r="K260" s="189" t="s">
        <v>540</v>
      </c>
    </row>
    <row r="261" s="39" customFormat="1" ht="14.25" customHeight="1" spans="1:11">
      <c r="A261" s="189" t="s">
        <v>386</v>
      </c>
      <c r="B261" s="188"/>
      <c r="C261" s="189" t="s">
        <v>885</v>
      </c>
      <c r="D261" s="189" t="s">
        <v>449</v>
      </c>
      <c r="E261" s="189" t="s">
        <v>450</v>
      </c>
      <c r="F261" s="189" t="s">
        <v>886</v>
      </c>
      <c r="G261" s="189" t="s">
        <v>459</v>
      </c>
      <c r="H261" s="187" t="s">
        <v>553</v>
      </c>
      <c r="I261" s="187" t="s">
        <v>483</v>
      </c>
      <c r="J261" s="189" t="s">
        <v>455</v>
      </c>
      <c r="K261" s="189" t="s">
        <v>886</v>
      </c>
    </row>
    <row r="262" s="39" customFormat="1" ht="14.25" customHeight="1" spans="1:11">
      <c r="A262" s="189"/>
      <c r="B262" s="188"/>
      <c r="C262" s="189"/>
      <c r="D262" s="189" t="s">
        <v>449</v>
      </c>
      <c r="E262" s="189" t="s">
        <v>450</v>
      </c>
      <c r="F262" s="189" t="s">
        <v>887</v>
      </c>
      <c r="G262" s="189" t="s">
        <v>459</v>
      </c>
      <c r="H262" s="187" t="s">
        <v>178</v>
      </c>
      <c r="I262" s="187" t="s">
        <v>483</v>
      </c>
      <c r="J262" s="189" t="s">
        <v>455</v>
      </c>
      <c r="K262" s="189" t="s">
        <v>887</v>
      </c>
    </row>
    <row r="263" s="39" customFormat="1" ht="14.25" customHeight="1" spans="1:11">
      <c r="A263" s="189"/>
      <c r="B263" s="188"/>
      <c r="C263" s="189"/>
      <c r="D263" s="189" t="s">
        <v>449</v>
      </c>
      <c r="E263" s="189" t="s">
        <v>450</v>
      </c>
      <c r="F263" s="189" t="s">
        <v>888</v>
      </c>
      <c r="G263" s="189" t="s">
        <v>459</v>
      </c>
      <c r="H263" s="187" t="s">
        <v>175</v>
      </c>
      <c r="I263" s="187" t="s">
        <v>576</v>
      </c>
      <c r="J263" s="189" t="s">
        <v>455</v>
      </c>
      <c r="K263" s="189" t="s">
        <v>888</v>
      </c>
    </row>
    <row r="264" s="39" customFormat="1" ht="14.25" customHeight="1" spans="1:11">
      <c r="A264" s="189"/>
      <c r="B264" s="188"/>
      <c r="C264" s="189"/>
      <c r="D264" s="189" t="s">
        <v>449</v>
      </c>
      <c r="E264" s="189" t="s">
        <v>450</v>
      </c>
      <c r="F264" s="189" t="s">
        <v>889</v>
      </c>
      <c r="G264" s="189" t="s">
        <v>459</v>
      </c>
      <c r="H264" s="187" t="s">
        <v>177</v>
      </c>
      <c r="I264" s="187" t="s">
        <v>576</v>
      </c>
      <c r="J264" s="189" t="s">
        <v>455</v>
      </c>
      <c r="K264" s="189" t="s">
        <v>889</v>
      </c>
    </row>
    <row r="265" s="39" customFormat="1" ht="14.25" customHeight="1" spans="1:11">
      <c r="A265" s="189"/>
      <c r="B265" s="188"/>
      <c r="C265" s="189"/>
      <c r="D265" s="189" t="s">
        <v>449</v>
      </c>
      <c r="E265" s="189" t="s">
        <v>450</v>
      </c>
      <c r="F265" s="189" t="s">
        <v>890</v>
      </c>
      <c r="G265" s="189" t="s">
        <v>459</v>
      </c>
      <c r="H265" s="187" t="s">
        <v>517</v>
      </c>
      <c r="I265" s="187" t="s">
        <v>891</v>
      </c>
      <c r="J265" s="189" t="s">
        <v>455</v>
      </c>
      <c r="K265" s="189" t="s">
        <v>890</v>
      </c>
    </row>
    <row r="266" s="39" customFormat="1" ht="14.25" customHeight="1" spans="1:11">
      <c r="A266" s="189"/>
      <c r="B266" s="188"/>
      <c r="C266" s="189"/>
      <c r="D266" s="189" t="s">
        <v>449</v>
      </c>
      <c r="E266" s="189" t="s">
        <v>450</v>
      </c>
      <c r="F266" s="189" t="s">
        <v>892</v>
      </c>
      <c r="G266" s="189" t="s">
        <v>459</v>
      </c>
      <c r="H266" s="187" t="s">
        <v>174</v>
      </c>
      <c r="I266" s="187" t="s">
        <v>576</v>
      </c>
      <c r="J266" s="189" t="s">
        <v>455</v>
      </c>
      <c r="K266" s="189" t="s">
        <v>892</v>
      </c>
    </row>
    <row r="267" s="39" customFormat="1" ht="14.25" customHeight="1" spans="1:11">
      <c r="A267" s="189"/>
      <c r="B267" s="188"/>
      <c r="C267" s="189"/>
      <c r="D267" s="189" t="s">
        <v>449</v>
      </c>
      <c r="E267" s="189" t="s">
        <v>450</v>
      </c>
      <c r="F267" s="189" t="s">
        <v>893</v>
      </c>
      <c r="G267" s="189" t="s">
        <v>459</v>
      </c>
      <c r="H267" s="187" t="s">
        <v>894</v>
      </c>
      <c r="I267" s="187" t="s">
        <v>891</v>
      </c>
      <c r="J267" s="189" t="s">
        <v>455</v>
      </c>
      <c r="K267" s="189" t="s">
        <v>893</v>
      </c>
    </row>
    <row r="268" s="39" customFormat="1" ht="14.25" customHeight="1" spans="1:11">
      <c r="A268" s="189"/>
      <c r="B268" s="188"/>
      <c r="C268" s="189"/>
      <c r="D268" s="189" t="s">
        <v>449</v>
      </c>
      <c r="E268" s="189" t="s">
        <v>462</v>
      </c>
      <c r="F268" s="189" t="s">
        <v>895</v>
      </c>
      <c r="G268" s="189" t="s">
        <v>452</v>
      </c>
      <c r="H268" s="187" t="s">
        <v>556</v>
      </c>
      <c r="I268" s="187" t="s">
        <v>461</v>
      </c>
      <c r="J268" s="189" t="s">
        <v>455</v>
      </c>
      <c r="K268" s="189" t="s">
        <v>895</v>
      </c>
    </row>
    <row r="269" s="39" customFormat="1" ht="14.25" customHeight="1" spans="1:11">
      <c r="A269" s="189"/>
      <c r="B269" s="188"/>
      <c r="C269" s="189"/>
      <c r="D269" s="189" t="s">
        <v>449</v>
      </c>
      <c r="E269" s="189" t="s">
        <v>462</v>
      </c>
      <c r="F269" s="189" t="s">
        <v>896</v>
      </c>
      <c r="G269" s="189" t="s">
        <v>452</v>
      </c>
      <c r="H269" s="187" t="s">
        <v>556</v>
      </c>
      <c r="I269" s="187" t="s">
        <v>461</v>
      </c>
      <c r="J269" s="189" t="s">
        <v>455</v>
      </c>
      <c r="K269" s="189" t="s">
        <v>896</v>
      </c>
    </row>
    <row r="270" s="39" customFormat="1" ht="14.25" customHeight="1" spans="1:11">
      <c r="A270" s="189"/>
      <c r="B270" s="188"/>
      <c r="C270" s="189"/>
      <c r="D270" s="189" t="s">
        <v>449</v>
      </c>
      <c r="E270" s="189" t="s">
        <v>466</v>
      </c>
      <c r="F270" s="189" t="s">
        <v>467</v>
      </c>
      <c r="G270" s="189" t="s">
        <v>452</v>
      </c>
      <c r="H270" s="187" t="s">
        <v>897</v>
      </c>
      <c r="I270" s="187" t="s">
        <v>469</v>
      </c>
      <c r="J270" s="189" t="s">
        <v>455</v>
      </c>
      <c r="K270" s="189" t="s">
        <v>898</v>
      </c>
    </row>
    <row r="271" s="39" customFormat="1" ht="14.25" customHeight="1" spans="1:11">
      <c r="A271" s="189"/>
      <c r="B271" s="188"/>
      <c r="C271" s="189"/>
      <c r="D271" s="189" t="s">
        <v>471</v>
      </c>
      <c r="E271" s="189" t="s">
        <v>472</v>
      </c>
      <c r="F271" s="189" t="s">
        <v>899</v>
      </c>
      <c r="G271" s="189" t="s">
        <v>459</v>
      </c>
      <c r="H271" s="187" t="s">
        <v>494</v>
      </c>
      <c r="I271" s="187" t="s">
        <v>461</v>
      </c>
      <c r="J271" s="189" t="s">
        <v>455</v>
      </c>
      <c r="K271" s="189" t="s">
        <v>899</v>
      </c>
    </row>
    <row r="272" s="39" customFormat="1" ht="14.25" customHeight="1" spans="1:11">
      <c r="A272" s="189"/>
      <c r="B272" s="188"/>
      <c r="C272" s="189"/>
      <c r="D272" s="189" t="s">
        <v>471</v>
      </c>
      <c r="E272" s="189" t="s">
        <v>472</v>
      </c>
      <c r="F272" s="189" t="s">
        <v>900</v>
      </c>
      <c r="G272" s="189" t="s">
        <v>459</v>
      </c>
      <c r="H272" s="187" t="s">
        <v>494</v>
      </c>
      <c r="I272" s="187" t="s">
        <v>461</v>
      </c>
      <c r="J272" s="189" t="s">
        <v>455</v>
      </c>
      <c r="K272" s="189" t="s">
        <v>900</v>
      </c>
    </row>
    <row r="273" s="39" customFormat="1" ht="14.25" customHeight="1" spans="1:11">
      <c r="A273" s="189"/>
      <c r="B273" s="188"/>
      <c r="C273" s="189"/>
      <c r="D273" s="189" t="s">
        <v>471</v>
      </c>
      <c r="E273" s="189" t="s">
        <v>472</v>
      </c>
      <c r="F273" s="189" t="s">
        <v>901</v>
      </c>
      <c r="G273" s="189" t="s">
        <v>459</v>
      </c>
      <c r="H273" s="187" t="s">
        <v>494</v>
      </c>
      <c r="I273" s="187" t="s">
        <v>461</v>
      </c>
      <c r="J273" s="189" t="s">
        <v>455</v>
      </c>
      <c r="K273" s="189" t="s">
        <v>901</v>
      </c>
    </row>
    <row r="274" s="39" customFormat="1" ht="14.25" customHeight="1" spans="1:11">
      <c r="A274" s="189"/>
      <c r="B274" s="188"/>
      <c r="C274" s="189"/>
      <c r="D274" s="189" t="s">
        <v>477</v>
      </c>
      <c r="E274" s="189" t="s">
        <v>478</v>
      </c>
      <c r="F274" s="189" t="s">
        <v>902</v>
      </c>
      <c r="G274" s="189" t="s">
        <v>459</v>
      </c>
      <c r="H274" s="187" t="s">
        <v>494</v>
      </c>
      <c r="I274" s="187" t="s">
        <v>461</v>
      </c>
      <c r="J274" s="189" t="s">
        <v>455</v>
      </c>
      <c r="K274" s="189" t="s">
        <v>902</v>
      </c>
    </row>
    <row r="275" s="39" customFormat="1" ht="14.25" customHeight="1" spans="1:11">
      <c r="A275" s="189"/>
      <c r="B275" s="188"/>
      <c r="C275" s="189"/>
      <c r="D275" s="189" t="s">
        <v>477</v>
      </c>
      <c r="E275" s="189" t="s">
        <v>478</v>
      </c>
      <c r="F275" s="189" t="s">
        <v>760</v>
      </c>
      <c r="G275" s="189" t="s">
        <v>459</v>
      </c>
      <c r="H275" s="187" t="s">
        <v>494</v>
      </c>
      <c r="I275" s="187" t="s">
        <v>461</v>
      </c>
      <c r="J275" s="189" t="s">
        <v>455</v>
      </c>
      <c r="K275" s="189" t="s">
        <v>760</v>
      </c>
    </row>
    <row r="276" s="39" customFormat="1" ht="14.25" customHeight="1" spans="1:11">
      <c r="A276" s="189" t="s">
        <v>319</v>
      </c>
      <c r="B276" s="188"/>
      <c r="C276" s="189" t="s">
        <v>903</v>
      </c>
      <c r="D276" s="189" t="s">
        <v>449</v>
      </c>
      <c r="E276" s="189" t="s">
        <v>450</v>
      </c>
      <c r="F276" s="189" t="s">
        <v>904</v>
      </c>
      <c r="G276" s="189" t="s">
        <v>452</v>
      </c>
      <c r="H276" s="187" t="s">
        <v>905</v>
      </c>
      <c r="I276" s="187" t="s">
        <v>461</v>
      </c>
      <c r="J276" s="189" t="s">
        <v>491</v>
      </c>
      <c r="K276" s="189" t="s">
        <v>904</v>
      </c>
    </row>
    <row r="277" s="39" customFormat="1" ht="14.25" customHeight="1" spans="1:11">
      <c r="A277" s="189"/>
      <c r="B277" s="188"/>
      <c r="C277" s="189"/>
      <c r="D277" s="189" t="s">
        <v>449</v>
      </c>
      <c r="E277" s="189" t="s">
        <v>450</v>
      </c>
      <c r="F277" s="189" t="s">
        <v>906</v>
      </c>
      <c r="G277" s="189" t="s">
        <v>459</v>
      </c>
      <c r="H277" s="187" t="s">
        <v>624</v>
      </c>
      <c r="I277" s="187" t="s">
        <v>629</v>
      </c>
      <c r="J277" s="189" t="s">
        <v>455</v>
      </c>
      <c r="K277" s="189" t="s">
        <v>906</v>
      </c>
    </row>
    <row r="278" s="39" customFormat="1" ht="14.25" customHeight="1" spans="1:11">
      <c r="A278" s="189"/>
      <c r="B278" s="188"/>
      <c r="C278" s="189"/>
      <c r="D278" s="189" t="s">
        <v>449</v>
      </c>
      <c r="E278" s="189" t="s">
        <v>450</v>
      </c>
      <c r="F278" s="189" t="s">
        <v>907</v>
      </c>
      <c r="G278" s="189" t="s">
        <v>452</v>
      </c>
      <c r="H278" s="187" t="s">
        <v>624</v>
      </c>
      <c r="I278" s="187" t="s">
        <v>579</v>
      </c>
      <c r="J278" s="189" t="s">
        <v>455</v>
      </c>
      <c r="K278" s="189" t="s">
        <v>907</v>
      </c>
    </row>
    <row r="279" s="39" customFormat="1" ht="14.25" customHeight="1" spans="1:11">
      <c r="A279" s="189"/>
      <c r="B279" s="188"/>
      <c r="C279" s="189"/>
      <c r="D279" s="189" t="s">
        <v>449</v>
      </c>
      <c r="E279" s="189" t="s">
        <v>457</v>
      </c>
      <c r="F279" s="189" t="s">
        <v>905</v>
      </c>
      <c r="G279" s="189" t="s">
        <v>452</v>
      </c>
      <c r="H279" s="187" t="s">
        <v>556</v>
      </c>
      <c r="I279" s="187" t="s">
        <v>461</v>
      </c>
      <c r="J279" s="189" t="s">
        <v>455</v>
      </c>
      <c r="K279" s="189" t="s">
        <v>905</v>
      </c>
    </row>
    <row r="280" s="39" customFormat="1" ht="14.25" customHeight="1" spans="1:11">
      <c r="A280" s="189"/>
      <c r="B280" s="188"/>
      <c r="C280" s="189"/>
      <c r="D280" s="189" t="s">
        <v>449</v>
      </c>
      <c r="E280" s="189" t="s">
        <v>462</v>
      </c>
      <c r="F280" s="189" t="s">
        <v>463</v>
      </c>
      <c r="G280" s="189" t="s">
        <v>452</v>
      </c>
      <c r="H280" s="187" t="s">
        <v>908</v>
      </c>
      <c r="I280" s="187" t="s">
        <v>465</v>
      </c>
      <c r="J280" s="189" t="s">
        <v>455</v>
      </c>
      <c r="K280" s="189" t="s">
        <v>909</v>
      </c>
    </row>
    <row r="281" s="39" customFormat="1" ht="14.25" customHeight="1" spans="1:11">
      <c r="A281" s="189"/>
      <c r="B281" s="188"/>
      <c r="C281" s="189"/>
      <c r="D281" s="189" t="s">
        <v>449</v>
      </c>
      <c r="E281" s="189" t="s">
        <v>466</v>
      </c>
      <c r="F281" s="189" t="s">
        <v>467</v>
      </c>
      <c r="G281" s="189" t="s">
        <v>452</v>
      </c>
      <c r="H281" s="187" t="s">
        <v>632</v>
      </c>
      <c r="I281" s="187" t="s">
        <v>469</v>
      </c>
      <c r="J281" s="189" t="s">
        <v>455</v>
      </c>
      <c r="K281" s="189" t="s">
        <v>910</v>
      </c>
    </row>
    <row r="282" s="39" customFormat="1" ht="14.25" customHeight="1" spans="1:11">
      <c r="A282" s="189"/>
      <c r="B282" s="188"/>
      <c r="C282" s="189"/>
      <c r="D282" s="189" t="s">
        <v>471</v>
      </c>
      <c r="E282" s="189" t="s">
        <v>472</v>
      </c>
      <c r="F282" s="189" t="s">
        <v>911</v>
      </c>
      <c r="G282" s="189" t="s">
        <v>452</v>
      </c>
      <c r="H282" s="187" t="s">
        <v>556</v>
      </c>
      <c r="I282" s="187" t="s">
        <v>461</v>
      </c>
      <c r="J282" s="189" t="s">
        <v>455</v>
      </c>
      <c r="K282" s="189" t="s">
        <v>911</v>
      </c>
    </row>
    <row r="283" s="39" customFormat="1" ht="14.25" customHeight="1" spans="1:11">
      <c r="A283" s="189"/>
      <c r="B283" s="188"/>
      <c r="C283" s="189"/>
      <c r="D283" s="189" t="s">
        <v>477</v>
      </c>
      <c r="E283" s="189" t="s">
        <v>478</v>
      </c>
      <c r="F283" s="189" t="s">
        <v>568</v>
      </c>
      <c r="G283" s="189" t="s">
        <v>459</v>
      </c>
      <c r="H283" s="187" t="s">
        <v>494</v>
      </c>
      <c r="I283" s="187" t="s">
        <v>461</v>
      </c>
      <c r="J283" s="189" t="s">
        <v>455</v>
      </c>
      <c r="K283" s="189" t="s">
        <v>912</v>
      </c>
    </row>
    <row r="284" s="39" customFormat="1" ht="14.25" customHeight="1" spans="1:11">
      <c r="A284" s="189" t="s">
        <v>348</v>
      </c>
      <c r="B284" s="188"/>
      <c r="C284" s="189" t="s">
        <v>913</v>
      </c>
      <c r="D284" s="189" t="s">
        <v>449</v>
      </c>
      <c r="E284" s="189" t="s">
        <v>450</v>
      </c>
      <c r="F284" s="189" t="s">
        <v>796</v>
      </c>
      <c r="G284" s="189" t="s">
        <v>459</v>
      </c>
      <c r="H284" s="187" t="s">
        <v>556</v>
      </c>
      <c r="I284" s="187" t="s">
        <v>454</v>
      </c>
      <c r="J284" s="189" t="s">
        <v>455</v>
      </c>
      <c r="K284" s="189" t="s">
        <v>914</v>
      </c>
    </row>
    <row r="285" s="39" customFormat="1" ht="14.25" customHeight="1" spans="1:11">
      <c r="A285" s="189"/>
      <c r="B285" s="188"/>
      <c r="C285" s="189"/>
      <c r="D285" s="189" t="s">
        <v>449</v>
      </c>
      <c r="E285" s="189" t="s">
        <v>450</v>
      </c>
      <c r="F285" s="189" t="s">
        <v>915</v>
      </c>
      <c r="G285" s="189" t="s">
        <v>459</v>
      </c>
      <c r="H285" s="187" t="s">
        <v>176</v>
      </c>
      <c r="I285" s="187" t="s">
        <v>829</v>
      </c>
      <c r="J285" s="189" t="s">
        <v>455</v>
      </c>
      <c r="K285" s="189" t="s">
        <v>916</v>
      </c>
    </row>
    <row r="286" s="39" customFormat="1" ht="14.25" customHeight="1" spans="1:11">
      <c r="A286" s="189"/>
      <c r="B286" s="188"/>
      <c r="C286" s="189"/>
      <c r="D286" s="189" t="s">
        <v>449</v>
      </c>
      <c r="E286" s="189" t="s">
        <v>450</v>
      </c>
      <c r="F286" s="189" t="s">
        <v>357</v>
      </c>
      <c r="G286" s="189" t="s">
        <v>459</v>
      </c>
      <c r="H286" s="187" t="s">
        <v>176</v>
      </c>
      <c r="I286" s="187" t="s">
        <v>829</v>
      </c>
      <c r="J286" s="189" t="s">
        <v>455</v>
      </c>
      <c r="K286" s="189" t="s">
        <v>917</v>
      </c>
    </row>
    <row r="287" s="39" customFormat="1" ht="14.25" customHeight="1" spans="1:11">
      <c r="A287" s="189"/>
      <c r="B287" s="188"/>
      <c r="C287" s="189"/>
      <c r="D287" s="189" t="s">
        <v>449</v>
      </c>
      <c r="E287" s="189" t="s">
        <v>466</v>
      </c>
      <c r="F287" s="189" t="s">
        <v>467</v>
      </c>
      <c r="G287" s="189" t="s">
        <v>459</v>
      </c>
      <c r="H287" s="187" t="s">
        <v>918</v>
      </c>
      <c r="I287" s="187" t="s">
        <v>486</v>
      </c>
      <c r="J287" s="189" t="s">
        <v>455</v>
      </c>
      <c r="K287" s="189" t="s">
        <v>919</v>
      </c>
    </row>
    <row r="288" s="39" customFormat="1" ht="14.25" customHeight="1" spans="1:11">
      <c r="A288" s="189"/>
      <c r="B288" s="188"/>
      <c r="C288" s="189"/>
      <c r="D288" s="189" t="s">
        <v>471</v>
      </c>
      <c r="E288" s="189" t="s">
        <v>472</v>
      </c>
      <c r="F288" s="189" t="s">
        <v>920</v>
      </c>
      <c r="G288" s="189" t="s">
        <v>459</v>
      </c>
      <c r="H288" s="187" t="s">
        <v>474</v>
      </c>
      <c r="I288" s="187" t="s">
        <v>461</v>
      </c>
      <c r="J288" s="189" t="s">
        <v>455</v>
      </c>
      <c r="K288" s="189" t="s">
        <v>921</v>
      </c>
    </row>
    <row r="289" s="39" customFormat="1" ht="14.25" customHeight="1" spans="1:11">
      <c r="A289" s="189"/>
      <c r="B289" s="188"/>
      <c r="C289" s="189"/>
      <c r="D289" s="189" t="s">
        <v>477</v>
      </c>
      <c r="E289" s="189" t="s">
        <v>478</v>
      </c>
      <c r="F289" s="189" t="s">
        <v>922</v>
      </c>
      <c r="G289" s="189" t="s">
        <v>459</v>
      </c>
      <c r="H289" s="187" t="s">
        <v>494</v>
      </c>
      <c r="I289" s="187" t="s">
        <v>461</v>
      </c>
      <c r="J289" s="189" t="s">
        <v>455</v>
      </c>
      <c r="K289" s="189" t="s">
        <v>923</v>
      </c>
    </row>
    <row r="290" s="39" customFormat="1" ht="14.25" customHeight="1" spans="1:11">
      <c r="A290" s="189" t="s">
        <v>360</v>
      </c>
      <c r="B290" s="188"/>
      <c r="C290" s="189" t="s">
        <v>924</v>
      </c>
      <c r="D290" s="189" t="s">
        <v>449</v>
      </c>
      <c r="E290" s="189" t="s">
        <v>450</v>
      </c>
      <c r="F290" s="189" t="s">
        <v>925</v>
      </c>
      <c r="G290" s="189" t="s">
        <v>459</v>
      </c>
      <c r="H290" s="187" t="s">
        <v>926</v>
      </c>
      <c r="I290" s="187" t="s">
        <v>454</v>
      </c>
      <c r="J290" s="189" t="s">
        <v>455</v>
      </c>
      <c r="K290" s="189" t="s">
        <v>927</v>
      </c>
    </row>
    <row r="291" s="39" customFormat="1" ht="14.25" customHeight="1" spans="1:11">
      <c r="A291" s="189"/>
      <c r="B291" s="188"/>
      <c r="C291" s="189"/>
      <c r="D291" s="189" t="s">
        <v>449</v>
      </c>
      <c r="E291" s="189" t="s">
        <v>450</v>
      </c>
      <c r="F291" s="189" t="s">
        <v>928</v>
      </c>
      <c r="G291" s="189" t="s">
        <v>459</v>
      </c>
      <c r="H291" s="187" t="s">
        <v>929</v>
      </c>
      <c r="I291" s="187" t="s">
        <v>930</v>
      </c>
      <c r="J291" s="189" t="s">
        <v>455</v>
      </c>
      <c r="K291" s="189" t="s">
        <v>915</v>
      </c>
    </row>
    <row r="292" s="39" customFormat="1" ht="14.25" customHeight="1" spans="1:11">
      <c r="A292" s="189"/>
      <c r="B292" s="188"/>
      <c r="C292" s="189"/>
      <c r="D292" s="189" t="s">
        <v>449</v>
      </c>
      <c r="E292" s="189" t="s">
        <v>466</v>
      </c>
      <c r="F292" s="189" t="s">
        <v>467</v>
      </c>
      <c r="G292" s="189" t="s">
        <v>459</v>
      </c>
      <c r="H292" s="187" t="s">
        <v>179</v>
      </c>
      <c r="I292" s="187" t="s">
        <v>486</v>
      </c>
      <c r="J292" s="189" t="s">
        <v>455</v>
      </c>
      <c r="K292" s="189" t="s">
        <v>931</v>
      </c>
    </row>
    <row r="293" s="39" customFormat="1" ht="14.25" customHeight="1" spans="1:11">
      <c r="A293" s="189"/>
      <c r="B293" s="188"/>
      <c r="C293" s="189"/>
      <c r="D293" s="189" t="s">
        <v>471</v>
      </c>
      <c r="E293" s="189" t="s">
        <v>472</v>
      </c>
      <c r="F293" s="189" t="s">
        <v>759</v>
      </c>
      <c r="G293" s="189" t="s">
        <v>459</v>
      </c>
      <c r="H293" s="187" t="s">
        <v>474</v>
      </c>
      <c r="I293" s="187" t="s">
        <v>461</v>
      </c>
      <c r="J293" s="189" t="s">
        <v>455</v>
      </c>
      <c r="K293" s="189" t="s">
        <v>585</v>
      </c>
    </row>
    <row r="294" s="39" customFormat="1" ht="14.25" customHeight="1" spans="1:11">
      <c r="A294" s="189"/>
      <c r="B294" s="188"/>
      <c r="C294" s="189"/>
      <c r="D294" s="189" t="s">
        <v>477</v>
      </c>
      <c r="E294" s="189" t="s">
        <v>478</v>
      </c>
      <c r="F294" s="189" t="s">
        <v>932</v>
      </c>
      <c r="G294" s="189" t="s">
        <v>459</v>
      </c>
      <c r="H294" s="187" t="s">
        <v>494</v>
      </c>
      <c r="I294" s="187" t="s">
        <v>461</v>
      </c>
      <c r="J294" s="189" t="s">
        <v>455</v>
      </c>
      <c r="K294" s="189" t="s">
        <v>933</v>
      </c>
    </row>
    <row r="295" s="39" customFormat="1" ht="14.25" customHeight="1" spans="1:11">
      <c r="A295" s="191"/>
      <c r="B295" s="188"/>
      <c r="C295" s="191"/>
      <c r="D295" s="191"/>
      <c r="E295" s="191"/>
      <c r="F295" s="192"/>
      <c r="G295" s="193"/>
      <c r="H295" s="192"/>
      <c r="I295" s="193"/>
      <c r="J295" s="193"/>
      <c r="K295" s="192"/>
    </row>
    <row r="296" s="39" customFormat="1" ht="14.25" customHeight="1" spans="1:11">
      <c r="A296" s="191"/>
      <c r="B296" s="188"/>
      <c r="C296" s="191"/>
      <c r="D296" s="191"/>
      <c r="E296" s="191"/>
      <c r="F296" s="192"/>
      <c r="G296" s="193"/>
      <c r="H296" s="192"/>
      <c r="I296" s="193"/>
      <c r="J296" s="193"/>
      <c r="K296" s="192"/>
    </row>
    <row r="297" s="39" customFormat="1" ht="14.25" customHeight="1" spans="1:11">
      <c r="A297" s="191"/>
      <c r="B297" s="188"/>
      <c r="C297" s="191"/>
      <c r="D297" s="191"/>
      <c r="E297" s="191"/>
      <c r="F297" s="192"/>
      <c r="G297" s="193"/>
      <c r="H297" s="192"/>
      <c r="I297" s="193"/>
      <c r="J297" s="193"/>
      <c r="K297" s="192"/>
    </row>
    <row r="298" s="39" customFormat="1" ht="14.25" customHeight="1" spans="1:11">
      <c r="A298" s="191"/>
      <c r="B298" s="188"/>
      <c r="C298" s="191"/>
      <c r="D298" s="191"/>
      <c r="E298" s="191"/>
      <c r="F298" s="192"/>
      <c r="G298" s="193"/>
      <c r="H298" s="192"/>
      <c r="I298" s="193"/>
      <c r="J298" s="193"/>
      <c r="K298" s="192"/>
    </row>
    <row r="299" s="39" customFormat="1" ht="14.25" customHeight="1" spans="1:11">
      <c r="A299" s="191"/>
      <c r="B299" s="188"/>
      <c r="C299" s="191"/>
      <c r="D299" s="191"/>
      <c r="E299" s="191"/>
      <c r="F299" s="192"/>
      <c r="G299" s="193"/>
      <c r="H299" s="192"/>
      <c r="I299" s="193"/>
      <c r="J299" s="193"/>
      <c r="K299" s="192"/>
    </row>
    <row r="300" s="39" customFormat="1" ht="14.25" customHeight="1" spans="1:11">
      <c r="A300" s="191"/>
      <c r="B300" s="188"/>
      <c r="C300" s="191"/>
      <c r="D300" s="191"/>
      <c r="E300" s="191"/>
      <c r="F300" s="192"/>
      <c r="G300" s="193"/>
      <c r="H300" s="192"/>
      <c r="I300" s="193"/>
      <c r="J300" s="193"/>
      <c r="K300" s="192"/>
    </row>
    <row r="301" s="39" customFormat="1" ht="14.25" customHeight="1" spans="1:11">
      <c r="A301" s="191"/>
      <c r="B301" s="188"/>
      <c r="C301" s="191"/>
      <c r="D301" s="191"/>
      <c r="E301" s="191"/>
      <c r="F301" s="192"/>
      <c r="G301" s="193"/>
      <c r="H301" s="192"/>
      <c r="I301" s="193"/>
      <c r="J301" s="193"/>
      <c r="K301" s="192"/>
    </row>
    <row r="302" ht="29" customHeight="1" spans="1:11">
      <c r="A302" s="194"/>
      <c r="B302" s="195"/>
      <c r="C302" s="194"/>
      <c r="D302" s="196"/>
      <c r="E302" s="197"/>
      <c r="F302" s="197"/>
      <c r="G302" s="198"/>
      <c r="H302" s="196"/>
      <c r="I302" s="198"/>
      <c r="J302" s="198"/>
      <c r="K302" s="196"/>
    </row>
  </sheetData>
  <autoFilter ref="A5:M302">
    <extLst/>
  </autoFilter>
  <mergeCells count="106">
    <mergeCell ref="A2:K2"/>
    <mergeCell ref="A3:I3"/>
    <mergeCell ref="A7:A13"/>
    <mergeCell ref="A14:A17"/>
    <mergeCell ref="A18:A21"/>
    <mergeCell ref="A22:A30"/>
    <mergeCell ref="A31:A33"/>
    <mergeCell ref="A34:A36"/>
    <mergeCell ref="A37:A39"/>
    <mergeCell ref="A40:A42"/>
    <mergeCell ref="A43:A45"/>
    <mergeCell ref="A46:A51"/>
    <mergeCell ref="A52:A54"/>
    <mergeCell ref="A55:A64"/>
    <mergeCell ref="A65:A68"/>
    <mergeCell ref="A69:A73"/>
    <mergeCell ref="A74:A79"/>
    <mergeCell ref="A80:A87"/>
    <mergeCell ref="A88:A95"/>
    <mergeCell ref="A96:A99"/>
    <mergeCell ref="A100:A106"/>
    <mergeCell ref="A107:A109"/>
    <mergeCell ref="A110:A112"/>
    <mergeCell ref="A113:A115"/>
    <mergeCell ref="A116:A121"/>
    <mergeCell ref="A122:A124"/>
    <mergeCell ref="A125:A130"/>
    <mergeCell ref="A131:A134"/>
    <mergeCell ref="A135:A138"/>
    <mergeCell ref="A139:A144"/>
    <mergeCell ref="A145:A155"/>
    <mergeCell ref="A156:A163"/>
    <mergeCell ref="A164:A173"/>
    <mergeCell ref="A174:A180"/>
    <mergeCell ref="A181:A186"/>
    <mergeCell ref="A187:A193"/>
    <mergeCell ref="A194:A199"/>
    <mergeCell ref="A200:A204"/>
    <mergeCell ref="A205:A207"/>
    <mergeCell ref="A208:A216"/>
    <mergeCell ref="A217:A221"/>
    <mergeCell ref="A222:A228"/>
    <mergeCell ref="A229:A231"/>
    <mergeCell ref="A232:A238"/>
    <mergeCell ref="A239:A243"/>
    <mergeCell ref="A244:A247"/>
    <mergeCell ref="A248:A250"/>
    <mergeCell ref="A251:A254"/>
    <mergeCell ref="A255:A257"/>
    <mergeCell ref="A258:A260"/>
    <mergeCell ref="A261:A275"/>
    <mergeCell ref="A276:A283"/>
    <mergeCell ref="A284:A289"/>
    <mergeCell ref="A290:A294"/>
    <mergeCell ref="C7:C13"/>
    <mergeCell ref="C14:C17"/>
    <mergeCell ref="C18:C21"/>
    <mergeCell ref="C22:C30"/>
    <mergeCell ref="C31:C33"/>
    <mergeCell ref="C34:C36"/>
    <mergeCell ref="C37:C39"/>
    <mergeCell ref="C40:C42"/>
    <mergeCell ref="C43:C45"/>
    <mergeCell ref="C46:C51"/>
    <mergeCell ref="C52:C54"/>
    <mergeCell ref="C55:C64"/>
    <mergeCell ref="C65:C68"/>
    <mergeCell ref="C69:C73"/>
    <mergeCell ref="C74:C79"/>
    <mergeCell ref="C80:C87"/>
    <mergeCell ref="C88:C95"/>
    <mergeCell ref="C96:C99"/>
    <mergeCell ref="C100:C106"/>
    <mergeCell ref="C107:C109"/>
    <mergeCell ref="C110:C112"/>
    <mergeCell ref="C113:C115"/>
    <mergeCell ref="C116:C121"/>
    <mergeCell ref="C122:C124"/>
    <mergeCell ref="C125:C130"/>
    <mergeCell ref="C131:C134"/>
    <mergeCell ref="C135:C138"/>
    <mergeCell ref="C139:C144"/>
    <mergeCell ref="C145:C155"/>
    <mergeCell ref="C156:C163"/>
    <mergeCell ref="C164:C173"/>
    <mergeCell ref="C174:C180"/>
    <mergeCell ref="C181:C186"/>
    <mergeCell ref="C187:C193"/>
    <mergeCell ref="C194:C199"/>
    <mergeCell ref="C200:C204"/>
    <mergeCell ref="C205:C207"/>
    <mergeCell ref="C208:C216"/>
    <mergeCell ref="C217:C221"/>
    <mergeCell ref="C222:C228"/>
    <mergeCell ref="C229:C231"/>
    <mergeCell ref="C232:C238"/>
    <mergeCell ref="C239:C243"/>
    <mergeCell ref="C244:C247"/>
    <mergeCell ref="C248:C250"/>
    <mergeCell ref="C251:C254"/>
    <mergeCell ref="C255:C257"/>
    <mergeCell ref="C258:C260"/>
    <mergeCell ref="C261:C275"/>
    <mergeCell ref="C276:C283"/>
    <mergeCell ref="C284:C289"/>
    <mergeCell ref="C290:C294"/>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2025-03-27T00:29:24Z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y fmtid="{D5CDD505-2E9C-101B-9397-08002B2CF9AE}" pid="3" name="ICV">
    <vt:lpwstr>DD9F525AA0BD42BA8C254897B9DC38B3</vt:lpwstr>
  </property>
</Properties>
</file>