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definedName>
    <definedName name="_xlnm._FilterDatabase" localSheetId="10" hidden="1">部门政府采购预算表07!$A$6:$R$26</definedName>
    <definedName name="_xlnm._FilterDatabase" localSheetId="6" hidden="1">部门基本支出预算表04!$A$8:$Y$58</definedName>
    <definedName name="_xlnm._FilterDatabase" localSheetId="7" hidden="1">'部门项目支出预算表05-1'!$A$8:$BQ$129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<sst xmlns="http://schemas.openxmlformats.org/spreadsheetml/2006/main" count="4740" uniqueCount="1053">
  <si>
    <t>预算01-1表</t>
  </si>
  <si>
    <t>2025年部门财务收支预算总表</t>
  </si>
  <si>
    <t>单位名称：瑞丽市勐秀乡人民政府</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</si>
  <si>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</si>
  <si>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</si>
  <si>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</si>
  <si>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</si>
  <si>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</si>
  <si>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</si>
  <si>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</si>
  <si>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</si>
  <si>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</si>
  <si>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</si>
  <si>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</si>
  <si>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</si>
  <si>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</si>
  <si>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</si>
  <si>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</si>
  <si>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</si>
  <si>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</si>
  <si>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</si>
  <si>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</si>
  <si>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</si>
  <si>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</si>
  <si>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</si>
  <si>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</si>
  <si>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</si>
  <si>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</si>
  <si>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</si>
  <si>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</si>
  <si>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</si>
  <si>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</si>
  <si>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</si>
  <si>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</si>
  <si>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</si>
  <si>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</si>
  <si>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</si>
  <si>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</si>
  <si>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</si>
  <si>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</si>
  <si>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</si>
  <si>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</si>
  <si>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</si>
  <si>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</si>
  <si>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</si>
  <si>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</si>
  <si>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</si>
  <si>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</si>
  <si>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</si>
  <si>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</si>
  <si>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</si>
  <si>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</si>
  <si>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</si>
  <si>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</si>
  <si>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</si>
  <si>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</si>
  <si>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</si>
  <si>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</si>
  <si>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</si>
  <si>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</si>
  <si>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</si>
  <si>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</si>
  <si>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</si>
  <si>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</si>
  <si>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</si>
  <si>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</si>
  <si>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</si>
  <si>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</si>
  <si>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</si>
  <si>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</si>
  <si>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瑞丽市勐秀乡人民政府</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</si>
  <si>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</si>
  <si>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</si>
  <si>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</si>
  <si>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</si>
  <si>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</si>
  <si>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</si>
  <si>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</si>
  <si>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</si>
  <si>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</si>
  <si>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</si>
  <si>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</si>
  <si>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</si>
  <si>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</si>
  <si>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</si>
  <si>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</si>
  <si>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</si>
  <si>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人大事务</t>
  </si>
  <si>
    <t>2010102</t>
  </si>
  <si>
    <t>一般行政管理事务</t>
  </si>
  <si>
    <t>2010104</t>
  </si>
  <si>
    <t>人大会议</t>
  </si>
  <si>
    <t>2010108</t>
  </si>
  <si>
    <t>代表工作</t>
  </si>
  <si>
    <t>20103</t>
  </si>
  <si>
    <t>政府办公厅（室）及相关机构事务</t>
  </si>
  <si>
    <t>2010301</t>
  </si>
  <si>
    <t>行政运行</t>
  </si>
  <si>
    <t>20131</t>
  </si>
  <si>
    <t>党委办公厅（室）及相关机构事务</t>
  </si>
  <si>
    <t>2013101</t>
  </si>
  <si>
    <t>205</t>
  </si>
  <si>
    <t>教育支出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</si>
  <si>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</si>
  <si>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</si>
  <si>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</si>
  <si>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</si>
  <si>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</si>
  <si>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</si>
  <si>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</si>
  <si>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</si>
  <si>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</si>
  <si>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</si>
  <si>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</si>
  <si>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</si>
  <si>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</si>
  <si>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</si>
  <si>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</si>
  <si>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</si>
  <si>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</si>
  <si>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</si>
  <si>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</si>
  <si>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2081004</t>
  </si>
  <si>
    <t>殡葬</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</si>
  <si>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</si>
  <si>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</si>
  <si>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</si>
  <si>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</si>
  <si>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</si>
  <si>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</si>
  <si>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</si>
  <si>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</si>
  <si>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</si>
  <si>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</si>
  <si>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</si>
  <si>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</si>
  <si>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</si>
  <si>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</si>
  <si>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</si>
  <si>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</si>
  <si>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</si>
  <si>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</si>
  <si>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</si>
  <si>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</si>
  <si>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</si>
  <si>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</si>
  <si>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</si>
  <si>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</si>
  <si>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</si>
  <si>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</si>
  <si>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</si>
  <si>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</si>
  <si>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</si>
  <si>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</si>
  <si>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</si>
  <si>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</si>
  <si>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</si>
  <si>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</si>
  <si>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</si>
  <si>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</si>
  <si>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</si>
  <si>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</si>
  <si>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</si>
  <si>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</si>
  <si>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</si>
  <si>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</si>
  <si>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</si>
  <si>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</si>
  <si>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</si>
  <si>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</si>
  <si>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</si>
  <si>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</si>
  <si>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</si>
  <si>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</si>
  <si>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</si>
  <si>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</si>
  <si>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</si>
  <si>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</si>
  <si>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</si>
  <si>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</si>
  <si>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</si>
  <si>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</si>
  <si>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</si>
  <si>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</si>
  <si>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</si>
  <si>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</si>
  <si>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</si>
  <si>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</si>
  <si>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</si>
  <si>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</si>
  <si>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</si>
  <si>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</si>
  <si>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</si>
  <si>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</si>
  <si>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</si>
  <si>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</si>
  <si>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</si>
  <si>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</si>
  <si>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</si>
  <si>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</si>
  <si>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</si>
  <si>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</si>
  <si>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</si>
  <si>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</si>
  <si>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</si>
  <si>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</si>
  <si>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</si>
  <si>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</si>
  <si>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</si>
  <si>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</si>
  <si>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</si>
  <si>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</si>
  <si>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</si>
  <si>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</si>
  <si>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</si>
  <si>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</si>
  <si>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</si>
  <si>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</si>
  <si>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</si>
  <si>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</si>
  <si>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</si>
  <si>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</si>
  <si>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</si>
  <si>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</si>
  <si>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</si>
  <si>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533102210000000020165</t>
  </si>
  <si>
    <t>基本工资（行政）</t>
  </si>
  <si>
    <t>30101</t>
  </si>
  <si>
    <t>基本工资</t>
  </si>
  <si>
    <t>533102251100003679101</t>
  </si>
  <si>
    <t>基本工资（事业）</t>
  </si>
  <si>
    <t>533102210000000020167</t>
  </si>
  <si>
    <t>津贴补贴（行政）</t>
  </si>
  <si>
    <t>30102</t>
  </si>
  <si>
    <t>津贴补贴</t>
  </si>
  <si>
    <t>533102251100003679136</t>
  </si>
  <si>
    <t>津贴补贴（事业）</t>
  </si>
  <si>
    <t>533102210000000020166</t>
  </si>
  <si>
    <t>奖金（行政）</t>
  </si>
  <si>
    <t>30103</t>
  </si>
  <si>
    <t>奖金</t>
  </si>
  <si>
    <t>533102251100003679110</t>
  </si>
  <si>
    <t>奖金（事业）</t>
  </si>
  <si>
    <t>533102221100000238669</t>
  </si>
  <si>
    <t>优秀公务员奖（行政）</t>
  </si>
  <si>
    <t>533102251100003679103</t>
  </si>
  <si>
    <t>基础性绩效</t>
  </si>
  <si>
    <t>30107</t>
  </si>
  <si>
    <t>绩效工资</t>
  </si>
  <si>
    <t>533102251100003679133</t>
  </si>
  <si>
    <t>奖励性绩效</t>
  </si>
  <si>
    <t>533102241100002188904</t>
  </si>
  <si>
    <t>事业人员优秀奖励</t>
  </si>
  <si>
    <t>533102210000000020171</t>
  </si>
  <si>
    <t>基本养老保险</t>
  </si>
  <si>
    <t>30108</t>
  </si>
  <si>
    <t>机关事业单位基本养老保险缴费</t>
  </si>
  <si>
    <t>533102210000000020168</t>
  </si>
  <si>
    <t>大病补充保险</t>
  </si>
  <si>
    <t>30110</t>
  </si>
  <si>
    <t>职工基本医疗保险缴费</t>
  </si>
  <si>
    <t>533102210000000020175</t>
  </si>
  <si>
    <t>行政医疗保险</t>
  </si>
  <si>
    <t>533102210000000020169</t>
  </si>
  <si>
    <t>工伤保险</t>
  </si>
  <si>
    <t>30112</t>
  </si>
  <si>
    <t>其他社会保障缴费</t>
  </si>
  <si>
    <t>533102210000000020172</t>
  </si>
  <si>
    <t>生育保险</t>
  </si>
  <si>
    <t>533102210000000020354</t>
  </si>
  <si>
    <t>失业保险</t>
  </si>
  <si>
    <t>533102210000000020170</t>
  </si>
  <si>
    <t>30111</t>
  </si>
  <si>
    <t>公务员医疗补助缴费</t>
  </si>
  <si>
    <t>533102210000000020177</t>
  </si>
  <si>
    <t>30113</t>
  </si>
  <si>
    <t>533102221100000261779</t>
  </si>
  <si>
    <t>村委会武装干事</t>
  </si>
  <si>
    <t>30199</t>
  </si>
  <si>
    <t>其他工资福利支出</t>
  </si>
  <si>
    <t>533102221100000261777</t>
  </si>
  <si>
    <t>村委会戒毒康复专职工作人员</t>
  </si>
  <si>
    <t>533102251100003679156</t>
  </si>
  <si>
    <t>公用经费安排的公务用车运行维护费</t>
  </si>
  <si>
    <t>30231</t>
  </si>
  <si>
    <t>公务用车运行维护费</t>
  </si>
  <si>
    <t>533102251100003679172</t>
  </si>
  <si>
    <t>公用经费安排的公务接待费</t>
  </si>
  <si>
    <t>30217</t>
  </si>
  <si>
    <t>533102251100003679173</t>
  </si>
  <si>
    <t>公用经费中的工会经费</t>
  </si>
  <si>
    <t>30228</t>
  </si>
  <si>
    <t>工会经费</t>
  </si>
  <si>
    <t>533102210000000020206</t>
  </si>
  <si>
    <t>一般公用经费</t>
  </si>
  <si>
    <t>30226</t>
  </si>
  <si>
    <t>劳务费</t>
  </si>
  <si>
    <t>30205</t>
  </si>
  <si>
    <t>水费</t>
  </si>
  <si>
    <t>30206</t>
  </si>
  <si>
    <t>电费</t>
  </si>
  <si>
    <t>30227</t>
  </si>
  <si>
    <t>委托业务费</t>
  </si>
  <si>
    <t>30211</t>
  </si>
  <si>
    <t>差旅费</t>
  </si>
  <si>
    <t>30201</t>
  </si>
  <si>
    <t>办公费</t>
  </si>
  <si>
    <t>30207</t>
  </si>
  <si>
    <t>邮电费</t>
  </si>
  <si>
    <t>30299</t>
  </si>
  <si>
    <t>其他商品和服务支出</t>
  </si>
  <si>
    <t>533102210000000020198</t>
  </si>
  <si>
    <t>退休公用经费</t>
  </si>
  <si>
    <t>533102210000000020196</t>
  </si>
  <si>
    <t>533102221100000238708</t>
  </si>
  <si>
    <t>公务交通补贴</t>
  </si>
  <si>
    <t>30239</t>
  </si>
  <si>
    <t>其他交通费用</t>
  </si>
  <si>
    <t>533102251100003639425</t>
  </si>
  <si>
    <t>计划生育宣传员经费</t>
  </si>
  <si>
    <t>533102251100003643664</t>
  </si>
  <si>
    <t>土地规划建设专管员经费</t>
  </si>
  <si>
    <t>533102251100003647476</t>
  </si>
  <si>
    <t>联防所专职联防员工资经费</t>
  </si>
  <si>
    <t>预算05-1表</t>
  </si>
  <si>
    <t>2025年部门项目支出预算表</t>
  </si>
  <si>
    <t>项目分类</t>
  </si>
  <si>
    <t>经济科目名称</t>
  </si>
  <si>
    <t>本年拨款</t>
  </si>
  <si>
    <t>其中：本次下达</t>
  </si>
  <si>
    <t>爱国卫生创建工作经费</t>
  </si>
  <si>
    <t>事业发展类</t>
  </si>
  <si>
    <t>533102231100001693261</t>
  </si>
  <si>
    <t>边境立体化防控路灯、小技防电费及运维经费</t>
  </si>
  <si>
    <t>533102251100003646725</t>
  </si>
  <si>
    <t>30213</t>
  </si>
  <si>
    <t>维修（护）费</t>
  </si>
  <si>
    <t>边境立体化防控体系物防设施运维市级配套经费</t>
  </si>
  <si>
    <t>533102251100003647305</t>
  </si>
  <si>
    <t>村民小组党支部党建工作经费</t>
  </si>
  <si>
    <t>民生类</t>
  </si>
  <si>
    <t>533102251100003702630</t>
  </si>
  <si>
    <t>30216</t>
  </si>
  <si>
    <t>培训费</t>
  </si>
  <si>
    <t>村民小组党支部书记、组长、副组长补贴经费</t>
  </si>
  <si>
    <t>533102231100001122800</t>
  </si>
  <si>
    <t>30305</t>
  </si>
  <si>
    <t>生活补助</t>
  </si>
  <si>
    <t>村委会党建工作经费</t>
  </si>
  <si>
    <t>533102251100003702598</t>
  </si>
  <si>
    <t>31002</t>
  </si>
  <si>
    <t>办公设备购置</t>
  </si>
  <si>
    <t>村委会干部保险经费</t>
  </si>
  <si>
    <t>533102251100003646643</t>
  </si>
  <si>
    <t>村委会干部工资经费</t>
  </si>
  <si>
    <t>533102251100003646601</t>
  </si>
  <si>
    <t>村委会干部绩效经费</t>
  </si>
  <si>
    <t>533102251100003646614</t>
  </si>
  <si>
    <t>村委会纪检工作经费</t>
  </si>
  <si>
    <t>533102251100003702658</t>
  </si>
  <si>
    <t>抵边村强边固防年度考核奖励工作经费</t>
  </si>
  <si>
    <t>专项业务类</t>
  </si>
  <si>
    <t>533102231100001123071</t>
  </si>
  <si>
    <t>抵边村组干部强边固防补贴经费</t>
  </si>
  <si>
    <t>533102251100003646527</t>
  </si>
  <si>
    <t>计划生育信息员经费</t>
  </si>
  <si>
    <t>533102251100003639561</t>
  </si>
  <si>
    <t>联防所公职、专职联防员保障经费</t>
  </si>
  <si>
    <t>533102251100003647373</t>
  </si>
  <si>
    <t>30224</t>
  </si>
  <si>
    <t>被装购置费</t>
  </si>
  <si>
    <t>联防所伙食补助经费</t>
  </si>
  <si>
    <t>533102251100003647395</t>
  </si>
  <si>
    <t>联防所轮值联防员补助经费</t>
  </si>
  <si>
    <t>533102251100003647432</t>
  </si>
  <si>
    <t>农村税费改革转移支付补助经费</t>
  </si>
  <si>
    <t>533102231100001122816</t>
  </si>
  <si>
    <t>瑞丽市勐秀乡农村中心公益性公墓补办土地手续费用专项资金</t>
  </si>
  <si>
    <t>533102251100003866473</t>
  </si>
  <si>
    <t>上年结余单位资金安排勐秀乡春节慰问专项资金</t>
  </si>
  <si>
    <t>533102221100001442747</t>
  </si>
  <si>
    <t>上年结余单位资金安排勐秀乡甘蔗发展工作经费</t>
  </si>
  <si>
    <t>533102221100001442692</t>
  </si>
  <si>
    <t>上年结余单位资金安排勐秀乡光伏发电协调工作经费</t>
  </si>
  <si>
    <t>533102251100004130652</t>
  </si>
  <si>
    <t>上年结余单位资金安排勐秀乡教育基金项目资金</t>
  </si>
  <si>
    <t>533102241100002776935</t>
  </si>
  <si>
    <t>30308</t>
  </si>
  <si>
    <t>助学金</t>
  </si>
  <si>
    <t>上年结余单位资金安排勐秀乡瑞弄高速公路征地工作经费</t>
  </si>
  <si>
    <t>533102221100001442587</t>
  </si>
  <si>
    <t>乡人大代表活动经费</t>
  </si>
  <si>
    <t>533102231100001106558</t>
  </si>
  <si>
    <t>30202</t>
  </si>
  <si>
    <t>印刷费</t>
  </si>
  <si>
    <t>乡人大建议案办理经费</t>
  </si>
  <si>
    <t>533102231100001103044</t>
  </si>
  <si>
    <t>31005</t>
  </si>
  <si>
    <t>基础设施建设</t>
  </si>
  <si>
    <t>乡人大阵地建设经费</t>
  </si>
  <si>
    <t>533102231100001103109</t>
  </si>
  <si>
    <t>乡人大主席团工作经费</t>
  </si>
  <si>
    <t>533102231100001103056</t>
  </si>
  <si>
    <t>30215</t>
  </si>
  <si>
    <t>会议费</t>
  </si>
  <si>
    <t>乡镇党建工作经费</t>
  </si>
  <si>
    <t>533102241100002152863</t>
  </si>
  <si>
    <t>乡镇纪检工作经费</t>
  </si>
  <si>
    <t>533102231100001689027</t>
  </si>
  <si>
    <t>乡镇人大代表会议经费</t>
  </si>
  <si>
    <t>533102231100001103011</t>
  </si>
  <si>
    <t>中共瑞丽市勐秀乡退休人员支部工作经费</t>
  </si>
  <si>
    <t>533102241100002150166</t>
  </si>
  <si>
    <t>勐秀乡村干部培训经费</t>
  </si>
  <si>
    <t>533102231100001122831</t>
  </si>
  <si>
    <t>勐秀乡单位自有资金教育基金项目资金</t>
  </si>
  <si>
    <t>533102241100002212449</t>
  </si>
  <si>
    <t>勐秀乡单位自有资金其他项目资金</t>
  </si>
  <si>
    <t>533102241100002212448</t>
  </si>
  <si>
    <t>勐秀乡党校工作经费</t>
  </si>
  <si>
    <t>533102231100001122834</t>
  </si>
  <si>
    <t>勐秀乡工会经费</t>
  </si>
  <si>
    <t>533102231100001102311</t>
  </si>
  <si>
    <t>勐秀乡基层党组织开展活动经费</t>
  </si>
  <si>
    <t>533102241100002151028</t>
  </si>
  <si>
    <t>勐秀乡民兵整组工作经费</t>
  </si>
  <si>
    <t>533102231100001099224</t>
  </si>
  <si>
    <t>勐秀乡农村党员教育培训经费</t>
  </si>
  <si>
    <t>533102231100001122824</t>
  </si>
  <si>
    <t>勐秀乡遗属生活困难补助资金</t>
  </si>
  <si>
    <t>533102231100001122587</t>
  </si>
  <si>
    <t>勐秀乡征兵工作经费</t>
  </si>
  <si>
    <t>533102231100001097312</t>
  </si>
  <si>
    <t>勐秀乡殡葬改革专项经费</t>
  </si>
  <si>
    <t>533102231100001100229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</si>
  <si>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</si>
  <si>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</si>
  <si>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</si>
  <si>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</si>
  <si>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</si>
  <si>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</si>
  <si>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</si>
  <si>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</si>
  <si>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</si>
  <si>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</si>
  <si>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</si>
  <si>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</si>
  <si>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保障乡行政村党建工作正常开展；解决会议、培训，开展日常党务工作产生费用。</t>
  </si>
  <si>
    <t>产出指标</t>
  </si>
  <si>
    <t>数量指标</t>
  </si>
  <si>
    <t>行政村</t>
  </si>
  <si>
    <t>=</t>
  </si>
  <si>
    <t>个</t>
  </si>
  <si>
    <t>定量指标</t>
  </si>
  <si>
    <t>行政村7个</t>
  </si>
  <si>
    <t>办公用品、耗材</t>
  </si>
  <si>
    <t>&gt;=</t>
  </si>
  <si>
    <t>10</t>
  </si>
  <si>
    <t>件</t>
  </si>
  <si>
    <t>组织会议场数</t>
  </si>
  <si>
    <t>次</t>
  </si>
  <si>
    <t>组织会议场数7次</t>
  </si>
  <si>
    <t>活动场数</t>
  </si>
  <si>
    <t>场</t>
  </si>
  <si>
    <t>活动场数7场</t>
  </si>
  <si>
    <t>质量指标</t>
  </si>
  <si>
    <t>行政村党总支硬件设施质量达标</t>
  </si>
  <si>
    <t>100</t>
  </si>
  <si>
    <t>%</t>
  </si>
  <si>
    <t>定性指标</t>
  </si>
  <si>
    <t>村组干部工作效率提高</t>
  </si>
  <si>
    <t>60</t>
  </si>
  <si>
    <t>时效指标</t>
  </si>
  <si>
    <t>资金及时支出</t>
  </si>
  <si>
    <t>工作按时完结</t>
  </si>
  <si>
    <t>成本指标</t>
  </si>
  <si>
    <t>经济成本指标</t>
  </si>
  <si>
    <t>3.55</t>
  </si>
  <si>
    <t>万元</t>
  </si>
  <si>
    <t>党建活动经费3.55万元</t>
  </si>
  <si>
    <t>效益指标</t>
  </si>
  <si>
    <t>社会效益</t>
  </si>
  <si>
    <t>党员、群众办事更快捷</t>
  </si>
  <si>
    <t>党组织凝聚力、吸引力和战斗力得到增强</t>
  </si>
  <si>
    <t>可持续影响</t>
  </si>
  <si>
    <t>工作人员业务水平</t>
  </si>
  <si>
    <t>80</t>
  </si>
  <si>
    <t>满意度指标</t>
  </si>
  <si>
    <t>服务对象满意度</t>
  </si>
  <si>
    <t>群众满意</t>
  </si>
  <si>
    <t>90</t>
  </si>
  <si>
    <t>保障勐秀乡遗属生活困难补助</t>
  </si>
  <si>
    <t>2024年7-12月追加调整标准增资部分人数</t>
  </si>
  <si>
    <t>9</t>
  </si>
  <si>
    <t>人</t>
  </si>
  <si>
    <t>2025遗属人数</t>
  </si>
  <si>
    <t>遗属补助人数</t>
  </si>
  <si>
    <t>2025年</t>
  </si>
  <si>
    <t>1.0</t>
  </si>
  <si>
    <t>年</t>
  </si>
  <si>
    <t>补助时间</t>
  </si>
  <si>
    <t>5.670152</t>
  </si>
  <si>
    <t>元</t>
  </si>
  <si>
    <t>5.670152元</t>
  </si>
  <si>
    <t>做好机关事业单位职工遗属生活补助经费</t>
  </si>
  <si>
    <t>遗属对象满意度</t>
  </si>
  <si>
    <t>95</t>
  </si>
  <si>
    <t>遗属对象满意</t>
  </si>
  <si>
    <t>德办发〔2020〕7号《德宏州贯彻落实〈云南省2019—2023年党员教育培训工作规划〉的实施意见》的通知</t>
  </si>
  <si>
    <t>办公用品</t>
  </si>
  <si>
    <t>购买办公用品10次以上</t>
  </si>
  <si>
    <t>会议次数</t>
  </si>
  <si>
    <t>召开会议2场</t>
  </si>
  <si>
    <t>培训次数</t>
  </si>
  <si>
    <t>培训1场</t>
  </si>
  <si>
    <t>宣传工作（布标、宣传板、党刊、报刊征订等）</t>
  </si>
  <si>
    <t>布标、宣传板、党刊、报刊征订等制作3次</t>
  </si>
  <si>
    <t>质量达标</t>
  </si>
  <si>
    <t>工作效率提高</t>
  </si>
  <si>
    <t>&lt;=</t>
  </si>
  <si>
    <t>8</t>
  </si>
  <si>
    <t>8万元</t>
  </si>
  <si>
    <t>70</t>
  </si>
  <si>
    <t>边疆基层党组织凝聚力、吸引力和战斗力得到增强</t>
  </si>
  <si>
    <t>提升工作人员办事效率</t>
  </si>
  <si>
    <t>党员党性修养</t>
  </si>
  <si>
    <t>群众满意达到95%以上</t>
  </si>
  <si>
    <t>党员满意</t>
  </si>
  <si>
    <t>97</t>
  </si>
  <si>
    <t>党员满意达到97%以上</t>
  </si>
  <si>
    <t>项</t>
  </si>
  <si>
    <t>上年结余单位资金安排勐秀乡春节慰问专项资金1项</t>
  </si>
  <si>
    <t>满足办公需求</t>
  </si>
  <si>
    <t>职工满意度</t>
  </si>
  <si>
    <t>职工满意度达到95%以上</t>
  </si>
  <si>
    <t>做好本部门人员、公用经费保障，按规定落实干部职工各项待遇，支持部门正常履职。</t>
  </si>
  <si>
    <t>报刊费</t>
  </si>
  <si>
    <t>勐秀乡纪委纪检工作经费</t>
  </si>
  <si>
    <t>人次</t>
  </si>
  <si>
    <t>20000.0</t>
  </si>
  <si>
    <t>保证部分正常运转</t>
  </si>
  <si>
    <t>100.0</t>
  </si>
  <si>
    <t>群众满意度</t>
  </si>
  <si>
    <t>乡镇纪检工作经费（行政）</t>
  </si>
  <si>
    <t>干部职工满意度</t>
  </si>
  <si>
    <t>积极推进殡葬改革各项工作有序推进，及时发放各项补贴，确保勐秀乡2025年死亡人员火化率达到100%。</t>
  </si>
  <si>
    <t>发放殡葬管理员、信息员城乡居民死亡追踪补贴</t>
  </si>
  <si>
    <t>发放举报私自散埋乱葬、违规制售殡葬用品及其他违反殡葬政策和管理办法的奖励</t>
  </si>
  <si>
    <t>火化率</t>
  </si>
  <si>
    <t>根据死亡人数和火化人数计算火化率</t>
  </si>
  <si>
    <t>项目实施时间2025年全年</t>
  </si>
  <si>
    <t>2025年全年实施</t>
  </si>
  <si>
    <t>5000</t>
  </si>
  <si>
    <t>补贴到位</t>
  </si>
  <si>
    <t>贯彻落实各项政策，形成良好社会风俗，促进社会和谐稳定</t>
  </si>
  <si>
    <t>宣传殡葬政策、知识，营造氛围，提高知晓度</t>
  </si>
  <si>
    <t>加强殡葬管理，健全殡葬管理网络</t>
  </si>
  <si>
    <t>生态效益</t>
  </si>
  <si>
    <t>节约土地资源，生态环境改善</t>
  </si>
  <si>
    <t>土地资源利用率进一步提高</t>
  </si>
  <si>
    <t>推广节地生态安葬方式，倡导生态安葬新风尚</t>
  </si>
  <si>
    <t>倡导生态安葬新风尚</t>
  </si>
  <si>
    <t>调动广大群众关心、支持、参与殡葬改革的积极性，及时发现、掌握违法违规殡葬行为信息，妥善处理违法违规殡葬行为，形成人人关心殡葬改革，人人支持殡葬改革的浓厚氛围，全面治理违法违规殡葬行为。</t>
  </si>
  <si>
    <t>保证2025年度计划生育相关工作的开展与完成</t>
  </si>
  <si>
    <t>计生信息员人数</t>
  </si>
  <si>
    <t>44</t>
  </si>
  <si>
    <t>计生信息员人数44人</t>
  </si>
  <si>
    <t>2025年12月底完成发放</t>
  </si>
  <si>
    <t>50</t>
  </si>
  <si>
    <t>元/人*月</t>
  </si>
  <si>
    <t>50元/人*月</t>
  </si>
  <si>
    <t>提高工作效率</t>
  </si>
  <si>
    <t>98</t>
  </si>
  <si>
    <t>保障2025年计生工作的开展与完成</t>
  </si>
  <si>
    <t>受众满意度</t>
  </si>
  <si>
    <t>受众满意度达到98%以上</t>
  </si>
  <si>
    <t>保证村“两委”干部基础报酬保障，激励工作劲头，提高“一肩挑”任职积极度，提高收入让其感受到党组织关怀。</t>
  </si>
  <si>
    <t>发放村“两委”干部绩效发放人数</t>
  </si>
  <si>
    <t>49</t>
  </si>
  <si>
    <t>发放村“两委”干部绩效发放人数49人</t>
  </si>
  <si>
    <t>完成相关工作时间要求</t>
  </si>
  <si>
    <t>352800</t>
  </si>
  <si>
    <t>352800元</t>
  </si>
  <si>
    <t>促进村委会工作有效运行</t>
  </si>
  <si>
    <t>保障村委会社会事务正常服务</t>
  </si>
  <si>
    <t>受益群众满意度</t>
  </si>
  <si>
    <t>受益群众满意度达到95%以上</t>
  </si>
  <si>
    <t>尊师重教，增强学生学习积极性</t>
  </si>
  <si>
    <t>学生满意度</t>
  </si>
  <si>
    <t>学生满意度达到95%以上</t>
  </si>
  <si>
    <t>教师满意度</t>
  </si>
  <si>
    <t>教师满意度达到95%以上</t>
  </si>
  <si>
    <t>勐秀乡人大主席团经费</t>
  </si>
  <si>
    <t>人大主席团例会</t>
  </si>
  <si>
    <t>人大主席团例会4次</t>
  </si>
  <si>
    <t>保证主席团会议的各项议程顺利通过和执行</t>
  </si>
  <si>
    <t>次/月（季、年）</t>
  </si>
  <si>
    <t>人大主席团例会1次/月（季、年）</t>
  </si>
  <si>
    <t>10000</t>
  </si>
  <si>
    <t>人大主席团工作经费1万元</t>
  </si>
  <si>
    <t>经济效益</t>
  </si>
  <si>
    <t>促进政府经济目标值有效落实</t>
  </si>
  <si>
    <t>代表履职尽责，人民群众获得感、满意度提高</t>
  </si>
  <si>
    <t>推动全乡各项事业发展</t>
  </si>
  <si>
    <t>人大代表满意度</t>
  </si>
  <si>
    <t>人大代表满意度达到90%以上</t>
  </si>
  <si>
    <t>持续推进党支部标准化建设。</t>
  </si>
  <si>
    <t>中共瑞丽市勐秀乡退休人员支部党员数空</t>
  </si>
  <si>
    <t>13</t>
  </si>
  <si>
    <t>中共瑞丽市勐秀乡退休人员支部党员13人</t>
  </si>
  <si>
    <t>勐秀乡退休人员支部党员覆盖率</t>
  </si>
  <si>
    <t>资金及时拨付</t>
  </si>
  <si>
    <t>0.3</t>
  </si>
  <si>
    <t>0.3万元</t>
  </si>
  <si>
    <t>党员受益人数</t>
  </si>
  <si>
    <t>党员受益人数13人</t>
  </si>
  <si>
    <t>增加党员学习、外出考察机会</t>
  </si>
  <si>
    <t>提升党支部凝聚力</t>
  </si>
  <si>
    <t>85</t>
  </si>
  <si>
    <t>服务党员满意度</t>
  </si>
  <si>
    <t>服务党员满意度达到95%以上</t>
  </si>
  <si>
    <t>发放村“两委”干部工资人数</t>
  </si>
  <si>
    <t>发放村“两委”干部工资人数49人</t>
  </si>
  <si>
    <t>1451520</t>
  </si>
  <si>
    <t>1451520元</t>
  </si>
  <si>
    <t>一是增强民兵履职能力；二是建设高素质民兵队伍；三是按照市人武部关于民兵整组的各项要求，全面完成民兵整组工作。</t>
  </si>
  <si>
    <t>基干民兵培训</t>
  </si>
  <si>
    <t>94</t>
  </si>
  <si>
    <t>按应急排民兵编排人数</t>
  </si>
  <si>
    <t>基干民兵政治审查</t>
  </si>
  <si>
    <t>按当年基干民兵编排人数定</t>
  </si>
  <si>
    <t>民兵整组</t>
  </si>
  <si>
    <t>按市人武部安排当年基干民兵人数</t>
  </si>
  <si>
    <t>2025年全年</t>
  </si>
  <si>
    <t>2025</t>
  </si>
  <si>
    <t>按时完成工作</t>
  </si>
  <si>
    <t>基干民兵体检、培训费</t>
  </si>
  <si>
    <t>增强民兵履职能力</t>
  </si>
  <si>
    <t>建设高素质民兵队伍</t>
  </si>
  <si>
    <t>勐秀乡群众满意度</t>
  </si>
  <si>
    <t>按上级考核</t>
  </si>
  <si>
    <t>保障轮值联防员工资按时发放，充分发挥党政军警民合力强边固防，为国戍边。</t>
  </si>
  <si>
    <t>轮职联防员人数</t>
  </si>
  <si>
    <t>轮职联防员人数8人</t>
  </si>
  <si>
    <t>2025年1月1日-2025年12月31日</t>
  </si>
  <si>
    <t>1.00</t>
  </si>
  <si>
    <t>48000</t>
  </si>
  <si>
    <t>48000元</t>
  </si>
  <si>
    <t>健全完善边境联防体制机制</t>
  </si>
  <si>
    <t>构建“党政军警民”五位一体防线，让边境社会秩序持续安全稳定</t>
  </si>
  <si>
    <t>群众满意度达到95%以上</t>
  </si>
  <si>
    <t>持续完善边境立体化防控物防运维保障机制，把现有的物防设施维护好、管理好，确保物防设施持续发挥作用，持续深化“三防”融合，不断提升边境管控效能。为一线管边单位遂行管控任务提供便捷条件，夯实强边固防基础。</t>
  </si>
  <si>
    <t>联防所</t>
  </si>
  <si>
    <t>16.00</t>
  </si>
  <si>
    <t>联防所16个</t>
  </si>
  <si>
    <t>联防员</t>
  </si>
  <si>
    <t>79.00</t>
  </si>
  <si>
    <t>联防员79人</t>
  </si>
  <si>
    <t>审计质量达标率</t>
  </si>
  <si>
    <t>工作做及时完成率</t>
  </si>
  <si>
    <t>5880</t>
  </si>
  <si>
    <t>5880元</t>
  </si>
  <si>
    <t>提高勐秀乡联防所工作能力</t>
  </si>
  <si>
    <t>提高区域内综合治理管理能力</t>
  </si>
  <si>
    <t>营造良好的社会环境</t>
  </si>
  <si>
    <t>村民小组党支部</t>
  </si>
  <si>
    <t>村民小组党支部44个</t>
  </si>
  <si>
    <t>勐秀乡下辖农村党员党支部覆盖率</t>
  </si>
  <si>
    <t>勐秀乡下辖农村党员党支部覆盖率100%</t>
  </si>
  <si>
    <t>13.2</t>
  </si>
  <si>
    <t>13.2万元</t>
  </si>
  <si>
    <t>567</t>
  </si>
  <si>
    <t>党员受益人数567人</t>
  </si>
  <si>
    <t>村民小组党支部党员</t>
  </si>
  <si>
    <t>村民小组党支部党员满意度100%</t>
  </si>
  <si>
    <t>服务党员满意度95%以上</t>
  </si>
  <si>
    <t>保障勐秀乡光伏发电协调工作</t>
  </si>
  <si>
    <t>勐秀乡光伏发电协调工作</t>
  </si>
  <si>
    <t>勐秀乡光伏发电协调工作1项</t>
  </si>
  <si>
    <t>勐秀乡光伏发电协调工作时间</t>
  </si>
  <si>
    <t>2025年12月31日</t>
  </si>
  <si>
    <t>年-月-日</t>
  </si>
  <si>
    <t>11550</t>
  </si>
  <si>
    <t>11550元</t>
  </si>
  <si>
    <t>受众人员满意度</t>
  </si>
  <si>
    <t>受众人员满意度达到95%以上</t>
  </si>
  <si>
    <t>云南省加强村干部管理激励若干规定（试行）</t>
  </si>
  <si>
    <t>培训村干部人数（不包含村党总支书记、村委会主任）</t>
  </si>
  <si>
    <t>42</t>
  </si>
  <si>
    <t>培训村干部人数（不包含村党总支书记、村委会主任）42人</t>
  </si>
  <si>
    <t>集中培训</t>
  </si>
  <si>
    <t>24</t>
  </si>
  <si>
    <t>学时</t>
  </si>
  <si>
    <t>村干部覆盖率（不包含村党总支书记、村委会主任）</t>
  </si>
  <si>
    <t>补助金及时支出</t>
  </si>
  <si>
    <t>5000元</t>
  </si>
  <si>
    <t>村“两委”干部受益</t>
  </si>
  <si>
    <t>村“两委”干部受益42人</t>
  </si>
  <si>
    <t>在职村“两委”干部综合素质能力提升</t>
  </si>
  <si>
    <t>进一步提升村“两委”干部的履职能力</t>
  </si>
  <si>
    <t>提升基层党组织综合服务水平</t>
  </si>
  <si>
    <t>村“两委”干部满意度</t>
  </si>
  <si>
    <t>村“两委”干部满意度达到95%以上</t>
  </si>
  <si>
    <t>进一步保障联防所正常运转</t>
  </si>
  <si>
    <t>联防员人数</t>
  </si>
  <si>
    <t>79</t>
  </si>
  <si>
    <t>联防员人数79人</t>
  </si>
  <si>
    <t>联防员伙食补助标准</t>
  </si>
  <si>
    <t>40</t>
  </si>
  <si>
    <t>元/人/天</t>
  </si>
  <si>
    <t>40元/人/天</t>
  </si>
  <si>
    <t>伙食补助日期2025年1月1日-2025年12月31日</t>
  </si>
  <si>
    <t>365</t>
  </si>
  <si>
    <t>天</t>
  </si>
  <si>
    <t>1153400</t>
  </si>
  <si>
    <t>1153400元</t>
  </si>
  <si>
    <t>联防员满意度</t>
  </si>
  <si>
    <t>联防员满意度达到90%以上</t>
  </si>
  <si>
    <t>勐秀乡其他项目经费用于保障2025年勐秀乡各项工作正常运转支出，我乡将会坚持公共财政预算原则、依法理财原则、综合预算原则、科学合理原则使用该资金。</t>
  </si>
  <si>
    <t>干部职工</t>
  </si>
  <si>
    <t>65</t>
  </si>
  <si>
    <t>干部职工65人</t>
  </si>
  <si>
    <t>公务用车</t>
  </si>
  <si>
    <t>辆</t>
  </si>
  <si>
    <t>公务用车6辆</t>
  </si>
  <si>
    <t>部门</t>
  </si>
  <si>
    <t>12</t>
  </si>
  <si>
    <t>部门12个</t>
  </si>
  <si>
    <t>150</t>
  </si>
  <si>
    <t>150万元</t>
  </si>
  <si>
    <t>保障乡政府各项工作正常运转</t>
  </si>
  <si>
    <t>提高干部职工工作积极性</t>
  </si>
  <si>
    <t>受益职工满意度</t>
  </si>
  <si>
    <t>受益职工满意度达到95%以上</t>
  </si>
  <si>
    <t xml:space="preserve"> 让干部职工放松身心，缓解工作压力，提高身体素质，增强我乡职工凝聚力</t>
  </si>
  <si>
    <t>工会活动</t>
  </si>
  <si>
    <t>根据实施方案</t>
  </si>
  <si>
    <t>按时按量完成工会活动</t>
  </si>
  <si>
    <t>2025年12月31日前</t>
  </si>
  <si>
    <t>工会经费5000元</t>
  </si>
  <si>
    <t>让广大干部职工亲近自然、融入自然，从而放松身心，缓解工作压力，提高身体素质，增强我乡各项凝聚力</t>
  </si>
  <si>
    <t>工会会员满意度</t>
  </si>
  <si>
    <t>工会会员满意度达到95%以上</t>
  </si>
  <si>
    <t>保障乡政府瑞弄高速征地工作顺利开展，用于支付征地工作伙食费、差旅费、租赁费等各项开支</t>
  </si>
  <si>
    <t>（自有资金）勐秀乡2022年瑞弄高速公路征地工作经费</t>
  </si>
  <si>
    <t>统筹使用办公经费节约成本</t>
  </si>
  <si>
    <t>发放村委会干部工作补助人数</t>
  </si>
  <si>
    <t>发放村委会干部工作补助人数49人</t>
  </si>
  <si>
    <t>97510</t>
  </si>
  <si>
    <t>97510元</t>
  </si>
  <si>
    <t>勐秀乡人大阵地建设2</t>
  </si>
  <si>
    <t>勐秀乡人大工作站</t>
  </si>
  <si>
    <t>勐秀乡人大工作站1个</t>
  </si>
  <si>
    <t>村委会人大代表联络室</t>
  </si>
  <si>
    <t>村委会人大代表联络室7个</t>
  </si>
  <si>
    <t>人大工作站及联络室硬件设施</t>
  </si>
  <si>
    <t>推进阵地建设“八有”标准</t>
  </si>
  <si>
    <t>2023</t>
  </si>
  <si>
    <t>50000元</t>
  </si>
  <si>
    <t>设备购置5万元</t>
  </si>
  <si>
    <t>通过阵地建设为群众打开反映问题的渠道，经常性、广泛性的联系选民、听取选民意见、接受群众反映问题</t>
  </si>
  <si>
    <t xml:space="preserve"> 目标1：日常办公用品采购；
 目标2：办公设备采购；
 目标3：廉政文化教育，廉政文化宣传培训。</t>
  </si>
  <si>
    <t>日常办公用品采购</t>
  </si>
  <si>
    <t>日常办公用品采购1次</t>
  </si>
  <si>
    <t>办公设备采购</t>
  </si>
  <si>
    <t>办公设备采购1次</t>
  </si>
  <si>
    <t>廉政文化教育，廉政文化宣传培训</t>
  </si>
  <si>
    <t>廉政文化教育，廉政文化宣传培训2次</t>
  </si>
  <si>
    <t>廉政文化知识宣传普及率</t>
  </si>
  <si>
    <t>廉政文化知识宣传普及率100%</t>
  </si>
  <si>
    <t>14</t>
  </si>
  <si>
    <t>14万元</t>
  </si>
  <si>
    <t>普遍提升党员纪律意识，自觉遵守各项纪律。</t>
  </si>
  <si>
    <t>群众满意度95%以上</t>
  </si>
  <si>
    <t>持续完善边境立体化防控技防运维保障机制，把现有的技防设施维护好、管理好，确保技防防设施持续发挥作用，持续深化“三防”融合，不断提升边境管控效能。确保恢复良好运行状态，为一线管边单位遂行管控任务提供便捷条件，夯实强边固防基础。</t>
  </si>
  <si>
    <t>维修维护经费</t>
  </si>
  <si>
    <t>维修维护经费1项</t>
  </si>
  <si>
    <t>边境线电费</t>
  </si>
  <si>
    <t>边境线电费1项</t>
  </si>
  <si>
    <t>技防设施正常使用率</t>
  </si>
  <si>
    <t>技防设施正常使用</t>
  </si>
  <si>
    <t>工作及时完成率</t>
  </si>
  <si>
    <t>工作及时完成</t>
  </si>
  <si>
    <t>486219.72</t>
  </si>
  <si>
    <t>486219.72元</t>
  </si>
  <si>
    <t>改善一线管边部门管控条件</t>
  </si>
  <si>
    <t>一线执勤人员满意度</t>
  </si>
  <si>
    <t>一线执勤人员满意度达到90%以上</t>
  </si>
  <si>
    <t>由勐秀乡人民政府作为瑞丽市勐秀乡农村中心公益性公墓项目主体补办有关手续，有效推进项目立项并开展报批报建工作</t>
  </si>
  <si>
    <t>规划设计、初步设计及施工图设计费用</t>
  </si>
  <si>
    <t>规划设计、初步设计及施工图设计费用2项</t>
  </si>
  <si>
    <t>项目可研报告、水土保持方案报告、地质灾害评估报告、压覆矿产资源评估报告、用地预审（包含专章报告）等费用</t>
  </si>
  <si>
    <t>项目可研报告、水土保持方案报告、地质灾害评估报告、压覆矿产资源评估报告、用地预审（包含专章报告）等费用5项</t>
  </si>
  <si>
    <t>农用地征转代理费用</t>
  </si>
  <si>
    <t>农用地征转代理费用1项</t>
  </si>
  <si>
    <t>测量、地勘、监理、造价、三通一平费用</t>
  </si>
  <si>
    <t>测量、地勘、监理、造价、三通一平费用5项</t>
  </si>
  <si>
    <t>勐秀乡农村中心公益性公墓补办土地手续办结率</t>
  </si>
  <si>
    <t>勐秀乡农村中心公益性公墓补办土地手续办结率100%</t>
  </si>
  <si>
    <t>实施时间2025年全年</t>
  </si>
  <si>
    <t>391</t>
  </si>
  <si>
    <t>瑞丽市勐秀乡农村中心公益性公墓补办土地手续费用391万元</t>
  </si>
  <si>
    <t>有效推进项目立项并开展报批报建工作</t>
  </si>
  <si>
    <t>2025年目标：通过健全完善边境联防体制机制，让边境物防、技防设施有人使用、有人管理、有人维护，实现物防技防人防相融合和闭环运行，切实筑牢边境铜墙铁壁。</t>
  </si>
  <si>
    <t>公职联防员人数</t>
  </si>
  <si>
    <t>公职联防员人数10人</t>
  </si>
  <si>
    <t>专职联防员人数</t>
  </si>
  <si>
    <t>69</t>
  </si>
  <si>
    <t>专职联防员人数69人</t>
  </si>
  <si>
    <t>142200</t>
  </si>
  <si>
    <t>142200元</t>
  </si>
  <si>
    <t>联防员满意度达到95%以上</t>
  </si>
  <si>
    <t>为落实边境疫情防控工作补贴政策，激励抵边村寨、干部在边境一线疫情防控工作干劲，提升工作成效，坚决打赢疫情防控阻击战。</t>
  </si>
  <si>
    <t>抵边村干部人数</t>
  </si>
  <si>
    <t>21</t>
  </si>
  <si>
    <t>抵边村干部人数21人</t>
  </si>
  <si>
    <t>抵边村民小组干部人数</t>
  </si>
  <si>
    <t>16</t>
  </si>
  <si>
    <t>抵边村民小组干部人数16人</t>
  </si>
  <si>
    <t>抵边村组干部覆盖率</t>
  </si>
  <si>
    <t>348000</t>
  </si>
  <si>
    <t>348000元</t>
  </si>
  <si>
    <t>抵边村组干部受益</t>
  </si>
  <si>
    <t>37</t>
  </si>
  <si>
    <t>抵边村组干部受益37人</t>
  </si>
  <si>
    <t>进一步提升抵边村组干部的工作认可度</t>
  </si>
  <si>
    <t>抵边村组干部满意度</t>
  </si>
  <si>
    <t>抵边村组干部满意度达到95%以上</t>
  </si>
  <si>
    <t>农村党员人数</t>
  </si>
  <si>
    <t>564</t>
  </si>
  <si>
    <t>按照文件要求时限完成培训</t>
  </si>
  <si>
    <t>农村党员示范作用得到群众进一步认可</t>
  </si>
  <si>
    <t>农村党员党性修养提升</t>
  </si>
  <si>
    <t>农村党员综合素质提高</t>
  </si>
  <si>
    <t>提升党员满意度</t>
  </si>
  <si>
    <t>为推动全社会关心和支持勐秀乡教育，弘扬尊师重教的社会风尚，激励老师争先创优、关心困难学子，促进勐秀乡教育的发展和提升</t>
  </si>
  <si>
    <t>教职工</t>
  </si>
  <si>
    <t>教职工79人</t>
  </si>
  <si>
    <t>学生</t>
  </si>
  <si>
    <t>845</t>
  </si>
  <si>
    <t>学生845人</t>
  </si>
  <si>
    <t>50万元</t>
  </si>
  <si>
    <t>义务教育阶段学生无辍学</t>
  </si>
  <si>
    <t>勐秀乡教育事业稳固发展</t>
  </si>
  <si>
    <t>持续提升</t>
  </si>
  <si>
    <t>受益教师满意度</t>
  </si>
  <si>
    <t>受益教师满意度达到90%以上</t>
  </si>
  <si>
    <t>受益学生满意度</t>
  </si>
  <si>
    <t>受益学生满意度达到90%以上</t>
  </si>
  <si>
    <t>《德宏州推动新时代机关党的建设高质量发展三年行动实施方案（2023—2025年）》（德办发〔2023〕38号）</t>
  </si>
  <si>
    <t>勐秀乡机关在职党员</t>
  </si>
  <si>
    <t>勐秀乡机关在职党员40人</t>
  </si>
  <si>
    <t>党员覆盖率</t>
  </si>
  <si>
    <t>0.63</t>
  </si>
  <si>
    <t>0.63万元</t>
  </si>
  <si>
    <t>党员受益人数40人</t>
  </si>
  <si>
    <t>瑞组字〔2019〕18号 关于建立健全村干部岗位补贴长效机制的意见</t>
  </si>
  <si>
    <t>村民小组党支部书记</t>
  </si>
  <si>
    <t>村民小组党支部书记44人</t>
  </si>
  <si>
    <t>村民小组组长干部人数</t>
  </si>
  <si>
    <t>村民小组组长干部人数44人</t>
  </si>
  <si>
    <t>村民小组副组长干部人数</t>
  </si>
  <si>
    <t>88</t>
  </si>
  <si>
    <t>村民小组副组长干部人数88人</t>
  </si>
  <si>
    <t>村组干部受益人数</t>
  </si>
  <si>
    <t>176</t>
  </si>
  <si>
    <t>村组干部受益人数176人</t>
  </si>
  <si>
    <t>进一步提升村组干部的工作幸福指数</t>
  </si>
  <si>
    <t>勐秀乡村组干部满意度</t>
  </si>
  <si>
    <t>勐秀乡村组干部满意度达到95%以上</t>
  </si>
  <si>
    <t>勐秀乡人大建议案办理资金</t>
  </si>
  <si>
    <t>勐秀乡第十五届人民代表大会第三次会议建议案</t>
  </si>
  <si>
    <t>30</t>
  </si>
  <si>
    <t>建议案经费的建议案办结率</t>
  </si>
  <si>
    <t>确保每件建议案在法定时间内办结</t>
  </si>
  <si>
    <t>2024</t>
  </si>
  <si>
    <t>100000</t>
  </si>
  <si>
    <t>人大建议案10万元</t>
  </si>
  <si>
    <t>推动乡村振兴战略持续发展</t>
  </si>
  <si>
    <t>通过建议案办理推动全乡经济发展工作健康稳定发展</t>
  </si>
  <si>
    <t>充分发挥代表为民代言、参政议政的作用，促进全乡各项事业发展</t>
  </si>
  <si>
    <t>目标1：制作爱国卫生创建宣传栏、宣传资料；                                                        目标2：购买打扫卫生所需工具；
目标3：开展日常工作办公用品配备；
目标4：日常工作开展差旅费。</t>
  </si>
  <si>
    <t>制作爱国卫生创建宣传栏、宣传资料</t>
  </si>
  <si>
    <t>制作爱国卫生创建宣传栏、宣传资料8项</t>
  </si>
  <si>
    <t>购买打扫卫生所需工具</t>
  </si>
  <si>
    <t>办公用品配备</t>
  </si>
  <si>
    <t>日常工作开展差旅费</t>
  </si>
  <si>
    <t>2025年12月31日前完成</t>
  </si>
  <si>
    <t>实现村容村貌美化亮化有所提升</t>
  </si>
  <si>
    <t>实现村容村貌美化亮化</t>
  </si>
  <si>
    <t>提升人居环境</t>
  </si>
  <si>
    <t>勐秀乡全体群众</t>
  </si>
  <si>
    <t>人大代表会议经费</t>
  </si>
  <si>
    <t>召开勐秀乡第十五届人民代表大会第六次会议</t>
  </si>
  <si>
    <t>120</t>
  </si>
  <si>
    <t>召开勐秀乡第十五届人民代表大会第七次会议</t>
  </si>
  <si>
    <t>人大代表参会率</t>
  </si>
  <si>
    <t>列席参会率</t>
  </si>
  <si>
    <t>会议确定的议案</t>
  </si>
  <si>
    <t>200</t>
  </si>
  <si>
    <t>会上提出的其他建议案</t>
  </si>
  <si>
    <t>瑞组字〔2021〕64号-瑞丽市抵边村组干部抓党建促强边固防工作考核实施方案（试行）</t>
  </si>
  <si>
    <t>抵边村委会办公费</t>
  </si>
  <si>
    <t>抵边村委会办公费3项</t>
  </si>
  <si>
    <t>60000</t>
  </si>
  <si>
    <t>60000元</t>
  </si>
  <si>
    <t>抵边村“两委”干部受益</t>
  </si>
  <si>
    <t>在职村“两委”干部收入提升</t>
  </si>
  <si>
    <t>进一步提升村“两委”干部的工作认可度</t>
  </si>
  <si>
    <t>提高“一肩挑”任职积极度</t>
  </si>
  <si>
    <t>抵边村干部</t>
  </si>
  <si>
    <t>服务对象满意度达到95%以上</t>
  </si>
  <si>
    <t>抵边村民小组</t>
  </si>
  <si>
    <t>受益村民小组组长干部人数</t>
  </si>
  <si>
    <t>受益村民小组组长干部人数44人</t>
  </si>
  <si>
    <t>村民小组长覆盖率</t>
  </si>
  <si>
    <t>村组干部受益人数44人</t>
  </si>
  <si>
    <t>提升村组干部队伍稳定性</t>
  </si>
  <si>
    <t>村组干部满意度</t>
  </si>
  <si>
    <t>村组干部满意度达到95%以上</t>
  </si>
  <si>
    <t>根据年度工作安排，组织人大代表学习培训、集中视察、专题调研、执法检查等履职活动</t>
  </si>
  <si>
    <t>开展代表培训</t>
  </si>
  <si>
    <t>组织代表履职活动</t>
  </si>
  <si>
    <t>人大代表参与率</t>
  </si>
  <si>
    <t>人大代表参与率98%以上</t>
  </si>
  <si>
    <t>代表培训次数</t>
  </si>
  <si>
    <t>代表培训次数2次以上</t>
  </si>
  <si>
    <t>50000</t>
  </si>
  <si>
    <t>人大代表活动费</t>
  </si>
  <si>
    <t>为人大代表参加大会闭会期间开展的各项活动提供了必要的财力支持，进一步加强代表工作，为人民当家作主、参政议政，为我乡经济建设和社会各项事业的发展做出更大的贡献。</t>
  </si>
  <si>
    <t>进一步加强代表工作，为人民当家作主、参政议政，为我乡经济建设和社会各项事业的发展做出更大的贡献。</t>
  </si>
  <si>
    <t>组织和开展大代表活动使乡人大代表在闭会期间积极为全乡在经济、社会协调发展发挥好代表作用，促进了我乡社会和谐和经济发展。</t>
  </si>
  <si>
    <t>人大代表满意度90以上</t>
  </si>
  <si>
    <t>授课阵地软硬件设施提升改造</t>
  </si>
  <si>
    <t>处</t>
  </si>
  <si>
    <t>党校达到标准化建设</t>
  </si>
  <si>
    <t>党校硬件质量达标</t>
  </si>
  <si>
    <t>各类经费按时支出</t>
  </si>
  <si>
    <t>保证授课所需设备完善</t>
  </si>
  <si>
    <t>增强培训阵地实用功能</t>
  </si>
  <si>
    <t>提高党校使用率</t>
  </si>
  <si>
    <t>全乡接受教育员党员满意度</t>
  </si>
  <si>
    <t>全乡接受教育员党员满意度达到95%以上</t>
  </si>
  <si>
    <t>一是营造依法服兵役和良好的征兵氛围；二是按照市人武部分配的名额，全面完成征兵任务,为部队提供优质军人</t>
  </si>
  <si>
    <t>开展征兵宣传次数</t>
  </si>
  <si>
    <t>派出所提供当年年满18岁男性公民名单</t>
  </si>
  <si>
    <t>征兵宣传标语</t>
  </si>
  <si>
    <t>条</t>
  </si>
  <si>
    <t>全乡范围悬挂宣传布标22条以上</t>
  </si>
  <si>
    <t>征兵动员、征兵初检、上站体检</t>
  </si>
  <si>
    <t>以当年动员、报名人数为主</t>
  </si>
  <si>
    <t>当年辖区有无应征青年上站体检</t>
  </si>
  <si>
    <t>征兵工作</t>
  </si>
  <si>
    <t>以市人武部分配征兵指标为准</t>
  </si>
  <si>
    <t>征兵宣传材料、标语制作成本，开展工作经费</t>
  </si>
  <si>
    <t>营造依法服兵役和良好的征兵氛围</t>
  </si>
  <si>
    <t>为部队提供优质军人</t>
  </si>
  <si>
    <t>勐秀乡群众满意度达到95%以上</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</si>
  <si>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</si>
  <si>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</si>
  <si>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</si>
  <si>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</si>
  <si>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</si>
  <si>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</si>
  <si>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</si>
  <si>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</si>
  <si>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</si>
  <si>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</si>
  <si>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</si>
  <si>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</si>
  <si>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</si>
  <si>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</si>
  <si>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</si>
  <si>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</si>
  <si>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办公椅</t>
  </si>
  <si>
    <t>张</t>
  </si>
  <si>
    <t>办公桌</t>
  </si>
  <si>
    <t>档案柜</t>
  </si>
  <si>
    <t>其他柜类</t>
  </si>
  <si>
    <t>书柜</t>
  </si>
  <si>
    <t>便携式计算机</t>
  </si>
  <si>
    <t>台式计算机</t>
  </si>
  <si>
    <t>台</t>
  </si>
  <si>
    <t>公车充电</t>
  </si>
  <si>
    <t>车辆充换电服务</t>
  </si>
  <si>
    <t>公车燃油费</t>
  </si>
  <si>
    <t>车辆加油、添加燃料服务</t>
  </si>
  <si>
    <t>公车维修保养</t>
  </si>
  <si>
    <t>车辆维修和保养服务</t>
  </si>
  <si>
    <t>公车保险</t>
  </si>
  <si>
    <t>机动车保险服务</t>
  </si>
  <si>
    <t>打印机</t>
  </si>
  <si>
    <t>A3彩色打印机</t>
  </si>
  <si>
    <t>复印纸</t>
  </si>
  <si>
    <t>碎纸机</t>
  </si>
  <si>
    <t>相机</t>
  </si>
  <si>
    <t>通用照相机</t>
  </si>
  <si>
    <t>A4彩色打印机</t>
  </si>
  <si>
    <t>国产台式电脑</t>
  </si>
  <si>
    <t>预算08表</t>
  </si>
  <si>
    <t>2025年部门政府购买服务预算表</t>
  </si>
  <si>
    <t>政府购买服务项目</t>
  </si>
  <si>
    <t>政府购买服务指导性目录代码</t>
  </si>
  <si>
    <t>所属服务类别</t>
  </si>
  <si>
    <t>所属服务领域</t>
  </si>
  <si>
    <t>购买内容简述</t>
  </si>
  <si>
    <t>单位自筹</t>
  </si>
  <si>
    <t>B1101 维修保养服务</t>
  </si>
  <si>
    <t>B 政府履职辅助性服务</t>
  </si>
  <si>
    <t>201 一般公共服务支出</t>
  </si>
  <si>
    <t>B1107 其他适合通过市场化方式提供的后勤服务</t>
  </si>
  <si>
    <t>202 一般公共服务支出</t>
  </si>
  <si>
    <t>203 一般公共服务支出</t>
  </si>
  <si>
    <t>公车加油</t>
  </si>
  <si>
    <t>204 一般公共服务支出</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</si>
  <si>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</si>
  <si>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</si>
  <si>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</si>
  <si>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</si>
  <si>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</si>
  <si>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</si>
  <si>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</si>
  <si>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</si>
  <si>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</si>
  <si>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</si>
  <si>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</si>
  <si>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</si>
  <si>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</si>
  <si>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</si>
  <si>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</si>
  <si>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</si>
  <si>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</si>
  <si>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</si>
  <si>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</si>
  <si>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</si>
  <si>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</si>
  <si>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</si>
  <si>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</si>
  <si>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</si>
  <si>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</si>
  <si>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</si>
  <si>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</si>
  <si>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</si>
  <si>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</si>
  <si>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</si>
  <si>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</si>
  <si>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2026年</t>
  </si>
  <si>
    <t>2027年</t>
  </si>
  <si>
    <t>115 其他工资福利支出</t>
  </si>
  <si>
    <t>本级</t>
  </si>
  <si>
    <t>311 专项业务类</t>
  </si>
  <si>
    <t>312 民生类</t>
  </si>
  <si>
    <t>313 事业发展类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</si>
</sst>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0;;@"/>
    <numFmt numFmtId="177" formatCode="0.00_);[Red]\-0.00\ "/>
    <numFmt numFmtId="178" formatCode="#,##0.00_ "/>
    <numFmt numFmtId="179" formatCode="#,##0.00_);[Red]\-#,##0.00\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1"/>
      <color rgb="FF000000"/>
      <name val="Calibri"/>
      <charset val="134"/>
    </font>
    <font>
      <sz val="10"/>
      <color rgb="FF00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0"/>
      <scheme val="minor"/>
    </font>
    <font>
      <sz val="11"/>
      <color theme="1"/>
      <name val="等线"/>
      <charset val="134"/>
      <scheme val="minor"/>
    </font>
    <font>
      <sz val="11"/>
      <color rgb="FF3F3F76"/>
      <name val="等线"/>
      <charset val="0"/>
      <scheme val="minor"/>
    </font>
    <font>
      <sz val="11"/>
      <color rgb="FF9C0006"/>
      <name val="等线"/>
      <charset val="0"/>
      <scheme val="minor"/>
    </font>
    <font>
      <sz val="11"/>
      <color rgb="FF9C6500"/>
      <name val="等线"/>
      <charset val="0"/>
      <scheme val="minor"/>
    </font>
    <font>
      <b/>
      <sz val="11"/>
      <color rgb="FF3F3F3F"/>
      <name val="等线"/>
      <charset val="0"/>
      <scheme val="minor"/>
    </font>
    <font>
      <sz val="11"/>
      <color rgb="FFFF0000"/>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sz val="11"/>
      <color theme="0"/>
      <name val="等线"/>
      <charset val="0"/>
      <scheme val="minor"/>
    </font>
    <font>
      <b/>
      <sz val="13"/>
      <color theme="3"/>
      <name val="等线"/>
      <charset val="134"/>
      <scheme val="minor"/>
    </font>
    <font>
      <b/>
      <sz val="15"/>
      <color theme="3"/>
      <name val="等线"/>
      <charset val="134"/>
      <scheme val="minor"/>
    </font>
    <font>
      <sz val="11"/>
      <color indexed="8"/>
      <name val="宋体"/>
      <charset val="134"/>
    </font>
    <font>
      <sz val="9"/>
      <name val="Microsoft YaHei UI"/>
      <charset val="134"/>
    </font>
    <font>
      <sz val="11"/>
      <color rgb="FF006100"/>
      <name val="等线"/>
      <charset val="0"/>
      <scheme val="minor"/>
    </font>
    <font>
      <b/>
      <sz val="11"/>
      <color theme="3"/>
      <name val="等线"/>
      <charset val="134"/>
      <scheme val="minor"/>
    </font>
    <font>
      <u/>
      <sz val="11"/>
      <color rgb="FF0000FF"/>
      <name val="等线"/>
      <charset val="0"/>
      <scheme val="minor"/>
    </font>
    <font>
      <b/>
      <sz val="11"/>
      <color theme="1"/>
      <name val="等线"/>
      <charset val="0"/>
      <scheme val="minor"/>
    </font>
    <font>
      <b/>
      <sz val="11"/>
      <color rgb="FFFA7D00"/>
      <name val="等线"/>
      <charset val="0"/>
      <scheme val="minor"/>
    </font>
    <font>
      <b/>
      <sz val="18"/>
      <color theme="3"/>
      <name val="等线"/>
      <charset val="134"/>
      <scheme val="minor"/>
    </font>
    <font>
      <u/>
      <sz val="11"/>
      <color rgb="FF80008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top"/>
      <protection locked="0"/>
    </xf>
    <xf numFmtId="42" fontId="31" fillId="0" borderId="0" applyFont="0" applyFill="0" applyBorder="0" applyAlignment="0" applyProtection="0">
      <alignment vertical="center"/>
    </xf>
    <xf numFmtId="0" fontId="30" fillId="15" borderId="0" applyNumberFormat="0" applyBorder="0" applyAlignment="0" applyProtection="0">
      <alignment vertical="center"/>
    </xf>
    <xf numFmtId="0" fontId="32" fillId="4" borderId="17"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0" fillId="13" borderId="0" applyNumberFormat="0" applyBorder="0" applyAlignment="0" applyProtection="0">
      <alignment vertical="center"/>
    </xf>
    <xf numFmtId="0" fontId="33" fillId="5" borderId="0" applyNumberFormat="0" applyBorder="0" applyAlignment="0" applyProtection="0">
      <alignment vertical="center"/>
    </xf>
    <xf numFmtId="43" fontId="31" fillId="0" borderId="0" applyFont="0" applyFill="0" applyBorder="0" applyAlignment="0" applyProtection="0">
      <alignment vertical="center"/>
    </xf>
    <xf numFmtId="0" fontId="40" fillId="17" borderId="0" applyNumberFormat="0" applyBorder="0" applyAlignment="0" applyProtection="0">
      <alignment vertical="center"/>
    </xf>
    <xf numFmtId="0" fontId="47" fillId="0" borderId="0" applyNumberFormat="0" applyFill="0" applyBorder="0" applyAlignment="0" applyProtection="0">
      <alignment vertical="center"/>
    </xf>
    <xf numFmtId="9" fontId="31" fillId="0" borderId="0" applyFont="0" applyFill="0" applyBorder="0" applyAlignment="0" applyProtection="0">
      <alignment vertical="center"/>
    </xf>
    <xf numFmtId="0" fontId="51" fillId="0" borderId="0" applyNumberFormat="0" applyFill="0" applyBorder="0" applyAlignment="0" applyProtection="0">
      <alignment vertical="center"/>
    </xf>
    <xf numFmtId="0" fontId="31" fillId="3" borderId="16" applyNumberFormat="0" applyFont="0" applyAlignment="0" applyProtection="0">
      <alignment vertical="center"/>
    </xf>
    <xf numFmtId="0" fontId="40" fillId="24" borderId="0" applyNumberFormat="0" applyBorder="0" applyAlignment="0" applyProtection="0">
      <alignment vertical="center"/>
    </xf>
    <xf numFmtId="0" fontId="4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21" applyNumberFormat="0" applyFill="0" applyAlignment="0" applyProtection="0">
      <alignment vertical="center"/>
    </xf>
    <xf numFmtId="0" fontId="41" fillId="0" borderId="21" applyNumberFormat="0" applyFill="0" applyAlignment="0" applyProtection="0">
      <alignment vertical="center"/>
    </xf>
    <xf numFmtId="0" fontId="40" fillId="10" borderId="0" applyNumberFormat="0" applyBorder="0" applyAlignment="0" applyProtection="0">
      <alignment vertical="center"/>
    </xf>
    <xf numFmtId="0" fontId="46" fillId="0" borderId="23" applyNumberFormat="0" applyFill="0" applyAlignment="0" applyProtection="0">
      <alignment vertical="center"/>
    </xf>
    <xf numFmtId="0" fontId="40" fillId="23" borderId="0" applyNumberFormat="0" applyBorder="0" applyAlignment="0" applyProtection="0">
      <alignment vertical="center"/>
    </xf>
    <xf numFmtId="0" fontId="35" fillId="7" borderId="18" applyNumberFormat="0" applyAlignment="0" applyProtection="0">
      <alignment vertical="center"/>
    </xf>
    <xf numFmtId="0" fontId="49" fillId="7" borderId="17" applyNumberFormat="0" applyAlignment="0" applyProtection="0">
      <alignment vertical="center"/>
    </xf>
    <xf numFmtId="0" fontId="37" fillId="9" borderId="19" applyNumberFormat="0" applyAlignment="0" applyProtection="0">
      <alignment vertical="center"/>
    </xf>
    <xf numFmtId="0" fontId="30" fillId="26" borderId="0" applyNumberFormat="0" applyBorder="0" applyAlignment="0" applyProtection="0">
      <alignment vertical="center"/>
    </xf>
    <xf numFmtId="0" fontId="40" fillId="20" borderId="0" applyNumberFormat="0" applyBorder="0" applyAlignment="0" applyProtection="0">
      <alignment vertical="center"/>
    </xf>
    <xf numFmtId="0" fontId="39" fillId="0" borderId="20" applyNumberFormat="0" applyFill="0" applyAlignment="0" applyProtection="0">
      <alignment vertical="center"/>
    </xf>
    <xf numFmtId="0" fontId="48" fillId="0" borderId="22" applyNumberFormat="0" applyFill="0" applyAlignment="0" applyProtection="0">
      <alignment vertical="center"/>
    </xf>
    <xf numFmtId="0" fontId="45" fillId="19" borderId="0" applyNumberFormat="0" applyBorder="0" applyAlignment="0" applyProtection="0">
      <alignment vertical="center"/>
    </xf>
    <xf numFmtId="0" fontId="34" fillId="6" borderId="0" applyNumberFormat="0" applyBorder="0" applyAlignment="0" applyProtection="0">
      <alignment vertical="center"/>
    </xf>
    <xf numFmtId="0" fontId="30" fillId="14" borderId="0" applyNumberFormat="0" applyBorder="0" applyAlignment="0" applyProtection="0">
      <alignment vertical="center"/>
    </xf>
    <xf numFmtId="0" fontId="40" fillId="21" borderId="0" applyNumberFormat="0" applyBorder="0" applyAlignment="0" applyProtection="0">
      <alignment vertical="center"/>
    </xf>
    <xf numFmtId="0" fontId="30" fillId="8" borderId="0" applyNumberFormat="0" applyBorder="0" applyAlignment="0" applyProtection="0">
      <alignment vertical="center"/>
    </xf>
    <xf numFmtId="0" fontId="30" fillId="11" borderId="0" applyNumberFormat="0" applyBorder="0" applyAlignment="0" applyProtection="0">
      <alignment vertical="center"/>
    </xf>
    <xf numFmtId="0" fontId="30" fillId="18" borderId="0" applyNumberFormat="0" applyBorder="0" applyAlignment="0" applyProtection="0">
      <alignment vertical="center"/>
    </xf>
    <xf numFmtId="0" fontId="30" fillId="2" borderId="0" applyNumberFormat="0" applyBorder="0" applyAlignment="0" applyProtection="0">
      <alignment vertical="center"/>
    </xf>
    <xf numFmtId="0" fontId="40" fillId="28" borderId="0" applyNumberFormat="0" applyBorder="0" applyAlignment="0" applyProtection="0">
      <alignment vertical="center"/>
    </xf>
    <xf numFmtId="0" fontId="40" fillId="30" borderId="0" applyNumberFormat="0" applyBorder="0" applyAlignment="0" applyProtection="0">
      <alignment vertical="center"/>
    </xf>
    <xf numFmtId="0" fontId="30" fillId="25" borderId="0" applyNumberFormat="0" applyBorder="0" applyAlignment="0" applyProtection="0">
      <alignment vertical="center"/>
    </xf>
    <xf numFmtId="0" fontId="30" fillId="32" borderId="0" applyNumberFormat="0" applyBorder="0" applyAlignment="0" applyProtection="0">
      <alignment vertical="center"/>
    </xf>
    <xf numFmtId="0" fontId="40" fillId="27" borderId="0" applyNumberFormat="0" applyBorder="0" applyAlignment="0" applyProtection="0">
      <alignment vertical="center"/>
    </xf>
    <xf numFmtId="0" fontId="43" fillId="0" borderId="0">
      <alignment vertical="center"/>
    </xf>
    <xf numFmtId="0" fontId="30" fillId="12" borderId="0" applyNumberFormat="0" applyBorder="0" applyAlignment="0" applyProtection="0">
      <alignment vertical="center"/>
    </xf>
    <xf numFmtId="0" fontId="40" fillId="16" borderId="0" applyNumberFormat="0" applyBorder="0" applyAlignment="0" applyProtection="0">
      <alignment vertical="center"/>
    </xf>
    <xf numFmtId="0" fontId="40" fillId="29" borderId="0" applyNumberFormat="0" applyBorder="0" applyAlignment="0" applyProtection="0">
      <alignment vertical="center"/>
    </xf>
    <xf numFmtId="0" fontId="30" fillId="31" borderId="0" applyNumberFormat="0" applyBorder="0" applyAlignment="0" applyProtection="0">
      <alignment vertical="center"/>
    </xf>
    <xf numFmtId="0" fontId="40" fillId="22" borderId="0" applyNumberFormat="0" applyBorder="0" applyAlignment="0" applyProtection="0">
      <alignment vertical="center"/>
    </xf>
    <xf numFmtId="0" fontId="44" fillId="0" borderId="0">
      <alignment vertical="top"/>
      <protection locked="0"/>
    </xf>
    <xf numFmtId="0" fontId="43" fillId="0" borderId="0">
      <alignment vertical="center"/>
    </xf>
    <xf numFmtId="0" fontId="43" fillId="0" borderId="0"/>
    <xf numFmtId="49" fontId="6" fillId="0" borderId="7">
      <alignment horizontal="left" vertical="center" wrapText="1"/>
    </xf>
    <xf numFmtId="176" fontId="6" fillId="0" borderId="7">
      <alignment horizontal="right" vertical="center"/>
    </xf>
  </cellStyleXfs>
  <cellXfs count="38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4" applyProtection="1">
      <alignment horizontal="right" vertical="center"/>
      <protection locked="0"/>
    </xf>
    <xf numFmtId="0" fontId="2" fillId="0" borderId="7" xfId="0" applyFont="1" applyFill="1" applyBorder="1" applyAlignment="1" applyProtection="1"/>
    <xf numFmtId="49" fontId="6" fillId="0" borderId="7" xfId="53"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5" fillId="0" borderId="13" xfId="50" applyFont="1" applyFill="1" applyBorder="1" applyAlignment="1" applyProtection="1">
      <alignment horizontal="center" vertical="center"/>
    </xf>
    <xf numFmtId="0" fontId="15" fillId="0" borderId="7" xfId="0" applyFont="1" applyFill="1" applyBorder="1" applyAlignment="1" applyProtection="1">
      <alignment vertical="center"/>
    </xf>
    <xf numFmtId="0" fontId="15" fillId="0" borderId="1" xfId="0" applyFont="1" applyFill="1" applyBorder="1" applyAlignment="1" applyProtection="1">
      <alignment vertical="center"/>
    </xf>
    <xf numFmtId="0" fontId="15" fillId="0" borderId="2" xfId="0" applyFont="1" applyFill="1" applyBorder="1" applyAlignment="1" applyProtection="1">
      <alignment vertical="center"/>
    </xf>
    <xf numFmtId="0" fontId="6" fillId="0" borderId="11" xfId="50" applyFont="1" applyFill="1" applyBorder="1" applyAlignment="1" applyProtection="1">
      <alignment vertical="top"/>
      <protection locked="0"/>
    </xf>
    <xf numFmtId="0" fontId="15" fillId="0" borderId="2" xfId="0" applyFont="1" applyFill="1" applyBorder="1" applyAlignment="1" applyProtection="1">
      <alignment horizontal="left" vertical="center" wrapText="1" indent="2"/>
    </xf>
    <xf numFmtId="0" fontId="15" fillId="0" borderId="11" xfId="0" applyFont="1" applyFill="1" applyBorder="1" applyAlignment="1" applyProtection="1">
      <alignment vertical="center" wrapText="1"/>
    </xf>
    <xf numFmtId="0" fontId="15" fillId="0" borderId="3" xfId="0" applyFont="1" applyFill="1" applyBorder="1" applyAlignment="1" applyProtection="1">
      <alignment vertical="center" wrapText="1"/>
    </xf>
    <xf numFmtId="0" fontId="15" fillId="0" borderId="7" xfId="0" applyFont="1" applyFill="1" applyBorder="1" applyAlignment="1" applyProtection="1">
      <alignment vertical="center" wrapText="1"/>
    </xf>
    <xf numFmtId="0" fontId="15" fillId="0" borderId="6" xfId="0" applyFont="1" applyFill="1" applyBorder="1" applyAlignment="1" applyProtection="1">
      <alignment vertical="center" wrapText="1"/>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right" vertical="center"/>
      <protection locked="0"/>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14" xfId="50" applyFont="1" applyFill="1" applyBorder="1" applyAlignment="1" applyProtection="1">
      <alignment horizontal="right" vertical="center"/>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6"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6" xfId="0" applyFont="1" applyFill="1" applyBorder="1" applyAlignment="1" applyProtection="1">
      <alignment horizontal="left" vertical="center" wrapText="1" indent="2"/>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176" fontId="14" fillId="0" borderId="7" xfId="54" applyFont="1" applyProtection="1">
      <alignment horizontal="righ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8" fillId="0" borderId="0" xfId="50" applyFont="1" applyFill="1" applyBorder="1" applyAlignment="1" applyProtection="1">
      <alignment vertical="center" wrapText="1"/>
    </xf>
    <xf numFmtId="0" fontId="7" fillId="0" borderId="0" xfId="50" applyFont="1" applyFill="1" applyBorder="1" applyAlignment="1" applyProtection="1">
      <alignment vertical="top" wrapText="1"/>
      <protection locked="0"/>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wrapText="1"/>
    </xf>
    <xf numFmtId="0" fontId="7" fillId="0" borderId="0" xfId="50" applyFont="1" applyFill="1" applyBorder="1" applyAlignment="1" applyProtection="1">
      <alignment horizontal="left" vertical="center" wrapText="1"/>
      <protection locked="0"/>
    </xf>
    <xf numFmtId="0" fontId="8" fillId="0" borderId="0" xfId="50" applyFont="1" applyFill="1" applyBorder="1" applyAlignment="1" applyProtection="1">
      <alignment vertical="center" wrapText="1"/>
      <protection locked="0"/>
    </xf>
    <xf numFmtId="0" fontId="12" fillId="0" borderId="7" xfId="50"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wrapText="1"/>
      <protection locked="0"/>
    </xf>
    <xf numFmtId="49" fontId="19" fillId="0" borderId="7" xfId="53" applyFont="1" applyAlignment="1">
      <alignment horizontal="center" vertical="center" wrapText="1"/>
    </xf>
    <xf numFmtId="49" fontId="19" fillId="0" borderId="7" xfId="53" applyFont="1" applyAlignment="1">
      <alignment horizontal="left" vertical="center" wrapText="1"/>
    </xf>
    <xf numFmtId="49" fontId="4" fillId="0" borderId="7" xfId="53" applyFont="1" applyAlignment="1">
      <alignment horizontal="left" vertical="center" wrapText="1"/>
    </xf>
    <xf numFmtId="0" fontId="9" fillId="0" borderId="0" xfId="50" applyFont="1" applyFill="1" applyBorder="1" applyAlignment="1" applyProtection="1">
      <alignment horizontal="right" vertical="center" wrapText="1"/>
      <protection locked="0"/>
    </xf>
    <xf numFmtId="0" fontId="8" fillId="0" borderId="11" xfId="50" applyFont="1" applyFill="1" applyBorder="1" applyAlignment="1" applyProtection="1">
      <alignment vertical="center"/>
    </xf>
    <xf numFmtId="0" fontId="17" fillId="0" borderId="0" xfId="50" applyFont="1" applyFill="1" applyBorder="1" applyAlignment="1" applyProtection="1"/>
    <xf numFmtId="0" fontId="8" fillId="0" borderId="0" xfId="50" applyFont="1" applyFill="1" applyBorder="1" applyAlignment="1" applyProtection="1">
      <alignment vertical="top"/>
    </xf>
    <xf numFmtId="49" fontId="16" fillId="0" borderId="0" xfId="50" applyNumberFormat="1" applyFont="1" applyFill="1" applyBorder="1" applyAlignment="1" applyProtection="1"/>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4" fillId="0" borderId="7" xfId="53" applyFont="1">
      <alignment horizontal="left"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4" fillId="0" borderId="7" xfId="54" applyFont="1">
      <alignment horizontal="right" vertical="center"/>
    </xf>
    <xf numFmtId="178" fontId="12" fillId="0" borderId="7" xfId="50" applyNumberFormat="1" applyFont="1" applyFill="1" applyBorder="1" applyAlignment="1" applyProtection="1">
      <alignment vertical="center"/>
      <protection locked="0"/>
    </xf>
    <xf numFmtId="4" fontId="17"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4" fontId="12" fillId="0" borderId="7" xfId="50" applyNumberFormat="1" applyFont="1" applyFill="1" applyBorder="1" applyAlignment="1" applyProtection="1">
      <alignment vertical="center"/>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4" fontId="12" fillId="0" borderId="11" xfId="50" applyNumberFormat="1" applyFont="1" applyFill="1" applyBorder="1" applyAlignment="1" applyProtection="1">
      <alignment horizontal="right" vertical="center"/>
      <protection locked="0"/>
    </xf>
    <xf numFmtId="0" fontId="12" fillId="0" borderId="11" xfId="50" applyFont="1" applyFill="1" applyBorder="1" applyAlignment="1" applyProtection="1">
      <alignment horizontal="center" vertical="center" wrapText="1"/>
    </xf>
    <xf numFmtId="4" fontId="17"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11"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3" applyFont="1">
      <alignment horizontal="left" vertical="center" wrapText="1"/>
    </xf>
    <xf numFmtId="49" fontId="25" fillId="0" borderId="7" xfId="53" applyFont="1" applyAlignment="1">
      <alignment horizontal="center" vertical="center" wrapText="1"/>
    </xf>
    <xf numFmtId="176" fontId="25" fillId="0" borderId="7" xfId="54" applyFont="1">
      <alignment horizontal="right" vertical="center"/>
    </xf>
    <xf numFmtId="49" fontId="25" fillId="0" borderId="7" xfId="53" applyFont="1" applyAlignment="1">
      <alignment horizontal="left" vertical="center" wrapText="1" indent="1"/>
    </xf>
    <xf numFmtId="49" fontId="25" fillId="0" borderId="7" xfId="53" applyFont="1" applyAlignment="1">
      <alignment horizontal="left" vertical="center" wrapText="1" indent="2"/>
    </xf>
    <xf numFmtId="176" fontId="25" fillId="0" borderId="7" xfId="54" applyFont="1" applyFill="1">
      <alignment horizontal="right" vertical="center"/>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49" fontId="2" fillId="0" borderId="7" xfId="53" applyFont="1">
      <alignment horizontal="left" vertical="center" wrapText="1"/>
    </xf>
    <xf numFmtId="0" fontId="4" fillId="0" borderId="7" xfId="53" applyNumberFormat="1" applyFont="1" applyAlignment="1">
      <alignment horizontal="center" vertical="center" wrapText="1"/>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16" fillId="0" borderId="7" xfId="50" applyFont="1" applyFill="1" applyBorder="1" applyAlignment="1" applyProtection="1">
      <alignment horizontal="lef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TextStyle" xfId="53"/>
    <cellStyle name="Money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16" sqref="A16"/>
    </sheetView>
  </sheetViews>
  <sheetFormatPr defaultColWidth="8" defaultRowHeight="14.25" customHeight="1" outlineLevelCol="3"/>
  <cols>
    <col min="1" max="1" width="40.71875" style="1" customWidth="1"/>
    <col min="2" max="4" width="45.71875" style="1" customWidth="1"/>
    <col min="5" max="5" width="8" style="62" customWidth="1"/>
    <col min="6" max="16384" width="8" style="62"/>
  </cols>
  <sheetData>
    <row r="1" ht="13.5" customHeight="1" spans="1:4">
      <c r="A1" s="366"/>
      <c r="B1" s="3"/>
      <c r="C1" s="3"/>
      <c r="D1" s="294" t="s">
        <v>0</v>
      </c>
    </row>
    <row r="2" ht="36" customHeight="1" spans="1:4">
      <c r="A2" s="5" t="s">
        <v>1</v>
      </c>
      <c r="B2" s="367"/>
      <c r="C2" s="367"/>
      <c r="D2" s="367"/>
    </row>
    <row r="3" ht="21" customHeight="1" spans="1:4">
      <c r="A3" s="368" t="s">
        <v>2</v>
      </c>
      <c r="B3" s="293"/>
      <c r="C3" s="293"/>
      <c r="D3" s="294"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301" t="s">
        <v>9</v>
      </c>
      <c r="B7" s="297">
        <v>26253325.5</v>
      </c>
      <c r="C7" s="301" t="s">
        <v>10</v>
      </c>
      <c r="D7" s="297">
        <v>25584721.79</v>
      </c>
    </row>
    <row r="8" ht="20.25" customHeight="1" spans="1:4">
      <c r="A8" s="301" t="s">
        <v>11</v>
      </c>
      <c r="B8" s="297"/>
      <c r="C8" s="301" t="s">
        <v>12</v>
      </c>
      <c r="D8" s="369"/>
    </row>
    <row r="9" ht="20.25" customHeight="1" spans="1:4">
      <c r="A9" s="301" t="s">
        <v>13</v>
      </c>
      <c r="B9" s="297"/>
      <c r="C9" s="301" t="s">
        <v>14</v>
      </c>
      <c r="D9" s="369"/>
    </row>
    <row r="10" ht="20.25" customHeight="1" spans="1:4">
      <c r="A10" s="301" t="s">
        <v>15</v>
      </c>
      <c r="B10" s="299"/>
      <c r="C10" s="301" t="s">
        <v>16</v>
      </c>
      <c r="D10" s="369"/>
    </row>
    <row r="11" ht="21.75" customHeight="1" spans="1:4">
      <c r="A11" s="298" t="s">
        <v>17</v>
      </c>
      <c r="B11" s="297">
        <f>SUM(B12:B17)</f>
        <v>2384905.24</v>
      </c>
      <c r="C11" s="301" t="s">
        <v>18</v>
      </c>
      <c r="D11" s="369">
        <v>201799.83</v>
      </c>
    </row>
    <row r="12" ht="20.25" customHeight="1" spans="1:4">
      <c r="A12" s="298" t="s">
        <v>19</v>
      </c>
      <c r="B12" s="299"/>
      <c r="C12" s="301" t="s">
        <v>20</v>
      </c>
      <c r="D12" s="369"/>
    </row>
    <row r="13" ht="20.25" customHeight="1" spans="1:4">
      <c r="A13" s="298" t="s">
        <v>21</v>
      </c>
      <c r="B13" s="299"/>
      <c r="C13" s="301" t="s">
        <v>22</v>
      </c>
      <c r="D13" s="369"/>
    </row>
    <row r="14" ht="20.25" customHeight="1" spans="1:4">
      <c r="A14" s="298" t="s">
        <v>23</v>
      </c>
      <c r="B14" s="299"/>
      <c r="C14" s="301" t="s">
        <v>24</v>
      </c>
      <c r="D14" s="370">
        <v>1000599.72</v>
      </c>
    </row>
    <row r="15" ht="21" customHeight="1" spans="1:4">
      <c r="A15" s="371" t="s">
        <v>25</v>
      </c>
      <c r="B15" s="299"/>
      <c r="C15" s="301" t="s">
        <v>26</v>
      </c>
      <c r="D15" s="370">
        <v>1178774</v>
      </c>
    </row>
    <row r="16" ht="21" customHeight="1" spans="1:4">
      <c r="A16" s="371" t="s">
        <v>27</v>
      </c>
      <c r="B16" s="372"/>
      <c r="C16" s="301" t="s">
        <v>28</v>
      </c>
      <c r="D16" s="370"/>
    </row>
    <row r="17" ht="21" customHeight="1" spans="1:4">
      <c r="A17" s="371" t="s">
        <v>29</v>
      </c>
      <c r="B17" s="372">
        <v>2384905.24</v>
      </c>
      <c r="C17" s="301" t="s">
        <v>30</v>
      </c>
      <c r="D17" s="370"/>
    </row>
    <row r="18" s="62" customFormat="1" ht="21" customHeight="1" spans="1:4">
      <c r="A18" s="371"/>
      <c r="B18" s="372"/>
      <c r="C18" s="301" t="s">
        <v>31</v>
      </c>
      <c r="D18" s="370"/>
    </row>
    <row r="19" s="62" customFormat="1" ht="21" customHeight="1" spans="1:4">
      <c r="A19" s="371"/>
      <c r="B19" s="372"/>
      <c r="C19" s="301" t="s">
        <v>32</v>
      </c>
      <c r="D19" s="370"/>
    </row>
    <row r="20" s="62" customFormat="1" ht="21" customHeight="1" spans="1:4">
      <c r="A20" s="371"/>
      <c r="B20" s="372"/>
      <c r="C20" s="301" t="s">
        <v>33</v>
      </c>
      <c r="D20" s="370"/>
    </row>
    <row r="21" s="62" customFormat="1" ht="21" customHeight="1" spans="1:4">
      <c r="A21" s="371"/>
      <c r="B21" s="372"/>
      <c r="C21" s="301" t="s">
        <v>34</v>
      </c>
      <c r="D21" s="370"/>
    </row>
    <row r="22" s="62" customFormat="1" ht="21" customHeight="1" spans="1:4">
      <c r="A22" s="371"/>
      <c r="B22" s="372"/>
      <c r="C22" s="301" t="s">
        <v>35</v>
      </c>
      <c r="D22" s="370"/>
    </row>
    <row r="23" s="62" customFormat="1" ht="21" customHeight="1" spans="1:4">
      <c r="A23" s="371"/>
      <c r="B23" s="372"/>
      <c r="C23" s="301" t="s">
        <v>36</v>
      </c>
      <c r="D23" s="370"/>
    </row>
    <row r="24" s="62" customFormat="1" ht="21" customHeight="1" spans="1:4">
      <c r="A24" s="371"/>
      <c r="B24" s="372"/>
      <c r="C24" s="301" t="s">
        <v>37</v>
      </c>
      <c r="D24" s="370"/>
    </row>
    <row r="25" s="62" customFormat="1" ht="21" customHeight="1" spans="1:4">
      <c r="A25" s="371"/>
      <c r="B25" s="372"/>
      <c r="C25" s="301" t="s">
        <v>38</v>
      </c>
      <c r="D25" s="370">
        <v>672335.4</v>
      </c>
    </row>
    <row r="26" s="62" customFormat="1" ht="21" customHeight="1" spans="1:4">
      <c r="A26" s="371"/>
      <c r="B26" s="372"/>
      <c r="C26" s="301" t="s">
        <v>39</v>
      </c>
      <c r="D26" s="373"/>
    </row>
    <row r="27" s="62" customFormat="1" ht="21" customHeight="1" spans="1:4">
      <c r="A27" s="371"/>
      <c r="B27" s="372"/>
      <c r="C27" s="301" t="s">
        <v>40</v>
      </c>
      <c r="D27" s="373"/>
    </row>
    <row r="28" s="62" customFormat="1" ht="21" customHeight="1" spans="1:4">
      <c r="A28" s="371"/>
      <c r="B28" s="372"/>
      <c r="C28" s="301" t="s">
        <v>41</v>
      </c>
      <c r="D28" s="373"/>
    </row>
    <row r="29" s="62" customFormat="1" ht="21" customHeight="1" spans="1:4">
      <c r="A29" s="371"/>
      <c r="B29" s="372"/>
      <c r="C29" s="301" t="s">
        <v>42</v>
      </c>
      <c r="D29" s="374"/>
    </row>
    <row r="30" ht="20.25" customHeight="1" spans="1:4">
      <c r="A30" s="375" t="s">
        <v>43</v>
      </c>
      <c r="B30" s="376">
        <f>SUM(B7:B11)</f>
        <v>28638230.74</v>
      </c>
      <c r="C30" s="377" t="s">
        <v>44</v>
      </c>
      <c r="D30" s="378">
        <f>SUM(D7:D29)</f>
        <v>28638230.74</v>
      </c>
    </row>
    <row r="31" ht="20.25" customHeight="1" spans="1:4">
      <c r="A31" s="379" t="s">
        <v>45</v>
      </c>
      <c r="B31" s="380"/>
      <c r="C31" s="381" t="s">
        <v>46</v>
      </c>
      <c r="D31" s="382"/>
    </row>
    <row r="32" s="62" customFormat="1" ht="20.25" customHeight="1" spans="1:4">
      <c r="A32" s="379" t="s">
        <v>47</v>
      </c>
      <c r="B32" s="380"/>
      <c r="C32" s="381" t="s">
        <v>47</v>
      </c>
      <c r="D32" s="382"/>
    </row>
    <row r="33" s="62" customFormat="1" ht="20.25" customHeight="1" spans="1:4">
      <c r="A33" s="379" t="s">
        <v>48</v>
      </c>
      <c r="B33" s="380"/>
      <c r="C33" s="381" t="s">
        <v>49</v>
      </c>
      <c r="D33" s="382"/>
    </row>
    <row r="34" ht="20.25" customHeight="1" spans="1:4">
      <c r="A34" s="383" t="s">
        <v>50</v>
      </c>
      <c r="B34" s="376">
        <f>B30+B31</f>
        <v>28638230.74</v>
      </c>
      <c r="C34" s="377" t="s">
        <v>51</v>
      </c>
      <c r="D34" s="384">
        <f>D30+D31</f>
        <v>28638230.74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0" sqref="C20"/>
    </sheetView>
  </sheetViews>
  <sheetFormatPr defaultColWidth="9.14583333333333" defaultRowHeight="14.25" customHeight="1" outlineLevelCol="5"/>
  <cols>
    <col min="1" max="1" width="32.1458333333333" style="131" customWidth="1"/>
    <col min="2" max="2" width="20.71875" style="167" customWidth="1"/>
    <col min="3" max="3" width="32.1458333333333" style="131" customWidth="1"/>
    <col min="4" max="4" width="27.71875" style="131" customWidth="1"/>
    <col min="5" max="6" width="36.71875" style="131" customWidth="1"/>
    <col min="7" max="16384" width="9.14583333333333" style="131" customWidth="1"/>
  </cols>
  <sheetData>
    <row r="1" s="131" customFormat="1" ht="12" customHeight="1" spans="1:6">
      <c r="A1" s="168"/>
      <c r="B1" s="169"/>
      <c r="C1" s="168"/>
      <c r="D1" s="170"/>
      <c r="E1" s="170"/>
      <c r="F1" s="171" t="s">
        <v>958</v>
      </c>
    </row>
    <row r="2" s="131" customFormat="1" ht="26.25" customHeight="1" spans="1:6">
      <c r="A2" s="172" t="s">
        <v>959</v>
      </c>
      <c r="B2" s="172"/>
      <c r="C2" s="173"/>
      <c r="D2" s="174"/>
      <c r="E2" s="174"/>
      <c r="F2" s="174"/>
    </row>
    <row r="3" s="131" customFormat="1" ht="13.5" customHeight="1" spans="1:6">
      <c r="A3" s="175" t="s">
        <v>2</v>
      </c>
      <c r="B3" s="175"/>
      <c r="C3" s="176"/>
      <c r="D3" s="170"/>
      <c r="E3" s="170"/>
      <c r="F3" s="171" t="s">
        <v>3</v>
      </c>
    </row>
    <row r="4" s="131" customFormat="1" ht="19.5" customHeight="1" spans="1:6">
      <c r="A4" s="177" t="s">
        <v>960</v>
      </c>
      <c r="B4" s="178" t="s">
        <v>73</v>
      </c>
      <c r="C4" s="177" t="s">
        <v>74</v>
      </c>
      <c r="D4" s="179" t="s">
        <v>961</v>
      </c>
      <c r="E4" s="180"/>
      <c r="F4" s="181"/>
    </row>
    <row r="5" s="131" customFormat="1" ht="18.75" customHeight="1" spans="1:6">
      <c r="A5" s="182"/>
      <c r="B5" s="183"/>
      <c r="C5" s="182"/>
      <c r="D5" s="184" t="s">
        <v>56</v>
      </c>
      <c r="E5" s="179" t="s">
        <v>76</v>
      </c>
      <c r="F5" s="184" t="s">
        <v>77</v>
      </c>
    </row>
    <row r="6" s="131" customFormat="1" ht="18.75" customHeight="1" spans="1:6">
      <c r="A6" s="185">
        <v>1</v>
      </c>
      <c r="B6" s="186" t="s">
        <v>191</v>
      </c>
      <c r="C6" s="185">
        <v>3</v>
      </c>
      <c r="D6" s="187">
        <v>4</v>
      </c>
      <c r="E6" s="187">
        <v>5</v>
      </c>
      <c r="F6" s="187">
        <v>6</v>
      </c>
    </row>
    <row r="7" s="131" customFormat="1" ht="21" customHeight="1" spans="1:6">
      <c r="A7" s="188" t="s">
        <v>181</v>
      </c>
      <c r="B7" s="188"/>
      <c r="C7" s="188"/>
      <c r="D7" s="189" t="s">
        <v>181</v>
      </c>
      <c r="E7" s="190" t="s">
        <v>181</v>
      </c>
      <c r="F7" s="190" t="s">
        <v>181</v>
      </c>
    </row>
    <row r="8" s="131" customFormat="1" ht="21" customHeight="1" spans="1:6">
      <c r="A8" s="188"/>
      <c r="B8" s="188" t="s">
        <v>181</v>
      </c>
      <c r="C8" s="188" t="s">
        <v>181</v>
      </c>
      <c r="D8" s="191" t="s">
        <v>181</v>
      </c>
      <c r="E8" s="192" t="s">
        <v>181</v>
      </c>
      <c r="F8" s="192" t="s">
        <v>181</v>
      </c>
    </row>
    <row r="9" s="131" customFormat="1" ht="18.75" customHeight="1" spans="1:6">
      <c r="A9" s="193" t="s">
        <v>149</v>
      </c>
      <c r="B9" s="193"/>
      <c r="C9" s="194"/>
      <c r="D9" s="191" t="s">
        <v>181</v>
      </c>
      <c r="E9" s="192" t="s">
        <v>181</v>
      </c>
      <c r="F9" s="192" t="s">
        <v>181</v>
      </c>
    </row>
    <row r="11" customHeight="1" spans="1:1">
      <c r="A11" s="1" t="s">
        <v>962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6"/>
  <sheetViews>
    <sheetView topLeftCell="A13" workbookViewId="0">
      <selection activeCell="A3" sqref="A3:F3"/>
    </sheetView>
  </sheetViews>
  <sheetFormatPr defaultColWidth="9.14583333333333" defaultRowHeight="12"/>
  <cols>
    <col min="1" max="1" width="15.125" style="131" customWidth="1"/>
    <col min="2" max="10" width="14.8541666666667" style="131" customWidth="1"/>
    <col min="11" max="11" width="14.8541666666667" style="39" customWidth="1"/>
    <col min="12" max="14" width="14.8541666666667" style="131" customWidth="1"/>
    <col min="15" max="17" width="14.8541666666667" style="39" customWidth="1"/>
    <col min="18" max="18" width="14.8541666666667" style="131" customWidth="1"/>
    <col min="19" max="16384" width="9.14583333333333" style="39" customWidth="1"/>
  </cols>
  <sheetData>
    <row r="1" s="39" customFormat="1" spans="1:18">
      <c r="A1" s="132"/>
      <c r="B1" s="132"/>
      <c r="C1" s="132"/>
      <c r="D1" s="132"/>
      <c r="E1" s="132"/>
      <c r="F1" s="132"/>
      <c r="G1" s="132"/>
      <c r="H1" s="132"/>
      <c r="I1" s="132"/>
      <c r="J1" s="132"/>
      <c r="L1" s="131"/>
      <c r="M1" s="131"/>
      <c r="N1" s="131"/>
      <c r="O1" s="151"/>
      <c r="P1" s="151"/>
      <c r="Q1" s="151"/>
      <c r="R1" s="41" t="s">
        <v>963</v>
      </c>
    </row>
    <row r="2" s="39" customFormat="1" ht="28.2" spans="1:18">
      <c r="A2" s="42" t="s">
        <v>964</v>
      </c>
      <c r="B2" s="43"/>
      <c r="C2" s="43"/>
      <c r="D2" s="43"/>
      <c r="E2" s="43"/>
      <c r="F2" s="43"/>
      <c r="G2" s="43"/>
      <c r="H2" s="43"/>
      <c r="I2" s="43"/>
      <c r="J2" s="43"/>
      <c r="K2" s="152"/>
      <c r="L2" s="43"/>
      <c r="M2" s="43"/>
      <c r="N2" s="43"/>
      <c r="O2" s="152"/>
      <c r="P2" s="152"/>
      <c r="Q2" s="152"/>
      <c r="R2" s="43"/>
    </row>
    <row r="3" s="39" customFormat="1" ht="14.4" spans="1:18">
      <c r="A3" s="45" t="s">
        <v>2</v>
      </c>
      <c r="B3" s="133"/>
      <c r="C3" s="133"/>
      <c r="D3" s="133"/>
      <c r="E3" s="133"/>
      <c r="F3" s="133"/>
      <c r="G3" s="133"/>
      <c r="H3" s="133"/>
      <c r="I3" s="133"/>
      <c r="J3" s="133"/>
      <c r="K3" s="153"/>
      <c r="L3" s="154"/>
      <c r="M3" s="154"/>
      <c r="N3" s="154"/>
      <c r="O3" s="155"/>
      <c r="P3" s="155"/>
      <c r="Q3" s="155"/>
      <c r="R3" s="133" t="s">
        <v>199</v>
      </c>
    </row>
    <row r="4" s="39" customFormat="1" ht="14.4" spans="1:18">
      <c r="A4" s="134" t="s">
        <v>965</v>
      </c>
      <c r="B4" s="135" t="s">
        <v>966</v>
      </c>
      <c r="C4" s="135" t="s">
        <v>967</v>
      </c>
      <c r="D4" s="135" t="s">
        <v>968</v>
      </c>
      <c r="E4" s="135" t="s">
        <v>969</v>
      </c>
      <c r="F4" s="135" t="s">
        <v>970</v>
      </c>
      <c r="G4" s="48" t="s">
        <v>215</v>
      </c>
      <c r="H4" s="48"/>
      <c r="I4" s="48"/>
      <c r="J4" s="48"/>
      <c r="K4" s="156"/>
      <c r="L4" s="48"/>
      <c r="M4" s="48"/>
      <c r="N4" s="48"/>
      <c r="O4" s="157"/>
      <c r="P4" s="156"/>
      <c r="Q4" s="157"/>
      <c r="R4" s="49"/>
    </row>
    <row r="5" s="39" customFormat="1" ht="14.4" spans="1:18">
      <c r="A5" s="136"/>
      <c r="B5" s="137"/>
      <c r="C5" s="137"/>
      <c r="D5" s="137"/>
      <c r="E5" s="137"/>
      <c r="F5" s="137"/>
      <c r="G5" s="137" t="s">
        <v>56</v>
      </c>
      <c r="H5" s="137" t="s">
        <v>59</v>
      </c>
      <c r="I5" s="137" t="s">
        <v>971</v>
      </c>
      <c r="J5" s="137" t="s">
        <v>972</v>
      </c>
      <c r="K5" s="158" t="s">
        <v>973</v>
      </c>
      <c r="L5" s="159" t="s">
        <v>63</v>
      </c>
      <c r="M5" s="159"/>
      <c r="N5" s="159"/>
      <c r="O5" s="160"/>
      <c r="P5" s="161"/>
      <c r="Q5" s="160"/>
      <c r="R5" s="139"/>
    </row>
    <row r="6" s="39" customFormat="1" ht="28.8" spans="1:18">
      <c r="A6" s="138"/>
      <c r="B6" s="139"/>
      <c r="C6" s="139"/>
      <c r="D6" s="139"/>
      <c r="E6" s="139"/>
      <c r="F6" s="139"/>
      <c r="G6" s="139"/>
      <c r="H6" s="139"/>
      <c r="I6" s="139"/>
      <c r="J6" s="139"/>
      <c r="K6" s="162"/>
      <c r="L6" s="139" t="s">
        <v>58</v>
      </c>
      <c r="M6" s="139" t="s">
        <v>64</v>
      </c>
      <c r="N6" s="139" t="s">
        <v>223</v>
      </c>
      <c r="O6" s="163" t="s">
        <v>66</v>
      </c>
      <c r="P6" s="162" t="s">
        <v>67</v>
      </c>
      <c r="Q6" s="162" t="s">
        <v>68</v>
      </c>
      <c r="R6" s="139" t="s">
        <v>69</v>
      </c>
    </row>
    <row r="7" s="39" customFormat="1" ht="14.4" spans="1:18">
      <c r="A7" s="140">
        <v>1</v>
      </c>
      <c r="B7" s="141">
        <v>2</v>
      </c>
      <c r="C7" s="141">
        <v>3</v>
      </c>
      <c r="D7" s="141">
        <v>4</v>
      </c>
      <c r="E7" s="141">
        <v>5</v>
      </c>
      <c r="F7" s="141">
        <v>6</v>
      </c>
      <c r="G7" s="142">
        <v>7</v>
      </c>
      <c r="H7" s="142">
        <v>8</v>
      </c>
      <c r="I7" s="142">
        <v>9</v>
      </c>
      <c r="J7" s="142">
        <v>10</v>
      </c>
      <c r="K7" s="142">
        <v>11</v>
      </c>
      <c r="L7" s="142">
        <v>12</v>
      </c>
      <c r="M7" s="142">
        <v>13</v>
      </c>
      <c r="N7" s="142">
        <v>14</v>
      </c>
      <c r="O7" s="142">
        <v>15</v>
      </c>
      <c r="P7" s="142">
        <v>16</v>
      </c>
      <c r="Q7" s="142">
        <v>17</v>
      </c>
      <c r="R7" s="142">
        <v>18</v>
      </c>
    </row>
    <row r="8" s="39" customFormat="1" ht="21.6" spans="1:18">
      <c r="A8" s="143" t="s">
        <v>70</v>
      </c>
      <c r="B8" s="144"/>
      <c r="C8" s="144"/>
      <c r="D8" s="145"/>
      <c r="E8" s="146"/>
      <c r="F8" s="25">
        <v>321366</v>
      </c>
      <c r="G8" s="25">
        <v>386366</v>
      </c>
      <c r="H8" s="25">
        <v>386366</v>
      </c>
      <c r="I8" s="142"/>
      <c r="J8" s="142"/>
      <c r="K8" s="142"/>
      <c r="L8" s="142"/>
      <c r="M8" s="142"/>
      <c r="N8" s="142"/>
      <c r="O8" s="142"/>
      <c r="P8" s="142"/>
      <c r="Q8" s="142"/>
      <c r="R8" s="142"/>
    </row>
    <row r="9" s="39" customFormat="1" ht="21.6" spans="1:18">
      <c r="A9" s="147" t="s">
        <v>70</v>
      </c>
      <c r="B9" s="144"/>
      <c r="C9" s="144"/>
      <c r="D9" s="145"/>
      <c r="E9" s="146"/>
      <c r="F9" s="25">
        <v>321366</v>
      </c>
      <c r="G9" s="25">
        <v>386366</v>
      </c>
      <c r="H9" s="25">
        <v>386366</v>
      </c>
      <c r="I9" s="142"/>
      <c r="J9" s="142"/>
      <c r="K9" s="142"/>
      <c r="L9" s="142"/>
      <c r="M9" s="142"/>
      <c r="N9" s="142"/>
      <c r="O9" s="142"/>
      <c r="P9" s="142"/>
      <c r="Q9" s="142"/>
      <c r="R9" s="142"/>
    </row>
    <row r="10" s="39" customFormat="1" ht="21.6" spans="1:18">
      <c r="A10" s="143" t="str">
        <f t="shared" ref="A10:A13" si="0">"     "&amp;"乡人大阵地建设经费"</f>
        <v>     乡人大阵地建设经费</v>
      </c>
      <c r="B10" s="144" t="s">
        <v>974</v>
      </c>
      <c r="C10" s="144" t="s">
        <v>974</v>
      </c>
      <c r="D10" s="145" t="s">
        <v>975</v>
      </c>
      <c r="E10" s="146">
        <v>80</v>
      </c>
      <c r="F10" s="25">
        <v>10000</v>
      </c>
      <c r="G10" s="25">
        <v>10000</v>
      </c>
      <c r="H10" s="25">
        <v>10000</v>
      </c>
      <c r="I10" s="142"/>
      <c r="J10" s="142"/>
      <c r="K10" s="142"/>
      <c r="L10" s="142"/>
      <c r="M10" s="142"/>
      <c r="N10" s="142"/>
      <c r="O10" s="142"/>
      <c r="P10" s="142"/>
      <c r="Q10" s="142"/>
      <c r="R10" s="142"/>
    </row>
    <row r="11" s="39" customFormat="1" ht="21.6" spans="1:18">
      <c r="A11" s="143" t="str">
        <f t="shared" si="0"/>
        <v>     乡人大阵地建设经费</v>
      </c>
      <c r="B11" s="144" t="s">
        <v>976</v>
      </c>
      <c r="C11" s="144" t="s">
        <v>976</v>
      </c>
      <c r="D11" s="145" t="s">
        <v>975</v>
      </c>
      <c r="E11" s="146">
        <v>8</v>
      </c>
      <c r="F11" s="25">
        <v>20000</v>
      </c>
      <c r="G11" s="25">
        <v>20000</v>
      </c>
      <c r="H11" s="25">
        <v>20000</v>
      </c>
      <c r="I11" s="142"/>
      <c r="J11" s="142"/>
      <c r="K11" s="142"/>
      <c r="L11" s="142"/>
      <c r="M11" s="142"/>
      <c r="N11" s="142"/>
      <c r="O11" s="142"/>
      <c r="P11" s="142"/>
      <c r="Q11" s="142"/>
      <c r="R11" s="142"/>
    </row>
    <row r="12" s="39" customFormat="1" ht="21.6" spans="1:18">
      <c r="A12" s="143" t="str">
        <f t="shared" si="0"/>
        <v>     乡人大阵地建设经费</v>
      </c>
      <c r="B12" s="144" t="s">
        <v>977</v>
      </c>
      <c r="C12" s="144" t="s">
        <v>978</v>
      </c>
      <c r="D12" s="145" t="s">
        <v>452</v>
      </c>
      <c r="E12" s="146">
        <v>8</v>
      </c>
      <c r="F12" s="25">
        <v>10000</v>
      </c>
      <c r="G12" s="25">
        <v>10000</v>
      </c>
      <c r="H12" s="25">
        <v>10000</v>
      </c>
      <c r="I12" s="142"/>
      <c r="J12" s="142"/>
      <c r="K12" s="142"/>
      <c r="L12" s="142"/>
      <c r="M12" s="142"/>
      <c r="N12" s="142"/>
      <c r="O12" s="142"/>
      <c r="P12" s="142"/>
      <c r="Q12" s="142"/>
      <c r="R12" s="142"/>
    </row>
    <row r="13" s="39" customFormat="1" ht="21.6" spans="1:18">
      <c r="A13" s="143" t="str">
        <f t="shared" si="0"/>
        <v>     乡人大阵地建设经费</v>
      </c>
      <c r="B13" s="144" t="s">
        <v>979</v>
      </c>
      <c r="C13" s="144" t="s">
        <v>979</v>
      </c>
      <c r="D13" s="145" t="s">
        <v>452</v>
      </c>
      <c r="E13" s="146">
        <v>8</v>
      </c>
      <c r="F13" s="25">
        <v>10000</v>
      </c>
      <c r="G13" s="25">
        <v>10000</v>
      </c>
      <c r="H13" s="25">
        <v>10000</v>
      </c>
      <c r="I13" s="142"/>
      <c r="J13" s="142"/>
      <c r="K13" s="142"/>
      <c r="L13" s="142"/>
      <c r="M13" s="142"/>
      <c r="N13" s="142"/>
      <c r="O13" s="142"/>
      <c r="P13" s="142"/>
      <c r="Q13" s="142"/>
      <c r="R13" s="142"/>
    </row>
    <row r="14" s="39" customFormat="1" ht="21.6" spans="1:18">
      <c r="A14" s="143" t="str">
        <f>"     "&amp;"乡镇党建工作经费"</f>
        <v>     乡镇党建工作经费</v>
      </c>
      <c r="B14" s="144" t="s">
        <v>980</v>
      </c>
      <c r="C14" s="144" t="s">
        <v>981</v>
      </c>
      <c r="D14" s="145" t="s">
        <v>982</v>
      </c>
      <c r="E14" s="146">
        <v>3</v>
      </c>
      <c r="F14" s="25">
        <v>22425</v>
      </c>
      <c r="G14" s="25">
        <v>22425</v>
      </c>
      <c r="H14" s="25">
        <v>22425</v>
      </c>
      <c r="I14" s="142"/>
      <c r="J14" s="142"/>
      <c r="K14" s="142"/>
      <c r="L14" s="142"/>
      <c r="M14" s="142"/>
      <c r="N14" s="142"/>
      <c r="O14" s="142"/>
      <c r="P14" s="142"/>
      <c r="Q14" s="142"/>
      <c r="R14" s="142"/>
    </row>
    <row r="15" s="39" customFormat="1" ht="32.4" spans="1:18">
      <c r="A15" s="143" t="str">
        <f t="shared" ref="A15:A18" si="1">"     "&amp;"公用经费安排的公务用车运行维护费"</f>
        <v>     公用经费安排的公务用车运行维护费</v>
      </c>
      <c r="B15" s="144" t="s">
        <v>983</v>
      </c>
      <c r="C15" s="144" t="s">
        <v>984</v>
      </c>
      <c r="D15" s="145" t="s">
        <v>530</v>
      </c>
      <c r="E15" s="146">
        <v>1</v>
      </c>
      <c r="F15" s="25"/>
      <c r="G15" s="25">
        <v>10000</v>
      </c>
      <c r="H15" s="25">
        <v>10000</v>
      </c>
      <c r="I15" s="142"/>
      <c r="J15" s="142"/>
      <c r="K15" s="142"/>
      <c r="L15" s="142"/>
      <c r="M15" s="142"/>
      <c r="N15" s="142"/>
      <c r="O15" s="142"/>
      <c r="P15" s="142"/>
      <c r="Q15" s="142"/>
      <c r="R15" s="142"/>
    </row>
    <row r="16" s="39" customFormat="1" ht="32.4" spans="1:18">
      <c r="A16" s="143" t="str">
        <f t="shared" si="1"/>
        <v>     公用经费安排的公务用车运行维护费</v>
      </c>
      <c r="B16" s="144" t="s">
        <v>985</v>
      </c>
      <c r="C16" s="144" t="s">
        <v>986</v>
      </c>
      <c r="D16" s="145" t="s">
        <v>530</v>
      </c>
      <c r="E16" s="146">
        <v>1</v>
      </c>
      <c r="F16" s="25"/>
      <c r="G16" s="25">
        <v>40000</v>
      </c>
      <c r="H16" s="25">
        <v>40000</v>
      </c>
      <c r="I16" s="142"/>
      <c r="J16" s="142"/>
      <c r="K16" s="142"/>
      <c r="L16" s="142"/>
      <c r="M16" s="142"/>
      <c r="N16" s="142"/>
      <c r="O16" s="142"/>
      <c r="P16" s="142"/>
      <c r="Q16" s="142"/>
      <c r="R16" s="142"/>
    </row>
    <row r="17" s="39" customFormat="1" ht="32.4" spans="1:18">
      <c r="A17" s="143" t="str">
        <f t="shared" si="1"/>
        <v>     公用经费安排的公务用车运行维护费</v>
      </c>
      <c r="B17" s="144" t="s">
        <v>987</v>
      </c>
      <c r="C17" s="144" t="s">
        <v>988</v>
      </c>
      <c r="D17" s="145" t="s">
        <v>530</v>
      </c>
      <c r="E17" s="146">
        <v>1</v>
      </c>
      <c r="F17" s="25">
        <v>40000</v>
      </c>
      <c r="G17" s="25">
        <v>40000</v>
      </c>
      <c r="H17" s="25">
        <v>40000</v>
      </c>
      <c r="I17" s="142"/>
      <c r="J17" s="142"/>
      <c r="K17" s="142"/>
      <c r="L17" s="142"/>
      <c r="M17" s="142"/>
      <c r="N17" s="142"/>
      <c r="O17" s="142"/>
      <c r="P17" s="142"/>
      <c r="Q17" s="142"/>
      <c r="R17" s="142"/>
    </row>
    <row r="18" s="39" customFormat="1" ht="32.4" spans="1:18">
      <c r="A18" s="143" t="str">
        <f t="shared" si="1"/>
        <v>     公用经费安排的公务用车运行维护费</v>
      </c>
      <c r="B18" s="144" t="s">
        <v>989</v>
      </c>
      <c r="C18" s="144" t="s">
        <v>990</v>
      </c>
      <c r="D18" s="145" t="s">
        <v>530</v>
      </c>
      <c r="E18" s="146">
        <v>5</v>
      </c>
      <c r="F18" s="25"/>
      <c r="G18" s="25">
        <v>15000</v>
      </c>
      <c r="H18" s="25">
        <v>15000</v>
      </c>
      <c r="I18" s="142"/>
      <c r="J18" s="142"/>
      <c r="K18" s="142"/>
      <c r="L18" s="142"/>
      <c r="M18" s="142"/>
      <c r="N18" s="142"/>
      <c r="O18" s="142"/>
      <c r="P18" s="142"/>
      <c r="Q18" s="142"/>
      <c r="R18" s="142"/>
    </row>
    <row r="19" s="39" customFormat="1" ht="21.6" spans="1:18">
      <c r="A19" s="143" t="str">
        <f t="shared" ref="A19:A23" si="2">"     "&amp;"村委会党建工作经费"</f>
        <v>     村委会党建工作经费</v>
      </c>
      <c r="B19" s="144" t="s">
        <v>991</v>
      </c>
      <c r="C19" s="144" t="s">
        <v>992</v>
      </c>
      <c r="D19" s="145" t="s">
        <v>982</v>
      </c>
      <c r="E19" s="146">
        <v>2</v>
      </c>
      <c r="F19" s="25">
        <v>24600</v>
      </c>
      <c r="G19" s="25">
        <v>24600</v>
      </c>
      <c r="H19" s="25">
        <v>24600</v>
      </c>
      <c r="I19" s="142"/>
      <c r="J19" s="142"/>
      <c r="K19" s="142"/>
      <c r="L19" s="142"/>
      <c r="M19" s="142"/>
      <c r="N19" s="142"/>
      <c r="O19" s="142"/>
      <c r="P19" s="142"/>
      <c r="Q19" s="142"/>
      <c r="R19" s="142"/>
    </row>
    <row r="20" s="39" customFormat="1" ht="21.6" spans="1:18">
      <c r="A20" s="143" t="str">
        <f t="shared" si="2"/>
        <v>     村委会党建工作经费</v>
      </c>
      <c r="B20" s="144" t="s">
        <v>980</v>
      </c>
      <c r="C20" s="144" t="s">
        <v>980</v>
      </c>
      <c r="D20" s="145" t="s">
        <v>982</v>
      </c>
      <c r="E20" s="146">
        <v>10</v>
      </c>
      <c r="F20" s="25">
        <v>75000</v>
      </c>
      <c r="G20" s="25">
        <v>75000</v>
      </c>
      <c r="H20" s="25">
        <v>75000</v>
      </c>
      <c r="I20" s="142"/>
      <c r="J20" s="142"/>
      <c r="K20" s="142"/>
      <c r="L20" s="142"/>
      <c r="M20" s="142"/>
      <c r="N20" s="142"/>
      <c r="O20" s="142"/>
      <c r="P20" s="142"/>
      <c r="Q20" s="142"/>
      <c r="R20" s="142"/>
    </row>
    <row r="21" s="39" customFormat="1" ht="21.6" spans="1:18">
      <c r="A21" s="143" t="str">
        <f t="shared" si="2"/>
        <v>     村委会党建工作经费</v>
      </c>
      <c r="B21" s="144" t="s">
        <v>993</v>
      </c>
      <c r="C21" s="144" t="s">
        <v>993</v>
      </c>
      <c r="D21" s="145" t="s">
        <v>458</v>
      </c>
      <c r="E21" s="146">
        <v>57</v>
      </c>
      <c r="F21" s="25">
        <v>9975</v>
      </c>
      <c r="G21" s="25">
        <v>9975</v>
      </c>
      <c r="H21" s="25">
        <v>9975</v>
      </c>
      <c r="I21" s="142"/>
      <c r="J21" s="142"/>
      <c r="K21" s="142"/>
      <c r="L21" s="142"/>
      <c r="M21" s="142"/>
      <c r="N21" s="142"/>
      <c r="O21" s="142"/>
      <c r="P21" s="142"/>
      <c r="Q21" s="142"/>
      <c r="R21" s="142"/>
    </row>
    <row r="22" s="39" customFormat="1" ht="21.6" spans="1:18">
      <c r="A22" s="143" t="str">
        <f t="shared" si="2"/>
        <v>     村委会党建工作经费</v>
      </c>
      <c r="B22" s="144" t="s">
        <v>994</v>
      </c>
      <c r="C22" s="144" t="s">
        <v>994</v>
      </c>
      <c r="D22" s="145" t="s">
        <v>982</v>
      </c>
      <c r="E22" s="146">
        <v>3</v>
      </c>
      <c r="F22" s="25">
        <v>2640</v>
      </c>
      <c r="G22" s="25">
        <v>2640</v>
      </c>
      <c r="H22" s="25">
        <v>2640</v>
      </c>
      <c r="I22" s="142"/>
      <c r="J22" s="142"/>
      <c r="K22" s="142"/>
      <c r="L22" s="142"/>
      <c r="M22" s="142"/>
      <c r="N22" s="142"/>
      <c r="O22" s="142"/>
      <c r="P22" s="142"/>
      <c r="Q22" s="142"/>
      <c r="R22" s="142"/>
    </row>
    <row r="23" s="39" customFormat="1" ht="21.6" spans="1:18">
      <c r="A23" s="143" t="str">
        <f t="shared" si="2"/>
        <v>     村委会党建工作经费</v>
      </c>
      <c r="B23" s="144" t="s">
        <v>995</v>
      </c>
      <c r="C23" s="144" t="s">
        <v>996</v>
      </c>
      <c r="D23" s="145" t="s">
        <v>982</v>
      </c>
      <c r="E23" s="146">
        <v>1</v>
      </c>
      <c r="F23" s="25">
        <v>7260</v>
      </c>
      <c r="G23" s="25">
        <v>7260</v>
      </c>
      <c r="H23" s="25">
        <v>7260</v>
      </c>
      <c r="I23" s="142"/>
      <c r="J23" s="142"/>
      <c r="K23" s="142"/>
      <c r="L23" s="142"/>
      <c r="M23" s="142"/>
      <c r="N23" s="142"/>
      <c r="O23" s="142"/>
      <c r="P23" s="142"/>
      <c r="Q23" s="142"/>
      <c r="R23" s="142"/>
    </row>
    <row r="24" s="39" customFormat="1" ht="21.6" spans="1:18">
      <c r="A24" s="143" t="str">
        <f>"     "&amp;"村委会纪检工作经费"</f>
        <v>     村委会纪检工作经费</v>
      </c>
      <c r="B24" s="144" t="s">
        <v>991</v>
      </c>
      <c r="C24" s="144" t="s">
        <v>997</v>
      </c>
      <c r="D24" s="145" t="s">
        <v>982</v>
      </c>
      <c r="E24" s="146">
        <v>7</v>
      </c>
      <c r="F24" s="25">
        <v>10500</v>
      </c>
      <c r="G24" s="25">
        <v>10500</v>
      </c>
      <c r="H24" s="25">
        <v>10500</v>
      </c>
      <c r="I24" s="164"/>
      <c r="J24" s="164"/>
      <c r="K24" s="165"/>
      <c r="L24" s="164"/>
      <c r="M24" s="164"/>
      <c r="N24" s="164"/>
      <c r="O24" s="166"/>
      <c r="P24" s="165"/>
      <c r="Q24" s="165"/>
      <c r="R24" s="164"/>
    </row>
    <row r="25" s="39" customFormat="1" ht="21.6" spans="1:18">
      <c r="A25" s="143" t="str">
        <f>"     "&amp;"村委会纪检工作经费"</f>
        <v>     村委会纪检工作经费</v>
      </c>
      <c r="B25" s="144" t="s">
        <v>998</v>
      </c>
      <c r="C25" s="144" t="s">
        <v>981</v>
      </c>
      <c r="D25" s="145" t="s">
        <v>982</v>
      </c>
      <c r="E25" s="146">
        <v>18</v>
      </c>
      <c r="F25" s="25">
        <v>78966</v>
      </c>
      <c r="G25" s="25">
        <v>78966</v>
      </c>
      <c r="H25" s="25">
        <v>78966</v>
      </c>
      <c r="I25" s="164"/>
      <c r="J25" s="164"/>
      <c r="K25" s="165"/>
      <c r="L25" s="164"/>
      <c r="M25" s="164"/>
      <c r="N25" s="164"/>
      <c r="O25" s="166"/>
      <c r="P25" s="165"/>
      <c r="Q25" s="165"/>
      <c r="R25" s="164"/>
    </row>
    <row r="26" s="39" customFormat="1" ht="14.4" spans="1:18">
      <c r="A26" s="148" t="s">
        <v>149</v>
      </c>
      <c r="B26" s="149"/>
      <c r="C26" s="149"/>
      <c r="D26" s="149"/>
      <c r="E26" s="141"/>
      <c r="F26" s="150">
        <v>321366</v>
      </c>
      <c r="G26" s="150">
        <v>386366</v>
      </c>
      <c r="H26" s="150">
        <v>386366</v>
      </c>
      <c r="I26" s="165"/>
      <c r="J26" s="165"/>
      <c r="K26" s="165"/>
      <c r="L26" s="165"/>
      <c r="M26" s="165"/>
      <c r="N26" s="165"/>
      <c r="O26" s="165"/>
      <c r="P26" s="165"/>
      <c r="Q26" s="165"/>
      <c r="R26" s="165"/>
    </row>
  </sheetData>
  <mergeCells count="16">
    <mergeCell ref="A2:R2"/>
    <mergeCell ref="A3:F3"/>
    <mergeCell ref="G4:R4"/>
    <mergeCell ref="L5:R5"/>
    <mergeCell ref="A26:E26"/>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4"/>
  <sheetViews>
    <sheetView workbookViewId="0">
      <selection activeCell="D18" sqref="D18"/>
    </sheetView>
  </sheetViews>
  <sheetFormatPr defaultColWidth="9.14583333333333" defaultRowHeight="14.25" customHeight="1"/>
  <cols>
    <col min="1" max="1" width="33.71875" style="1" customWidth="1"/>
    <col min="2" max="2" width="21" style="1" customWidth="1"/>
    <col min="3" max="3" width="34.375" style="1" customWidth="1"/>
    <col min="4" max="4" width="20.28125" style="62" customWidth="1"/>
    <col min="5" max="5" width="17.28125" style="62" customWidth="1"/>
    <col min="6" max="6" width="29.28125" style="62" customWidth="1"/>
    <col min="7" max="7" width="12" style="1" customWidth="1"/>
    <col min="8" max="8" width="14.375" style="1" customWidth="1"/>
    <col min="9" max="10" width="10" style="1" customWidth="1"/>
    <col min="11" max="11" width="9.14583333333333" style="62" customWidth="1"/>
    <col min="12" max="13" width="9.14583333333333" style="1" customWidth="1"/>
    <col min="14" max="14" width="12.71875" style="1" customWidth="1"/>
    <col min="15" max="16" width="9.14583333333333" style="62" customWidth="1"/>
    <col min="17" max="17" width="12.1458333333333" style="62" customWidth="1"/>
    <col min="18" max="18" width="10.4270833333333" style="1" customWidth="1"/>
    <col min="19" max="19" width="9.14583333333333" style="62" customWidth="1"/>
    <col min="20" max="16384" width="9.14583333333333" style="62"/>
  </cols>
  <sheetData>
    <row r="1" ht="13.5" customHeight="1" spans="1:18">
      <c r="A1" s="89"/>
      <c r="B1" s="89"/>
      <c r="C1" s="89"/>
      <c r="D1" s="90"/>
      <c r="E1" s="90"/>
      <c r="F1" s="90"/>
      <c r="G1" s="89"/>
      <c r="H1" s="89"/>
      <c r="I1" s="89"/>
      <c r="J1" s="89"/>
      <c r="K1" s="114"/>
      <c r="L1" s="115"/>
      <c r="M1" s="115"/>
      <c r="N1" s="115"/>
      <c r="O1" s="73"/>
      <c r="P1" s="116"/>
      <c r="Q1" s="73"/>
      <c r="R1" s="128" t="s">
        <v>999</v>
      </c>
    </row>
    <row r="2" ht="27.75" customHeight="1" spans="1:18">
      <c r="A2" s="75" t="s">
        <v>1000</v>
      </c>
      <c r="B2" s="91"/>
      <c r="C2" s="91"/>
      <c r="D2" s="63"/>
      <c r="E2" s="63"/>
      <c r="F2" s="63"/>
      <c r="G2" s="91"/>
      <c r="H2" s="91"/>
      <c r="I2" s="91"/>
      <c r="J2" s="91"/>
      <c r="K2" s="117"/>
      <c r="L2" s="91"/>
      <c r="M2" s="91"/>
      <c r="N2" s="91"/>
      <c r="O2" s="63"/>
      <c r="P2" s="117"/>
      <c r="Q2" s="63"/>
      <c r="R2" s="91"/>
    </row>
    <row r="3" ht="18.75" customHeight="1" spans="1:18">
      <c r="A3" s="76" t="s">
        <v>2</v>
      </c>
      <c r="B3" s="77"/>
      <c r="C3" s="77"/>
      <c r="D3" s="92"/>
      <c r="E3" s="92"/>
      <c r="F3" s="92"/>
      <c r="G3" s="77"/>
      <c r="H3" s="77"/>
      <c r="I3" s="77"/>
      <c r="J3" s="77"/>
      <c r="K3" s="114"/>
      <c r="L3" s="115"/>
      <c r="M3" s="115"/>
      <c r="N3" s="115"/>
      <c r="O3" s="118"/>
      <c r="P3" s="119"/>
      <c r="Q3" s="118"/>
      <c r="R3" s="129" t="s">
        <v>199</v>
      </c>
    </row>
    <row r="4" ht="15.75" customHeight="1" spans="1:18">
      <c r="A4" s="11" t="s">
        <v>965</v>
      </c>
      <c r="B4" s="93" t="s">
        <v>1001</v>
      </c>
      <c r="C4" s="93" t="s">
        <v>1002</v>
      </c>
      <c r="D4" s="94" t="s">
        <v>1003</v>
      </c>
      <c r="E4" s="94" t="s">
        <v>1004</v>
      </c>
      <c r="F4" s="94" t="s">
        <v>1005</v>
      </c>
      <c r="G4" s="95" t="s">
        <v>215</v>
      </c>
      <c r="H4" s="95"/>
      <c r="I4" s="95"/>
      <c r="J4" s="95"/>
      <c r="K4" s="120"/>
      <c r="L4" s="95"/>
      <c r="M4" s="95"/>
      <c r="N4" s="95"/>
      <c r="O4" s="121"/>
      <c r="P4" s="120"/>
      <c r="Q4" s="121"/>
      <c r="R4" s="130"/>
    </row>
    <row r="5" ht="17.25" customHeight="1" spans="1:18">
      <c r="A5" s="16"/>
      <c r="B5" s="96"/>
      <c r="C5" s="96"/>
      <c r="D5" s="97"/>
      <c r="E5" s="97"/>
      <c r="F5" s="97"/>
      <c r="G5" s="96" t="s">
        <v>56</v>
      </c>
      <c r="H5" s="96" t="s">
        <v>59</v>
      </c>
      <c r="I5" s="96" t="s">
        <v>971</v>
      </c>
      <c r="J5" s="96" t="s">
        <v>972</v>
      </c>
      <c r="K5" s="97" t="s">
        <v>973</v>
      </c>
      <c r="L5" s="122" t="s">
        <v>1006</v>
      </c>
      <c r="M5" s="122"/>
      <c r="N5" s="122"/>
      <c r="O5" s="123"/>
      <c r="P5" s="124"/>
      <c r="Q5" s="123"/>
      <c r="R5" s="98"/>
    </row>
    <row r="6" ht="54" customHeight="1" spans="1:18">
      <c r="A6" s="19"/>
      <c r="B6" s="98"/>
      <c r="C6" s="98"/>
      <c r="D6" s="99"/>
      <c r="E6" s="99"/>
      <c r="F6" s="99"/>
      <c r="G6" s="98"/>
      <c r="H6" s="98" t="s">
        <v>58</v>
      </c>
      <c r="I6" s="98"/>
      <c r="J6" s="98"/>
      <c r="K6" s="99"/>
      <c r="L6" s="98" t="s">
        <v>58</v>
      </c>
      <c r="M6" s="98" t="s">
        <v>64</v>
      </c>
      <c r="N6" s="98" t="s">
        <v>223</v>
      </c>
      <c r="O6" s="125" t="s">
        <v>66</v>
      </c>
      <c r="P6" s="99" t="s">
        <v>67</v>
      </c>
      <c r="Q6" s="99" t="s">
        <v>68</v>
      </c>
      <c r="R6" s="98" t="s">
        <v>69</v>
      </c>
    </row>
    <row r="7" ht="15" customHeight="1" spans="1:18">
      <c r="A7" s="20">
        <v>1</v>
      </c>
      <c r="B7" s="100">
        <v>2</v>
      </c>
      <c r="C7" s="100">
        <v>3</v>
      </c>
      <c r="D7" s="32">
        <v>4</v>
      </c>
      <c r="E7" s="101">
        <v>5</v>
      </c>
      <c r="F7" s="100">
        <v>6</v>
      </c>
      <c r="G7" s="20">
        <v>7</v>
      </c>
      <c r="H7" s="100">
        <v>8</v>
      </c>
      <c r="I7" s="100">
        <v>9</v>
      </c>
      <c r="J7" s="20">
        <v>10</v>
      </c>
      <c r="K7" s="100">
        <v>11</v>
      </c>
      <c r="L7" s="100">
        <v>12</v>
      </c>
      <c r="M7" s="20">
        <v>13</v>
      </c>
      <c r="N7" s="100">
        <v>14</v>
      </c>
      <c r="O7" s="100">
        <v>15</v>
      </c>
      <c r="P7" s="20">
        <v>16</v>
      </c>
      <c r="Q7" s="100">
        <v>17</v>
      </c>
      <c r="R7" s="100">
        <v>18</v>
      </c>
    </row>
    <row r="8" ht="29" customHeight="1" spans="1:18">
      <c r="A8" s="102" t="s">
        <v>70</v>
      </c>
      <c r="B8" s="103"/>
      <c r="C8" s="104"/>
      <c r="D8" s="105"/>
      <c r="E8" s="105"/>
      <c r="F8" s="100"/>
      <c r="G8" s="25">
        <v>105000</v>
      </c>
      <c r="H8" s="25">
        <v>105000</v>
      </c>
      <c r="I8" s="100"/>
      <c r="J8" s="100"/>
      <c r="K8" s="100"/>
      <c r="L8" s="100"/>
      <c r="M8" s="100"/>
      <c r="N8" s="100"/>
      <c r="O8" s="100"/>
      <c r="P8" s="100"/>
      <c r="Q8" s="100"/>
      <c r="R8" s="100"/>
    </row>
    <row r="9" ht="24" customHeight="1" spans="1:18">
      <c r="A9" s="106" t="s">
        <v>70</v>
      </c>
      <c r="B9" s="107"/>
      <c r="C9" s="108"/>
      <c r="D9" s="105"/>
      <c r="E9" s="105"/>
      <c r="F9" s="100"/>
      <c r="G9" s="25">
        <v>105000</v>
      </c>
      <c r="H9" s="25">
        <v>105000</v>
      </c>
      <c r="I9" s="100"/>
      <c r="J9" s="100"/>
      <c r="K9" s="100"/>
      <c r="L9" s="100"/>
      <c r="M9" s="100"/>
      <c r="N9" s="100"/>
      <c r="O9" s="100"/>
      <c r="P9" s="100"/>
      <c r="Q9" s="100"/>
      <c r="R9" s="100"/>
    </row>
    <row r="10" ht="28.8" spans="1:18">
      <c r="A10" s="109" t="str">
        <f t="shared" ref="A10:A13" si="0">"     "&amp;"公用经费安排的公务用车运行维护费"</f>
        <v>     公用经费安排的公务用车运行维护费</v>
      </c>
      <c r="B10" s="110" t="s">
        <v>987</v>
      </c>
      <c r="C10" s="110" t="s">
        <v>1007</v>
      </c>
      <c r="D10" s="110" t="s">
        <v>1008</v>
      </c>
      <c r="E10" s="110" t="s">
        <v>1009</v>
      </c>
      <c r="F10" s="110" t="s">
        <v>987</v>
      </c>
      <c r="G10" s="25">
        <v>40000</v>
      </c>
      <c r="H10" s="25">
        <v>40000</v>
      </c>
      <c r="I10" s="100"/>
      <c r="J10" s="100"/>
      <c r="K10" s="100"/>
      <c r="L10" s="100"/>
      <c r="M10" s="100"/>
      <c r="N10" s="100"/>
      <c r="O10" s="100"/>
      <c r="P10" s="100"/>
      <c r="Q10" s="100"/>
      <c r="R10" s="100"/>
    </row>
    <row r="11" ht="28.8" spans="1:18">
      <c r="A11" s="109" t="str">
        <f t="shared" si="0"/>
        <v>     公用经费安排的公务用车运行维护费</v>
      </c>
      <c r="B11" s="109" t="s">
        <v>989</v>
      </c>
      <c r="C11" s="110" t="s">
        <v>1010</v>
      </c>
      <c r="D11" s="110" t="s">
        <v>1008</v>
      </c>
      <c r="E11" s="110" t="s">
        <v>1011</v>
      </c>
      <c r="F11" s="109" t="s">
        <v>989</v>
      </c>
      <c r="G11" s="25">
        <v>15000</v>
      </c>
      <c r="H11" s="25">
        <v>15000</v>
      </c>
      <c r="I11" s="100"/>
      <c r="J11" s="100"/>
      <c r="K11" s="100"/>
      <c r="L11" s="100"/>
      <c r="M11" s="100"/>
      <c r="N11" s="100"/>
      <c r="O11" s="100"/>
      <c r="P11" s="100"/>
      <c r="Q11" s="100"/>
      <c r="R11" s="100"/>
    </row>
    <row r="12" ht="28.8" spans="1:18">
      <c r="A12" s="109" t="str">
        <f t="shared" si="0"/>
        <v>     公用经费安排的公务用车运行维护费</v>
      </c>
      <c r="B12" s="109" t="s">
        <v>983</v>
      </c>
      <c r="C12" s="110" t="s">
        <v>1010</v>
      </c>
      <c r="D12" s="110" t="s">
        <v>1008</v>
      </c>
      <c r="E12" s="110" t="s">
        <v>1012</v>
      </c>
      <c r="F12" s="109" t="s">
        <v>983</v>
      </c>
      <c r="G12" s="25">
        <v>10000</v>
      </c>
      <c r="H12" s="25">
        <v>10000</v>
      </c>
      <c r="I12" s="113" t="s">
        <v>181</v>
      </c>
      <c r="J12" s="113" t="s">
        <v>181</v>
      </c>
      <c r="K12" s="113" t="s">
        <v>181</v>
      </c>
      <c r="L12" s="113" t="s">
        <v>181</v>
      </c>
      <c r="M12" s="113" t="s">
        <v>181</v>
      </c>
      <c r="N12" s="113" t="s">
        <v>181</v>
      </c>
      <c r="O12" s="126" t="s">
        <v>181</v>
      </c>
      <c r="P12" s="113" t="s">
        <v>181</v>
      </c>
      <c r="Q12" s="113" t="s">
        <v>181</v>
      </c>
      <c r="R12" s="113" t="s">
        <v>181</v>
      </c>
    </row>
    <row r="13" ht="28.8" spans="1:18">
      <c r="A13" s="109" t="str">
        <f t="shared" si="0"/>
        <v>     公用经费安排的公务用车运行维护费</v>
      </c>
      <c r="B13" s="109" t="s">
        <v>1013</v>
      </c>
      <c r="C13" s="110" t="s">
        <v>1010</v>
      </c>
      <c r="D13" s="110" t="s">
        <v>1008</v>
      </c>
      <c r="E13" s="110" t="s">
        <v>1014</v>
      </c>
      <c r="F13" s="109" t="s">
        <v>1013</v>
      </c>
      <c r="G13" s="25">
        <v>40000</v>
      </c>
      <c r="H13" s="25">
        <v>40000</v>
      </c>
      <c r="I13" s="127" t="s">
        <v>181</v>
      </c>
      <c r="J13" s="127" t="s">
        <v>181</v>
      </c>
      <c r="K13" s="113" t="s">
        <v>181</v>
      </c>
      <c r="L13" s="127" t="s">
        <v>181</v>
      </c>
      <c r="M13" s="127" t="s">
        <v>181</v>
      </c>
      <c r="N13" s="127" t="s">
        <v>181</v>
      </c>
      <c r="O13" s="126" t="s">
        <v>181</v>
      </c>
      <c r="P13" s="113" t="s">
        <v>181</v>
      </c>
      <c r="Q13" s="113" t="s">
        <v>181</v>
      </c>
      <c r="R13" s="127" t="s">
        <v>181</v>
      </c>
    </row>
    <row r="14" ht="21" customHeight="1" spans="1:18">
      <c r="A14" s="111" t="s">
        <v>149</v>
      </c>
      <c r="B14" s="112"/>
      <c r="C14" s="112"/>
      <c r="D14" s="105"/>
      <c r="E14" s="105"/>
      <c r="F14" s="113"/>
      <c r="G14" s="25">
        <v>105000</v>
      </c>
      <c r="H14" s="25">
        <v>105000</v>
      </c>
      <c r="I14" s="113" t="s">
        <v>181</v>
      </c>
      <c r="J14" s="113" t="s">
        <v>181</v>
      </c>
      <c r="K14" s="113" t="s">
        <v>181</v>
      </c>
      <c r="L14" s="113" t="s">
        <v>181</v>
      </c>
      <c r="M14" s="113" t="s">
        <v>181</v>
      </c>
      <c r="N14" s="113" t="s">
        <v>181</v>
      </c>
      <c r="O14" s="126" t="s">
        <v>181</v>
      </c>
      <c r="P14" s="113" t="s">
        <v>181</v>
      </c>
      <c r="Q14" s="113" t="s">
        <v>181</v>
      </c>
      <c r="R14" s="113" t="s">
        <v>181</v>
      </c>
    </row>
  </sheetData>
  <mergeCells count="16">
    <mergeCell ref="A2:R2"/>
    <mergeCell ref="A3:C3"/>
    <mergeCell ref="G4:R4"/>
    <mergeCell ref="L5:R5"/>
    <mergeCell ref="A14:C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4" sqref="A14"/>
    </sheetView>
  </sheetViews>
  <sheetFormatPr defaultColWidth="10" defaultRowHeight="14.25" customHeight="1"/>
  <cols>
    <col min="1" max="1" width="38.125" style="1" customWidth="1"/>
    <col min="2" max="2" width="14.125" style="1" customWidth="1"/>
    <col min="3" max="3" width="18.25" style="1" customWidth="1"/>
    <col min="4" max="4" width="17.75" style="1" customWidth="1"/>
    <col min="5" max="8" width="10.28125" style="62"/>
    <col min="9" max="9" width="13.25" style="62" customWidth="1"/>
    <col min="10" max="237" width="10.28125" style="62"/>
    <col min="238" max="16384" width="10" style="62"/>
  </cols>
  <sheetData>
    <row r="1" s="62" customFormat="1" ht="13.5" customHeight="1" spans="1:9">
      <c r="A1" s="3"/>
      <c r="B1" s="3"/>
      <c r="C1" s="3"/>
      <c r="D1" s="74"/>
      <c r="I1" s="74" t="s">
        <v>1015</v>
      </c>
    </row>
    <row r="2" s="62" customFormat="1" ht="27.75" customHeight="1" spans="1:9">
      <c r="A2" s="75" t="s">
        <v>1016</v>
      </c>
      <c r="B2" s="75"/>
      <c r="C2" s="75"/>
      <c r="D2" s="75"/>
      <c r="E2" s="75"/>
      <c r="F2" s="75"/>
      <c r="G2" s="75"/>
      <c r="H2" s="75"/>
      <c r="I2" s="75"/>
    </row>
    <row r="3" s="62" customFormat="1" ht="18" customHeight="1" spans="1:9">
      <c r="A3" s="76" t="s">
        <v>2</v>
      </c>
      <c r="B3" s="77"/>
      <c r="C3" s="77"/>
      <c r="D3" s="78"/>
      <c r="I3" s="88" t="s">
        <v>199</v>
      </c>
    </row>
    <row r="4" s="62" customFormat="1" ht="19.5" customHeight="1" spans="1:9">
      <c r="A4" s="79" t="s">
        <v>1017</v>
      </c>
      <c r="B4" s="80" t="s">
        <v>215</v>
      </c>
      <c r="C4" s="80"/>
      <c r="D4" s="80"/>
      <c r="E4" s="80" t="s">
        <v>1018</v>
      </c>
      <c r="F4" s="80"/>
      <c r="G4" s="80"/>
      <c r="H4" s="80"/>
      <c r="I4" s="80"/>
    </row>
    <row r="5" s="62" customFormat="1" ht="40.5" customHeight="1" spans="1:9">
      <c r="A5" s="81"/>
      <c r="B5" s="80" t="s">
        <v>56</v>
      </c>
      <c r="C5" s="82" t="s">
        <v>59</v>
      </c>
      <c r="D5" s="82" t="s">
        <v>1019</v>
      </c>
      <c r="E5" s="80" t="s">
        <v>1020</v>
      </c>
      <c r="F5" s="80" t="s">
        <v>1021</v>
      </c>
      <c r="G5" s="80" t="s">
        <v>1022</v>
      </c>
      <c r="H5" s="80" t="s">
        <v>1023</v>
      </c>
      <c r="I5" s="80" t="s">
        <v>1024</v>
      </c>
    </row>
    <row r="6" s="62" customFormat="1" ht="19.5" customHeight="1" spans="1:9">
      <c r="A6" s="12">
        <v>1</v>
      </c>
      <c r="B6" s="80">
        <v>2</v>
      </c>
      <c r="C6" s="80">
        <v>3</v>
      </c>
      <c r="D6" s="83">
        <v>4</v>
      </c>
      <c r="E6" s="83">
        <v>5</v>
      </c>
      <c r="F6" s="80">
        <v>6</v>
      </c>
      <c r="G6" s="83">
        <v>7</v>
      </c>
      <c r="H6" s="80">
        <v>8</v>
      </c>
      <c r="I6" s="83">
        <v>9</v>
      </c>
    </row>
    <row r="7" s="62" customFormat="1" ht="19.5" customHeight="1" spans="1:9">
      <c r="A7" s="84" t="s">
        <v>181</v>
      </c>
      <c r="B7" s="85" t="s">
        <v>181</v>
      </c>
      <c r="C7" s="85" t="s">
        <v>181</v>
      </c>
      <c r="D7" s="86" t="s">
        <v>181</v>
      </c>
      <c r="E7" s="85" t="s">
        <v>181</v>
      </c>
      <c r="F7" s="85" t="s">
        <v>181</v>
      </c>
      <c r="G7" s="85" t="s">
        <v>181</v>
      </c>
      <c r="H7" s="85" t="s">
        <v>181</v>
      </c>
      <c r="I7" s="85" t="s">
        <v>181</v>
      </c>
    </row>
    <row r="8" s="62" customFormat="1" ht="19.5" customHeight="1" spans="1:9">
      <c r="A8" s="87" t="s">
        <v>181</v>
      </c>
      <c r="B8" s="85" t="s">
        <v>181</v>
      </c>
      <c r="C8" s="85" t="s">
        <v>181</v>
      </c>
      <c r="D8" s="86" t="s">
        <v>181</v>
      </c>
      <c r="E8" s="85" t="s">
        <v>181</v>
      </c>
      <c r="F8" s="85" t="s">
        <v>181</v>
      </c>
      <c r="G8" s="85" t="s">
        <v>181</v>
      </c>
      <c r="H8" s="85" t="s">
        <v>181</v>
      </c>
      <c r="I8" s="85" t="s">
        <v>181</v>
      </c>
    </row>
    <row r="9" customHeight="1" spans="1:1">
      <c r="A9" s="1" t="s">
        <v>1025</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0" sqref="A10"/>
    </sheetView>
  </sheetViews>
  <sheetFormatPr defaultColWidth="9.14583333333333" defaultRowHeight="12" customHeight="1" outlineLevelRow="7"/>
  <cols>
    <col min="1" max="1" width="27.8541666666667" style="61" customWidth="1"/>
    <col min="2" max="2" width="27.8541666666667" style="62" customWidth="1"/>
    <col min="3" max="3" width="27.8541666666667" style="61" customWidth="1"/>
    <col min="4" max="4" width="15" style="61" customWidth="1"/>
    <col min="5" max="5" width="14.5729166666667" style="61" customWidth="1"/>
    <col min="6" max="6" width="23.5729166666667" style="61" customWidth="1"/>
    <col min="7" max="7" width="11.28125" style="62" customWidth="1"/>
    <col min="8" max="8" width="18.71875" style="61" customWidth="1"/>
    <col min="9" max="9" width="15.5729166666667" style="62" customWidth="1"/>
    <col min="10" max="10" width="18.8541666666667" style="62" customWidth="1"/>
    <col min="11" max="11" width="23.28125" style="61" customWidth="1"/>
    <col min="12" max="12" width="9.14583333333333" style="62" customWidth="1"/>
    <col min="13" max="16384" width="9.14583333333333" style="62"/>
  </cols>
  <sheetData>
    <row r="1" customHeight="1" spans="11:11">
      <c r="K1" s="73" t="s">
        <v>1026</v>
      </c>
    </row>
    <row r="2" ht="28.5" customHeight="1" spans="1:11">
      <c r="A2" s="5" t="s">
        <v>1027</v>
      </c>
      <c r="B2" s="63"/>
      <c r="C2" s="64"/>
      <c r="D2" s="64"/>
      <c r="E2" s="64"/>
      <c r="F2" s="64"/>
      <c r="G2" s="63"/>
      <c r="H2" s="64"/>
      <c r="I2" s="63"/>
      <c r="J2" s="63"/>
      <c r="K2" s="64"/>
    </row>
    <row r="3" ht="17.25" customHeight="1" spans="1:2">
      <c r="A3" s="65" t="s">
        <v>2</v>
      </c>
      <c r="B3" s="66"/>
    </row>
    <row r="4" ht="44.25" customHeight="1" spans="1:11">
      <c r="A4" s="67" t="s">
        <v>437</v>
      </c>
      <c r="B4" s="68" t="s">
        <v>209</v>
      </c>
      <c r="C4" s="67" t="s">
        <v>438</v>
      </c>
      <c r="D4" s="67" t="s">
        <v>439</v>
      </c>
      <c r="E4" s="67" t="s">
        <v>440</v>
      </c>
      <c r="F4" s="67" t="s">
        <v>441</v>
      </c>
      <c r="G4" s="68" t="s">
        <v>442</v>
      </c>
      <c r="H4" s="67" t="s">
        <v>443</v>
      </c>
      <c r="I4" s="68" t="s">
        <v>444</v>
      </c>
      <c r="J4" s="68" t="s">
        <v>445</v>
      </c>
      <c r="K4" s="67" t="s">
        <v>446</v>
      </c>
    </row>
    <row r="5" ht="14.25" customHeight="1" spans="1:11">
      <c r="A5" s="67">
        <v>1</v>
      </c>
      <c r="B5" s="68">
        <v>2</v>
      </c>
      <c r="C5" s="67">
        <v>3</v>
      </c>
      <c r="D5" s="67">
        <v>4</v>
      </c>
      <c r="E5" s="67">
        <v>5</v>
      </c>
      <c r="F5" s="67">
        <v>6</v>
      </c>
      <c r="G5" s="68">
        <v>7</v>
      </c>
      <c r="H5" s="67">
        <v>8</v>
      </c>
      <c r="I5" s="68">
        <v>9</v>
      </c>
      <c r="J5" s="68">
        <v>10</v>
      </c>
      <c r="K5" s="67">
        <v>11</v>
      </c>
    </row>
    <row r="6" ht="31" customHeight="1" spans="1:11">
      <c r="A6" s="33" t="s">
        <v>181</v>
      </c>
      <c r="B6" s="69"/>
      <c r="C6" s="70"/>
      <c r="D6" s="70"/>
      <c r="E6" s="70"/>
      <c r="F6" s="71"/>
      <c r="G6" s="72"/>
      <c r="H6" s="71"/>
      <c r="I6" s="72"/>
      <c r="J6" s="72"/>
      <c r="K6" s="71"/>
    </row>
    <row r="7" ht="31" customHeight="1" spans="1:11">
      <c r="A7" s="34" t="s">
        <v>181</v>
      </c>
      <c r="B7" s="34" t="s">
        <v>181</v>
      </c>
      <c r="C7" s="34" t="s">
        <v>181</v>
      </c>
      <c r="D7" s="34" t="s">
        <v>181</v>
      </c>
      <c r="E7" s="34" t="s">
        <v>181</v>
      </c>
      <c r="F7" s="33" t="s">
        <v>181</v>
      </c>
      <c r="G7" s="34" t="s">
        <v>181</v>
      </c>
      <c r="H7" s="33" t="s">
        <v>181</v>
      </c>
      <c r="I7" s="34" t="s">
        <v>181</v>
      </c>
      <c r="J7" s="34" t="s">
        <v>181</v>
      </c>
      <c r="K7" s="33" t="s">
        <v>181</v>
      </c>
    </row>
    <row r="8" customHeight="1" spans="1:1">
      <c r="A8" s="1" t="s">
        <v>1028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6" sqref="A16"/>
    </sheetView>
  </sheetViews>
  <sheetFormatPr defaultColWidth="9.14583333333333" defaultRowHeight="12" customHeight="1" outlineLevelCol="7"/>
  <cols>
    <col min="1" max="1" width="29" style="40" customWidth="1"/>
    <col min="2" max="2" width="18.71875" style="40" customWidth="1"/>
    <col min="3" max="3" width="24.8541666666667" style="40" customWidth="1"/>
    <col min="4" max="4" width="23.5729166666667" style="40" customWidth="1"/>
    <col min="5" max="5" width="17.8541666666667" style="40" customWidth="1"/>
    <col min="6" max="6" width="23.5729166666667" style="40" customWidth="1"/>
    <col min="7" max="7" width="25.1458333333333" style="40" customWidth="1"/>
    <col min="8" max="8" width="18.8541666666667" style="40" customWidth="1"/>
    <col min="9" max="16384" width="9.14583333333333" style="39" customWidth="1"/>
  </cols>
  <sheetData>
    <row r="1" s="39" customFormat="1" ht="14.25" customHeight="1" spans="1:8">
      <c r="A1" s="40"/>
      <c r="B1" s="40"/>
      <c r="C1" s="40"/>
      <c r="D1" s="40"/>
      <c r="E1" s="40"/>
      <c r="F1" s="40"/>
      <c r="G1" s="40"/>
      <c r="H1" s="41" t="s">
        <v>1029</v>
      </c>
    </row>
    <row r="2" s="39" customFormat="1" ht="28.5" customHeight="1" spans="1:8">
      <c r="A2" s="42" t="s">
        <v>1030</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960</v>
      </c>
      <c r="B4" s="46" t="s">
        <v>1031</v>
      </c>
      <c r="C4" s="46" t="s">
        <v>1032</v>
      </c>
      <c r="D4" s="46" t="s">
        <v>1033</v>
      </c>
      <c r="E4" s="46" t="s">
        <v>1034</v>
      </c>
      <c r="F4" s="47" t="s">
        <v>1035</v>
      </c>
      <c r="G4" s="48"/>
      <c r="H4" s="49"/>
    </row>
    <row r="5" s="39" customFormat="1" ht="18" customHeight="1" spans="1:8">
      <c r="A5" s="50"/>
      <c r="B5" s="50"/>
      <c r="C5" s="50"/>
      <c r="D5" s="50"/>
      <c r="E5" s="50"/>
      <c r="F5" s="51" t="s">
        <v>969</v>
      </c>
      <c r="G5" s="51" t="s">
        <v>1036</v>
      </c>
      <c r="H5" s="51" t="s">
        <v>1037</v>
      </c>
    </row>
    <row r="6" s="39" customFormat="1" ht="21" customHeight="1" spans="1:8">
      <c r="A6" s="51">
        <v>1</v>
      </c>
      <c r="B6" s="51">
        <v>2</v>
      </c>
      <c r="C6" s="51">
        <v>3</v>
      </c>
      <c r="D6" s="51">
        <v>4</v>
      </c>
      <c r="E6" s="51">
        <v>5</v>
      </c>
      <c r="F6" s="51">
        <v>6</v>
      </c>
      <c r="G6" s="51">
        <v>7</v>
      </c>
      <c r="H6" s="51">
        <v>8</v>
      </c>
    </row>
    <row r="7" s="39" customFormat="1" ht="33" customHeight="1" spans="1:8">
      <c r="A7" s="52" t="s">
        <v>181</v>
      </c>
      <c r="B7" s="52" t="s">
        <v>181</v>
      </c>
      <c r="C7" s="52" t="s">
        <v>181</v>
      </c>
      <c r="D7" s="52" t="s">
        <v>181</v>
      </c>
      <c r="E7" s="52" t="s">
        <v>181</v>
      </c>
      <c r="F7" s="53" t="s">
        <v>181</v>
      </c>
      <c r="G7" s="54" t="s">
        <v>181</v>
      </c>
      <c r="H7" s="54" t="s">
        <v>181</v>
      </c>
    </row>
    <row r="8" s="39" customFormat="1" ht="24" customHeight="1" spans="1:8">
      <c r="A8" s="55" t="s">
        <v>56</v>
      </c>
      <c r="B8" s="56"/>
      <c r="C8" s="56"/>
      <c r="D8" s="56"/>
      <c r="E8" s="56"/>
      <c r="F8" s="57" t="s">
        <v>181</v>
      </c>
      <c r="G8" s="58"/>
      <c r="H8" s="58" t="s">
        <v>181</v>
      </c>
    </row>
    <row r="9" s="39" customFormat="1" ht="21.75" customHeight="1" spans="1:8">
      <c r="A9" s="1" t="s">
        <v>1038</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6" sqref="A16"/>
    </sheetView>
  </sheetViews>
  <sheetFormatPr defaultColWidth="9.14583333333333" defaultRowHeight="14.25" customHeight="1"/>
  <cols>
    <col min="1" max="1" width="36.71875" style="1" customWidth="1"/>
    <col min="2" max="3" width="23.8541666666667" style="1" customWidth="1"/>
    <col min="4" max="4" width="15.1458333333333" style="1" customWidth="1"/>
    <col min="5" max="5" width="17.71875" style="1" customWidth="1"/>
    <col min="6" max="6" width="15.1458333333333" style="1" customWidth="1"/>
    <col min="7" max="7" width="17.71875" style="1" customWidth="1"/>
    <col min="8" max="11" width="15.4270833333333" style="1" customWidth="1"/>
    <col min="12" max="12" width="9.14583333333333" style="1" customWidth="1"/>
    <col min="13" max="16384" width="9.14583333333333" style="1"/>
  </cols>
  <sheetData>
    <row r="1" ht="13.5" customHeight="1" spans="4:11">
      <c r="D1" s="2"/>
      <c r="E1" s="2"/>
      <c r="F1" s="2"/>
      <c r="G1" s="2"/>
      <c r="H1" s="3"/>
      <c r="I1" s="3"/>
      <c r="J1" s="3"/>
      <c r="K1" s="4" t="s">
        <v>1039</v>
      </c>
    </row>
    <row r="2" ht="27.75" customHeight="1" spans="1:11">
      <c r="A2" s="5" t="s">
        <v>1040</v>
      </c>
      <c r="B2" s="5"/>
      <c r="C2" s="5"/>
      <c r="D2" s="5"/>
      <c r="E2" s="5"/>
      <c r="F2" s="5"/>
      <c r="G2" s="5"/>
      <c r="H2" s="5"/>
      <c r="I2" s="5"/>
      <c r="J2" s="5"/>
      <c r="K2" s="5"/>
    </row>
    <row r="3" ht="13.5" customHeight="1" spans="1:11">
      <c r="A3" s="6" t="s">
        <v>2</v>
      </c>
      <c r="B3" s="7"/>
      <c r="C3" s="7"/>
      <c r="D3" s="7"/>
      <c r="E3" s="7"/>
      <c r="F3" s="7"/>
      <c r="G3" s="7"/>
      <c r="H3" s="8"/>
      <c r="I3" s="8"/>
      <c r="J3" s="8"/>
      <c r="K3" s="9" t="s">
        <v>199</v>
      </c>
    </row>
    <row r="4" ht="21.75" customHeight="1" spans="1:11">
      <c r="A4" s="10" t="s">
        <v>326</v>
      </c>
      <c r="B4" s="10" t="s">
        <v>210</v>
      </c>
      <c r="C4" s="10" t="s">
        <v>208</v>
      </c>
      <c r="D4" s="11" t="s">
        <v>211</v>
      </c>
      <c r="E4" s="11" t="s">
        <v>212</v>
      </c>
      <c r="F4" s="11" t="s">
        <v>213</v>
      </c>
      <c r="G4" s="11" t="s">
        <v>327</v>
      </c>
      <c r="H4" s="17" t="s">
        <v>56</v>
      </c>
      <c r="I4" s="12" t="s">
        <v>1041</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181</v>
      </c>
      <c r="C8" s="33"/>
      <c r="D8" s="33"/>
      <c r="E8" s="33"/>
      <c r="F8" s="33"/>
      <c r="G8" s="33"/>
      <c r="H8" s="35" t="s">
        <v>181</v>
      </c>
      <c r="I8" s="35" t="s">
        <v>181</v>
      </c>
      <c r="J8" s="35" t="s">
        <v>181</v>
      </c>
      <c r="K8" s="35"/>
    </row>
    <row r="9" ht="18.75" customHeight="1" spans="1:11">
      <c r="A9" s="34" t="s">
        <v>181</v>
      </c>
      <c r="B9" s="34" t="s">
        <v>181</v>
      </c>
      <c r="C9" s="34" t="s">
        <v>181</v>
      </c>
      <c r="D9" s="34" t="s">
        <v>181</v>
      </c>
      <c r="E9" s="34" t="s">
        <v>181</v>
      </c>
      <c r="F9" s="34" t="s">
        <v>181</v>
      </c>
      <c r="G9" s="34" t="s">
        <v>181</v>
      </c>
      <c r="H9" s="28" t="s">
        <v>181</v>
      </c>
      <c r="I9" s="28" t="s">
        <v>181</v>
      </c>
      <c r="J9" s="28" t="s">
        <v>181</v>
      </c>
      <c r="K9" s="28"/>
    </row>
    <row r="10" ht="18.75" customHeight="1" spans="1:11">
      <c r="A10" s="36" t="s">
        <v>149</v>
      </c>
      <c r="B10" s="37"/>
      <c r="C10" s="37"/>
      <c r="D10" s="37"/>
      <c r="E10" s="37"/>
      <c r="F10" s="37"/>
      <c r="G10" s="38"/>
      <c r="H10" s="28" t="s">
        <v>181</v>
      </c>
      <c r="I10" s="28" t="s">
        <v>181</v>
      </c>
      <c r="J10" s="28" t="s">
        <v>181</v>
      </c>
      <c r="K10" s="28"/>
    </row>
    <row r="11" customHeight="1" spans="1:1">
      <c r="A11" s="1" t="s">
        <v>1042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7"/>
  <sheetViews>
    <sheetView workbookViewId="0">
      <selection activeCell="J10" sqref="J10"/>
    </sheetView>
  </sheetViews>
  <sheetFormatPr defaultColWidth="9.14583333333333" defaultRowHeight="12" outlineLevelCol="6"/>
  <cols>
    <col min="1" max="1" width="24.125" style="1" customWidth="1"/>
    <col min="2" max="2" width="20.5" style="1" customWidth="1"/>
    <col min="3" max="4" width="28" style="1" customWidth="1"/>
    <col min="5" max="7" width="23.8541666666667" style="1" customWidth="1"/>
    <col min="8" max="8" width="9.14583333333333" style="1" customWidth="1"/>
    <col min="9" max="16384" width="9.14583333333333" style="1"/>
  </cols>
  <sheetData>
    <row r="1" spans="4:7">
      <c r="D1" s="2"/>
      <c r="E1" s="3"/>
      <c r="F1" s="3"/>
      <c r="G1" s="4" t="s">
        <v>1043</v>
      </c>
    </row>
    <row r="2" ht="28.2" spans="1:7">
      <c r="A2" s="5" t="s">
        <v>1044</v>
      </c>
      <c r="B2" s="5"/>
      <c r="C2" s="5"/>
      <c r="D2" s="5"/>
      <c r="E2" s="5"/>
      <c r="F2" s="5"/>
      <c r="G2" s="5"/>
    </row>
    <row r="3" ht="14.4" spans="1:7">
      <c r="A3" s="6" t="s">
        <v>2</v>
      </c>
      <c r="B3" s="7"/>
      <c r="C3" s="7"/>
      <c r="D3" s="7"/>
      <c r="E3" s="8"/>
      <c r="F3" s="8"/>
      <c r="G3" s="9" t="s">
        <v>199</v>
      </c>
    </row>
    <row r="4" ht="14.4" spans="1:7">
      <c r="A4" s="10" t="s">
        <v>208</v>
      </c>
      <c r="B4" s="10" t="s">
        <v>326</v>
      </c>
      <c r="C4" s="10" t="s">
        <v>210</v>
      </c>
      <c r="D4" s="11" t="s">
        <v>1045</v>
      </c>
      <c r="E4" s="12" t="s">
        <v>59</v>
      </c>
      <c r="F4" s="13"/>
      <c r="G4" s="14"/>
    </row>
    <row r="5" ht="11.4" spans="1:7">
      <c r="A5" s="15"/>
      <c r="B5" s="15"/>
      <c r="C5" s="15"/>
      <c r="D5" s="16"/>
      <c r="E5" s="17" t="s">
        <v>497</v>
      </c>
      <c r="F5" s="11" t="s">
        <v>1046</v>
      </c>
      <c r="G5" s="11" t="s">
        <v>1047</v>
      </c>
    </row>
    <row r="6" ht="11.4" spans="1:7">
      <c r="A6" s="18"/>
      <c r="B6" s="18"/>
      <c r="C6" s="18"/>
      <c r="D6" s="19"/>
      <c r="E6" s="20"/>
      <c r="F6" s="19"/>
      <c r="G6" s="19"/>
    </row>
    <row r="7" ht="16" customHeight="1" spans="1:7">
      <c r="A7" s="21">
        <v>1</v>
      </c>
      <c r="B7" s="21">
        <v>2</v>
      </c>
      <c r="C7" s="21">
        <v>3</v>
      </c>
      <c r="D7" s="21">
        <v>4</v>
      </c>
      <c r="E7" s="21">
        <v>8</v>
      </c>
      <c r="F7" s="21">
        <v>9</v>
      </c>
      <c r="G7" s="22">
        <v>10</v>
      </c>
    </row>
    <row r="8" ht="25" customHeight="1" spans="1:7">
      <c r="A8" s="23" t="s">
        <v>70</v>
      </c>
      <c r="B8" s="24"/>
      <c r="C8" s="24"/>
      <c r="D8" s="24"/>
      <c r="E8" s="25">
        <v>15790153.8</v>
      </c>
      <c r="F8" s="21"/>
      <c r="G8" s="22"/>
    </row>
    <row r="9" ht="25" customHeight="1" spans="1:7">
      <c r="A9" s="26"/>
      <c r="B9" s="24" t="s">
        <v>1048</v>
      </c>
      <c r="C9" s="24" t="s">
        <v>319</v>
      </c>
      <c r="D9" s="24" t="s">
        <v>1049</v>
      </c>
      <c r="E9" s="25">
        <v>266280</v>
      </c>
      <c r="F9" s="21"/>
      <c r="G9" s="22"/>
    </row>
    <row r="10" ht="25" customHeight="1" spans="1:7">
      <c r="A10" s="27"/>
      <c r="B10" s="24" t="s">
        <v>1048</v>
      </c>
      <c r="C10" s="24" t="s">
        <v>321</v>
      </c>
      <c r="D10" s="24" t="s">
        <v>1049</v>
      </c>
      <c r="E10" s="25">
        <v>489600</v>
      </c>
      <c r="F10" s="21"/>
      <c r="G10" s="22"/>
    </row>
    <row r="11" ht="25" customHeight="1" spans="1:7">
      <c r="A11" s="27"/>
      <c r="B11" s="24" t="s">
        <v>1048</v>
      </c>
      <c r="C11" s="24" t="s">
        <v>323</v>
      </c>
      <c r="D11" s="24" t="s">
        <v>1049</v>
      </c>
      <c r="E11" s="25">
        <v>4782081</v>
      </c>
      <c r="F11" s="21"/>
      <c r="G11" s="22"/>
    </row>
    <row r="12" ht="25" customHeight="1" spans="1:7">
      <c r="A12" s="27"/>
      <c r="B12" s="24" t="s">
        <v>1050</v>
      </c>
      <c r="C12" s="24" t="s">
        <v>431</v>
      </c>
      <c r="D12" s="24" t="s">
        <v>1049</v>
      </c>
      <c r="E12" s="25">
        <v>5000</v>
      </c>
      <c r="F12" s="21"/>
      <c r="G12" s="22"/>
    </row>
    <row r="13" ht="25" customHeight="1" spans="1:7">
      <c r="A13" s="27"/>
      <c r="B13" s="24" t="s">
        <v>1050</v>
      </c>
      <c r="C13" s="24" t="s">
        <v>425</v>
      </c>
      <c r="D13" s="24" t="s">
        <v>1049</v>
      </c>
      <c r="E13" s="25">
        <v>5000</v>
      </c>
      <c r="F13" s="21"/>
      <c r="G13" s="22"/>
    </row>
    <row r="14" ht="25" customHeight="1" spans="1:7">
      <c r="A14" s="27"/>
      <c r="B14" s="24" t="s">
        <v>1050</v>
      </c>
      <c r="C14" s="24" t="s">
        <v>433</v>
      </c>
      <c r="D14" s="24" t="s">
        <v>1049</v>
      </c>
      <c r="E14" s="25">
        <v>5000</v>
      </c>
      <c r="F14" s="21"/>
      <c r="G14" s="22"/>
    </row>
    <row r="15" ht="25" customHeight="1" spans="1:7">
      <c r="A15" s="27"/>
      <c r="B15" s="24" t="s">
        <v>1050</v>
      </c>
      <c r="C15" s="24" t="s">
        <v>421</v>
      </c>
      <c r="D15" s="24" t="s">
        <v>1049</v>
      </c>
      <c r="E15" s="25">
        <v>5000</v>
      </c>
      <c r="F15" s="21"/>
      <c r="G15" s="22"/>
    </row>
    <row r="16" ht="25" customHeight="1" spans="1:7">
      <c r="A16" s="27"/>
      <c r="B16" s="24" t="s">
        <v>1050</v>
      </c>
      <c r="C16" s="24" t="s">
        <v>409</v>
      </c>
      <c r="D16" s="24" t="s">
        <v>1049</v>
      </c>
      <c r="E16" s="25">
        <v>100000</v>
      </c>
      <c r="F16" s="21"/>
      <c r="G16" s="22"/>
    </row>
    <row r="17" ht="25" customHeight="1" spans="1:7">
      <c r="A17" s="27"/>
      <c r="B17" s="24" t="s">
        <v>1050</v>
      </c>
      <c r="C17" s="24" t="s">
        <v>395</v>
      </c>
      <c r="D17" s="24" t="s">
        <v>1049</v>
      </c>
      <c r="E17" s="25">
        <v>100000</v>
      </c>
      <c r="F17" s="21"/>
      <c r="G17" s="22"/>
    </row>
    <row r="18" ht="25" customHeight="1" spans="1:7">
      <c r="A18" s="27"/>
      <c r="B18" s="24" t="s">
        <v>1050</v>
      </c>
      <c r="C18" s="24" t="s">
        <v>401</v>
      </c>
      <c r="D18" s="24" t="s">
        <v>1049</v>
      </c>
      <c r="E18" s="25">
        <v>10000</v>
      </c>
      <c r="F18" s="21"/>
      <c r="G18" s="22"/>
    </row>
    <row r="19" ht="25" customHeight="1" spans="1:7">
      <c r="A19" s="27"/>
      <c r="B19" s="24" t="s">
        <v>1050</v>
      </c>
      <c r="C19" s="24" t="s">
        <v>399</v>
      </c>
      <c r="D19" s="24" t="s">
        <v>1049</v>
      </c>
      <c r="E19" s="25">
        <v>50000</v>
      </c>
      <c r="F19" s="21"/>
      <c r="G19" s="22"/>
    </row>
    <row r="20" ht="25" customHeight="1" spans="1:7">
      <c r="A20" s="27"/>
      <c r="B20" s="24" t="s">
        <v>1050</v>
      </c>
      <c r="C20" s="24" t="s">
        <v>391</v>
      </c>
      <c r="D20" s="24" t="s">
        <v>1049</v>
      </c>
      <c r="E20" s="25">
        <v>50000</v>
      </c>
      <c r="F20" s="21"/>
      <c r="G20" s="22"/>
    </row>
    <row r="21" ht="25" customHeight="1" spans="1:7">
      <c r="A21" s="27"/>
      <c r="B21" s="24" t="s">
        <v>1050</v>
      </c>
      <c r="C21" s="24" t="s">
        <v>427</v>
      </c>
      <c r="D21" s="24" t="s">
        <v>1049</v>
      </c>
      <c r="E21" s="25">
        <v>5000</v>
      </c>
      <c r="F21" s="21"/>
      <c r="G21" s="22"/>
    </row>
    <row r="22" ht="25" customHeight="1" spans="1:7">
      <c r="A22" s="27"/>
      <c r="B22" s="24" t="s">
        <v>1050</v>
      </c>
      <c r="C22" s="24" t="s">
        <v>413</v>
      </c>
      <c r="D22" s="24" t="s">
        <v>1049</v>
      </c>
      <c r="E22" s="25">
        <v>5000</v>
      </c>
      <c r="F22" s="21"/>
      <c r="G22" s="22"/>
    </row>
    <row r="23" ht="25" customHeight="1" spans="1:7">
      <c r="A23" s="27"/>
      <c r="B23" s="24" t="s">
        <v>1050</v>
      </c>
      <c r="C23" s="24" t="s">
        <v>419</v>
      </c>
      <c r="D23" s="24" t="s">
        <v>1049</v>
      </c>
      <c r="E23" s="25">
        <v>5000</v>
      </c>
      <c r="F23" s="21"/>
      <c r="G23" s="22"/>
    </row>
    <row r="24" ht="25" customHeight="1" spans="1:7">
      <c r="A24" s="27"/>
      <c r="B24" s="24" t="s">
        <v>1050</v>
      </c>
      <c r="C24" s="24" t="s">
        <v>360</v>
      </c>
      <c r="D24" s="24" t="s">
        <v>1049</v>
      </c>
      <c r="E24" s="25">
        <v>60000</v>
      </c>
      <c r="F24" s="21"/>
      <c r="G24" s="22"/>
    </row>
    <row r="25" ht="25" customHeight="1" spans="1:7">
      <c r="A25" s="27"/>
      <c r="B25" s="24" t="s">
        <v>1051</v>
      </c>
      <c r="C25" s="24" t="s">
        <v>429</v>
      </c>
      <c r="D25" s="24" t="s">
        <v>1049</v>
      </c>
      <c r="E25" s="25">
        <v>56701.52</v>
      </c>
      <c r="F25" s="21"/>
      <c r="G25" s="22"/>
    </row>
    <row r="26" ht="25" customHeight="1" spans="1:7">
      <c r="A26" s="27"/>
      <c r="B26" s="24" t="s">
        <v>1051</v>
      </c>
      <c r="C26" s="24" t="s">
        <v>344</v>
      </c>
      <c r="D26" s="24" t="s">
        <v>1049</v>
      </c>
      <c r="E26" s="25">
        <v>739200</v>
      </c>
      <c r="F26" s="21"/>
      <c r="G26" s="22"/>
    </row>
    <row r="27" ht="25" customHeight="1" spans="1:7">
      <c r="A27" s="27"/>
      <c r="B27" s="24" t="s">
        <v>1051</v>
      </c>
      <c r="C27" s="24" t="s">
        <v>375</v>
      </c>
      <c r="D27" s="24" t="s">
        <v>1049</v>
      </c>
      <c r="E27" s="25">
        <v>35200</v>
      </c>
      <c r="F27" s="21"/>
      <c r="G27" s="22"/>
    </row>
    <row r="28" ht="25" customHeight="1" spans="1:7">
      <c r="A28" s="27"/>
      <c r="B28" s="24" t="s">
        <v>1051</v>
      </c>
      <c r="C28" s="24" t="s">
        <v>354</v>
      </c>
      <c r="D28" s="24" t="s">
        <v>1049</v>
      </c>
      <c r="E28" s="25">
        <v>1544256</v>
      </c>
      <c r="F28" s="21"/>
      <c r="G28" s="22"/>
    </row>
    <row r="29" ht="25" customHeight="1" spans="1:7">
      <c r="A29" s="27"/>
      <c r="B29" s="24" t="s">
        <v>1051</v>
      </c>
      <c r="C29" s="24" t="s">
        <v>356</v>
      </c>
      <c r="D29" s="24" t="s">
        <v>1049</v>
      </c>
      <c r="E29" s="25">
        <v>260064</v>
      </c>
      <c r="F29" s="21"/>
      <c r="G29" s="22"/>
    </row>
    <row r="30" ht="25" customHeight="1" spans="1:7">
      <c r="A30" s="27"/>
      <c r="B30" s="24" t="s">
        <v>1051</v>
      </c>
      <c r="C30" s="24" t="s">
        <v>352</v>
      </c>
      <c r="D30" s="24" t="s">
        <v>1049</v>
      </c>
      <c r="E30" s="25">
        <v>97510</v>
      </c>
      <c r="F30" s="21"/>
      <c r="G30" s="22"/>
    </row>
    <row r="31" ht="25" customHeight="1" spans="1:7">
      <c r="A31" s="27"/>
      <c r="B31" s="24" t="s">
        <v>1051</v>
      </c>
      <c r="C31" s="24" t="s">
        <v>348</v>
      </c>
      <c r="D31" s="24" t="s">
        <v>1049</v>
      </c>
      <c r="E31" s="25">
        <v>350000</v>
      </c>
      <c r="F31" s="21"/>
      <c r="G31" s="22"/>
    </row>
    <row r="32" ht="25" customHeight="1" spans="1:7">
      <c r="A32" s="27"/>
      <c r="B32" s="24" t="s">
        <v>1051</v>
      </c>
      <c r="C32" s="24" t="s">
        <v>339</v>
      </c>
      <c r="D32" s="24" t="s">
        <v>1049</v>
      </c>
      <c r="E32" s="25">
        <v>132000</v>
      </c>
      <c r="F32" s="21"/>
      <c r="G32" s="22"/>
    </row>
    <row r="33" ht="25" customHeight="1" spans="1:7">
      <c r="A33" s="27"/>
      <c r="B33" s="24" t="s">
        <v>1051</v>
      </c>
      <c r="C33" s="24" t="s">
        <v>358</v>
      </c>
      <c r="D33" s="24" t="s">
        <v>1049</v>
      </c>
      <c r="E33" s="25">
        <v>140000</v>
      </c>
      <c r="F33" s="21"/>
      <c r="G33" s="22"/>
    </row>
    <row r="34" ht="25" customHeight="1" spans="1:7">
      <c r="A34" s="27"/>
      <c r="B34" s="24" t="s">
        <v>1052</v>
      </c>
      <c r="C34" s="24" t="s">
        <v>407</v>
      </c>
      <c r="D34" s="24" t="s">
        <v>1049</v>
      </c>
      <c r="E34" s="25">
        <v>20000</v>
      </c>
      <c r="F34" s="21"/>
      <c r="G34" s="22"/>
    </row>
    <row r="35" ht="25" customHeight="1" spans="1:7">
      <c r="A35" s="27"/>
      <c r="B35" s="24" t="s">
        <v>1052</v>
      </c>
      <c r="C35" s="24" t="s">
        <v>330</v>
      </c>
      <c r="D35" s="24" t="s">
        <v>1049</v>
      </c>
      <c r="E35" s="25">
        <v>30000</v>
      </c>
      <c r="F35" s="21"/>
      <c r="G35" s="22"/>
    </row>
    <row r="36" ht="25" customHeight="1" spans="1:7">
      <c r="A36" s="27"/>
      <c r="B36" s="24" t="s">
        <v>1052</v>
      </c>
      <c r="C36" s="24" t="s">
        <v>411</v>
      </c>
      <c r="D36" s="24" t="s">
        <v>1049</v>
      </c>
      <c r="E36" s="25">
        <v>3000</v>
      </c>
      <c r="F36" s="21"/>
      <c r="G36" s="22"/>
    </row>
    <row r="37" ht="25" customHeight="1" spans="1:7">
      <c r="A37" s="27"/>
      <c r="B37" s="24" t="s">
        <v>1052</v>
      </c>
      <c r="C37" s="24" t="s">
        <v>423</v>
      </c>
      <c r="D37" s="24" t="s">
        <v>1049</v>
      </c>
      <c r="E37" s="25">
        <v>6000</v>
      </c>
      <c r="F37" s="21"/>
      <c r="G37" s="22"/>
    </row>
    <row r="38" ht="25" customHeight="1" spans="1:7">
      <c r="A38" s="27"/>
      <c r="B38" s="24" t="s">
        <v>1052</v>
      </c>
      <c r="C38" s="24" t="s">
        <v>405</v>
      </c>
      <c r="D38" s="24" t="s">
        <v>1049</v>
      </c>
      <c r="E38" s="25">
        <v>80000</v>
      </c>
      <c r="F38" s="21"/>
      <c r="G38" s="22"/>
    </row>
    <row r="39" ht="25" customHeight="1" spans="1:7">
      <c r="A39" s="27"/>
      <c r="B39" s="24" t="s">
        <v>1052</v>
      </c>
      <c r="C39" s="24" t="s">
        <v>365</v>
      </c>
      <c r="D39" s="24" t="s">
        <v>1049</v>
      </c>
      <c r="E39" s="25">
        <v>26400</v>
      </c>
      <c r="F39" s="21"/>
      <c r="G39" s="22"/>
    </row>
    <row r="40" ht="25" customHeight="1" spans="1:7">
      <c r="A40" s="27"/>
      <c r="B40" s="24" t="s">
        <v>1052</v>
      </c>
      <c r="C40" s="24" t="s">
        <v>363</v>
      </c>
      <c r="D40" s="24" t="s">
        <v>1049</v>
      </c>
      <c r="E40" s="25">
        <v>348000</v>
      </c>
      <c r="F40" s="21"/>
      <c r="G40" s="22"/>
    </row>
    <row r="41" ht="25" customHeight="1" spans="1:7">
      <c r="A41" s="27"/>
      <c r="B41" s="24" t="s">
        <v>1052</v>
      </c>
      <c r="C41" s="24" t="s">
        <v>333</v>
      </c>
      <c r="D41" s="24" t="s">
        <v>1049</v>
      </c>
      <c r="E41" s="25">
        <v>660519.72</v>
      </c>
      <c r="F41" s="21"/>
      <c r="G41" s="22"/>
    </row>
    <row r="42" ht="25" customHeight="1" spans="1:7">
      <c r="A42" s="27"/>
      <c r="B42" s="24" t="s">
        <v>1052</v>
      </c>
      <c r="C42" s="24" t="s">
        <v>337</v>
      </c>
      <c r="D42" s="24" t="s">
        <v>1049</v>
      </c>
      <c r="E42" s="25">
        <v>64741.56</v>
      </c>
      <c r="F42" s="21"/>
      <c r="G42" s="22"/>
    </row>
    <row r="43" ht="25" customHeight="1" spans="1:7">
      <c r="A43" s="27"/>
      <c r="B43" s="24" t="s">
        <v>1052</v>
      </c>
      <c r="C43" s="24" t="s">
        <v>367</v>
      </c>
      <c r="D43" s="24" t="s">
        <v>1049</v>
      </c>
      <c r="E43" s="25">
        <v>142200</v>
      </c>
      <c r="F43" s="21"/>
      <c r="G43" s="22"/>
    </row>
    <row r="44" ht="25" customHeight="1" spans="1:7">
      <c r="A44" s="27"/>
      <c r="B44" s="24" t="s">
        <v>1052</v>
      </c>
      <c r="C44" s="24" t="s">
        <v>371</v>
      </c>
      <c r="D44" s="24" t="s">
        <v>1049</v>
      </c>
      <c r="E44" s="25">
        <v>1153400</v>
      </c>
      <c r="F44" s="21"/>
      <c r="G44" s="22"/>
    </row>
    <row r="45" ht="25" customHeight="1" spans="1:7">
      <c r="A45" s="27"/>
      <c r="B45" s="24" t="s">
        <v>1052</v>
      </c>
      <c r="C45" s="24" t="s">
        <v>373</v>
      </c>
      <c r="D45" s="24" t="s">
        <v>1049</v>
      </c>
      <c r="E45" s="25">
        <v>48000</v>
      </c>
      <c r="F45" s="28" t="s">
        <v>181</v>
      </c>
      <c r="G45" s="28" t="s">
        <v>181</v>
      </c>
    </row>
    <row r="46" ht="25" customHeight="1" spans="1:7">
      <c r="A46" s="27"/>
      <c r="B46" s="24" t="s">
        <v>1052</v>
      </c>
      <c r="C46" s="24" t="s">
        <v>377</v>
      </c>
      <c r="D46" s="24" t="s">
        <v>1049</v>
      </c>
      <c r="E46" s="25">
        <v>3910000</v>
      </c>
      <c r="F46" s="28" t="s">
        <v>181</v>
      </c>
      <c r="G46" s="28" t="s">
        <v>181</v>
      </c>
    </row>
    <row r="47" ht="25" customHeight="1" spans="1:7">
      <c r="A47" s="29" t="s">
        <v>56</v>
      </c>
      <c r="B47" s="30" t="s">
        <v>181</v>
      </c>
      <c r="C47" s="30"/>
      <c r="D47" s="31"/>
      <c r="E47" s="25">
        <v>15790153.8</v>
      </c>
      <c r="F47" s="28" t="s">
        <v>181</v>
      </c>
      <c r="G47" s="28" t="s">
        <v>181</v>
      </c>
    </row>
  </sheetData>
  <mergeCells count="11">
    <mergeCell ref="A2:G2"/>
    <mergeCell ref="A3:D3"/>
    <mergeCell ref="E4:G4"/>
    <mergeCell ref="A47:D47"/>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abSelected="1" workbookViewId="0">
      <selection activeCell="A2" sqref="A2:U2"/>
    </sheetView>
  </sheetViews>
  <sheetFormatPr defaultColWidth="8" defaultRowHeight="14.25" customHeight="1"/>
  <cols>
    <col min="1" max="1" width="11.25" style="131" customWidth="1"/>
    <col min="2" max="2" width="25.4270833333333" style="131" customWidth="1"/>
    <col min="3" max="5" width="17.375" style="131" customWidth="1"/>
    <col min="6" max="8" width="14.28125" style="131" customWidth="1"/>
    <col min="9" max="9" width="14.28125" style="39" customWidth="1"/>
    <col min="10" max="13" width="14.28125" style="131" customWidth="1"/>
    <col min="14" max="14" width="14.28125" style="39" customWidth="1"/>
    <col min="15" max="15" width="14.28125" style="131" customWidth="1"/>
    <col min="16" max="19" width="14.28125" style="39" customWidth="1"/>
    <col min="20" max="21" width="14.28125" style="131" customWidth="1"/>
    <col min="22" max="16384" width="8" style="39" customWidth="1"/>
  </cols>
  <sheetData>
    <row r="1" s="39" customFormat="1" customHeight="1" spans="1:21">
      <c r="A1" s="132"/>
      <c r="B1" s="132"/>
      <c r="C1" s="132"/>
      <c r="D1" s="132"/>
      <c r="E1" s="132"/>
      <c r="F1" s="132"/>
      <c r="G1" s="132"/>
      <c r="H1" s="132"/>
      <c r="I1" s="238"/>
      <c r="J1" s="132"/>
      <c r="K1" s="132"/>
      <c r="L1" s="132"/>
      <c r="M1" s="132"/>
      <c r="N1" s="238"/>
      <c r="O1" s="132"/>
      <c r="P1" s="238"/>
      <c r="Q1" s="238"/>
      <c r="R1" s="238"/>
      <c r="S1" s="238"/>
      <c r="T1" s="355" t="s">
        <v>52</v>
      </c>
      <c r="U1" s="356"/>
    </row>
    <row r="2" s="39" customFormat="1" ht="36" customHeight="1" spans="1:21">
      <c r="A2" s="173" t="s">
        <v>53</v>
      </c>
      <c r="B2" s="43"/>
      <c r="C2" s="43"/>
      <c r="D2" s="43"/>
      <c r="E2" s="43"/>
      <c r="F2" s="43"/>
      <c r="G2" s="43"/>
      <c r="H2" s="43"/>
      <c r="I2" s="152"/>
      <c r="J2" s="43"/>
      <c r="K2" s="43"/>
      <c r="L2" s="43"/>
      <c r="M2" s="43"/>
      <c r="N2" s="152"/>
      <c r="O2" s="43"/>
      <c r="P2" s="152"/>
      <c r="Q2" s="152"/>
      <c r="R2" s="152"/>
      <c r="S2" s="152"/>
      <c r="T2" s="43"/>
      <c r="U2" s="152"/>
    </row>
    <row r="3" s="39" customFormat="1" ht="20.25" customHeight="1" spans="1:21">
      <c r="A3" s="44" t="s">
        <v>2</v>
      </c>
      <c r="B3" s="218"/>
      <c r="C3" s="218"/>
      <c r="D3" s="218"/>
      <c r="E3" s="218"/>
      <c r="F3" s="218"/>
      <c r="G3" s="218"/>
      <c r="H3" s="218"/>
      <c r="I3" s="240"/>
      <c r="J3" s="218"/>
      <c r="K3" s="218"/>
      <c r="L3" s="218"/>
      <c r="M3" s="218"/>
      <c r="N3" s="240"/>
      <c r="O3" s="218"/>
      <c r="P3" s="240"/>
      <c r="Q3" s="240"/>
      <c r="R3" s="240"/>
      <c r="S3" s="240"/>
      <c r="T3" s="355" t="s">
        <v>3</v>
      </c>
      <c r="U3" s="357"/>
    </row>
    <row r="4" s="39" customFormat="1" ht="18.75" customHeight="1" spans="1:21">
      <c r="A4" s="333" t="s">
        <v>54</v>
      </c>
      <c r="B4" s="334" t="s">
        <v>55</v>
      </c>
      <c r="C4" s="334" t="s">
        <v>56</v>
      </c>
      <c r="D4" s="335" t="s">
        <v>57</v>
      </c>
      <c r="E4" s="336"/>
      <c r="F4" s="336"/>
      <c r="G4" s="336"/>
      <c r="H4" s="336"/>
      <c r="I4" s="193"/>
      <c r="J4" s="336"/>
      <c r="K4" s="336"/>
      <c r="L4" s="336"/>
      <c r="M4" s="336"/>
      <c r="N4" s="193"/>
      <c r="O4" s="324"/>
      <c r="P4" s="335" t="s">
        <v>45</v>
      </c>
      <c r="Q4" s="335"/>
      <c r="R4" s="335"/>
      <c r="S4" s="335"/>
      <c r="T4" s="336"/>
      <c r="U4" s="358"/>
    </row>
    <row r="5" s="39" customFormat="1" ht="24.75" customHeight="1" spans="1:21">
      <c r="A5" s="337"/>
      <c r="B5" s="338"/>
      <c r="C5" s="338"/>
      <c r="D5" s="338" t="s">
        <v>58</v>
      </c>
      <c r="E5" s="338" t="s">
        <v>59</v>
      </c>
      <c r="F5" s="338" t="s">
        <v>60</v>
      </c>
      <c r="G5" s="338" t="s">
        <v>61</v>
      </c>
      <c r="H5" s="338" t="s">
        <v>62</v>
      </c>
      <c r="I5" s="348" t="s">
        <v>63</v>
      </c>
      <c r="J5" s="349"/>
      <c r="K5" s="349"/>
      <c r="L5" s="349"/>
      <c r="M5" s="349"/>
      <c r="N5" s="348"/>
      <c r="O5" s="350"/>
      <c r="P5" s="351" t="s">
        <v>58</v>
      </c>
      <c r="Q5" s="351" t="s">
        <v>59</v>
      </c>
      <c r="R5" s="333" t="s">
        <v>60</v>
      </c>
      <c r="S5" s="334" t="s">
        <v>61</v>
      </c>
      <c r="T5" s="359" t="s">
        <v>62</v>
      </c>
      <c r="U5" s="334" t="s">
        <v>63</v>
      </c>
    </row>
    <row r="6" s="39" customFormat="1" ht="30" customHeight="1" spans="1:21">
      <c r="A6" s="339"/>
      <c r="B6" s="340"/>
      <c r="C6" s="340"/>
      <c r="D6" s="340"/>
      <c r="E6" s="340"/>
      <c r="F6" s="340"/>
      <c r="G6" s="340"/>
      <c r="H6" s="340"/>
      <c r="I6" s="223" t="s">
        <v>58</v>
      </c>
      <c r="J6" s="352" t="s">
        <v>64</v>
      </c>
      <c r="K6" s="352" t="s">
        <v>65</v>
      </c>
      <c r="L6" s="352" t="s">
        <v>66</v>
      </c>
      <c r="M6" s="352" t="s">
        <v>67</v>
      </c>
      <c r="N6" s="352" t="s">
        <v>68</v>
      </c>
      <c r="O6" s="352" t="s">
        <v>69</v>
      </c>
      <c r="P6" s="353"/>
      <c r="Q6" s="353"/>
      <c r="R6" s="360"/>
      <c r="S6" s="353"/>
      <c r="T6" s="340"/>
      <c r="U6" s="340"/>
    </row>
    <row r="7" s="39" customFormat="1" ht="28" customHeight="1" spans="1:21">
      <c r="A7" s="341">
        <v>1</v>
      </c>
      <c r="B7" s="216">
        <v>2</v>
      </c>
      <c r="C7" s="216">
        <v>3</v>
      </c>
      <c r="D7" s="216">
        <v>4</v>
      </c>
      <c r="E7" s="342">
        <v>5</v>
      </c>
      <c r="F7" s="343">
        <v>6</v>
      </c>
      <c r="G7" s="343">
        <v>7</v>
      </c>
      <c r="H7" s="342">
        <v>8</v>
      </c>
      <c r="I7" s="342">
        <v>9</v>
      </c>
      <c r="J7" s="343">
        <v>10</v>
      </c>
      <c r="K7" s="343">
        <v>11</v>
      </c>
      <c r="L7" s="342">
        <v>12</v>
      </c>
      <c r="M7" s="342">
        <v>13</v>
      </c>
      <c r="N7" s="223">
        <v>14</v>
      </c>
      <c r="O7" s="216">
        <v>15</v>
      </c>
      <c r="P7" s="354">
        <v>16</v>
      </c>
      <c r="Q7" s="361">
        <v>17</v>
      </c>
      <c r="R7" s="362">
        <v>18</v>
      </c>
      <c r="S7" s="362">
        <v>19</v>
      </c>
      <c r="T7" s="362">
        <v>20</v>
      </c>
      <c r="U7" s="340">
        <v>21</v>
      </c>
    </row>
    <row r="8" s="236" customFormat="1" ht="27" customHeight="1" spans="1:21">
      <c r="A8" s="344">
        <v>575001</v>
      </c>
      <c r="B8" s="344" t="s">
        <v>70</v>
      </c>
      <c r="C8" s="345">
        <f>D8+P8</f>
        <v>28638230.74</v>
      </c>
      <c r="D8" s="345">
        <f>SUM(E8:I8)</f>
        <v>28638230.74</v>
      </c>
      <c r="E8" s="345">
        <v>26253325.5</v>
      </c>
      <c r="F8" s="345"/>
      <c r="G8" s="345"/>
      <c r="H8" s="345"/>
      <c r="I8" s="345">
        <f>SUM(J8:O8)</f>
        <v>2384905.24</v>
      </c>
      <c r="J8" s="345"/>
      <c r="K8" s="345"/>
      <c r="L8" s="345"/>
      <c r="M8" s="345"/>
      <c r="N8" s="345"/>
      <c r="O8" s="345">
        <v>2384905.24</v>
      </c>
      <c r="P8" s="345">
        <f>SUM(Q8:U8)</f>
        <v>0</v>
      </c>
      <c r="Q8" s="345"/>
      <c r="R8" s="363"/>
      <c r="S8" s="364"/>
      <c r="T8" s="365"/>
      <c r="U8" s="365"/>
    </row>
    <row r="9" s="236" customFormat="1" ht="30" customHeight="1" spans="1:21">
      <c r="A9" s="346" t="s">
        <v>56</v>
      </c>
      <c r="B9" s="347"/>
      <c r="C9" s="345">
        <f>SUM(C8:C8)</f>
        <v>28638230.74</v>
      </c>
      <c r="D9" s="345">
        <f>SUM(D8:D8)</f>
        <v>28638230.74</v>
      </c>
      <c r="E9" s="345">
        <f>SUM(E8:E8)</f>
        <v>26253325.5</v>
      </c>
      <c r="F9" s="345">
        <f t="shared" ref="D9:U9" si="0">SUM(F8:F8)</f>
        <v>0</v>
      </c>
      <c r="G9" s="345">
        <f t="shared" si="0"/>
        <v>0</v>
      </c>
      <c r="H9" s="345">
        <f t="shared" si="0"/>
        <v>0</v>
      </c>
      <c r="I9" s="345">
        <f t="shared" si="0"/>
        <v>2384905.24</v>
      </c>
      <c r="J9" s="345">
        <f t="shared" si="0"/>
        <v>0</v>
      </c>
      <c r="K9" s="345">
        <f t="shared" si="0"/>
        <v>0</v>
      </c>
      <c r="L9" s="345">
        <f t="shared" si="0"/>
        <v>0</v>
      </c>
      <c r="M9" s="345">
        <f t="shared" si="0"/>
        <v>0</v>
      </c>
      <c r="N9" s="345">
        <f t="shared" si="0"/>
        <v>0</v>
      </c>
      <c r="O9" s="345">
        <f t="shared" si="0"/>
        <v>2384905.24</v>
      </c>
      <c r="P9" s="345">
        <f t="shared" si="0"/>
        <v>0</v>
      </c>
      <c r="Q9" s="345">
        <f t="shared" si="0"/>
        <v>0</v>
      </c>
      <c r="R9" s="345">
        <f t="shared" si="0"/>
        <v>0</v>
      </c>
      <c r="S9" s="345">
        <f t="shared" si="0"/>
        <v>0</v>
      </c>
      <c r="T9" s="345">
        <f t="shared" si="0"/>
        <v>0</v>
      </c>
      <c r="U9" s="345">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48"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2"/>
  <sheetViews>
    <sheetView topLeftCell="C22" workbookViewId="0">
      <selection activeCell="A3" sqref="A3:L3"/>
    </sheetView>
  </sheetViews>
  <sheetFormatPr defaultColWidth="9.14583333333333" defaultRowHeight="14.25" customHeight="1"/>
  <cols>
    <col min="1" max="1" width="13.28125" style="131" customWidth="1"/>
    <col min="2" max="2" width="31.625" style="131" customWidth="1"/>
    <col min="3" max="6" width="18.625" style="131" customWidth="1"/>
    <col min="7" max="9" width="13.28125" style="131" customWidth="1"/>
    <col min="10" max="10" width="17.375" style="131" customWidth="1"/>
    <col min="11" max="15" width="13.28125" style="131" customWidth="1"/>
    <col min="16" max="16" width="17.375" style="131" customWidth="1"/>
    <col min="17" max="16384" width="9.14583333333333" style="131" hidden="1" customWidth="1"/>
  </cols>
  <sheetData>
    <row r="1" s="131" customFormat="1" ht="15.75" customHeight="1" spans="15:16">
      <c r="O1" s="328"/>
      <c r="P1" s="328" t="s">
        <v>71</v>
      </c>
    </row>
    <row r="2" s="131" customFormat="1" ht="28.5" customHeight="1" spans="1:16">
      <c r="A2" s="308" t="s">
        <v>72</v>
      </c>
      <c r="B2" s="308"/>
      <c r="C2" s="308"/>
      <c r="D2" s="308"/>
      <c r="E2" s="308"/>
      <c r="F2" s="308"/>
      <c r="G2" s="308"/>
      <c r="H2" s="308"/>
      <c r="I2" s="308"/>
      <c r="J2" s="308"/>
      <c r="K2" s="308"/>
      <c r="L2" s="308"/>
      <c r="M2" s="308"/>
      <c r="N2" s="308"/>
      <c r="O2" s="308"/>
      <c r="P2" s="308"/>
    </row>
    <row r="3" s="131" customFormat="1" ht="15" customHeight="1" spans="1:16">
      <c r="A3" s="199" t="s">
        <v>2</v>
      </c>
      <c r="B3" s="309"/>
      <c r="C3" s="260"/>
      <c r="D3" s="208"/>
      <c r="E3" s="260"/>
      <c r="F3" s="260"/>
      <c r="G3" s="208"/>
      <c r="H3" s="208"/>
      <c r="I3" s="260"/>
      <c r="J3" s="208"/>
      <c r="K3" s="260"/>
      <c r="L3" s="260"/>
      <c r="M3" s="208"/>
      <c r="N3" s="208"/>
      <c r="O3" s="328"/>
      <c r="P3" s="328" t="s">
        <v>3</v>
      </c>
    </row>
    <row r="4" s="307" customFormat="1" ht="17.25" customHeight="1" spans="1:16">
      <c r="A4" s="310" t="s">
        <v>73</v>
      </c>
      <c r="B4" s="310" t="s">
        <v>74</v>
      </c>
      <c r="C4" s="311" t="s">
        <v>56</v>
      </c>
      <c r="D4" s="312" t="s">
        <v>59</v>
      </c>
      <c r="E4" s="313"/>
      <c r="F4" s="314"/>
      <c r="G4" s="310" t="s">
        <v>60</v>
      </c>
      <c r="H4" s="310" t="s">
        <v>61</v>
      </c>
      <c r="I4" s="310" t="s">
        <v>75</v>
      </c>
      <c r="J4" s="312" t="s">
        <v>63</v>
      </c>
      <c r="K4" s="329"/>
      <c r="L4" s="329"/>
      <c r="M4" s="329"/>
      <c r="N4" s="329"/>
      <c r="O4" s="313"/>
      <c r="P4" s="330"/>
    </row>
    <row r="5" s="307" customFormat="1" ht="26.25" customHeight="1" spans="1:16">
      <c r="A5" s="315"/>
      <c r="B5" s="315"/>
      <c r="C5" s="315"/>
      <c r="D5" s="315" t="s">
        <v>58</v>
      </c>
      <c r="E5" s="316" t="s">
        <v>76</v>
      </c>
      <c r="F5" s="316" t="s">
        <v>77</v>
      </c>
      <c r="G5" s="315"/>
      <c r="H5" s="315"/>
      <c r="I5" s="315"/>
      <c r="J5" s="317" t="s">
        <v>58</v>
      </c>
      <c r="K5" s="331" t="s">
        <v>78</v>
      </c>
      <c r="L5" s="331" t="s">
        <v>79</v>
      </c>
      <c r="M5" s="331" t="s">
        <v>80</v>
      </c>
      <c r="N5" s="331" t="s">
        <v>81</v>
      </c>
      <c r="O5" s="332" t="s">
        <v>82</v>
      </c>
      <c r="P5" s="331" t="s">
        <v>83</v>
      </c>
    </row>
    <row r="6" s="208" customFormat="1" ht="16.5" customHeight="1" spans="1:16">
      <c r="A6" s="311">
        <v>1</v>
      </c>
      <c r="B6" s="311">
        <v>2</v>
      </c>
      <c r="C6" s="311">
        <v>3</v>
      </c>
      <c r="D6" s="311">
        <v>4</v>
      </c>
      <c r="E6" s="311">
        <v>5</v>
      </c>
      <c r="F6" s="311">
        <v>6</v>
      </c>
      <c r="G6" s="317">
        <v>7</v>
      </c>
      <c r="H6" s="317">
        <v>8</v>
      </c>
      <c r="I6" s="317">
        <v>9</v>
      </c>
      <c r="J6" s="317">
        <v>10</v>
      </c>
      <c r="K6" s="317">
        <v>11</v>
      </c>
      <c r="L6" s="317">
        <v>12</v>
      </c>
      <c r="M6" s="317">
        <v>13</v>
      </c>
      <c r="N6" s="317">
        <v>14</v>
      </c>
      <c r="O6" s="317">
        <v>15</v>
      </c>
      <c r="P6" s="317">
        <v>16</v>
      </c>
    </row>
    <row r="7" s="208" customFormat="1" ht="16.5" customHeight="1" spans="1:16">
      <c r="A7" s="318" t="s">
        <v>84</v>
      </c>
      <c r="B7" s="319" t="s">
        <v>85</v>
      </c>
      <c r="C7" s="224">
        <v>25584721.79</v>
      </c>
      <c r="D7" s="224">
        <v>23401616.38</v>
      </c>
      <c r="E7" s="224">
        <v>13237525.1</v>
      </c>
      <c r="F7" s="224">
        <v>10164091.28</v>
      </c>
      <c r="G7" s="314"/>
      <c r="H7" s="317"/>
      <c r="I7" s="317"/>
      <c r="J7" s="224">
        <v>2183105.41</v>
      </c>
      <c r="K7" s="317"/>
      <c r="L7" s="317"/>
      <c r="M7" s="317"/>
      <c r="N7" s="317"/>
      <c r="O7" s="317"/>
      <c r="P7" s="224">
        <v>2183105.41</v>
      </c>
    </row>
    <row r="8" s="208" customFormat="1" ht="16.5" customHeight="1" spans="1:16">
      <c r="A8" s="320" t="s">
        <v>86</v>
      </c>
      <c r="B8" s="319" t="s">
        <v>87</v>
      </c>
      <c r="C8" s="224">
        <v>310000</v>
      </c>
      <c r="D8" s="224">
        <v>310000</v>
      </c>
      <c r="E8" s="224"/>
      <c r="F8" s="224">
        <v>310000</v>
      </c>
      <c r="G8" s="314"/>
      <c r="H8" s="317"/>
      <c r="I8" s="317"/>
      <c r="J8" s="224"/>
      <c r="K8" s="317"/>
      <c r="L8" s="317"/>
      <c r="M8" s="317"/>
      <c r="N8" s="317"/>
      <c r="O8" s="317"/>
      <c r="P8" s="224"/>
    </row>
    <row r="9" s="208" customFormat="1" ht="16.5" customHeight="1" spans="1:16">
      <c r="A9" s="321" t="s">
        <v>88</v>
      </c>
      <c r="B9" s="319" t="s">
        <v>89</v>
      </c>
      <c r="C9" s="224">
        <v>100000</v>
      </c>
      <c r="D9" s="224">
        <v>100000</v>
      </c>
      <c r="E9" s="224"/>
      <c r="F9" s="224">
        <v>100000</v>
      </c>
      <c r="G9" s="314"/>
      <c r="H9" s="317"/>
      <c r="I9" s="317"/>
      <c r="J9" s="224"/>
      <c r="K9" s="317"/>
      <c r="L9" s="317"/>
      <c r="M9" s="317"/>
      <c r="N9" s="317"/>
      <c r="O9" s="317"/>
      <c r="P9" s="224"/>
    </row>
    <row r="10" s="208" customFormat="1" ht="16.5" customHeight="1" spans="1:16">
      <c r="A10" s="321" t="s">
        <v>90</v>
      </c>
      <c r="B10" s="319" t="s">
        <v>91</v>
      </c>
      <c r="C10" s="224">
        <v>100000</v>
      </c>
      <c r="D10" s="224">
        <v>100000</v>
      </c>
      <c r="E10" s="224"/>
      <c r="F10" s="224">
        <v>100000</v>
      </c>
      <c r="G10" s="314"/>
      <c r="H10" s="317"/>
      <c r="I10" s="317"/>
      <c r="J10" s="224"/>
      <c r="K10" s="317"/>
      <c r="L10" s="317"/>
      <c r="M10" s="317"/>
      <c r="N10" s="317"/>
      <c r="O10" s="317"/>
      <c r="P10" s="224"/>
    </row>
    <row r="11" s="208" customFormat="1" ht="16.5" customHeight="1" spans="1:16">
      <c r="A11" s="321" t="s">
        <v>92</v>
      </c>
      <c r="B11" s="319" t="s">
        <v>93</v>
      </c>
      <c r="C11" s="224">
        <v>110000</v>
      </c>
      <c r="D11" s="224">
        <v>110000</v>
      </c>
      <c r="E11" s="224"/>
      <c r="F11" s="224">
        <v>110000</v>
      </c>
      <c r="G11" s="314"/>
      <c r="H11" s="317"/>
      <c r="I11" s="317"/>
      <c r="J11" s="224"/>
      <c r="K11" s="317"/>
      <c r="L11" s="317"/>
      <c r="M11" s="317"/>
      <c r="N11" s="317"/>
      <c r="O11" s="317"/>
      <c r="P11" s="224"/>
    </row>
    <row r="12" s="208" customFormat="1" ht="16.5" customHeight="1" spans="1:16">
      <c r="A12" s="320" t="s">
        <v>94</v>
      </c>
      <c r="B12" s="319" t="s">
        <v>95</v>
      </c>
      <c r="C12" s="224">
        <v>24706721.79</v>
      </c>
      <c r="D12" s="224">
        <v>22523616.38</v>
      </c>
      <c r="E12" s="224">
        <v>13237525.1</v>
      </c>
      <c r="F12" s="224">
        <v>9286091.28</v>
      </c>
      <c r="G12" s="314"/>
      <c r="H12" s="317"/>
      <c r="I12" s="317"/>
      <c r="J12" s="224">
        <v>2183105.41</v>
      </c>
      <c r="K12" s="317"/>
      <c r="L12" s="317"/>
      <c r="M12" s="317"/>
      <c r="N12" s="317"/>
      <c r="O12" s="317"/>
      <c r="P12" s="224">
        <v>2183105.41</v>
      </c>
    </row>
    <row r="13" s="208" customFormat="1" ht="16.5" customHeight="1" spans="1:16">
      <c r="A13" s="321" t="s">
        <v>96</v>
      </c>
      <c r="B13" s="319" t="s">
        <v>97</v>
      </c>
      <c r="C13" s="224">
        <v>24706721.79</v>
      </c>
      <c r="D13" s="224">
        <v>22523616.38</v>
      </c>
      <c r="E13" s="224">
        <v>13237525.1</v>
      </c>
      <c r="F13" s="224">
        <v>9286091.28</v>
      </c>
      <c r="G13" s="314"/>
      <c r="H13" s="317"/>
      <c r="I13" s="317"/>
      <c r="J13" s="224">
        <v>2183105.41</v>
      </c>
      <c r="K13" s="317"/>
      <c r="L13" s="317"/>
      <c r="M13" s="317"/>
      <c r="N13" s="317"/>
      <c r="O13" s="317"/>
      <c r="P13" s="224">
        <v>2183105.41</v>
      </c>
    </row>
    <row r="14" s="208" customFormat="1" ht="16.5" customHeight="1" spans="1:16">
      <c r="A14" s="320" t="s">
        <v>98</v>
      </c>
      <c r="B14" s="319" t="s">
        <v>99</v>
      </c>
      <c r="C14" s="224">
        <v>568000</v>
      </c>
      <c r="D14" s="224">
        <v>568000</v>
      </c>
      <c r="E14" s="224"/>
      <c r="F14" s="224">
        <v>568000</v>
      </c>
      <c r="G14" s="314"/>
      <c r="H14" s="317"/>
      <c r="I14" s="317"/>
      <c r="J14" s="224"/>
      <c r="K14" s="317"/>
      <c r="L14" s="317"/>
      <c r="M14" s="317"/>
      <c r="N14" s="317"/>
      <c r="O14" s="317"/>
      <c r="P14" s="224"/>
    </row>
    <row r="15" s="208" customFormat="1" ht="16.5" customHeight="1" spans="1:16">
      <c r="A15" s="321" t="s">
        <v>100</v>
      </c>
      <c r="B15" s="319" t="s">
        <v>97</v>
      </c>
      <c r="C15" s="224">
        <v>568000</v>
      </c>
      <c r="D15" s="224">
        <v>568000</v>
      </c>
      <c r="E15" s="224"/>
      <c r="F15" s="224">
        <v>568000</v>
      </c>
      <c r="G15" s="314"/>
      <c r="H15" s="317"/>
      <c r="I15" s="317"/>
      <c r="J15" s="224"/>
      <c r="K15" s="317"/>
      <c r="L15" s="317"/>
      <c r="M15" s="317"/>
      <c r="N15" s="317"/>
      <c r="O15" s="317"/>
      <c r="P15" s="224"/>
    </row>
    <row r="16" s="208" customFormat="1" ht="16.5" customHeight="1" spans="1:16">
      <c r="A16" s="318" t="s">
        <v>101</v>
      </c>
      <c r="B16" s="319" t="s">
        <v>102</v>
      </c>
      <c r="C16" s="224">
        <v>201799.83</v>
      </c>
      <c r="D16" s="224"/>
      <c r="E16" s="224"/>
      <c r="F16" s="224"/>
      <c r="G16" s="314"/>
      <c r="H16" s="317"/>
      <c r="I16" s="317"/>
      <c r="J16" s="224">
        <v>201799.83</v>
      </c>
      <c r="K16" s="317"/>
      <c r="L16" s="317"/>
      <c r="M16" s="317"/>
      <c r="N16" s="317"/>
      <c r="O16" s="317"/>
      <c r="P16" s="224">
        <v>201799.83</v>
      </c>
    </row>
    <row r="17" s="208" customFormat="1" ht="16.5" customHeight="1" spans="1:16">
      <c r="A17" s="320" t="s">
        <v>103</v>
      </c>
      <c r="B17" s="319" t="s">
        <v>104</v>
      </c>
      <c r="C17" s="224">
        <v>201799.83</v>
      </c>
      <c r="D17" s="224"/>
      <c r="E17" s="224"/>
      <c r="F17" s="224"/>
      <c r="G17" s="314"/>
      <c r="H17" s="317"/>
      <c r="I17" s="317"/>
      <c r="J17" s="224">
        <v>201799.83</v>
      </c>
      <c r="K17" s="317"/>
      <c r="L17" s="317"/>
      <c r="M17" s="317"/>
      <c r="N17" s="317"/>
      <c r="O17" s="317"/>
      <c r="P17" s="224">
        <v>201799.83</v>
      </c>
    </row>
    <row r="18" s="208" customFormat="1" ht="16.5" customHeight="1" spans="1:16">
      <c r="A18" s="321" t="s">
        <v>105</v>
      </c>
      <c r="B18" s="319" t="s">
        <v>104</v>
      </c>
      <c r="C18" s="224">
        <v>201799.83</v>
      </c>
      <c r="D18" s="224"/>
      <c r="E18" s="224"/>
      <c r="F18" s="224"/>
      <c r="G18" s="314"/>
      <c r="H18" s="317"/>
      <c r="I18" s="317"/>
      <c r="J18" s="224">
        <v>201799.83</v>
      </c>
      <c r="K18" s="317"/>
      <c r="L18" s="317"/>
      <c r="M18" s="317"/>
      <c r="N18" s="317"/>
      <c r="O18" s="317"/>
      <c r="P18" s="224">
        <v>201799.83</v>
      </c>
    </row>
    <row r="19" s="208" customFormat="1" ht="16.5" customHeight="1" spans="1:16">
      <c r="A19" s="318" t="s">
        <v>106</v>
      </c>
      <c r="B19" s="319" t="s">
        <v>107</v>
      </c>
      <c r="C19" s="224">
        <v>1000599.72</v>
      </c>
      <c r="D19" s="224">
        <v>1000599.72</v>
      </c>
      <c r="E19" s="224">
        <v>938898.2</v>
      </c>
      <c r="F19" s="224">
        <v>61701.52</v>
      </c>
      <c r="G19" s="314"/>
      <c r="H19" s="317"/>
      <c r="I19" s="317"/>
      <c r="J19" s="224"/>
      <c r="K19" s="317"/>
      <c r="L19" s="317"/>
      <c r="M19" s="317"/>
      <c r="N19" s="317"/>
      <c r="O19" s="317"/>
      <c r="P19" s="224"/>
    </row>
    <row r="20" s="208" customFormat="1" ht="16.5" customHeight="1" spans="1:16">
      <c r="A20" s="320" t="s">
        <v>108</v>
      </c>
      <c r="B20" s="319" t="s">
        <v>109</v>
      </c>
      <c r="C20" s="224">
        <v>916247.2</v>
      </c>
      <c r="D20" s="224">
        <v>916247.2</v>
      </c>
      <c r="E20" s="224">
        <v>916247.2</v>
      </c>
      <c r="F20" s="224"/>
      <c r="G20" s="314"/>
      <c r="H20" s="317"/>
      <c r="I20" s="317"/>
      <c r="J20" s="224"/>
      <c r="K20" s="317"/>
      <c r="L20" s="317"/>
      <c r="M20" s="317"/>
      <c r="N20" s="317"/>
      <c r="O20" s="317"/>
      <c r="P20" s="224"/>
    </row>
    <row r="21" s="208" customFormat="1" ht="16.5" customHeight="1" spans="1:16">
      <c r="A21" s="321" t="s">
        <v>110</v>
      </c>
      <c r="B21" s="319" t="s">
        <v>111</v>
      </c>
      <c r="C21" s="224">
        <v>11400</v>
      </c>
      <c r="D21" s="224">
        <v>11400</v>
      </c>
      <c r="E21" s="224">
        <v>11400</v>
      </c>
      <c r="F21" s="224"/>
      <c r="G21" s="314"/>
      <c r="H21" s="317"/>
      <c r="I21" s="317"/>
      <c r="J21" s="224"/>
      <c r="K21" s="317"/>
      <c r="L21" s="317"/>
      <c r="M21" s="317"/>
      <c r="N21" s="317"/>
      <c r="O21" s="317"/>
      <c r="P21" s="224"/>
    </row>
    <row r="22" s="208" customFormat="1" ht="16.5" customHeight="1" spans="1:16">
      <c r="A22" s="321" t="s">
        <v>112</v>
      </c>
      <c r="B22" s="319" t="s">
        <v>113</v>
      </c>
      <c r="C22" s="224">
        <v>8400</v>
      </c>
      <c r="D22" s="224">
        <v>8400</v>
      </c>
      <c r="E22" s="224">
        <v>8400</v>
      </c>
      <c r="F22" s="224"/>
      <c r="G22" s="314"/>
      <c r="H22" s="317"/>
      <c r="I22" s="317"/>
      <c r="J22" s="224"/>
      <c r="K22" s="317"/>
      <c r="L22" s="317"/>
      <c r="M22" s="317"/>
      <c r="N22" s="317"/>
      <c r="O22" s="317"/>
      <c r="P22" s="224"/>
    </row>
    <row r="23" s="208" customFormat="1" ht="16.5" customHeight="1" spans="1:16">
      <c r="A23" s="321" t="s">
        <v>114</v>
      </c>
      <c r="B23" s="319" t="s">
        <v>115</v>
      </c>
      <c r="C23" s="224">
        <v>896447.2</v>
      </c>
      <c r="D23" s="224">
        <v>896447.2</v>
      </c>
      <c r="E23" s="224">
        <v>896447.2</v>
      </c>
      <c r="F23" s="224"/>
      <c r="G23" s="314"/>
      <c r="H23" s="317"/>
      <c r="I23" s="317"/>
      <c r="J23" s="224"/>
      <c r="K23" s="317"/>
      <c r="L23" s="317"/>
      <c r="M23" s="317"/>
      <c r="N23" s="317"/>
      <c r="O23" s="317"/>
      <c r="P23" s="224"/>
    </row>
    <row r="24" s="208" customFormat="1" ht="16.5" customHeight="1" spans="1:16">
      <c r="A24" s="320" t="s">
        <v>116</v>
      </c>
      <c r="B24" s="319" t="s">
        <v>117</v>
      </c>
      <c r="C24" s="224">
        <v>56701.52</v>
      </c>
      <c r="D24" s="224">
        <v>56701.52</v>
      </c>
      <c r="E24" s="224"/>
      <c r="F24" s="224">
        <v>56701.52</v>
      </c>
      <c r="G24" s="314"/>
      <c r="H24" s="317"/>
      <c r="I24" s="317"/>
      <c r="J24" s="224"/>
      <c r="K24" s="317"/>
      <c r="L24" s="317"/>
      <c r="M24" s="317"/>
      <c r="N24" s="317"/>
      <c r="O24" s="317"/>
      <c r="P24" s="224"/>
    </row>
    <row r="25" s="208" customFormat="1" ht="16.5" customHeight="1" spans="1:16">
      <c r="A25" s="321" t="s">
        <v>118</v>
      </c>
      <c r="B25" s="319" t="s">
        <v>119</v>
      </c>
      <c r="C25" s="224">
        <v>56701.52</v>
      </c>
      <c r="D25" s="224">
        <v>56701.52</v>
      </c>
      <c r="E25" s="224"/>
      <c r="F25" s="224">
        <v>56701.52</v>
      </c>
      <c r="G25" s="314"/>
      <c r="H25" s="317"/>
      <c r="I25" s="317"/>
      <c r="J25" s="224"/>
      <c r="K25" s="317"/>
      <c r="L25" s="317"/>
      <c r="M25" s="317"/>
      <c r="N25" s="317"/>
      <c r="O25" s="317"/>
      <c r="P25" s="224"/>
    </row>
    <row r="26" s="208" customFormat="1" ht="16.5" customHeight="1" spans="1:16">
      <c r="A26" s="320" t="s">
        <v>120</v>
      </c>
      <c r="B26" s="319" t="s">
        <v>121</v>
      </c>
      <c r="C26" s="224">
        <v>5000</v>
      </c>
      <c r="D26" s="224">
        <v>5000</v>
      </c>
      <c r="E26" s="224"/>
      <c r="F26" s="224">
        <v>5000</v>
      </c>
      <c r="G26" s="314"/>
      <c r="H26" s="317"/>
      <c r="I26" s="317"/>
      <c r="J26" s="224"/>
      <c r="K26" s="317"/>
      <c r="L26" s="317"/>
      <c r="M26" s="317"/>
      <c r="N26" s="317"/>
      <c r="O26" s="317"/>
      <c r="P26" s="224"/>
    </row>
    <row r="27" s="208" customFormat="1" ht="16.5" customHeight="1" spans="1:16">
      <c r="A27" s="321" t="s">
        <v>122</v>
      </c>
      <c r="B27" s="319" t="s">
        <v>123</v>
      </c>
      <c r="C27" s="224">
        <v>5000</v>
      </c>
      <c r="D27" s="224">
        <v>5000</v>
      </c>
      <c r="E27" s="224"/>
      <c r="F27" s="224">
        <v>5000</v>
      </c>
      <c r="G27" s="314"/>
      <c r="H27" s="317"/>
      <c r="I27" s="317"/>
      <c r="J27" s="224"/>
      <c r="K27" s="317"/>
      <c r="L27" s="317"/>
      <c r="M27" s="317"/>
      <c r="N27" s="317"/>
      <c r="O27" s="317"/>
      <c r="P27" s="224"/>
    </row>
    <row r="28" s="208" customFormat="1" ht="16.5" customHeight="1" spans="1:16">
      <c r="A28" s="320" t="s">
        <v>124</v>
      </c>
      <c r="B28" s="319" t="s">
        <v>125</v>
      </c>
      <c r="C28" s="224">
        <v>22651</v>
      </c>
      <c r="D28" s="224">
        <v>22651</v>
      </c>
      <c r="E28" s="224">
        <v>22651</v>
      </c>
      <c r="F28" s="224"/>
      <c r="G28" s="314"/>
      <c r="H28" s="317"/>
      <c r="I28" s="317"/>
      <c r="J28" s="224"/>
      <c r="K28" s="317"/>
      <c r="L28" s="317"/>
      <c r="M28" s="317"/>
      <c r="N28" s="317"/>
      <c r="O28" s="317"/>
      <c r="P28" s="224"/>
    </row>
    <row r="29" s="208" customFormat="1" ht="16.5" customHeight="1" spans="1:16">
      <c r="A29" s="321" t="s">
        <v>126</v>
      </c>
      <c r="B29" s="319" t="s">
        <v>125</v>
      </c>
      <c r="C29" s="224">
        <v>22651</v>
      </c>
      <c r="D29" s="224">
        <v>22651</v>
      </c>
      <c r="E29" s="224">
        <v>22651</v>
      </c>
      <c r="F29" s="224"/>
      <c r="G29" s="314"/>
      <c r="H29" s="317"/>
      <c r="I29" s="317"/>
      <c r="J29" s="224"/>
      <c r="K29" s="317"/>
      <c r="L29" s="317"/>
      <c r="M29" s="317"/>
      <c r="N29" s="317"/>
      <c r="O29" s="317"/>
      <c r="P29" s="224"/>
    </row>
    <row r="30" s="208" customFormat="1" ht="16.5" customHeight="1" spans="1:16">
      <c r="A30" s="318" t="s">
        <v>127</v>
      </c>
      <c r="B30" s="319" t="s">
        <v>128</v>
      </c>
      <c r="C30" s="224">
        <v>1178774</v>
      </c>
      <c r="D30" s="224">
        <v>1178774</v>
      </c>
      <c r="E30" s="224">
        <v>1152374</v>
      </c>
      <c r="F30" s="224">
        <v>26400</v>
      </c>
      <c r="G30" s="314"/>
      <c r="H30" s="317"/>
      <c r="I30" s="317"/>
      <c r="J30" s="224"/>
      <c r="K30" s="317"/>
      <c r="L30" s="317"/>
      <c r="M30" s="317"/>
      <c r="N30" s="317"/>
      <c r="O30" s="317"/>
      <c r="P30" s="224"/>
    </row>
    <row r="31" s="208" customFormat="1" ht="16.5" customHeight="1" spans="1:16">
      <c r="A31" s="320" t="s">
        <v>129</v>
      </c>
      <c r="B31" s="319" t="s">
        <v>130</v>
      </c>
      <c r="C31" s="224">
        <v>292680</v>
      </c>
      <c r="D31" s="224">
        <v>292680</v>
      </c>
      <c r="E31" s="224">
        <v>266280</v>
      </c>
      <c r="F31" s="224">
        <v>26400</v>
      </c>
      <c r="G31" s="314"/>
      <c r="H31" s="317"/>
      <c r="I31" s="317"/>
      <c r="J31" s="224"/>
      <c r="K31" s="317"/>
      <c r="L31" s="317"/>
      <c r="M31" s="317"/>
      <c r="N31" s="317"/>
      <c r="O31" s="317"/>
      <c r="P31" s="224"/>
    </row>
    <row r="32" s="208" customFormat="1" ht="16.5" customHeight="1" spans="1:16">
      <c r="A32" s="321" t="s">
        <v>131</v>
      </c>
      <c r="B32" s="319" t="s">
        <v>132</v>
      </c>
      <c r="C32" s="224">
        <v>292680</v>
      </c>
      <c r="D32" s="224">
        <v>292680</v>
      </c>
      <c r="E32" s="224">
        <v>266280</v>
      </c>
      <c r="F32" s="224">
        <v>26400</v>
      </c>
      <c r="G32" s="314"/>
      <c r="H32" s="317"/>
      <c r="I32" s="317"/>
      <c r="J32" s="224"/>
      <c r="K32" s="317"/>
      <c r="L32" s="317"/>
      <c r="M32" s="317"/>
      <c r="N32" s="317"/>
      <c r="O32" s="317"/>
      <c r="P32" s="224"/>
    </row>
    <row r="33" s="208" customFormat="1" ht="16.5" customHeight="1" spans="1:16">
      <c r="A33" s="320" t="s">
        <v>133</v>
      </c>
      <c r="B33" s="319" t="s">
        <v>134</v>
      </c>
      <c r="C33" s="224">
        <v>886094</v>
      </c>
      <c r="D33" s="224">
        <v>886094</v>
      </c>
      <c r="E33" s="224">
        <v>886094</v>
      </c>
      <c r="F33" s="224"/>
      <c r="G33" s="314"/>
      <c r="H33" s="317"/>
      <c r="I33" s="317"/>
      <c r="J33" s="224"/>
      <c r="K33" s="317"/>
      <c r="L33" s="317"/>
      <c r="M33" s="317"/>
      <c r="N33" s="317"/>
      <c r="O33" s="317"/>
      <c r="P33" s="224"/>
    </row>
    <row r="34" s="208" customFormat="1" ht="16.5" customHeight="1" spans="1:16">
      <c r="A34" s="321" t="s">
        <v>135</v>
      </c>
      <c r="B34" s="319" t="s">
        <v>136</v>
      </c>
      <c r="C34" s="224">
        <v>513830</v>
      </c>
      <c r="D34" s="224">
        <v>513830</v>
      </c>
      <c r="E34" s="224">
        <v>513830</v>
      </c>
      <c r="F34" s="224"/>
      <c r="G34" s="314"/>
      <c r="H34" s="317"/>
      <c r="I34" s="317"/>
      <c r="J34" s="224"/>
      <c r="K34" s="317"/>
      <c r="L34" s="317"/>
      <c r="M34" s="317"/>
      <c r="N34" s="317"/>
      <c r="O34" s="317"/>
      <c r="P34" s="224"/>
    </row>
    <row r="35" s="208" customFormat="1" ht="16.5" customHeight="1" spans="1:16">
      <c r="A35" s="321" t="s">
        <v>137</v>
      </c>
      <c r="B35" s="319" t="s">
        <v>138</v>
      </c>
      <c r="C35" s="224">
        <v>15840</v>
      </c>
      <c r="D35" s="224">
        <v>15840</v>
      </c>
      <c r="E35" s="224">
        <v>15840</v>
      </c>
      <c r="F35" s="224"/>
      <c r="G35" s="314"/>
      <c r="H35" s="317"/>
      <c r="I35" s="317"/>
      <c r="J35" s="224"/>
      <c r="K35" s="317"/>
      <c r="L35" s="317"/>
      <c r="M35" s="317"/>
      <c r="N35" s="317"/>
      <c r="O35" s="317"/>
      <c r="P35" s="224"/>
    </row>
    <row r="36" s="208" customFormat="1" ht="16.5" customHeight="1" spans="1:16">
      <c r="A36" s="321" t="s">
        <v>139</v>
      </c>
      <c r="B36" s="319" t="s">
        <v>140</v>
      </c>
      <c r="C36" s="224">
        <v>305998</v>
      </c>
      <c r="D36" s="224">
        <v>305998</v>
      </c>
      <c r="E36" s="224">
        <v>305998</v>
      </c>
      <c r="F36" s="224"/>
      <c r="G36" s="314"/>
      <c r="H36" s="317"/>
      <c r="I36" s="317"/>
      <c r="J36" s="224"/>
      <c r="K36" s="317"/>
      <c r="L36" s="317"/>
      <c r="M36" s="317"/>
      <c r="N36" s="317"/>
      <c r="O36" s="317"/>
      <c r="P36" s="224"/>
    </row>
    <row r="37" s="208" customFormat="1" ht="16.5" customHeight="1" spans="1:16">
      <c r="A37" s="321" t="s">
        <v>141</v>
      </c>
      <c r="B37" s="319" t="s">
        <v>142</v>
      </c>
      <c r="C37" s="224">
        <v>50426</v>
      </c>
      <c r="D37" s="224">
        <v>50426</v>
      </c>
      <c r="E37" s="224">
        <v>50426</v>
      </c>
      <c r="F37" s="224"/>
      <c r="G37" s="314"/>
      <c r="H37" s="317"/>
      <c r="I37" s="317"/>
      <c r="J37" s="224"/>
      <c r="K37" s="317"/>
      <c r="L37" s="317"/>
      <c r="M37" s="317"/>
      <c r="N37" s="317"/>
      <c r="O37" s="317"/>
      <c r="P37" s="224"/>
    </row>
    <row r="38" s="208" customFormat="1" ht="16.5" customHeight="1" spans="1:16">
      <c r="A38" s="318" t="s">
        <v>143</v>
      </c>
      <c r="B38" s="319" t="s">
        <v>144</v>
      </c>
      <c r="C38" s="224">
        <v>672335.4</v>
      </c>
      <c r="D38" s="224">
        <v>672335.4</v>
      </c>
      <c r="E38" s="224">
        <v>672335.4</v>
      </c>
      <c r="F38" s="224"/>
      <c r="G38" s="314"/>
      <c r="H38" s="317"/>
      <c r="I38" s="317"/>
      <c r="J38" s="224"/>
      <c r="K38" s="317"/>
      <c r="L38" s="317"/>
      <c r="M38" s="317"/>
      <c r="N38" s="317"/>
      <c r="O38" s="317"/>
      <c r="P38" s="224"/>
    </row>
    <row r="39" s="208" customFormat="1" ht="16.5" customHeight="1" spans="1:16">
      <c r="A39" s="320" t="s">
        <v>145</v>
      </c>
      <c r="B39" s="319" t="s">
        <v>146</v>
      </c>
      <c r="C39" s="224">
        <v>672335.4</v>
      </c>
      <c r="D39" s="224">
        <v>672335.4</v>
      </c>
      <c r="E39" s="224">
        <v>672335.4</v>
      </c>
      <c r="F39" s="224"/>
      <c r="G39" s="314"/>
      <c r="H39" s="317"/>
      <c r="I39" s="317"/>
      <c r="J39" s="224"/>
      <c r="K39" s="317"/>
      <c r="L39" s="317"/>
      <c r="M39" s="317"/>
      <c r="N39" s="317"/>
      <c r="O39" s="317"/>
      <c r="P39" s="224"/>
    </row>
    <row r="40" s="131" customFormat="1" ht="16.5" customHeight="1" spans="1:16">
      <c r="A40" s="321" t="s">
        <v>147</v>
      </c>
      <c r="B40" s="319" t="s">
        <v>148</v>
      </c>
      <c r="C40" s="224">
        <v>672335.4</v>
      </c>
      <c r="D40" s="224">
        <v>672335.4</v>
      </c>
      <c r="E40" s="224">
        <v>672335.4</v>
      </c>
      <c r="F40" s="224"/>
      <c r="G40" s="322"/>
      <c r="H40" s="322"/>
      <c r="I40" s="322"/>
      <c r="J40" s="224"/>
      <c r="K40" s="322"/>
      <c r="L40" s="322"/>
      <c r="M40" s="322"/>
      <c r="N40" s="322"/>
      <c r="O40" s="322"/>
      <c r="P40" s="224"/>
    </row>
    <row r="41" s="131" customFormat="1" ht="17.25" customHeight="1" spans="1:16">
      <c r="A41" s="323" t="s">
        <v>149</v>
      </c>
      <c r="B41" s="324"/>
      <c r="C41" s="325">
        <f>SUM(C7,C16,C19,C30,C38)</f>
        <v>28638230.74</v>
      </c>
      <c r="D41" s="325">
        <f>SUM(D7,D16,D19,D30,D38)</f>
        <v>26253325.5</v>
      </c>
      <c r="E41" s="325">
        <f>SUM(E7,E16,E19,E30,E38)</f>
        <v>16001132.7</v>
      </c>
      <c r="F41" s="325">
        <f>SUM(F7,F16,F19,F30,F38)</f>
        <v>10252192.8</v>
      </c>
      <c r="G41" s="325"/>
      <c r="H41" s="325"/>
      <c r="I41" s="325"/>
      <c r="J41" s="325">
        <f>SUM(J7,J16)</f>
        <v>2384905.24</v>
      </c>
      <c r="K41" s="325"/>
      <c r="L41" s="325"/>
      <c r="M41" s="325"/>
      <c r="N41" s="325"/>
      <c r="O41" s="325"/>
      <c r="P41" s="325">
        <f>SUM(P7,P16)</f>
        <v>2384905.24</v>
      </c>
    </row>
    <row r="42" customHeight="1" spans="3:16">
      <c r="C42" s="326"/>
      <c r="D42" s="327"/>
      <c r="E42" s="327"/>
      <c r="F42" s="327"/>
      <c r="G42" s="327"/>
      <c r="H42" s="327"/>
      <c r="I42" s="327"/>
      <c r="J42" s="327"/>
      <c r="K42" s="327"/>
      <c r="L42" s="327"/>
      <c r="M42" s="327"/>
      <c r="N42" s="327"/>
      <c r="O42" s="327"/>
      <c r="P42" s="327"/>
    </row>
  </sheetData>
  <mergeCells count="11">
    <mergeCell ref="A2:P2"/>
    <mergeCell ref="A3:L3"/>
    <mergeCell ref="D4:F4"/>
    <mergeCell ref="J4:P4"/>
    <mergeCell ref="A41:B41"/>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13" workbookViewId="0">
      <selection activeCell="I7" sqref="I7"/>
    </sheetView>
  </sheetViews>
  <sheetFormatPr defaultColWidth="9.14583333333333" defaultRowHeight="14.25" customHeight="1" outlineLevelCol="3"/>
  <cols>
    <col min="1" max="1" width="49.28125" style="61" customWidth="1"/>
    <col min="2" max="2" width="38.8541666666667" style="61" customWidth="1"/>
    <col min="3" max="3" width="48.5729166666667" style="61" customWidth="1"/>
    <col min="4" max="4" width="36.4270833333333" style="61" customWidth="1"/>
    <col min="5" max="5" width="9.14583333333333" style="62" customWidth="1"/>
    <col min="6" max="16384" width="9.14583333333333" style="62"/>
  </cols>
  <sheetData>
    <row r="1" customHeight="1" spans="1:4">
      <c r="A1" s="290"/>
      <c r="B1" s="290"/>
      <c r="C1" s="290"/>
      <c r="D1" s="291" t="s">
        <v>150</v>
      </c>
    </row>
    <row r="2" ht="31.5" customHeight="1" spans="1:4">
      <c r="A2" s="5" t="s">
        <v>151</v>
      </c>
      <c r="B2" s="292"/>
      <c r="C2" s="292"/>
      <c r="D2" s="292"/>
    </row>
    <row r="3" ht="17.25" customHeight="1" spans="1:4">
      <c r="A3" s="6" t="s">
        <v>2</v>
      </c>
      <c r="B3" s="293"/>
      <c r="C3" s="293"/>
      <c r="D3" s="294" t="s">
        <v>3</v>
      </c>
    </row>
    <row r="4" ht="19.5" customHeight="1" spans="1:4">
      <c r="A4" s="12" t="s">
        <v>4</v>
      </c>
      <c r="B4" s="14"/>
      <c r="C4" s="12" t="s">
        <v>5</v>
      </c>
      <c r="D4" s="14"/>
    </row>
    <row r="5" ht="21.75" customHeight="1" spans="1:4">
      <c r="A5" s="17" t="s">
        <v>6</v>
      </c>
      <c r="B5" s="295" t="s">
        <v>7</v>
      </c>
      <c r="C5" s="17" t="s">
        <v>152</v>
      </c>
      <c r="D5" s="295" t="s">
        <v>7</v>
      </c>
    </row>
    <row r="6" ht="17.25" customHeight="1" spans="1:4">
      <c r="A6" s="20"/>
      <c r="B6" s="19"/>
      <c r="C6" s="20"/>
      <c r="D6" s="19"/>
    </row>
    <row r="7" ht="18" customHeight="1" spans="1:4">
      <c r="A7" s="296" t="s">
        <v>153</v>
      </c>
      <c r="B7" s="297">
        <f>SUM(B8:B10)</f>
        <v>26253325.5</v>
      </c>
      <c r="C7" s="298" t="s">
        <v>154</v>
      </c>
      <c r="D7" s="299">
        <f>SUM(D8:D30)</f>
        <v>26253325.5</v>
      </c>
    </row>
    <row r="8" s="62" customFormat="1" ht="18" customHeight="1" spans="1:4">
      <c r="A8" s="69" t="s">
        <v>155</v>
      </c>
      <c r="B8" s="297">
        <v>26253325.5</v>
      </c>
      <c r="C8" s="298" t="s">
        <v>156</v>
      </c>
      <c r="D8" s="300">
        <v>23401616.38</v>
      </c>
    </row>
    <row r="9" s="62" customFormat="1" ht="18" customHeight="1" spans="1:4">
      <c r="A9" s="69" t="s">
        <v>157</v>
      </c>
      <c r="B9" s="297"/>
      <c r="C9" s="298" t="s">
        <v>158</v>
      </c>
      <c r="D9" s="300"/>
    </row>
    <row r="10" s="62" customFormat="1" ht="18" customHeight="1" spans="1:4">
      <c r="A10" s="69" t="s">
        <v>159</v>
      </c>
      <c r="B10" s="297"/>
      <c r="C10" s="298" t="s">
        <v>160</v>
      </c>
      <c r="D10" s="300"/>
    </row>
    <row r="11" s="62" customFormat="1" ht="18" customHeight="1" spans="1:4">
      <c r="A11" s="69" t="s">
        <v>161</v>
      </c>
      <c r="B11" s="297"/>
      <c r="C11" s="298" t="s">
        <v>162</v>
      </c>
      <c r="D11" s="300"/>
    </row>
    <row r="12" s="62" customFormat="1" ht="18" customHeight="1" spans="1:4">
      <c r="A12" s="69" t="s">
        <v>155</v>
      </c>
      <c r="B12" s="297"/>
      <c r="C12" s="298" t="s">
        <v>163</v>
      </c>
      <c r="D12" s="300"/>
    </row>
    <row r="13" s="62" customFormat="1" ht="18" customHeight="1" spans="1:4">
      <c r="A13" s="301" t="s">
        <v>157</v>
      </c>
      <c r="B13" s="297"/>
      <c r="C13" s="298" t="s">
        <v>164</v>
      </c>
      <c r="D13" s="300"/>
    </row>
    <row r="14" s="62" customFormat="1" ht="18" customHeight="1" spans="1:4">
      <c r="A14" s="301" t="s">
        <v>159</v>
      </c>
      <c r="B14" s="297"/>
      <c r="C14" s="298" t="s">
        <v>165</v>
      </c>
      <c r="D14" s="300"/>
    </row>
    <row r="15" s="62" customFormat="1" ht="18" customHeight="1" spans="1:4">
      <c r="A15" s="296"/>
      <c r="B15" s="297"/>
      <c r="C15" s="298" t="s">
        <v>166</v>
      </c>
      <c r="D15" s="300">
        <v>1000599.72</v>
      </c>
    </row>
    <row r="16" s="62" customFormat="1" ht="18" customHeight="1" spans="1:4">
      <c r="A16" s="296"/>
      <c r="B16" s="297"/>
      <c r="C16" s="298" t="s">
        <v>167</v>
      </c>
      <c r="D16" s="300">
        <v>1178774</v>
      </c>
    </row>
    <row r="17" s="62" customFormat="1" ht="18" customHeight="1" spans="1:4">
      <c r="A17" s="296"/>
      <c r="B17" s="297"/>
      <c r="C17" s="298" t="s">
        <v>168</v>
      </c>
      <c r="D17" s="300"/>
    </row>
    <row r="18" s="62" customFormat="1" ht="18" customHeight="1" spans="1:4">
      <c r="A18" s="296"/>
      <c r="B18" s="297"/>
      <c r="C18" s="298" t="s">
        <v>169</v>
      </c>
      <c r="D18" s="300"/>
    </row>
    <row r="19" s="62" customFormat="1" ht="18" customHeight="1" spans="1:4">
      <c r="A19" s="296"/>
      <c r="B19" s="297"/>
      <c r="C19" s="298" t="s">
        <v>170</v>
      </c>
      <c r="D19" s="300"/>
    </row>
    <row r="20" s="62" customFormat="1" ht="18" customHeight="1" spans="1:4">
      <c r="A20" s="296"/>
      <c r="B20" s="297"/>
      <c r="C20" s="298" t="s">
        <v>171</v>
      </c>
      <c r="D20" s="300"/>
    </row>
    <row r="21" s="62" customFormat="1" ht="18" customHeight="1" spans="1:4">
      <c r="A21" s="296"/>
      <c r="B21" s="297"/>
      <c r="C21" s="298" t="s">
        <v>172</v>
      </c>
      <c r="D21" s="300"/>
    </row>
    <row r="22" s="62" customFormat="1" ht="18" customHeight="1" spans="1:4">
      <c r="A22" s="296"/>
      <c r="B22" s="297"/>
      <c r="C22" s="298" t="s">
        <v>173</v>
      </c>
      <c r="D22" s="300"/>
    </row>
    <row r="23" s="62" customFormat="1" ht="18" customHeight="1" spans="1:4">
      <c r="A23" s="296"/>
      <c r="B23" s="297"/>
      <c r="C23" s="298" t="s">
        <v>174</v>
      </c>
      <c r="D23" s="300"/>
    </row>
    <row r="24" s="62" customFormat="1" ht="18" customHeight="1" spans="1:4">
      <c r="A24" s="296"/>
      <c r="B24" s="297"/>
      <c r="C24" s="298" t="s">
        <v>175</v>
      </c>
      <c r="D24" s="300"/>
    </row>
    <row r="25" s="62" customFormat="1" ht="18" customHeight="1" spans="1:4">
      <c r="A25" s="296"/>
      <c r="B25" s="297"/>
      <c r="C25" s="298" t="s">
        <v>176</v>
      </c>
      <c r="D25" s="300"/>
    </row>
    <row r="26" s="62" customFormat="1" ht="18" customHeight="1" spans="1:4">
      <c r="A26" s="296"/>
      <c r="B26" s="297"/>
      <c r="C26" s="298" t="s">
        <v>177</v>
      </c>
      <c r="D26" s="300">
        <v>672335.4</v>
      </c>
    </row>
    <row r="27" s="62" customFormat="1" ht="18" customHeight="1" spans="1:4">
      <c r="A27" s="296"/>
      <c r="B27" s="297"/>
      <c r="C27" s="298" t="s">
        <v>178</v>
      </c>
      <c r="D27" s="299"/>
    </row>
    <row r="28" s="62" customFormat="1" ht="18" customHeight="1" spans="1:4">
      <c r="A28" s="296"/>
      <c r="B28" s="297"/>
      <c r="C28" s="298" t="s">
        <v>179</v>
      </c>
      <c r="D28" s="299"/>
    </row>
    <row r="29" ht="18" customHeight="1" spans="1:4">
      <c r="A29" s="69"/>
      <c r="B29" s="297"/>
      <c r="C29" s="298" t="s">
        <v>180</v>
      </c>
      <c r="D29" s="299" t="s">
        <v>181</v>
      </c>
    </row>
    <row r="30" ht="18" customHeight="1" spans="1:4">
      <c r="A30" s="69"/>
      <c r="B30" s="299"/>
      <c r="C30" s="301" t="s">
        <v>182</v>
      </c>
      <c r="D30" s="297"/>
    </row>
    <row r="31" ht="18" customHeight="1" spans="1:4">
      <c r="A31" s="302"/>
      <c r="B31" s="303"/>
      <c r="C31" s="301" t="s">
        <v>183</v>
      </c>
      <c r="D31" s="303"/>
    </row>
    <row r="32" ht="18" customHeight="1" spans="1:4">
      <c r="A32" s="304" t="s">
        <v>184</v>
      </c>
      <c r="B32" s="305">
        <f>SUM(B7,B11)</f>
        <v>26253325.5</v>
      </c>
      <c r="C32" s="302" t="s">
        <v>51</v>
      </c>
      <c r="D32" s="306">
        <f>SUM(D7,D31)</f>
        <v>26253325.5</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8"/>
  <sheetViews>
    <sheetView workbookViewId="0">
      <selection activeCell="J13" sqref="J13"/>
    </sheetView>
  </sheetViews>
  <sheetFormatPr defaultColWidth="9.14583333333333" defaultRowHeight="14.25" customHeight="1" outlineLevelCol="6"/>
  <cols>
    <col min="1" max="1" width="20.1458333333333" style="167" customWidth="1"/>
    <col min="2" max="2" width="40.25" style="167" customWidth="1"/>
    <col min="3" max="3" width="24.28125" style="131" customWidth="1"/>
    <col min="4" max="4" width="16.5729166666667" style="131" customWidth="1"/>
    <col min="5" max="7" width="24.28125" style="131" customWidth="1"/>
    <col min="8" max="16384" width="9.14583333333333" style="131" customWidth="1"/>
  </cols>
  <sheetData>
    <row r="1" s="131" customFormat="1" customHeight="1" spans="1:7">
      <c r="A1" s="167"/>
      <c r="B1" s="167"/>
      <c r="D1" s="209"/>
      <c r="F1" s="275"/>
      <c r="G1" s="41" t="s">
        <v>185</v>
      </c>
    </row>
    <row r="2" s="131" customFormat="1" ht="39" customHeight="1" spans="1:7">
      <c r="A2" s="174" t="s">
        <v>186</v>
      </c>
      <c r="B2" s="174"/>
      <c r="C2" s="174"/>
      <c r="D2" s="174"/>
      <c r="E2" s="174"/>
      <c r="F2" s="174"/>
      <c r="G2" s="174"/>
    </row>
    <row r="3" s="131" customFormat="1" ht="18" customHeight="1" spans="1:7">
      <c r="A3" s="175" t="s">
        <v>2</v>
      </c>
      <c r="B3" s="167"/>
      <c r="F3" s="170"/>
      <c r="G3" s="171" t="s">
        <v>3</v>
      </c>
    </row>
    <row r="4" s="131" customFormat="1" ht="20.25" customHeight="1" spans="1:7">
      <c r="A4" s="276" t="s">
        <v>187</v>
      </c>
      <c r="B4" s="277"/>
      <c r="C4" s="177" t="s">
        <v>56</v>
      </c>
      <c r="D4" s="278" t="s">
        <v>76</v>
      </c>
      <c r="E4" s="180"/>
      <c r="F4" s="181"/>
      <c r="G4" s="220" t="s">
        <v>77</v>
      </c>
    </row>
    <row r="5" s="131" customFormat="1" ht="20.25" customHeight="1" spans="1:7">
      <c r="A5" s="279" t="s">
        <v>73</v>
      </c>
      <c r="B5" s="279" t="s">
        <v>74</v>
      </c>
      <c r="C5" s="215"/>
      <c r="D5" s="187" t="s">
        <v>58</v>
      </c>
      <c r="E5" s="187" t="s">
        <v>188</v>
      </c>
      <c r="F5" s="187" t="s">
        <v>189</v>
      </c>
      <c r="G5" s="222"/>
    </row>
    <row r="6" s="131" customFormat="1" ht="13.5" customHeight="1" spans="1:7">
      <c r="A6" s="279" t="s">
        <v>190</v>
      </c>
      <c r="B6" s="279" t="s">
        <v>191</v>
      </c>
      <c r="C6" s="279" t="s">
        <v>192</v>
      </c>
      <c r="D6" s="186" t="s">
        <v>193</v>
      </c>
      <c r="E6" s="186" t="s">
        <v>194</v>
      </c>
      <c r="F6" s="186" t="s">
        <v>195</v>
      </c>
      <c r="G6" s="279" t="s">
        <v>196</v>
      </c>
    </row>
    <row r="7" s="131" customFormat="1" ht="13.5" customHeight="1" spans="1:7">
      <c r="A7" s="280" t="s">
        <v>84</v>
      </c>
      <c r="B7" s="281" t="s">
        <v>85</v>
      </c>
      <c r="C7" s="282">
        <v>23401616.38</v>
      </c>
      <c r="D7" s="282">
        <v>13237525.1</v>
      </c>
      <c r="E7" s="282">
        <v>12376246</v>
      </c>
      <c r="F7" s="282">
        <v>861279.1</v>
      </c>
      <c r="G7" s="282">
        <v>10164091.28</v>
      </c>
    </row>
    <row r="8" s="131" customFormat="1" ht="13.5" customHeight="1" spans="1:7">
      <c r="A8" s="283" t="s">
        <v>86</v>
      </c>
      <c r="B8" s="281" t="s">
        <v>87</v>
      </c>
      <c r="C8" s="282">
        <v>310000</v>
      </c>
      <c r="D8" s="282"/>
      <c r="E8" s="282"/>
      <c r="F8" s="282"/>
      <c r="G8" s="282">
        <v>310000</v>
      </c>
    </row>
    <row r="9" s="131" customFormat="1" ht="13.5" customHeight="1" spans="1:7">
      <c r="A9" s="284" t="s">
        <v>88</v>
      </c>
      <c r="B9" s="281" t="s">
        <v>89</v>
      </c>
      <c r="C9" s="282">
        <v>100000</v>
      </c>
      <c r="D9" s="282"/>
      <c r="E9" s="282"/>
      <c r="F9" s="282"/>
      <c r="G9" s="282">
        <v>100000</v>
      </c>
    </row>
    <row r="10" s="131" customFormat="1" ht="13.5" customHeight="1" spans="1:7">
      <c r="A10" s="284" t="s">
        <v>90</v>
      </c>
      <c r="B10" s="281" t="s">
        <v>91</v>
      </c>
      <c r="C10" s="282">
        <v>100000</v>
      </c>
      <c r="D10" s="282"/>
      <c r="E10" s="282"/>
      <c r="F10" s="282"/>
      <c r="G10" s="282">
        <v>100000</v>
      </c>
    </row>
    <row r="11" s="131" customFormat="1" ht="13.5" customHeight="1" spans="1:7">
      <c r="A11" s="284" t="s">
        <v>92</v>
      </c>
      <c r="B11" s="281" t="s">
        <v>93</v>
      </c>
      <c r="C11" s="282">
        <v>110000</v>
      </c>
      <c r="D11" s="282"/>
      <c r="E11" s="282"/>
      <c r="F11" s="282"/>
      <c r="G11" s="282">
        <v>110000</v>
      </c>
    </row>
    <row r="12" s="131" customFormat="1" ht="13.5" customHeight="1" spans="1:7">
      <c r="A12" s="283" t="s">
        <v>94</v>
      </c>
      <c r="B12" s="281" t="s">
        <v>95</v>
      </c>
      <c r="C12" s="282">
        <v>22523616.38</v>
      </c>
      <c r="D12" s="282">
        <v>13237525.1</v>
      </c>
      <c r="E12" s="285">
        <v>12376246</v>
      </c>
      <c r="F12" s="285">
        <v>861279.1</v>
      </c>
      <c r="G12" s="282">
        <v>9286091.28</v>
      </c>
    </row>
    <row r="13" s="131" customFormat="1" ht="13.5" customHeight="1" spans="1:7">
      <c r="A13" s="284" t="s">
        <v>96</v>
      </c>
      <c r="B13" s="281" t="s">
        <v>97</v>
      </c>
      <c r="C13" s="282">
        <v>22523616.38</v>
      </c>
      <c r="D13" s="282">
        <v>13237525.1</v>
      </c>
      <c r="E13" s="282">
        <v>12376246</v>
      </c>
      <c r="F13" s="282">
        <v>861279.1</v>
      </c>
      <c r="G13" s="282">
        <v>9286091.28</v>
      </c>
    </row>
    <row r="14" s="131" customFormat="1" ht="13.5" customHeight="1" spans="1:7">
      <c r="A14" s="283" t="s">
        <v>98</v>
      </c>
      <c r="B14" s="281" t="s">
        <v>99</v>
      </c>
      <c r="C14" s="282">
        <v>568000</v>
      </c>
      <c r="D14" s="282"/>
      <c r="E14" s="282"/>
      <c r="F14" s="282"/>
      <c r="G14" s="282">
        <v>568000</v>
      </c>
    </row>
    <row r="15" s="131" customFormat="1" ht="13.5" customHeight="1" spans="1:7">
      <c r="A15" s="284" t="s">
        <v>100</v>
      </c>
      <c r="B15" s="281" t="s">
        <v>97</v>
      </c>
      <c r="C15" s="282">
        <v>568000</v>
      </c>
      <c r="D15" s="282"/>
      <c r="E15" s="282"/>
      <c r="F15" s="282"/>
      <c r="G15" s="282">
        <v>568000</v>
      </c>
    </row>
    <row r="16" s="131" customFormat="1" ht="13.5" customHeight="1" spans="1:7">
      <c r="A16" s="280" t="s">
        <v>106</v>
      </c>
      <c r="B16" s="281" t="s">
        <v>107</v>
      </c>
      <c r="C16" s="282">
        <v>1000599.72</v>
      </c>
      <c r="D16" s="282">
        <v>938898.2</v>
      </c>
      <c r="E16" s="282">
        <v>919098.2</v>
      </c>
      <c r="F16" s="282">
        <v>19800</v>
      </c>
      <c r="G16" s="282">
        <v>61701.52</v>
      </c>
    </row>
    <row r="17" s="131" customFormat="1" ht="13.5" customHeight="1" spans="1:7">
      <c r="A17" s="283" t="s">
        <v>108</v>
      </c>
      <c r="B17" s="281" t="s">
        <v>109</v>
      </c>
      <c r="C17" s="282">
        <v>916247.2</v>
      </c>
      <c r="D17" s="282">
        <v>916247.2</v>
      </c>
      <c r="E17" s="282">
        <v>896447.2</v>
      </c>
      <c r="F17" s="282">
        <v>19800</v>
      </c>
      <c r="G17" s="282"/>
    </row>
    <row r="18" s="131" customFormat="1" ht="13.5" customHeight="1" spans="1:7">
      <c r="A18" s="284" t="s">
        <v>110</v>
      </c>
      <c r="B18" s="281" t="s">
        <v>111</v>
      </c>
      <c r="C18" s="282">
        <v>11400</v>
      </c>
      <c r="D18" s="282">
        <v>11400</v>
      </c>
      <c r="E18" s="282"/>
      <c r="F18" s="282">
        <v>11400</v>
      </c>
      <c r="G18" s="282"/>
    </row>
    <row r="19" s="131" customFormat="1" ht="13.5" customHeight="1" spans="1:7">
      <c r="A19" s="284" t="s">
        <v>112</v>
      </c>
      <c r="B19" s="281" t="s">
        <v>113</v>
      </c>
      <c r="C19" s="282">
        <v>8400</v>
      </c>
      <c r="D19" s="282">
        <v>8400</v>
      </c>
      <c r="E19" s="282"/>
      <c r="F19" s="282">
        <v>8400</v>
      </c>
      <c r="G19" s="282"/>
    </row>
    <row r="20" s="131" customFormat="1" ht="13.5" customHeight="1" spans="1:7">
      <c r="A20" s="284" t="s">
        <v>114</v>
      </c>
      <c r="B20" s="281" t="s">
        <v>115</v>
      </c>
      <c r="C20" s="282">
        <v>896447.2</v>
      </c>
      <c r="D20" s="282">
        <v>896447.2</v>
      </c>
      <c r="E20" s="282">
        <v>896447.2</v>
      </c>
      <c r="F20" s="282"/>
      <c r="G20" s="282"/>
    </row>
    <row r="21" s="131" customFormat="1" ht="13.5" customHeight="1" spans="1:7">
      <c r="A21" s="283" t="s">
        <v>116</v>
      </c>
      <c r="B21" s="281" t="s">
        <v>117</v>
      </c>
      <c r="C21" s="282">
        <v>56701.52</v>
      </c>
      <c r="D21" s="282"/>
      <c r="E21" s="282"/>
      <c r="F21" s="282"/>
      <c r="G21" s="282">
        <v>56701.52</v>
      </c>
    </row>
    <row r="22" s="131" customFormat="1" ht="13.5" customHeight="1" spans="1:7">
      <c r="A22" s="284" t="s">
        <v>118</v>
      </c>
      <c r="B22" s="281" t="s">
        <v>119</v>
      </c>
      <c r="C22" s="282">
        <v>56701.52</v>
      </c>
      <c r="D22" s="282"/>
      <c r="E22" s="282"/>
      <c r="F22" s="282"/>
      <c r="G22" s="282">
        <v>56701.52</v>
      </c>
    </row>
    <row r="23" s="131" customFormat="1" ht="13.5" customHeight="1" spans="1:7">
      <c r="A23" s="283" t="s">
        <v>120</v>
      </c>
      <c r="B23" s="281" t="s">
        <v>121</v>
      </c>
      <c r="C23" s="282">
        <v>5000</v>
      </c>
      <c r="D23" s="282"/>
      <c r="E23" s="282"/>
      <c r="F23" s="282"/>
      <c r="G23" s="282">
        <v>5000</v>
      </c>
    </row>
    <row r="24" s="131" customFormat="1" ht="13.5" customHeight="1" spans="1:7">
      <c r="A24" s="284" t="s">
        <v>122</v>
      </c>
      <c r="B24" s="281" t="s">
        <v>123</v>
      </c>
      <c r="C24" s="282">
        <v>5000</v>
      </c>
      <c r="D24" s="282"/>
      <c r="E24" s="282"/>
      <c r="F24" s="282"/>
      <c r="G24" s="282">
        <v>5000</v>
      </c>
    </row>
    <row r="25" s="131" customFormat="1" ht="13.5" customHeight="1" spans="1:7">
      <c r="A25" s="283" t="s">
        <v>124</v>
      </c>
      <c r="B25" s="281" t="s">
        <v>125</v>
      </c>
      <c r="C25" s="282">
        <v>22651</v>
      </c>
      <c r="D25" s="282">
        <v>22651</v>
      </c>
      <c r="E25" s="282">
        <v>22651</v>
      </c>
      <c r="F25" s="282"/>
      <c r="G25" s="282"/>
    </row>
    <row r="26" s="131" customFormat="1" ht="13.5" customHeight="1" spans="1:7">
      <c r="A26" s="284" t="s">
        <v>126</v>
      </c>
      <c r="B26" s="281" t="s">
        <v>125</v>
      </c>
      <c r="C26" s="282">
        <v>22651</v>
      </c>
      <c r="D26" s="282">
        <v>22651</v>
      </c>
      <c r="E26" s="282">
        <v>22651</v>
      </c>
      <c r="F26" s="282"/>
      <c r="G26" s="282"/>
    </row>
    <row r="27" s="131" customFormat="1" ht="13.5" customHeight="1" spans="1:7">
      <c r="A27" s="280" t="s">
        <v>127</v>
      </c>
      <c r="B27" s="281" t="s">
        <v>128</v>
      </c>
      <c r="C27" s="282">
        <v>1178774</v>
      </c>
      <c r="D27" s="282">
        <v>1152374</v>
      </c>
      <c r="E27" s="282">
        <v>1152374</v>
      </c>
      <c r="F27" s="282"/>
      <c r="G27" s="282">
        <v>26400</v>
      </c>
    </row>
    <row r="28" s="131" customFormat="1" ht="13.5" customHeight="1" spans="1:7">
      <c r="A28" s="283" t="s">
        <v>129</v>
      </c>
      <c r="B28" s="281" t="s">
        <v>130</v>
      </c>
      <c r="C28" s="282">
        <v>292680</v>
      </c>
      <c r="D28" s="282">
        <v>266280</v>
      </c>
      <c r="E28" s="282">
        <v>266280</v>
      </c>
      <c r="F28" s="282"/>
      <c r="G28" s="282">
        <v>26400</v>
      </c>
    </row>
    <row r="29" s="131" customFormat="1" ht="13.5" customHeight="1" spans="1:7">
      <c r="A29" s="284" t="s">
        <v>131</v>
      </c>
      <c r="B29" s="281" t="s">
        <v>132</v>
      </c>
      <c r="C29" s="282">
        <v>292680</v>
      </c>
      <c r="D29" s="282">
        <v>266280</v>
      </c>
      <c r="E29" s="282">
        <v>266280</v>
      </c>
      <c r="F29" s="282"/>
      <c r="G29" s="282">
        <v>26400</v>
      </c>
    </row>
    <row r="30" s="131" customFormat="1" ht="13.5" customHeight="1" spans="1:7">
      <c r="A30" s="283" t="s">
        <v>133</v>
      </c>
      <c r="B30" s="281" t="s">
        <v>134</v>
      </c>
      <c r="C30" s="282">
        <v>886094</v>
      </c>
      <c r="D30" s="282">
        <v>886094</v>
      </c>
      <c r="E30" s="282">
        <v>886094</v>
      </c>
      <c r="F30" s="282"/>
      <c r="G30" s="282"/>
    </row>
    <row r="31" s="131" customFormat="1" ht="13.5" customHeight="1" spans="1:7">
      <c r="A31" s="284" t="s">
        <v>135</v>
      </c>
      <c r="B31" s="281" t="s">
        <v>136</v>
      </c>
      <c r="C31" s="282">
        <v>513830</v>
      </c>
      <c r="D31" s="282">
        <v>513830</v>
      </c>
      <c r="E31" s="282">
        <v>513830</v>
      </c>
      <c r="F31" s="282"/>
      <c r="G31" s="282"/>
    </row>
    <row r="32" s="131" customFormat="1" ht="13.5" customHeight="1" spans="1:7">
      <c r="A32" s="284" t="s">
        <v>137</v>
      </c>
      <c r="B32" s="281" t="s">
        <v>138</v>
      </c>
      <c r="C32" s="282">
        <v>15840</v>
      </c>
      <c r="D32" s="282">
        <v>15840</v>
      </c>
      <c r="E32" s="282">
        <v>15840</v>
      </c>
      <c r="F32" s="282"/>
      <c r="G32" s="282"/>
    </row>
    <row r="33" s="131" customFormat="1" ht="13.5" customHeight="1" spans="1:7">
      <c r="A33" s="284" t="s">
        <v>139</v>
      </c>
      <c r="B33" s="281" t="s">
        <v>140</v>
      </c>
      <c r="C33" s="282">
        <v>305998</v>
      </c>
      <c r="D33" s="282">
        <v>305998</v>
      </c>
      <c r="E33" s="282">
        <v>305998</v>
      </c>
      <c r="F33" s="282"/>
      <c r="G33" s="282"/>
    </row>
    <row r="34" s="131" customFormat="1" ht="13.5" customHeight="1" spans="1:7">
      <c r="A34" s="284" t="s">
        <v>141</v>
      </c>
      <c r="B34" s="281" t="s">
        <v>142</v>
      </c>
      <c r="C34" s="282">
        <v>50426</v>
      </c>
      <c r="D34" s="282">
        <v>50426</v>
      </c>
      <c r="E34" s="282">
        <v>50426</v>
      </c>
      <c r="F34" s="282"/>
      <c r="G34" s="282"/>
    </row>
    <row r="35" s="131" customFormat="1" ht="13.5" customHeight="1" spans="1:7">
      <c r="A35" s="280" t="s">
        <v>143</v>
      </c>
      <c r="B35" s="281" t="s">
        <v>144</v>
      </c>
      <c r="C35" s="282">
        <v>672335.4</v>
      </c>
      <c r="D35" s="282">
        <v>672335.4</v>
      </c>
      <c r="E35" s="282">
        <v>672335.4</v>
      </c>
      <c r="F35" s="282"/>
      <c r="G35" s="282"/>
    </row>
    <row r="36" s="131" customFormat="1" ht="13.5" customHeight="1" spans="1:7">
      <c r="A36" s="283" t="s">
        <v>145</v>
      </c>
      <c r="B36" s="281" t="s">
        <v>146</v>
      </c>
      <c r="C36" s="282">
        <v>672335.4</v>
      </c>
      <c r="D36" s="282">
        <v>672335.4</v>
      </c>
      <c r="E36" s="282">
        <v>672335.4</v>
      </c>
      <c r="F36" s="282"/>
      <c r="G36" s="282"/>
    </row>
    <row r="37" s="131" customFormat="1" ht="18" customHeight="1" spans="1:7">
      <c r="A37" s="284" t="s">
        <v>147</v>
      </c>
      <c r="B37" s="281" t="s">
        <v>148</v>
      </c>
      <c r="C37" s="282">
        <v>672335.4</v>
      </c>
      <c r="D37" s="282">
        <v>672335.4</v>
      </c>
      <c r="E37" s="282">
        <v>672335.4</v>
      </c>
      <c r="F37" s="282"/>
      <c r="G37" s="282"/>
    </row>
    <row r="38" s="131" customFormat="1" ht="18" customHeight="1" spans="1:7">
      <c r="A38" s="286" t="s">
        <v>149</v>
      </c>
      <c r="B38" s="287"/>
      <c r="C38" s="288">
        <f>D38+G38</f>
        <v>26253325.5</v>
      </c>
      <c r="D38" s="289">
        <f>SUM(D7,D16,D27,D35)</f>
        <v>16001132.7</v>
      </c>
      <c r="E38" s="289">
        <f>SUM(E7,E16,E27,E35)</f>
        <v>15120053.6</v>
      </c>
      <c r="F38" s="289">
        <f>SUM(F7,F16,F27,F35)</f>
        <v>881079.1</v>
      </c>
      <c r="G38" s="289">
        <f>SUM(G7,G16,G27,G35)</f>
        <v>10252192.8</v>
      </c>
    </row>
  </sheetData>
  <mergeCells count="7">
    <mergeCell ref="A2:G2"/>
    <mergeCell ref="A3:E3"/>
    <mergeCell ref="A4:B4"/>
    <mergeCell ref="D4:F4"/>
    <mergeCell ref="A38:B38"/>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6" sqref="B16"/>
    </sheetView>
  </sheetViews>
  <sheetFormatPr defaultColWidth="9.14583333333333" defaultRowHeight="14.25" customHeight="1" outlineLevelCol="5"/>
  <cols>
    <col min="1" max="2" width="27.4270833333333" style="252" customWidth="1"/>
    <col min="3" max="3" width="22.9583333333333" style="253" customWidth="1"/>
    <col min="4" max="5" width="26.28125" style="251" customWidth="1"/>
    <col min="6" max="6" width="24.4479166666667" style="251" customWidth="1"/>
    <col min="7" max="16384" width="9.14583333333333" style="131" customWidth="1"/>
  </cols>
  <sheetData>
    <row r="1" s="131" customFormat="1" ht="27" customHeight="1" spans="1:6">
      <c r="A1" s="254"/>
      <c r="B1" s="254"/>
      <c r="C1" s="255"/>
      <c r="F1" s="256" t="s">
        <v>197</v>
      </c>
    </row>
    <row r="2" s="131" customFormat="1" ht="53" customHeight="1" spans="1:6">
      <c r="A2" s="257" t="s">
        <v>198</v>
      </c>
      <c r="B2" s="258"/>
      <c r="C2" s="258"/>
      <c r="D2" s="258"/>
      <c r="E2" s="258"/>
      <c r="F2" s="258"/>
    </row>
    <row r="3" s="131" customFormat="1" ht="15.75" customHeight="1" spans="1:6">
      <c r="A3" s="239" t="s">
        <v>2</v>
      </c>
      <c r="B3" s="259"/>
      <c r="C3" s="260"/>
      <c r="D3" s="208"/>
      <c r="F3" s="261" t="s">
        <v>199</v>
      </c>
    </row>
    <row r="4" s="250" customFormat="1" ht="33" customHeight="1" spans="1:6">
      <c r="A4" s="262" t="s">
        <v>200</v>
      </c>
      <c r="B4" s="263" t="s">
        <v>201</v>
      </c>
      <c r="C4" s="264" t="s">
        <v>202</v>
      </c>
      <c r="D4" s="265"/>
      <c r="E4" s="266"/>
      <c r="F4" s="263" t="s">
        <v>203</v>
      </c>
    </row>
    <row r="5" s="250" customFormat="1" ht="33" customHeight="1" spans="1:6">
      <c r="A5" s="267"/>
      <c r="B5" s="268"/>
      <c r="C5" s="269" t="s">
        <v>58</v>
      </c>
      <c r="D5" s="269" t="s">
        <v>204</v>
      </c>
      <c r="E5" s="269" t="s">
        <v>205</v>
      </c>
      <c r="F5" s="268"/>
    </row>
    <row r="6" s="250" customFormat="1" ht="33" customHeight="1" spans="1:6">
      <c r="A6" s="270">
        <v>1</v>
      </c>
      <c r="B6" s="270">
        <v>2</v>
      </c>
      <c r="C6" s="271">
        <v>3</v>
      </c>
      <c r="D6" s="270">
        <v>4</v>
      </c>
      <c r="E6" s="270">
        <v>5</v>
      </c>
      <c r="F6" s="270">
        <v>6</v>
      </c>
    </row>
    <row r="7" s="251" customFormat="1" ht="33" customHeight="1" spans="1:6">
      <c r="A7" s="272">
        <v>196900</v>
      </c>
      <c r="B7" s="272"/>
      <c r="C7" s="273">
        <v>173600</v>
      </c>
      <c r="D7" s="272"/>
      <c r="E7" s="272">
        <v>173600</v>
      </c>
      <c r="F7" s="272">
        <v>23300</v>
      </c>
    </row>
    <row r="9" customHeight="1" spans="5:6">
      <c r="E9" s="252"/>
      <c r="F9" s="252"/>
    </row>
    <row r="10" customHeight="1" spans="1:6">
      <c r="A10" s="274"/>
      <c r="E10" s="274"/>
      <c r="F10" s="274"/>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8"/>
  <sheetViews>
    <sheetView workbookViewId="0">
      <selection activeCell="K64" sqref="K64"/>
    </sheetView>
  </sheetViews>
  <sheetFormatPr defaultColWidth="9.14583333333333" defaultRowHeight="14.25" customHeight="1"/>
  <cols>
    <col min="1" max="1" width="24.2083333333333" style="131" customWidth="1"/>
    <col min="2" max="2" width="22" style="131" customWidth="1"/>
    <col min="3" max="3" width="31.28125" style="131" customWidth="1"/>
    <col min="4" max="4" width="10.1458333333333" style="131" customWidth="1"/>
    <col min="5" max="5" width="15.1979166666667" style="131" customWidth="1"/>
    <col min="6" max="6" width="10.28125" style="131" customWidth="1"/>
    <col min="7" max="7" width="19.9479166666667" style="131" customWidth="1"/>
    <col min="8" max="8" width="18.0729166666667" style="131" customWidth="1"/>
    <col min="9" max="9" width="16.9270833333333" style="131" customWidth="1"/>
    <col min="10" max="10" width="9.875" style="131" customWidth="1"/>
    <col min="11" max="11" width="6.94791666666667" style="131" customWidth="1"/>
    <col min="12" max="12" width="7.83333333333333" style="131" customWidth="1"/>
    <col min="13" max="13" width="15.8333333333333" style="131" customWidth="1"/>
    <col min="14" max="14" width="11.1458333333333" style="131" customWidth="1"/>
    <col min="15" max="17" width="9.14583333333333" style="131" customWidth="1"/>
    <col min="18" max="18" width="9.22916666666667" style="131" customWidth="1"/>
    <col min="19" max="19" width="16.4375" style="131" customWidth="1"/>
    <col min="20" max="20" width="17.5" style="131" customWidth="1"/>
    <col min="21" max="21" width="9.375" style="131" customWidth="1"/>
    <col min="22" max="22" width="7.53125" style="131" customWidth="1"/>
    <col min="23" max="23" width="7.3125" style="131" customWidth="1"/>
    <col min="24" max="24" width="8.78125" style="131" customWidth="1"/>
    <col min="25" max="25" width="12.46875" style="131" customWidth="1"/>
    <col min="26" max="16384" width="9.14583333333333" style="131"/>
  </cols>
  <sheetData>
    <row r="1" s="131" customFormat="1" ht="13.5" customHeight="1" spans="2:25">
      <c r="B1" s="236"/>
      <c r="D1" s="237"/>
      <c r="E1" s="237"/>
      <c r="F1" s="237"/>
      <c r="G1" s="237"/>
      <c r="H1" s="238"/>
      <c r="I1" s="238"/>
      <c r="J1" s="132"/>
      <c r="K1" s="238"/>
      <c r="L1" s="238"/>
      <c r="M1" s="238"/>
      <c r="N1" s="238"/>
      <c r="O1" s="132"/>
      <c r="P1" s="132"/>
      <c r="Q1" s="132"/>
      <c r="R1" s="238"/>
      <c r="V1" s="236"/>
      <c r="X1" s="41"/>
      <c r="Y1" s="151" t="s">
        <v>206</v>
      </c>
    </row>
    <row r="2" s="131" customFormat="1" ht="27.75" customHeight="1" spans="1:25">
      <c r="A2" s="173" t="s">
        <v>207</v>
      </c>
      <c r="B2" s="173"/>
      <c r="C2" s="173"/>
      <c r="D2" s="173"/>
      <c r="E2" s="173"/>
      <c r="F2" s="173"/>
      <c r="G2" s="173"/>
      <c r="H2" s="173"/>
      <c r="I2" s="173"/>
      <c r="J2" s="174"/>
      <c r="K2" s="173"/>
      <c r="L2" s="173"/>
      <c r="M2" s="173"/>
      <c r="N2" s="173"/>
      <c r="O2" s="174"/>
      <c r="P2" s="174"/>
      <c r="Q2" s="174"/>
      <c r="R2" s="173"/>
      <c r="S2" s="173"/>
      <c r="T2" s="173"/>
      <c r="U2" s="173"/>
      <c r="V2" s="173"/>
      <c r="W2" s="173"/>
      <c r="X2" s="174"/>
      <c r="Y2" s="173"/>
    </row>
    <row r="3" s="131" customFormat="1" ht="18.75" customHeight="1" spans="1:25">
      <c r="A3" s="175" t="s">
        <v>2</v>
      </c>
      <c r="B3" s="239"/>
      <c r="C3" s="239"/>
      <c r="D3" s="239"/>
      <c r="E3" s="239"/>
      <c r="F3" s="239"/>
      <c r="G3" s="239"/>
      <c r="H3" s="240"/>
      <c r="I3" s="240"/>
      <c r="J3" s="218"/>
      <c r="K3" s="240"/>
      <c r="L3" s="240"/>
      <c r="M3" s="240"/>
      <c r="N3" s="240"/>
      <c r="O3" s="218"/>
      <c r="P3" s="218"/>
      <c r="Q3" s="218"/>
      <c r="R3" s="240"/>
      <c r="V3" s="236"/>
      <c r="X3" s="171"/>
      <c r="Y3" s="249" t="s">
        <v>199</v>
      </c>
    </row>
    <row r="4" s="131" customFormat="1" ht="47" customHeight="1" spans="1:25">
      <c r="A4" s="241" t="s">
        <v>208</v>
      </c>
      <c r="B4" s="241" t="s">
        <v>209</v>
      </c>
      <c r="C4" s="241" t="s">
        <v>210</v>
      </c>
      <c r="D4" s="241" t="s">
        <v>211</v>
      </c>
      <c r="E4" s="241" t="s">
        <v>212</v>
      </c>
      <c r="F4" s="241" t="s">
        <v>213</v>
      </c>
      <c r="G4" s="241" t="s">
        <v>214</v>
      </c>
      <c r="H4" s="242" t="s">
        <v>215</v>
      </c>
      <c r="I4" s="242"/>
      <c r="J4" s="243"/>
      <c r="K4" s="242"/>
      <c r="L4" s="242"/>
      <c r="M4" s="242"/>
      <c r="N4" s="242"/>
      <c r="O4" s="243"/>
      <c r="P4" s="243"/>
      <c r="Q4" s="243"/>
      <c r="R4" s="241"/>
      <c r="S4" s="242"/>
      <c r="T4" s="242"/>
      <c r="U4" s="242"/>
      <c r="V4" s="242"/>
      <c r="W4" s="242"/>
      <c r="X4" s="243"/>
      <c r="Y4" s="242"/>
    </row>
    <row r="5" s="131" customFormat="1" ht="47" customHeight="1" spans="1:25">
      <c r="A5" s="241"/>
      <c r="B5" s="242"/>
      <c r="C5" s="241"/>
      <c r="D5" s="241"/>
      <c r="E5" s="241"/>
      <c r="F5" s="241"/>
      <c r="G5" s="241"/>
      <c r="H5" s="242" t="s">
        <v>216</v>
      </c>
      <c r="I5" s="242" t="s">
        <v>59</v>
      </c>
      <c r="J5" s="243"/>
      <c r="K5" s="242"/>
      <c r="L5" s="242"/>
      <c r="M5" s="242"/>
      <c r="N5" s="242"/>
      <c r="O5" s="243" t="s">
        <v>217</v>
      </c>
      <c r="P5" s="243"/>
      <c r="Q5" s="243"/>
      <c r="R5" s="241" t="s">
        <v>62</v>
      </c>
      <c r="S5" s="242" t="s">
        <v>63</v>
      </c>
      <c r="T5" s="241"/>
      <c r="U5" s="242"/>
      <c r="V5" s="241"/>
      <c r="W5" s="241"/>
      <c r="X5" s="243"/>
      <c r="Y5" s="241"/>
    </row>
    <row r="6" s="131" customFormat="1" ht="47" customHeight="1" spans="1:25">
      <c r="A6" s="243"/>
      <c r="B6" s="243"/>
      <c r="C6" s="243"/>
      <c r="D6" s="243"/>
      <c r="E6" s="243"/>
      <c r="F6" s="243"/>
      <c r="G6" s="243"/>
      <c r="H6" s="243"/>
      <c r="I6" s="241" t="s">
        <v>218</v>
      </c>
      <c r="J6" s="243"/>
      <c r="K6" s="241" t="s">
        <v>219</v>
      </c>
      <c r="L6" s="241" t="s">
        <v>220</v>
      </c>
      <c r="M6" s="241" t="s">
        <v>221</v>
      </c>
      <c r="N6" s="241" t="s">
        <v>222</v>
      </c>
      <c r="O6" s="241" t="s">
        <v>59</v>
      </c>
      <c r="P6" s="241" t="s">
        <v>60</v>
      </c>
      <c r="Q6" s="241" t="s">
        <v>61</v>
      </c>
      <c r="R6" s="243"/>
      <c r="S6" s="241" t="s">
        <v>58</v>
      </c>
      <c r="T6" s="241" t="s">
        <v>64</v>
      </c>
      <c r="U6" s="241" t="s">
        <v>223</v>
      </c>
      <c r="V6" s="241" t="s">
        <v>66</v>
      </c>
      <c r="W6" s="241" t="s">
        <v>67</v>
      </c>
      <c r="X6" s="247" t="s">
        <v>68</v>
      </c>
      <c r="Y6" s="241" t="s">
        <v>69</v>
      </c>
    </row>
    <row r="7" s="131" customFormat="1" ht="47" customHeight="1" spans="1:25">
      <c r="A7" s="242"/>
      <c r="B7" s="242"/>
      <c r="C7" s="242"/>
      <c r="D7" s="242"/>
      <c r="E7" s="242"/>
      <c r="F7" s="242"/>
      <c r="G7" s="242"/>
      <c r="H7" s="242"/>
      <c r="I7" s="241" t="s">
        <v>58</v>
      </c>
      <c r="J7" s="247" t="s">
        <v>224</v>
      </c>
      <c r="K7" s="241"/>
      <c r="L7" s="241"/>
      <c r="M7" s="241"/>
      <c r="N7" s="241"/>
      <c r="O7" s="241"/>
      <c r="P7" s="241"/>
      <c r="Q7" s="241"/>
      <c r="R7" s="241"/>
      <c r="S7" s="241"/>
      <c r="T7" s="241"/>
      <c r="U7" s="241"/>
      <c r="V7" s="241"/>
      <c r="W7" s="241"/>
      <c r="X7" s="247"/>
      <c r="Y7" s="241"/>
    </row>
    <row r="8" s="131" customFormat="1" ht="31" customHeight="1" spans="1:25">
      <c r="A8" s="244">
        <v>1</v>
      </c>
      <c r="B8" s="244">
        <v>2</v>
      </c>
      <c r="C8" s="244">
        <v>3</v>
      </c>
      <c r="D8" s="244">
        <v>4</v>
      </c>
      <c r="E8" s="244">
        <v>5</v>
      </c>
      <c r="F8" s="244">
        <v>6</v>
      </c>
      <c r="G8" s="244">
        <v>7</v>
      </c>
      <c r="H8" s="244">
        <v>8</v>
      </c>
      <c r="I8" s="244">
        <v>9</v>
      </c>
      <c r="J8" s="244">
        <v>10</v>
      </c>
      <c r="K8" s="244">
        <v>11</v>
      </c>
      <c r="L8" s="244">
        <v>12</v>
      </c>
      <c r="M8" s="244">
        <v>13</v>
      </c>
      <c r="N8" s="244">
        <v>14</v>
      </c>
      <c r="O8" s="244">
        <v>15</v>
      </c>
      <c r="P8" s="244">
        <v>16</v>
      </c>
      <c r="Q8" s="244">
        <v>17</v>
      </c>
      <c r="R8" s="244">
        <v>18</v>
      </c>
      <c r="S8" s="244">
        <v>19</v>
      </c>
      <c r="T8" s="244">
        <v>20</v>
      </c>
      <c r="U8" s="244">
        <v>21</v>
      </c>
      <c r="V8" s="244">
        <v>22</v>
      </c>
      <c r="W8" s="244">
        <v>23</v>
      </c>
      <c r="X8" s="244">
        <v>24</v>
      </c>
      <c r="Y8" s="244">
        <v>25</v>
      </c>
    </row>
    <row r="9" s="131" customFormat="1" ht="31" customHeight="1" spans="1:25">
      <c r="A9" s="217" t="s">
        <v>70</v>
      </c>
      <c r="B9" s="217"/>
      <c r="C9" s="217"/>
      <c r="D9" s="217"/>
      <c r="E9" s="217"/>
      <c r="F9" s="217"/>
      <c r="G9" s="217"/>
      <c r="H9" s="224">
        <v>16001132.7</v>
      </c>
      <c r="I9" s="224">
        <v>16001132.7</v>
      </c>
      <c r="J9" s="244"/>
      <c r="K9" s="244"/>
      <c r="L9" s="244"/>
      <c r="M9" s="224">
        <v>16001132.7</v>
      </c>
      <c r="N9" s="244"/>
      <c r="O9" s="244"/>
      <c r="P9" s="244"/>
      <c r="Q9" s="244"/>
      <c r="R9" s="244"/>
      <c r="S9" s="244"/>
      <c r="T9" s="244"/>
      <c r="U9" s="244"/>
      <c r="V9" s="244"/>
      <c r="W9" s="244"/>
      <c r="X9" s="244"/>
      <c r="Y9" s="244"/>
    </row>
    <row r="10" s="131" customFormat="1" ht="31" customHeight="1" spans="1:25">
      <c r="A10" s="217" t="s">
        <v>70</v>
      </c>
      <c r="B10" s="217" t="s">
        <v>225</v>
      </c>
      <c r="C10" s="217" t="s">
        <v>226</v>
      </c>
      <c r="D10" s="217" t="s">
        <v>96</v>
      </c>
      <c r="E10" s="217" t="s">
        <v>97</v>
      </c>
      <c r="F10" s="217" t="s">
        <v>227</v>
      </c>
      <c r="G10" s="217" t="s">
        <v>228</v>
      </c>
      <c r="H10" s="224">
        <v>960960</v>
      </c>
      <c r="I10" s="224">
        <v>960960</v>
      </c>
      <c r="J10" s="244"/>
      <c r="K10" s="244"/>
      <c r="L10" s="244"/>
      <c r="M10" s="224">
        <v>960960</v>
      </c>
      <c r="N10" s="244"/>
      <c r="O10" s="244"/>
      <c r="P10" s="244"/>
      <c r="Q10" s="244"/>
      <c r="R10" s="244"/>
      <c r="S10" s="244"/>
      <c r="T10" s="244"/>
      <c r="U10" s="244"/>
      <c r="V10" s="244"/>
      <c r="W10" s="244"/>
      <c r="X10" s="244"/>
      <c r="Y10" s="244"/>
    </row>
    <row r="11" s="131" customFormat="1" ht="31" customHeight="1" spans="1:25">
      <c r="A11" s="217" t="s">
        <v>70</v>
      </c>
      <c r="B11" s="217" t="s">
        <v>229</v>
      </c>
      <c r="C11" s="217" t="s">
        <v>230</v>
      </c>
      <c r="D11" s="217" t="s">
        <v>96</v>
      </c>
      <c r="E11" s="217" t="s">
        <v>97</v>
      </c>
      <c r="F11" s="217" t="s">
        <v>227</v>
      </c>
      <c r="G11" s="217" t="s">
        <v>228</v>
      </c>
      <c r="H11" s="224">
        <v>1146276</v>
      </c>
      <c r="I11" s="224">
        <v>1146276</v>
      </c>
      <c r="J11" s="244"/>
      <c r="K11" s="244"/>
      <c r="L11" s="244"/>
      <c r="M11" s="224">
        <v>1146276</v>
      </c>
      <c r="N11" s="244"/>
      <c r="O11" s="244"/>
      <c r="P11" s="244"/>
      <c r="Q11" s="244"/>
      <c r="R11" s="244"/>
      <c r="S11" s="244"/>
      <c r="T11" s="244"/>
      <c r="U11" s="244"/>
      <c r="V11" s="244"/>
      <c r="W11" s="244"/>
      <c r="X11" s="244"/>
      <c r="Y11" s="244"/>
    </row>
    <row r="12" s="131" customFormat="1" ht="31" customHeight="1" spans="1:25">
      <c r="A12" s="217" t="s">
        <v>70</v>
      </c>
      <c r="B12" s="217" t="s">
        <v>231</v>
      </c>
      <c r="C12" s="217" t="s">
        <v>232</v>
      </c>
      <c r="D12" s="217" t="s">
        <v>96</v>
      </c>
      <c r="E12" s="217" t="s">
        <v>97</v>
      </c>
      <c r="F12" s="217" t="s">
        <v>233</v>
      </c>
      <c r="G12" s="217" t="s">
        <v>234</v>
      </c>
      <c r="H12" s="224">
        <v>1344828</v>
      </c>
      <c r="I12" s="224">
        <v>1344828</v>
      </c>
      <c r="J12" s="244"/>
      <c r="K12" s="244"/>
      <c r="L12" s="244"/>
      <c r="M12" s="224">
        <v>1344828</v>
      </c>
      <c r="N12" s="244"/>
      <c r="O12" s="244"/>
      <c r="P12" s="244"/>
      <c r="Q12" s="244"/>
      <c r="R12" s="244"/>
      <c r="S12" s="244"/>
      <c r="T12" s="244"/>
      <c r="U12" s="244"/>
      <c r="V12" s="244"/>
      <c r="W12" s="244"/>
      <c r="X12" s="244"/>
      <c r="Y12" s="244"/>
    </row>
    <row r="13" s="131" customFormat="1" ht="31" customHeight="1" spans="1:25">
      <c r="A13" s="217" t="s">
        <v>70</v>
      </c>
      <c r="B13" s="217" t="s">
        <v>235</v>
      </c>
      <c r="C13" s="217" t="s">
        <v>236</v>
      </c>
      <c r="D13" s="217" t="s">
        <v>96</v>
      </c>
      <c r="E13" s="217" t="s">
        <v>97</v>
      </c>
      <c r="F13" s="217" t="s">
        <v>233</v>
      </c>
      <c r="G13" s="217" t="s">
        <v>234</v>
      </c>
      <c r="H13" s="224">
        <v>210600</v>
      </c>
      <c r="I13" s="224">
        <v>210600</v>
      </c>
      <c r="J13" s="244"/>
      <c r="K13" s="244"/>
      <c r="L13" s="244"/>
      <c r="M13" s="224">
        <v>210600</v>
      </c>
      <c r="N13" s="244"/>
      <c r="O13" s="244"/>
      <c r="P13" s="244"/>
      <c r="Q13" s="244"/>
      <c r="R13" s="244"/>
      <c r="S13" s="244"/>
      <c r="T13" s="244"/>
      <c r="U13" s="244"/>
      <c r="V13" s="244"/>
      <c r="W13" s="244"/>
      <c r="X13" s="244"/>
      <c r="Y13" s="244"/>
    </row>
    <row r="14" s="131" customFormat="1" ht="31" customHeight="1" spans="1:25">
      <c r="A14" s="217" t="s">
        <v>70</v>
      </c>
      <c r="B14" s="217" t="s">
        <v>231</v>
      </c>
      <c r="C14" s="217" t="s">
        <v>232</v>
      </c>
      <c r="D14" s="217" t="s">
        <v>96</v>
      </c>
      <c r="E14" s="217" t="s">
        <v>97</v>
      </c>
      <c r="F14" s="217" t="s">
        <v>233</v>
      </c>
      <c r="G14" s="217" t="s">
        <v>234</v>
      </c>
      <c r="H14" s="224">
        <v>162000</v>
      </c>
      <c r="I14" s="224">
        <v>162000</v>
      </c>
      <c r="J14" s="244"/>
      <c r="K14" s="244"/>
      <c r="L14" s="244"/>
      <c r="M14" s="224">
        <v>162000</v>
      </c>
      <c r="N14" s="244"/>
      <c r="O14" s="244"/>
      <c r="P14" s="244"/>
      <c r="Q14" s="244"/>
      <c r="R14" s="244"/>
      <c r="S14" s="244"/>
      <c r="T14" s="244"/>
      <c r="U14" s="244"/>
      <c r="V14" s="244"/>
      <c r="W14" s="244"/>
      <c r="X14" s="244"/>
      <c r="Y14" s="244"/>
    </row>
    <row r="15" s="131" customFormat="1" ht="31" customHeight="1" spans="1:25">
      <c r="A15" s="217" t="s">
        <v>70</v>
      </c>
      <c r="B15" s="217" t="s">
        <v>235</v>
      </c>
      <c r="C15" s="217" t="s">
        <v>236</v>
      </c>
      <c r="D15" s="217" t="s">
        <v>96</v>
      </c>
      <c r="E15" s="217" t="s">
        <v>97</v>
      </c>
      <c r="F15" s="217" t="s">
        <v>233</v>
      </c>
      <c r="G15" s="217" t="s">
        <v>234</v>
      </c>
      <c r="H15" s="224">
        <v>204000</v>
      </c>
      <c r="I15" s="224">
        <v>204000</v>
      </c>
      <c r="J15" s="244"/>
      <c r="K15" s="244"/>
      <c r="L15" s="244"/>
      <c r="M15" s="224">
        <v>204000</v>
      </c>
      <c r="N15" s="244"/>
      <c r="O15" s="244"/>
      <c r="P15" s="244"/>
      <c r="Q15" s="244"/>
      <c r="R15" s="244"/>
      <c r="S15" s="244"/>
      <c r="T15" s="244"/>
      <c r="U15" s="244"/>
      <c r="V15" s="244"/>
      <c r="W15" s="244"/>
      <c r="X15" s="244"/>
      <c r="Y15" s="244"/>
    </row>
    <row r="16" s="131" customFormat="1" ht="31" customHeight="1" spans="1:25">
      <c r="A16" s="217" t="s">
        <v>70</v>
      </c>
      <c r="B16" s="217" t="s">
        <v>237</v>
      </c>
      <c r="C16" s="217" t="s">
        <v>238</v>
      </c>
      <c r="D16" s="217" t="s">
        <v>96</v>
      </c>
      <c r="E16" s="217" t="s">
        <v>97</v>
      </c>
      <c r="F16" s="217" t="s">
        <v>239</v>
      </c>
      <c r="G16" s="217" t="s">
        <v>240</v>
      </c>
      <c r="H16" s="224">
        <v>80080</v>
      </c>
      <c r="I16" s="224">
        <v>80080</v>
      </c>
      <c r="J16" s="244"/>
      <c r="K16" s="244"/>
      <c r="L16" s="244"/>
      <c r="M16" s="224">
        <v>80080</v>
      </c>
      <c r="N16" s="244"/>
      <c r="O16" s="244"/>
      <c r="P16" s="244"/>
      <c r="Q16" s="244"/>
      <c r="R16" s="244"/>
      <c r="S16" s="244"/>
      <c r="T16" s="244"/>
      <c r="U16" s="244"/>
      <c r="V16" s="244"/>
      <c r="W16" s="244"/>
      <c r="X16" s="244"/>
      <c r="Y16" s="244"/>
    </row>
    <row r="17" s="131" customFormat="1" ht="31" customHeight="1" spans="1:25">
      <c r="A17" s="217" t="s">
        <v>70</v>
      </c>
      <c r="B17" s="217" t="s">
        <v>241</v>
      </c>
      <c r="C17" s="217" t="s">
        <v>242</v>
      </c>
      <c r="D17" s="217" t="s">
        <v>96</v>
      </c>
      <c r="E17" s="217" t="s">
        <v>97</v>
      </c>
      <c r="F17" s="217" t="s">
        <v>239</v>
      </c>
      <c r="G17" s="217" t="s">
        <v>240</v>
      </c>
      <c r="H17" s="224">
        <v>95523</v>
      </c>
      <c r="I17" s="224">
        <v>95523</v>
      </c>
      <c r="J17" s="244"/>
      <c r="K17" s="244"/>
      <c r="L17" s="244"/>
      <c r="M17" s="224">
        <v>95523</v>
      </c>
      <c r="N17" s="244"/>
      <c r="O17" s="244"/>
      <c r="P17" s="244"/>
      <c r="Q17" s="244"/>
      <c r="R17" s="244"/>
      <c r="S17" s="244"/>
      <c r="T17" s="244"/>
      <c r="U17" s="244"/>
      <c r="V17" s="244"/>
      <c r="W17" s="244"/>
      <c r="X17" s="244"/>
      <c r="Y17" s="244"/>
    </row>
    <row r="18" s="131" customFormat="1" ht="31" customHeight="1" spans="1:25">
      <c r="A18" s="217" t="s">
        <v>70</v>
      </c>
      <c r="B18" s="217" t="s">
        <v>243</v>
      </c>
      <c r="C18" s="217" t="s">
        <v>244</v>
      </c>
      <c r="D18" s="217" t="s">
        <v>96</v>
      </c>
      <c r="E18" s="217" t="s">
        <v>97</v>
      </c>
      <c r="F18" s="217" t="s">
        <v>239</v>
      </c>
      <c r="G18" s="217" t="s">
        <v>240</v>
      </c>
      <c r="H18" s="224">
        <v>9000</v>
      </c>
      <c r="I18" s="224">
        <v>9000</v>
      </c>
      <c r="J18" s="244"/>
      <c r="K18" s="244"/>
      <c r="L18" s="244"/>
      <c r="M18" s="224">
        <v>9000</v>
      </c>
      <c r="N18" s="244"/>
      <c r="O18" s="244"/>
      <c r="P18" s="244"/>
      <c r="Q18" s="244"/>
      <c r="R18" s="244"/>
      <c r="S18" s="244"/>
      <c r="T18" s="244"/>
      <c r="U18" s="244"/>
      <c r="V18" s="244"/>
      <c r="W18" s="244"/>
      <c r="X18" s="244"/>
      <c r="Y18" s="244"/>
    </row>
    <row r="19" s="131" customFormat="1" ht="31" customHeight="1" spans="1:25">
      <c r="A19" s="217" t="s">
        <v>70</v>
      </c>
      <c r="B19" s="217" t="s">
        <v>245</v>
      </c>
      <c r="C19" s="217" t="s">
        <v>246</v>
      </c>
      <c r="D19" s="217" t="s">
        <v>96</v>
      </c>
      <c r="E19" s="217" t="s">
        <v>97</v>
      </c>
      <c r="F19" s="217" t="s">
        <v>247</v>
      </c>
      <c r="G19" s="217" t="s">
        <v>248</v>
      </c>
      <c r="H19" s="224">
        <v>435360</v>
      </c>
      <c r="I19" s="224">
        <v>435360</v>
      </c>
      <c r="J19" s="244"/>
      <c r="K19" s="244"/>
      <c r="L19" s="244"/>
      <c r="M19" s="224">
        <v>435360</v>
      </c>
      <c r="N19" s="244"/>
      <c r="O19" s="244"/>
      <c r="P19" s="244"/>
      <c r="Q19" s="244"/>
      <c r="R19" s="244"/>
      <c r="S19" s="244"/>
      <c r="T19" s="244"/>
      <c r="U19" s="244"/>
      <c r="V19" s="244"/>
      <c r="W19" s="244"/>
      <c r="X19" s="244"/>
      <c r="Y19" s="244"/>
    </row>
    <row r="20" s="131" customFormat="1" ht="31" customHeight="1" spans="1:25">
      <c r="A20" s="217" t="s">
        <v>70</v>
      </c>
      <c r="B20" s="217" t="s">
        <v>249</v>
      </c>
      <c r="C20" s="217" t="s">
        <v>250</v>
      </c>
      <c r="D20" s="217" t="s">
        <v>96</v>
      </c>
      <c r="E20" s="217" t="s">
        <v>97</v>
      </c>
      <c r="F20" s="217" t="s">
        <v>247</v>
      </c>
      <c r="G20" s="217" t="s">
        <v>248</v>
      </c>
      <c r="H20" s="224">
        <v>461028</v>
      </c>
      <c r="I20" s="224">
        <v>461028</v>
      </c>
      <c r="J20" s="244"/>
      <c r="K20" s="244"/>
      <c r="L20" s="244"/>
      <c r="M20" s="224">
        <v>461028</v>
      </c>
      <c r="N20" s="244"/>
      <c r="O20" s="244"/>
      <c r="P20" s="244"/>
      <c r="Q20" s="244"/>
      <c r="R20" s="244"/>
      <c r="S20" s="244"/>
      <c r="T20" s="244"/>
      <c r="U20" s="244"/>
      <c r="V20" s="244"/>
      <c r="W20" s="244"/>
      <c r="X20" s="244"/>
      <c r="Y20" s="244"/>
    </row>
    <row r="21" s="131" customFormat="1" ht="31" customHeight="1" spans="1:25">
      <c r="A21" s="217" t="s">
        <v>70</v>
      </c>
      <c r="B21" s="217" t="s">
        <v>249</v>
      </c>
      <c r="C21" s="217" t="s">
        <v>250</v>
      </c>
      <c r="D21" s="217" t="s">
        <v>96</v>
      </c>
      <c r="E21" s="217" t="s">
        <v>97</v>
      </c>
      <c r="F21" s="217" t="s">
        <v>247</v>
      </c>
      <c r="G21" s="217" t="s">
        <v>248</v>
      </c>
      <c r="H21" s="224">
        <v>746940</v>
      </c>
      <c r="I21" s="224">
        <v>746940</v>
      </c>
      <c r="J21" s="244"/>
      <c r="K21" s="244"/>
      <c r="L21" s="244"/>
      <c r="M21" s="224">
        <v>746940</v>
      </c>
      <c r="N21" s="244"/>
      <c r="O21" s="244"/>
      <c r="P21" s="244"/>
      <c r="Q21" s="244"/>
      <c r="R21" s="244"/>
      <c r="S21" s="244"/>
      <c r="T21" s="244"/>
      <c r="U21" s="244"/>
      <c r="V21" s="244"/>
      <c r="W21" s="244"/>
      <c r="X21" s="244"/>
      <c r="Y21" s="244"/>
    </row>
    <row r="22" s="131" customFormat="1" ht="31" customHeight="1" spans="1:25">
      <c r="A22" s="217" t="s">
        <v>70</v>
      </c>
      <c r="B22" s="217" t="s">
        <v>251</v>
      </c>
      <c r="C22" s="217" t="s">
        <v>252</v>
      </c>
      <c r="D22" s="217" t="s">
        <v>96</v>
      </c>
      <c r="E22" s="217" t="s">
        <v>97</v>
      </c>
      <c r="F22" s="217" t="s">
        <v>247</v>
      </c>
      <c r="G22" s="217" t="s">
        <v>248</v>
      </c>
      <c r="H22" s="224">
        <v>9000</v>
      </c>
      <c r="I22" s="224">
        <v>9000</v>
      </c>
      <c r="J22" s="244"/>
      <c r="K22" s="244"/>
      <c r="L22" s="244"/>
      <c r="M22" s="224">
        <v>9000</v>
      </c>
      <c r="N22" s="244"/>
      <c r="O22" s="244"/>
      <c r="P22" s="244"/>
      <c r="Q22" s="244"/>
      <c r="R22" s="244"/>
      <c r="S22" s="244"/>
      <c r="T22" s="244"/>
      <c r="U22" s="244"/>
      <c r="V22" s="244"/>
      <c r="W22" s="244"/>
      <c r="X22" s="244"/>
      <c r="Y22" s="244"/>
    </row>
    <row r="23" s="131" customFormat="1" ht="31" customHeight="1" spans="1:25">
      <c r="A23" s="217" t="s">
        <v>70</v>
      </c>
      <c r="B23" s="217" t="s">
        <v>253</v>
      </c>
      <c r="C23" s="217" t="s">
        <v>254</v>
      </c>
      <c r="D23" s="217" t="s">
        <v>114</v>
      </c>
      <c r="E23" s="217" t="s">
        <v>115</v>
      </c>
      <c r="F23" s="217" t="s">
        <v>255</v>
      </c>
      <c r="G23" s="217" t="s">
        <v>256</v>
      </c>
      <c r="H23" s="224">
        <v>896447.2</v>
      </c>
      <c r="I23" s="224">
        <v>896447.2</v>
      </c>
      <c r="J23" s="244"/>
      <c r="K23" s="244"/>
      <c r="L23" s="244"/>
      <c r="M23" s="224">
        <v>896447.2</v>
      </c>
      <c r="N23" s="244"/>
      <c r="O23" s="244"/>
      <c r="P23" s="244"/>
      <c r="Q23" s="244"/>
      <c r="R23" s="244"/>
      <c r="S23" s="244"/>
      <c r="T23" s="244"/>
      <c r="U23" s="244"/>
      <c r="V23" s="244"/>
      <c r="W23" s="244"/>
      <c r="X23" s="244"/>
      <c r="Y23" s="244"/>
    </row>
    <row r="24" s="131" customFormat="1" ht="31" customHeight="1" spans="1:25">
      <c r="A24" s="217" t="s">
        <v>70</v>
      </c>
      <c r="B24" s="217" t="s">
        <v>257</v>
      </c>
      <c r="C24" s="217" t="s">
        <v>258</v>
      </c>
      <c r="D24" s="217" t="s">
        <v>135</v>
      </c>
      <c r="E24" s="217" t="s">
        <v>136</v>
      </c>
      <c r="F24" s="217" t="s">
        <v>259</v>
      </c>
      <c r="G24" s="217" t="s">
        <v>260</v>
      </c>
      <c r="H24" s="224">
        <v>15180</v>
      </c>
      <c r="I24" s="224">
        <v>15180</v>
      </c>
      <c r="J24" s="244"/>
      <c r="K24" s="244"/>
      <c r="L24" s="244"/>
      <c r="M24" s="224">
        <v>15180</v>
      </c>
      <c r="N24" s="244"/>
      <c r="O24" s="244"/>
      <c r="P24" s="244"/>
      <c r="Q24" s="244"/>
      <c r="R24" s="244"/>
      <c r="S24" s="244"/>
      <c r="T24" s="244"/>
      <c r="U24" s="244"/>
      <c r="V24" s="244"/>
      <c r="W24" s="244"/>
      <c r="X24" s="244"/>
      <c r="Y24" s="244"/>
    </row>
    <row r="25" s="131" customFormat="1" ht="31" customHeight="1" spans="1:25">
      <c r="A25" s="217" t="s">
        <v>70</v>
      </c>
      <c r="B25" s="217" t="s">
        <v>257</v>
      </c>
      <c r="C25" s="217" t="s">
        <v>258</v>
      </c>
      <c r="D25" s="217" t="s">
        <v>137</v>
      </c>
      <c r="E25" s="217" t="s">
        <v>138</v>
      </c>
      <c r="F25" s="217" t="s">
        <v>259</v>
      </c>
      <c r="G25" s="217" t="s">
        <v>260</v>
      </c>
      <c r="H25" s="224">
        <v>15840</v>
      </c>
      <c r="I25" s="224">
        <v>15840</v>
      </c>
      <c r="J25" s="244"/>
      <c r="K25" s="244"/>
      <c r="L25" s="244"/>
      <c r="M25" s="224">
        <v>15840</v>
      </c>
      <c r="N25" s="244"/>
      <c r="O25" s="244"/>
      <c r="P25" s="244"/>
      <c r="Q25" s="244"/>
      <c r="R25" s="244"/>
      <c r="S25" s="244"/>
      <c r="T25" s="244"/>
      <c r="U25" s="244"/>
      <c r="V25" s="244"/>
      <c r="W25" s="244"/>
      <c r="X25" s="244"/>
      <c r="Y25" s="244"/>
    </row>
    <row r="26" s="131" customFormat="1" ht="31" customHeight="1" spans="1:25">
      <c r="A26" s="217" t="s">
        <v>70</v>
      </c>
      <c r="B26" s="217" t="s">
        <v>261</v>
      </c>
      <c r="C26" s="217" t="s">
        <v>262</v>
      </c>
      <c r="D26" s="217" t="s">
        <v>135</v>
      </c>
      <c r="E26" s="217" t="s">
        <v>136</v>
      </c>
      <c r="F26" s="217" t="s">
        <v>259</v>
      </c>
      <c r="G26" s="217" t="s">
        <v>260</v>
      </c>
      <c r="H26" s="224">
        <v>476238</v>
      </c>
      <c r="I26" s="224">
        <v>476238</v>
      </c>
      <c r="J26" s="244"/>
      <c r="K26" s="244"/>
      <c r="L26" s="244"/>
      <c r="M26" s="224">
        <v>476238</v>
      </c>
      <c r="N26" s="244"/>
      <c r="O26" s="244"/>
      <c r="P26" s="244"/>
      <c r="Q26" s="244"/>
      <c r="R26" s="244"/>
      <c r="S26" s="244"/>
      <c r="T26" s="244"/>
      <c r="U26" s="244"/>
      <c r="V26" s="244"/>
      <c r="W26" s="244"/>
      <c r="X26" s="244"/>
      <c r="Y26" s="244"/>
    </row>
    <row r="27" s="131" customFormat="1" ht="31" customHeight="1" spans="1:25">
      <c r="A27" s="217" t="s">
        <v>70</v>
      </c>
      <c r="B27" s="217" t="s">
        <v>263</v>
      </c>
      <c r="C27" s="217" t="s">
        <v>264</v>
      </c>
      <c r="D27" s="217" t="s">
        <v>141</v>
      </c>
      <c r="E27" s="217" t="s">
        <v>142</v>
      </c>
      <c r="F27" s="217" t="s">
        <v>265</v>
      </c>
      <c r="G27" s="217" t="s">
        <v>266</v>
      </c>
      <c r="H27" s="224">
        <v>50426</v>
      </c>
      <c r="I27" s="224">
        <v>50426</v>
      </c>
      <c r="J27" s="244"/>
      <c r="K27" s="244"/>
      <c r="L27" s="244"/>
      <c r="M27" s="224">
        <v>50426</v>
      </c>
      <c r="N27" s="244"/>
      <c r="O27" s="244"/>
      <c r="P27" s="244"/>
      <c r="Q27" s="244"/>
      <c r="R27" s="244"/>
      <c r="S27" s="244"/>
      <c r="T27" s="244"/>
      <c r="U27" s="244"/>
      <c r="V27" s="244"/>
      <c r="W27" s="244"/>
      <c r="X27" s="244"/>
      <c r="Y27" s="244"/>
    </row>
    <row r="28" s="131" customFormat="1" ht="31" customHeight="1" spans="1:25">
      <c r="A28" s="217" t="s">
        <v>70</v>
      </c>
      <c r="B28" s="217" t="s">
        <v>267</v>
      </c>
      <c r="C28" s="217" t="s">
        <v>268</v>
      </c>
      <c r="D28" s="217" t="s">
        <v>135</v>
      </c>
      <c r="E28" s="217" t="s">
        <v>136</v>
      </c>
      <c r="F28" s="217" t="s">
        <v>259</v>
      </c>
      <c r="G28" s="217" t="s">
        <v>260</v>
      </c>
      <c r="H28" s="224">
        <v>22412</v>
      </c>
      <c r="I28" s="224">
        <v>22412</v>
      </c>
      <c r="J28" s="244"/>
      <c r="K28" s="244"/>
      <c r="L28" s="244"/>
      <c r="M28" s="224">
        <v>22412</v>
      </c>
      <c r="N28" s="244"/>
      <c r="O28" s="244"/>
      <c r="P28" s="244"/>
      <c r="Q28" s="244"/>
      <c r="R28" s="244"/>
      <c r="S28" s="244"/>
      <c r="T28" s="244"/>
      <c r="U28" s="244"/>
      <c r="V28" s="244"/>
      <c r="W28" s="244"/>
      <c r="X28" s="244"/>
      <c r="Y28" s="244"/>
    </row>
    <row r="29" s="131" customFormat="1" ht="31" customHeight="1" spans="1:25">
      <c r="A29" s="217" t="s">
        <v>70</v>
      </c>
      <c r="B29" s="217" t="s">
        <v>267</v>
      </c>
      <c r="C29" s="217" t="s">
        <v>268</v>
      </c>
      <c r="D29" s="217" t="s">
        <v>137</v>
      </c>
      <c r="E29" s="217" t="s">
        <v>138</v>
      </c>
      <c r="F29" s="217" t="s">
        <v>259</v>
      </c>
      <c r="G29" s="217" t="s">
        <v>260</v>
      </c>
      <c r="H29" s="224"/>
      <c r="I29" s="224"/>
      <c r="J29" s="244"/>
      <c r="K29" s="244"/>
      <c r="L29" s="244"/>
      <c r="M29" s="224"/>
      <c r="N29" s="244"/>
      <c r="O29" s="244"/>
      <c r="P29" s="244"/>
      <c r="Q29" s="244"/>
      <c r="R29" s="244"/>
      <c r="S29" s="244"/>
      <c r="T29" s="244"/>
      <c r="U29" s="244"/>
      <c r="V29" s="244"/>
      <c r="W29" s="244"/>
      <c r="X29" s="244"/>
      <c r="Y29" s="244"/>
    </row>
    <row r="30" s="131" customFormat="1" ht="31" customHeight="1" spans="1:25">
      <c r="A30" s="217" t="s">
        <v>70</v>
      </c>
      <c r="B30" s="217" t="s">
        <v>269</v>
      </c>
      <c r="C30" s="217" t="s">
        <v>270</v>
      </c>
      <c r="D30" s="217" t="s">
        <v>126</v>
      </c>
      <c r="E30" s="217" t="s">
        <v>125</v>
      </c>
      <c r="F30" s="217" t="s">
        <v>265</v>
      </c>
      <c r="G30" s="217" t="s">
        <v>266</v>
      </c>
      <c r="H30" s="224">
        <v>22651</v>
      </c>
      <c r="I30" s="224">
        <v>22651</v>
      </c>
      <c r="J30" s="244"/>
      <c r="K30" s="244"/>
      <c r="L30" s="244"/>
      <c r="M30" s="224">
        <v>22651</v>
      </c>
      <c r="N30" s="244"/>
      <c r="O30" s="244"/>
      <c r="P30" s="244"/>
      <c r="Q30" s="244"/>
      <c r="R30" s="244"/>
      <c r="S30" s="244"/>
      <c r="T30" s="244"/>
      <c r="U30" s="244"/>
      <c r="V30" s="244"/>
      <c r="W30" s="244"/>
      <c r="X30" s="244"/>
      <c r="Y30" s="244"/>
    </row>
    <row r="31" s="131" customFormat="1" ht="31" customHeight="1" spans="1:25">
      <c r="A31" s="217" t="s">
        <v>70</v>
      </c>
      <c r="B31" s="217" t="s">
        <v>271</v>
      </c>
      <c r="C31" s="217" t="s">
        <v>140</v>
      </c>
      <c r="D31" s="217" t="s">
        <v>139</v>
      </c>
      <c r="E31" s="217" t="s">
        <v>140</v>
      </c>
      <c r="F31" s="217" t="s">
        <v>272</v>
      </c>
      <c r="G31" s="217" t="s">
        <v>273</v>
      </c>
      <c r="H31" s="224">
        <v>305998</v>
      </c>
      <c r="I31" s="224">
        <v>305998</v>
      </c>
      <c r="J31" s="244"/>
      <c r="K31" s="244"/>
      <c r="L31" s="244"/>
      <c r="M31" s="224">
        <v>305998</v>
      </c>
      <c r="N31" s="244"/>
      <c r="O31" s="244"/>
      <c r="P31" s="244"/>
      <c r="Q31" s="244"/>
      <c r="R31" s="244"/>
      <c r="S31" s="244"/>
      <c r="T31" s="244"/>
      <c r="U31" s="244"/>
      <c r="V31" s="244"/>
      <c r="W31" s="244"/>
      <c r="X31" s="244"/>
      <c r="Y31" s="244"/>
    </row>
    <row r="32" s="131" customFormat="1" ht="31" customHeight="1" spans="1:25">
      <c r="A32" s="217" t="s">
        <v>70</v>
      </c>
      <c r="B32" s="217" t="s">
        <v>274</v>
      </c>
      <c r="C32" s="217" t="s">
        <v>148</v>
      </c>
      <c r="D32" s="217" t="s">
        <v>147</v>
      </c>
      <c r="E32" s="217" t="s">
        <v>148</v>
      </c>
      <c r="F32" s="217" t="s">
        <v>275</v>
      </c>
      <c r="G32" s="217" t="s">
        <v>148</v>
      </c>
      <c r="H32" s="224">
        <v>672335.4</v>
      </c>
      <c r="I32" s="224">
        <v>672335.4</v>
      </c>
      <c r="J32" s="244"/>
      <c r="K32" s="244"/>
      <c r="L32" s="244"/>
      <c r="M32" s="224">
        <v>672335.4</v>
      </c>
      <c r="N32" s="244"/>
      <c r="O32" s="244"/>
      <c r="P32" s="244"/>
      <c r="Q32" s="244"/>
      <c r="R32" s="244"/>
      <c r="S32" s="244"/>
      <c r="T32" s="244"/>
      <c r="U32" s="244"/>
      <c r="V32" s="244"/>
      <c r="W32" s="244"/>
      <c r="X32" s="244"/>
      <c r="Y32" s="244"/>
    </row>
    <row r="33" s="131" customFormat="1" ht="31" customHeight="1" spans="1:25">
      <c r="A33" s="217" t="s">
        <v>70</v>
      </c>
      <c r="B33" s="217" t="s">
        <v>276</v>
      </c>
      <c r="C33" s="217" t="s">
        <v>277</v>
      </c>
      <c r="D33" s="217" t="s">
        <v>96</v>
      </c>
      <c r="E33" s="217" t="s">
        <v>97</v>
      </c>
      <c r="F33" s="217" t="s">
        <v>278</v>
      </c>
      <c r="G33" s="217" t="s">
        <v>279</v>
      </c>
      <c r="H33" s="224">
        <v>113970</v>
      </c>
      <c r="I33" s="224">
        <v>113970</v>
      </c>
      <c r="J33" s="244"/>
      <c r="K33" s="244"/>
      <c r="L33" s="244"/>
      <c r="M33" s="224">
        <v>113970</v>
      </c>
      <c r="N33" s="244"/>
      <c r="O33" s="244"/>
      <c r="P33" s="244"/>
      <c r="Q33" s="244"/>
      <c r="R33" s="244"/>
      <c r="S33" s="244"/>
      <c r="T33" s="244"/>
      <c r="U33" s="244"/>
      <c r="V33" s="244"/>
      <c r="W33" s="244"/>
      <c r="X33" s="244"/>
      <c r="Y33" s="244"/>
    </row>
    <row r="34" s="131" customFormat="1" ht="31" customHeight="1" spans="1:25">
      <c r="A34" s="217" t="s">
        <v>70</v>
      </c>
      <c r="B34" s="217" t="s">
        <v>280</v>
      </c>
      <c r="C34" s="217" t="s">
        <v>281</v>
      </c>
      <c r="D34" s="217" t="s">
        <v>96</v>
      </c>
      <c r="E34" s="217" t="s">
        <v>97</v>
      </c>
      <c r="F34" s="217" t="s">
        <v>278</v>
      </c>
      <c r="G34" s="217" t="s">
        <v>279</v>
      </c>
      <c r="H34" s="224">
        <v>1125000</v>
      </c>
      <c r="I34" s="224">
        <v>1125000</v>
      </c>
      <c r="J34" s="244"/>
      <c r="K34" s="244"/>
      <c r="L34" s="244"/>
      <c r="M34" s="224">
        <v>1125000</v>
      </c>
      <c r="N34" s="244"/>
      <c r="O34" s="244"/>
      <c r="P34" s="244"/>
      <c r="Q34" s="244"/>
      <c r="R34" s="244"/>
      <c r="S34" s="244"/>
      <c r="T34" s="244"/>
      <c r="U34" s="244"/>
      <c r="V34" s="244"/>
      <c r="W34" s="244"/>
      <c r="X34" s="244"/>
      <c r="Y34" s="244"/>
    </row>
    <row r="35" s="131" customFormat="1" ht="31" customHeight="1" spans="1:25">
      <c r="A35" s="217" t="s">
        <v>70</v>
      </c>
      <c r="B35" s="217" t="s">
        <v>282</v>
      </c>
      <c r="C35" s="217" t="s">
        <v>283</v>
      </c>
      <c r="D35" s="217" t="s">
        <v>96</v>
      </c>
      <c r="E35" s="217" t="s">
        <v>97</v>
      </c>
      <c r="F35" s="217" t="s">
        <v>284</v>
      </c>
      <c r="G35" s="217" t="s">
        <v>285</v>
      </c>
      <c r="H35" s="224">
        <v>173600</v>
      </c>
      <c r="I35" s="224">
        <v>173600</v>
      </c>
      <c r="J35" s="244"/>
      <c r="K35" s="244"/>
      <c r="L35" s="244"/>
      <c r="M35" s="224">
        <v>173600</v>
      </c>
      <c r="N35" s="244"/>
      <c r="O35" s="244"/>
      <c r="P35" s="244"/>
      <c r="Q35" s="244"/>
      <c r="R35" s="244"/>
      <c r="S35" s="244"/>
      <c r="T35" s="244"/>
      <c r="U35" s="244"/>
      <c r="V35" s="244"/>
      <c r="W35" s="244"/>
      <c r="X35" s="244"/>
      <c r="Y35" s="244"/>
    </row>
    <row r="36" s="131" customFormat="1" ht="31" customHeight="1" spans="1:25">
      <c r="A36" s="217" t="s">
        <v>70</v>
      </c>
      <c r="B36" s="217" t="s">
        <v>286</v>
      </c>
      <c r="C36" s="217" t="s">
        <v>287</v>
      </c>
      <c r="D36" s="217" t="s">
        <v>96</v>
      </c>
      <c r="E36" s="217" t="s">
        <v>97</v>
      </c>
      <c r="F36" s="217" t="s">
        <v>288</v>
      </c>
      <c r="G36" s="217" t="s">
        <v>203</v>
      </c>
      <c r="H36" s="224">
        <v>23300</v>
      </c>
      <c r="I36" s="224">
        <v>23300</v>
      </c>
      <c r="J36" s="244"/>
      <c r="K36" s="244"/>
      <c r="L36" s="244"/>
      <c r="M36" s="224">
        <v>23300</v>
      </c>
      <c r="N36" s="244"/>
      <c r="O36" s="244"/>
      <c r="P36" s="244"/>
      <c r="Q36" s="244"/>
      <c r="R36" s="244"/>
      <c r="S36" s="244"/>
      <c r="T36" s="244"/>
      <c r="U36" s="244"/>
      <c r="V36" s="244"/>
      <c r="W36" s="244"/>
      <c r="X36" s="244"/>
      <c r="Y36" s="244"/>
    </row>
    <row r="37" s="131" customFormat="1" ht="31" customHeight="1" spans="1:25">
      <c r="A37" s="217" t="s">
        <v>70</v>
      </c>
      <c r="B37" s="217" t="s">
        <v>289</v>
      </c>
      <c r="C37" s="217" t="s">
        <v>290</v>
      </c>
      <c r="D37" s="217" t="s">
        <v>96</v>
      </c>
      <c r="E37" s="217" t="s">
        <v>97</v>
      </c>
      <c r="F37" s="217" t="s">
        <v>291</v>
      </c>
      <c r="G37" s="217" t="s">
        <v>292</v>
      </c>
      <c r="H37" s="224">
        <v>60000</v>
      </c>
      <c r="I37" s="224">
        <v>60000</v>
      </c>
      <c r="J37" s="244"/>
      <c r="K37" s="244"/>
      <c r="L37" s="244"/>
      <c r="M37" s="224">
        <v>60000</v>
      </c>
      <c r="N37" s="244"/>
      <c r="O37" s="244"/>
      <c r="P37" s="244"/>
      <c r="Q37" s="244"/>
      <c r="R37" s="244"/>
      <c r="S37" s="244"/>
      <c r="T37" s="244"/>
      <c r="U37" s="244"/>
      <c r="V37" s="244"/>
      <c r="W37" s="244"/>
      <c r="X37" s="244"/>
      <c r="Y37" s="244"/>
    </row>
    <row r="38" s="131" customFormat="1" ht="31" customHeight="1" spans="1:25">
      <c r="A38" s="217" t="s">
        <v>70</v>
      </c>
      <c r="B38" s="217" t="s">
        <v>293</v>
      </c>
      <c r="C38" s="217" t="s">
        <v>294</v>
      </c>
      <c r="D38" s="217" t="s">
        <v>96</v>
      </c>
      <c r="E38" s="217" t="s">
        <v>97</v>
      </c>
      <c r="F38" s="217" t="s">
        <v>295</v>
      </c>
      <c r="G38" s="217" t="s">
        <v>296</v>
      </c>
      <c r="H38" s="224">
        <v>45200</v>
      </c>
      <c r="I38" s="224">
        <v>45200</v>
      </c>
      <c r="J38" s="244"/>
      <c r="K38" s="244"/>
      <c r="L38" s="244"/>
      <c r="M38" s="224">
        <v>45200</v>
      </c>
      <c r="N38" s="244"/>
      <c r="O38" s="244"/>
      <c r="P38" s="244"/>
      <c r="Q38" s="244"/>
      <c r="R38" s="244"/>
      <c r="S38" s="244"/>
      <c r="T38" s="244"/>
      <c r="U38" s="244"/>
      <c r="V38" s="244"/>
      <c r="W38" s="244"/>
      <c r="X38" s="244"/>
      <c r="Y38" s="244"/>
    </row>
    <row r="39" s="131" customFormat="1" ht="31" customHeight="1" spans="1:25">
      <c r="A39" s="217" t="s">
        <v>70</v>
      </c>
      <c r="B39" s="217" t="s">
        <v>293</v>
      </c>
      <c r="C39" s="217" t="s">
        <v>294</v>
      </c>
      <c r="D39" s="217" t="s">
        <v>96</v>
      </c>
      <c r="E39" s="217" t="s">
        <v>97</v>
      </c>
      <c r="F39" s="217" t="s">
        <v>297</v>
      </c>
      <c r="G39" s="217" t="s">
        <v>298</v>
      </c>
      <c r="H39" s="224">
        <v>20000</v>
      </c>
      <c r="I39" s="224">
        <v>20000</v>
      </c>
      <c r="J39" s="244"/>
      <c r="K39" s="244"/>
      <c r="L39" s="244"/>
      <c r="M39" s="224">
        <v>20000</v>
      </c>
      <c r="N39" s="244"/>
      <c r="O39" s="244"/>
      <c r="P39" s="244"/>
      <c r="Q39" s="244"/>
      <c r="R39" s="244"/>
      <c r="S39" s="244"/>
      <c r="T39" s="244"/>
      <c r="U39" s="244"/>
      <c r="V39" s="244"/>
      <c r="W39" s="244"/>
      <c r="X39" s="244"/>
      <c r="Y39" s="244"/>
    </row>
    <row r="40" s="131" customFormat="1" ht="31" customHeight="1" spans="1:25">
      <c r="A40" s="217" t="s">
        <v>70</v>
      </c>
      <c r="B40" s="217" t="s">
        <v>293</v>
      </c>
      <c r="C40" s="217" t="s">
        <v>294</v>
      </c>
      <c r="D40" s="217" t="s">
        <v>96</v>
      </c>
      <c r="E40" s="217" t="s">
        <v>97</v>
      </c>
      <c r="F40" s="217" t="s">
        <v>299</v>
      </c>
      <c r="G40" s="217" t="s">
        <v>300</v>
      </c>
      <c r="H40" s="224">
        <v>30000</v>
      </c>
      <c r="I40" s="224">
        <v>30000</v>
      </c>
      <c r="J40" s="244"/>
      <c r="K40" s="244"/>
      <c r="L40" s="244"/>
      <c r="M40" s="224">
        <v>30000</v>
      </c>
      <c r="N40" s="244"/>
      <c r="O40" s="244"/>
      <c r="P40" s="244"/>
      <c r="Q40" s="244"/>
      <c r="R40" s="244"/>
      <c r="S40" s="244"/>
      <c r="T40" s="244"/>
      <c r="U40" s="244"/>
      <c r="V40" s="244"/>
      <c r="W40" s="244"/>
      <c r="X40" s="244"/>
      <c r="Y40" s="244"/>
    </row>
    <row r="41" s="131" customFormat="1" ht="31" customHeight="1" spans="1:25">
      <c r="A41" s="217" t="s">
        <v>70</v>
      </c>
      <c r="B41" s="217" t="s">
        <v>293</v>
      </c>
      <c r="C41" s="217" t="s">
        <v>294</v>
      </c>
      <c r="D41" s="217" t="s">
        <v>96</v>
      </c>
      <c r="E41" s="217" t="s">
        <v>97</v>
      </c>
      <c r="F41" s="217" t="s">
        <v>301</v>
      </c>
      <c r="G41" s="217" t="s">
        <v>302</v>
      </c>
      <c r="H41" s="224">
        <v>10000</v>
      </c>
      <c r="I41" s="224">
        <v>10000</v>
      </c>
      <c r="J41" s="244"/>
      <c r="K41" s="244"/>
      <c r="L41" s="244"/>
      <c r="M41" s="224">
        <v>10000</v>
      </c>
      <c r="N41" s="244"/>
      <c r="O41" s="244"/>
      <c r="P41" s="244"/>
      <c r="Q41" s="244"/>
      <c r="R41" s="244"/>
      <c r="S41" s="244"/>
      <c r="T41" s="244"/>
      <c r="U41" s="244"/>
      <c r="V41" s="244"/>
      <c r="W41" s="244"/>
      <c r="X41" s="244"/>
      <c r="Y41" s="244"/>
    </row>
    <row r="42" s="131" customFormat="1" ht="31" customHeight="1" spans="1:25">
      <c r="A42" s="217" t="s">
        <v>70</v>
      </c>
      <c r="B42" s="217" t="s">
        <v>293</v>
      </c>
      <c r="C42" s="217" t="s">
        <v>294</v>
      </c>
      <c r="D42" s="217" t="s">
        <v>96</v>
      </c>
      <c r="E42" s="217" t="s">
        <v>97</v>
      </c>
      <c r="F42" s="217" t="s">
        <v>303</v>
      </c>
      <c r="G42" s="217" t="s">
        <v>304</v>
      </c>
      <c r="H42" s="224">
        <v>65000</v>
      </c>
      <c r="I42" s="224">
        <v>65000</v>
      </c>
      <c r="J42" s="244"/>
      <c r="K42" s="244"/>
      <c r="L42" s="244"/>
      <c r="M42" s="224">
        <v>65000</v>
      </c>
      <c r="N42" s="244"/>
      <c r="O42" s="244"/>
      <c r="P42" s="244"/>
      <c r="Q42" s="244"/>
      <c r="R42" s="244"/>
      <c r="S42" s="244"/>
      <c r="T42" s="244"/>
      <c r="U42" s="244"/>
      <c r="V42" s="244"/>
      <c r="W42" s="244"/>
      <c r="X42" s="244"/>
      <c r="Y42" s="244"/>
    </row>
    <row r="43" s="131" customFormat="1" ht="31" customHeight="1" spans="1:25">
      <c r="A43" s="217" t="s">
        <v>70</v>
      </c>
      <c r="B43" s="217" t="s">
        <v>293</v>
      </c>
      <c r="C43" s="217" t="s">
        <v>294</v>
      </c>
      <c r="D43" s="217" t="s">
        <v>96</v>
      </c>
      <c r="E43" s="217" t="s">
        <v>97</v>
      </c>
      <c r="F43" s="217" t="s">
        <v>305</v>
      </c>
      <c r="G43" s="217" t="s">
        <v>306</v>
      </c>
      <c r="H43" s="224">
        <v>30000</v>
      </c>
      <c r="I43" s="224">
        <v>30000</v>
      </c>
      <c r="J43" s="244"/>
      <c r="K43" s="244"/>
      <c r="L43" s="244"/>
      <c r="M43" s="224">
        <v>30000</v>
      </c>
      <c r="N43" s="244"/>
      <c r="O43" s="244"/>
      <c r="P43" s="244"/>
      <c r="Q43" s="244"/>
      <c r="R43" s="244"/>
      <c r="S43" s="244"/>
      <c r="T43" s="244"/>
      <c r="U43" s="244"/>
      <c r="V43" s="244"/>
      <c r="W43" s="244"/>
      <c r="X43" s="244"/>
      <c r="Y43" s="244"/>
    </row>
    <row r="44" s="131" customFormat="1" ht="31" customHeight="1" spans="1:25">
      <c r="A44" s="217" t="s">
        <v>70</v>
      </c>
      <c r="B44" s="217" t="s">
        <v>293</v>
      </c>
      <c r="C44" s="217" t="s">
        <v>294</v>
      </c>
      <c r="D44" s="217" t="s">
        <v>96</v>
      </c>
      <c r="E44" s="217" t="s">
        <v>97</v>
      </c>
      <c r="F44" s="217" t="s">
        <v>307</v>
      </c>
      <c r="G44" s="217" t="s">
        <v>308</v>
      </c>
      <c r="H44" s="224">
        <v>20000</v>
      </c>
      <c r="I44" s="224">
        <v>20000</v>
      </c>
      <c r="J44" s="244"/>
      <c r="K44" s="244"/>
      <c r="L44" s="244"/>
      <c r="M44" s="224">
        <v>20000</v>
      </c>
      <c r="N44" s="244"/>
      <c r="O44" s="244"/>
      <c r="P44" s="244"/>
      <c r="Q44" s="244"/>
      <c r="R44" s="244"/>
      <c r="S44" s="244"/>
      <c r="T44" s="244"/>
      <c r="U44" s="244"/>
      <c r="V44" s="244"/>
      <c r="W44" s="244"/>
      <c r="X44" s="244"/>
      <c r="Y44" s="244"/>
    </row>
    <row r="45" s="131" customFormat="1" ht="31" customHeight="1" spans="1:25">
      <c r="A45" s="217" t="s">
        <v>70</v>
      </c>
      <c r="B45" s="217" t="s">
        <v>293</v>
      </c>
      <c r="C45" s="217" t="s">
        <v>294</v>
      </c>
      <c r="D45" s="217" t="s">
        <v>96</v>
      </c>
      <c r="E45" s="217" t="s">
        <v>97</v>
      </c>
      <c r="F45" s="217" t="s">
        <v>309</v>
      </c>
      <c r="G45" s="217" t="s">
        <v>310</v>
      </c>
      <c r="H45" s="224">
        <v>10900</v>
      </c>
      <c r="I45" s="224">
        <v>10900</v>
      </c>
      <c r="J45" s="244"/>
      <c r="K45" s="244"/>
      <c r="L45" s="244"/>
      <c r="M45" s="224">
        <v>10900</v>
      </c>
      <c r="N45" s="244"/>
      <c r="O45" s="244"/>
      <c r="P45" s="244"/>
      <c r="Q45" s="244"/>
      <c r="R45" s="244"/>
      <c r="S45" s="244"/>
      <c r="T45" s="244"/>
      <c r="U45" s="244"/>
      <c r="V45" s="244"/>
      <c r="W45" s="244"/>
      <c r="X45" s="244"/>
      <c r="Y45" s="244"/>
    </row>
    <row r="46" s="131" customFormat="1" ht="31" customHeight="1" spans="1:25">
      <c r="A46" s="217" t="s">
        <v>70</v>
      </c>
      <c r="B46" s="217" t="s">
        <v>311</v>
      </c>
      <c r="C46" s="217" t="s">
        <v>312</v>
      </c>
      <c r="D46" s="217" t="s">
        <v>110</v>
      </c>
      <c r="E46" s="217" t="s">
        <v>111</v>
      </c>
      <c r="F46" s="217" t="s">
        <v>305</v>
      </c>
      <c r="G46" s="217" t="s">
        <v>306</v>
      </c>
      <c r="H46" s="224">
        <v>11400</v>
      </c>
      <c r="I46" s="224">
        <v>11400</v>
      </c>
      <c r="J46" s="244"/>
      <c r="K46" s="244"/>
      <c r="L46" s="244"/>
      <c r="M46" s="224">
        <v>11400</v>
      </c>
      <c r="N46" s="244"/>
      <c r="O46" s="244"/>
      <c r="P46" s="244"/>
      <c r="Q46" s="244"/>
      <c r="R46" s="244"/>
      <c r="S46" s="244"/>
      <c r="T46" s="244"/>
      <c r="U46" s="244"/>
      <c r="V46" s="244"/>
      <c r="W46" s="244"/>
      <c r="X46" s="244"/>
      <c r="Y46" s="244"/>
    </row>
    <row r="47" s="131" customFormat="1" ht="31" customHeight="1" spans="1:25">
      <c r="A47" s="217" t="s">
        <v>70</v>
      </c>
      <c r="B47" s="217" t="s">
        <v>311</v>
      </c>
      <c r="C47" s="217" t="s">
        <v>312</v>
      </c>
      <c r="D47" s="217" t="s">
        <v>112</v>
      </c>
      <c r="E47" s="217" t="s">
        <v>113</v>
      </c>
      <c r="F47" s="217" t="s">
        <v>309</v>
      </c>
      <c r="G47" s="217" t="s">
        <v>310</v>
      </c>
      <c r="H47" s="224">
        <v>8400</v>
      </c>
      <c r="I47" s="224">
        <v>8400</v>
      </c>
      <c r="J47" s="244"/>
      <c r="K47" s="244"/>
      <c r="L47" s="244"/>
      <c r="M47" s="224">
        <v>8400</v>
      </c>
      <c r="N47" s="244"/>
      <c r="O47" s="244"/>
      <c r="P47" s="244"/>
      <c r="Q47" s="244"/>
      <c r="R47" s="244"/>
      <c r="S47" s="244"/>
      <c r="T47" s="244"/>
      <c r="U47" s="244"/>
      <c r="V47" s="244"/>
      <c r="W47" s="244"/>
      <c r="X47" s="244"/>
      <c r="Y47" s="244"/>
    </row>
    <row r="48" s="131" customFormat="1" ht="31" customHeight="1" spans="1:25">
      <c r="A48" s="217" t="s">
        <v>70</v>
      </c>
      <c r="B48" s="217" t="s">
        <v>313</v>
      </c>
      <c r="C48" s="217" t="s">
        <v>292</v>
      </c>
      <c r="D48" s="217" t="s">
        <v>96</v>
      </c>
      <c r="E48" s="217" t="s">
        <v>97</v>
      </c>
      <c r="F48" s="217" t="s">
        <v>291</v>
      </c>
      <c r="G48" s="217" t="s">
        <v>292</v>
      </c>
      <c r="H48" s="224">
        <v>132679.1</v>
      </c>
      <c r="I48" s="224">
        <v>132679.1</v>
      </c>
      <c r="J48" s="244"/>
      <c r="K48" s="244"/>
      <c r="L48" s="244"/>
      <c r="M48" s="224">
        <v>132679.1</v>
      </c>
      <c r="N48" s="244"/>
      <c r="O48" s="244"/>
      <c r="P48" s="244"/>
      <c r="Q48" s="244"/>
      <c r="R48" s="244"/>
      <c r="S48" s="244"/>
      <c r="T48" s="244"/>
      <c r="U48" s="244"/>
      <c r="V48" s="244"/>
      <c r="W48" s="244"/>
      <c r="X48" s="244"/>
      <c r="Y48" s="244"/>
    </row>
    <row r="49" s="131" customFormat="1" ht="31" customHeight="1" spans="1:25">
      <c r="A49" s="217" t="s">
        <v>70</v>
      </c>
      <c r="B49" s="217" t="s">
        <v>314</v>
      </c>
      <c r="C49" s="217" t="s">
        <v>315</v>
      </c>
      <c r="D49" s="217" t="s">
        <v>96</v>
      </c>
      <c r="E49" s="217" t="s">
        <v>97</v>
      </c>
      <c r="F49" s="217" t="s">
        <v>316</v>
      </c>
      <c r="G49" s="217" t="s">
        <v>317</v>
      </c>
      <c r="H49" s="224">
        <v>240600</v>
      </c>
      <c r="I49" s="224">
        <v>240600</v>
      </c>
      <c r="J49" s="244"/>
      <c r="K49" s="244"/>
      <c r="L49" s="244"/>
      <c r="M49" s="224">
        <v>240600</v>
      </c>
      <c r="N49" s="244"/>
      <c r="O49" s="244"/>
      <c r="P49" s="244"/>
      <c r="Q49" s="244"/>
      <c r="R49" s="244"/>
      <c r="S49" s="244"/>
      <c r="T49" s="244"/>
      <c r="U49" s="244"/>
      <c r="V49" s="244"/>
      <c r="W49" s="244"/>
      <c r="X49" s="244"/>
      <c r="Y49" s="244"/>
    </row>
    <row r="50" s="131" customFormat="1" ht="31" customHeight="1" spans="1:25">
      <c r="A50" s="217" t="s">
        <v>70</v>
      </c>
      <c r="B50" s="217" t="s">
        <v>318</v>
      </c>
      <c r="C50" s="217" t="s">
        <v>319</v>
      </c>
      <c r="D50" s="217" t="s">
        <v>131</v>
      </c>
      <c r="E50" s="217" t="s">
        <v>132</v>
      </c>
      <c r="F50" s="217" t="s">
        <v>278</v>
      </c>
      <c r="G50" s="217" t="s">
        <v>279</v>
      </c>
      <c r="H50" s="224">
        <v>105000</v>
      </c>
      <c r="I50" s="224">
        <v>105000</v>
      </c>
      <c r="J50" s="244"/>
      <c r="K50" s="244"/>
      <c r="L50" s="244"/>
      <c r="M50" s="224">
        <v>105000</v>
      </c>
      <c r="N50" s="244"/>
      <c r="O50" s="244"/>
      <c r="P50" s="244"/>
      <c r="Q50" s="244"/>
      <c r="R50" s="244"/>
      <c r="S50" s="244"/>
      <c r="T50" s="244"/>
      <c r="U50" s="244"/>
      <c r="V50" s="244"/>
      <c r="W50" s="244"/>
      <c r="X50" s="244"/>
      <c r="Y50" s="244"/>
    </row>
    <row r="51" s="131" customFormat="1" ht="31" customHeight="1" spans="1:25">
      <c r="A51" s="217" t="s">
        <v>70</v>
      </c>
      <c r="B51" s="217" t="s">
        <v>318</v>
      </c>
      <c r="C51" s="217" t="s">
        <v>319</v>
      </c>
      <c r="D51" s="217" t="s">
        <v>131</v>
      </c>
      <c r="E51" s="217" t="s">
        <v>132</v>
      </c>
      <c r="F51" s="217" t="s">
        <v>278</v>
      </c>
      <c r="G51" s="217" t="s">
        <v>279</v>
      </c>
      <c r="H51" s="224">
        <v>161280</v>
      </c>
      <c r="I51" s="224">
        <v>161280</v>
      </c>
      <c r="J51" s="244"/>
      <c r="K51" s="244"/>
      <c r="L51" s="244"/>
      <c r="M51" s="224">
        <v>161280</v>
      </c>
      <c r="N51" s="244"/>
      <c r="O51" s="244"/>
      <c r="P51" s="244"/>
      <c r="Q51" s="244"/>
      <c r="R51" s="244"/>
      <c r="S51" s="244"/>
      <c r="T51" s="244"/>
      <c r="U51" s="244"/>
      <c r="V51" s="244"/>
      <c r="W51" s="244"/>
      <c r="X51" s="244"/>
      <c r="Y51" s="244"/>
    </row>
    <row r="52" s="131" customFormat="1" ht="31" customHeight="1" spans="1:25">
      <c r="A52" s="217" t="s">
        <v>70</v>
      </c>
      <c r="B52" s="217" t="s">
        <v>320</v>
      </c>
      <c r="C52" s="217" t="s">
        <v>321</v>
      </c>
      <c r="D52" s="217" t="s">
        <v>96</v>
      </c>
      <c r="E52" s="217" t="s">
        <v>97</v>
      </c>
      <c r="F52" s="217" t="s">
        <v>278</v>
      </c>
      <c r="G52" s="217" t="s">
        <v>279</v>
      </c>
      <c r="H52" s="224">
        <v>489600</v>
      </c>
      <c r="I52" s="224">
        <v>489600</v>
      </c>
      <c r="J52" s="244"/>
      <c r="K52" s="244"/>
      <c r="L52" s="244"/>
      <c r="M52" s="224">
        <v>489600</v>
      </c>
      <c r="N52" s="244"/>
      <c r="O52" s="244"/>
      <c r="P52" s="244"/>
      <c r="Q52" s="244"/>
      <c r="R52" s="244"/>
      <c r="S52" s="244"/>
      <c r="T52" s="244"/>
      <c r="U52" s="244"/>
      <c r="V52" s="244"/>
      <c r="W52" s="244"/>
      <c r="X52" s="244"/>
      <c r="Y52" s="244"/>
    </row>
    <row r="53" s="131" customFormat="1" ht="31" customHeight="1" spans="1:25">
      <c r="A53" s="217" t="s">
        <v>70</v>
      </c>
      <c r="B53" s="217" t="s">
        <v>322</v>
      </c>
      <c r="C53" s="217" t="s">
        <v>323</v>
      </c>
      <c r="D53" s="217" t="s">
        <v>96</v>
      </c>
      <c r="E53" s="217" t="s">
        <v>97</v>
      </c>
      <c r="F53" s="217" t="s">
        <v>278</v>
      </c>
      <c r="G53" s="217" t="s">
        <v>279</v>
      </c>
      <c r="H53" s="224">
        <v>32400</v>
      </c>
      <c r="I53" s="224">
        <v>32400</v>
      </c>
      <c r="J53" s="244"/>
      <c r="K53" s="244"/>
      <c r="L53" s="244"/>
      <c r="M53" s="224">
        <v>32400</v>
      </c>
      <c r="N53" s="244"/>
      <c r="O53" s="244"/>
      <c r="P53" s="244"/>
      <c r="Q53" s="244"/>
      <c r="R53" s="244"/>
      <c r="S53" s="244"/>
      <c r="T53" s="244"/>
      <c r="U53" s="244"/>
      <c r="V53" s="244"/>
      <c r="W53" s="244"/>
      <c r="X53" s="244"/>
      <c r="Y53" s="244"/>
    </row>
    <row r="54" s="131" customFormat="1" ht="31" customHeight="1" spans="1:25">
      <c r="A54" s="217" t="s">
        <v>70</v>
      </c>
      <c r="B54" s="217" t="s">
        <v>322</v>
      </c>
      <c r="C54" s="217" t="s">
        <v>323</v>
      </c>
      <c r="D54" s="217" t="s">
        <v>96</v>
      </c>
      <c r="E54" s="217" t="s">
        <v>97</v>
      </c>
      <c r="F54" s="217" t="s">
        <v>278</v>
      </c>
      <c r="G54" s="217" t="s">
        <v>279</v>
      </c>
      <c r="H54" s="224">
        <v>1035000</v>
      </c>
      <c r="I54" s="224">
        <v>1035000</v>
      </c>
      <c r="J54" s="244"/>
      <c r="K54" s="244"/>
      <c r="L54" s="244"/>
      <c r="M54" s="224">
        <v>1035000</v>
      </c>
      <c r="N54" s="244"/>
      <c r="O54" s="244"/>
      <c r="P54" s="244"/>
      <c r="Q54" s="244"/>
      <c r="R54" s="244"/>
      <c r="S54" s="244"/>
      <c r="T54" s="244"/>
      <c r="U54" s="244"/>
      <c r="V54" s="244"/>
      <c r="W54" s="244"/>
      <c r="X54" s="244"/>
      <c r="Y54" s="244"/>
    </row>
    <row r="55" s="131" customFormat="1" ht="31" customHeight="1" spans="1:25">
      <c r="A55" s="217" t="s">
        <v>70</v>
      </c>
      <c r="B55" s="217" t="s">
        <v>322</v>
      </c>
      <c r="C55" s="217" t="s">
        <v>323</v>
      </c>
      <c r="D55" s="217" t="s">
        <v>96</v>
      </c>
      <c r="E55" s="217" t="s">
        <v>97</v>
      </c>
      <c r="F55" s="217" t="s">
        <v>278</v>
      </c>
      <c r="G55" s="217" t="s">
        <v>279</v>
      </c>
      <c r="H55" s="224">
        <v>116400</v>
      </c>
      <c r="I55" s="224">
        <v>116400</v>
      </c>
      <c r="J55" s="244"/>
      <c r="K55" s="244"/>
      <c r="L55" s="244"/>
      <c r="M55" s="224">
        <v>116400</v>
      </c>
      <c r="N55" s="244"/>
      <c r="O55" s="244"/>
      <c r="P55" s="244"/>
      <c r="Q55" s="244"/>
      <c r="R55" s="244"/>
      <c r="S55" s="244"/>
      <c r="T55" s="244"/>
      <c r="U55" s="244"/>
      <c r="V55" s="244"/>
      <c r="W55" s="244"/>
      <c r="X55" s="244"/>
      <c r="Y55" s="244"/>
    </row>
    <row r="56" s="131" customFormat="1" ht="31" customHeight="1" spans="1:25">
      <c r="A56" s="217" t="s">
        <v>70</v>
      </c>
      <c r="B56" s="217" t="s">
        <v>322</v>
      </c>
      <c r="C56" s="217" t="s">
        <v>323</v>
      </c>
      <c r="D56" s="217" t="s">
        <v>96</v>
      </c>
      <c r="E56" s="217" t="s">
        <v>97</v>
      </c>
      <c r="F56" s="217" t="s">
        <v>278</v>
      </c>
      <c r="G56" s="217" t="s">
        <v>279</v>
      </c>
      <c r="H56" s="224">
        <v>3582756</v>
      </c>
      <c r="I56" s="224">
        <v>3582756</v>
      </c>
      <c r="J56" s="244"/>
      <c r="K56" s="244"/>
      <c r="L56" s="244"/>
      <c r="M56" s="224">
        <v>3582756</v>
      </c>
      <c r="N56" s="244"/>
      <c r="O56" s="244"/>
      <c r="P56" s="244"/>
      <c r="Q56" s="244"/>
      <c r="R56" s="244"/>
      <c r="S56" s="244"/>
      <c r="T56" s="244"/>
      <c r="U56" s="244"/>
      <c r="V56" s="244"/>
      <c r="W56" s="244"/>
      <c r="X56" s="244"/>
      <c r="Y56" s="244"/>
    </row>
    <row r="57" s="208" customFormat="1" ht="31" customHeight="1" spans="1:25">
      <c r="A57" s="217" t="s">
        <v>70</v>
      </c>
      <c r="B57" s="217" t="s">
        <v>322</v>
      </c>
      <c r="C57" s="217" t="s">
        <v>323</v>
      </c>
      <c r="D57" s="217" t="s">
        <v>96</v>
      </c>
      <c r="E57" s="217" t="s">
        <v>97</v>
      </c>
      <c r="F57" s="217" t="s">
        <v>278</v>
      </c>
      <c r="G57" s="217" t="s">
        <v>279</v>
      </c>
      <c r="H57" s="224">
        <v>15525</v>
      </c>
      <c r="I57" s="224">
        <v>15525</v>
      </c>
      <c r="J57" s="246"/>
      <c r="K57" s="246"/>
      <c r="L57" s="246"/>
      <c r="M57" s="224">
        <v>15525</v>
      </c>
      <c r="N57" s="246"/>
      <c r="O57" s="246"/>
      <c r="P57" s="246"/>
      <c r="Q57" s="246"/>
      <c r="R57" s="246"/>
      <c r="S57" s="246"/>
      <c r="T57" s="246"/>
      <c r="U57" s="246"/>
      <c r="V57" s="246"/>
      <c r="W57" s="246"/>
      <c r="X57" s="246"/>
      <c r="Y57" s="246"/>
    </row>
    <row r="58" s="208" customFormat="1" ht="24" customHeight="1" spans="1:25">
      <c r="A58" s="232" t="s">
        <v>149</v>
      </c>
      <c r="B58" s="245"/>
      <c r="C58" s="245"/>
      <c r="D58" s="245"/>
      <c r="E58" s="245"/>
      <c r="F58" s="245"/>
      <c r="G58" s="245"/>
      <c r="H58" s="246">
        <v>16001132.7</v>
      </c>
      <c r="I58" s="248">
        <v>16001132.7</v>
      </c>
      <c r="J58" s="246"/>
      <c r="K58" s="246"/>
      <c r="L58" s="246"/>
      <c r="M58" s="248">
        <v>16001132.7</v>
      </c>
      <c r="N58" s="246"/>
      <c r="O58" s="246"/>
      <c r="P58" s="246"/>
      <c r="Q58" s="246"/>
      <c r="R58" s="246"/>
      <c r="S58" s="246"/>
      <c r="T58" s="246"/>
      <c r="U58" s="246"/>
      <c r="V58" s="246"/>
      <c r="W58" s="246"/>
      <c r="X58" s="246"/>
      <c r="Y58" s="246"/>
    </row>
  </sheetData>
  <mergeCells count="31">
    <mergeCell ref="A2:Y2"/>
    <mergeCell ref="A3:G3"/>
    <mergeCell ref="H4:Y4"/>
    <mergeCell ref="I5:N5"/>
    <mergeCell ref="O5:Q5"/>
    <mergeCell ref="S5:Y5"/>
    <mergeCell ref="I6:J6"/>
    <mergeCell ref="A58:G5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129"/>
  <sheetViews>
    <sheetView workbookViewId="0">
      <selection activeCell="B4" sqref="B4:B7"/>
    </sheetView>
  </sheetViews>
  <sheetFormatPr defaultColWidth="9.14583333333333" defaultRowHeight="14.25" customHeight="1"/>
  <cols>
    <col min="1" max="1" width="11.71875" style="131" customWidth="1"/>
    <col min="2" max="2" width="22" style="131" customWidth="1"/>
    <col min="3" max="3" width="20.125" style="131" customWidth="1"/>
    <col min="4" max="4" width="20.28125" style="131" customWidth="1"/>
    <col min="5" max="5" width="11.1458333333333" style="131" customWidth="1"/>
    <col min="6" max="6" width="17.71875" style="131" customWidth="1"/>
    <col min="7" max="7" width="16" style="131" customWidth="1"/>
    <col min="8" max="8" width="14.2708333333333" style="131" customWidth="1"/>
    <col min="9" max="9" width="19.1979166666667" style="131" customWidth="1"/>
    <col min="10" max="10" width="18.1666666666667" style="131" customWidth="1"/>
    <col min="11" max="11" width="18.0208333333333" style="131" customWidth="1"/>
    <col min="12" max="12" width="11.2604166666667" style="131" customWidth="1"/>
    <col min="13" max="14" width="10.2291666666667" style="131" customWidth="1"/>
    <col min="15" max="15" width="9.1875" style="131" customWidth="1"/>
    <col min="16" max="16" width="11.1458333333333" style="131" customWidth="1"/>
    <col min="17" max="17" width="8.625" style="131" customWidth="1"/>
    <col min="18" max="18" width="18.1875" style="131" customWidth="1"/>
    <col min="19" max="19" width="19.1354166666667" style="131" customWidth="1"/>
    <col min="20" max="20" width="11.8541666666667" style="131" customWidth="1"/>
    <col min="21" max="21" width="9.88541666666667" style="131" customWidth="1"/>
    <col min="22" max="22" width="9.25" style="131" customWidth="1"/>
    <col min="23" max="23" width="10.3333333333333" style="131" customWidth="1"/>
    <col min="24" max="24" width="17.9375" style="131" customWidth="1"/>
    <col min="25" max="16384" width="9.14583333333333" style="131" customWidth="1"/>
  </cols>
  <sheetData>
    <row r="1" s="131" customFormat="1" ht="13.5" customHeight="1" spans="2:24">
      <c r="B1" s="209"/>
      <c r="E1" s="210"/>
      <c r="F1" s="210"/>
      <c r="G1" s="210"/>
      <c r="H1" s="210"/>
      <c r="I1" s="132"/>
      <c r="J1" s="132"/>
      <c r="K1" s="132"/>
      <c r="L1" s="132"/>
      <c r="M1" s="132"/>
      <c r="N1" s="132"/>
      <c r="O1" s="132"/>
      <c r="P1" s="132"/>
      <c r="Q1" s="132"/>
      <c r="U1" s="209"/>
      <c r="W1" s="41"/>
      <c r="X1" s="41" t="s">
        <v>324</v>
      </c>
    </row>
    <row r="2" s="131" customFormat="1" ht="27.75" customHeight="1" spans="1:24">
      <c r="A2" s="174" t="s">
        <v>325</v>
      </c>
      <c r="B2" s="174"/>
      <c r="C2" s="174"/>
      <c r="D2" s="174"/>
      <c r="E2" s="174"/>
      <c r="F2" s="174"/>
      <c r="G2" s="174"/>
      <c r="H2" s="174"/>
      <c r="I2" s="174"/>
      <c r="J2" s="174"/>
      <c r="K2" s="174"/>
      <c r="L2" s="174"/>
      <c r="M2" s="174"/>
      <c r="N2" s="174"/>
      <c r="O2" s="174"/>
      <c r="P2" s="174"/>
      <c r="Q2" s="174"/>
      <c r="R2" s="174"/>
      <c r="S2" s="174"/>
      <c r="T2" s="174"/>
      <c r="U2" s="174"/>
      <c r="V2" s="174"/>
      <c r="W2" s="174"/>
      <c r="X2" s="174"/>
    </row>
    <row r="3" s="131" customFormat="1" ht="13.5" customHeight="1" spans="1:24">
      <c r="A3" s="175" t="s">
        <v>2</v>
      </c>
      <c r="B3" s="45"/>
      <c r="C3" s="45"/>
      <c r="D3" s="45"/>
      <c r="E3" s="45"/>
      <c r="F3" s="45"/>
      <c r="G3" s="45"/>
      <c r="H3" s="45"/>
      <c r="I3" s="218"/>
      <c r="J3" s="218"/>
      <c r="K3" s="218"/>
      <c r="L3" s="218"/>
      <c r="M3" s="218"/>
      <c r="N3" s="218"/>
      <c r="O3" s="218"/>
      <c r="P3" s="218"/>
      <c r="Q3" s="218"/>
      <c r="U3" s="209"/>
      <c r="W3" s="171"/>
      <c r="X3" s="171" t="s">
        <v>199</v>
      </c>
    </row>
    <row r="4" s="131" customFormat="1" ht="21.75" customHeight="1" spans="1:24">
      <c r="A4" s="202" t="s">
        <v>326</v>
      </c>
      <c r="B4" s="46" t="s">
        <v>209</v>
      </c>
      <c r="C4" s="202" t="s">
        <v>210</v>
      </c>
      <c r="D4" s="202" t="s">
        <v>208</v>
      </c>
      <c r="E4" s="46" t="s">
        <v>211</v>
      </c>
      <c r="F4" s="46" t="s">
        <v>212</v>
      </c>
      <c r="G4" s="46" t="s">
        <v>213</v>
      </c>
      <c r="H4" s="46" t="s">
        <v>327</v>
      </c>
      <c r="I4" s="184" t="s">
        <v>56</v>
      </c>
      <c r="J4" s="179" t="s">
        <v>328</v>
      </c>
      <c r="K4" s="180"/>
      <c r="L4" s="180"/>
      <c r="M4" s="181"/>
      <c r="N4" s="179" t="s">
        <v>217</v>
      </c>
      <c r="O4" s="180"/>
      <c r="P4" s="181"/>
      <c r="Q4" s="46" t="s">
        <v>62</v>
      </c>
      <c r="R4" s="179" t="s">
        <v>63</v>
      </c>
      <c r="S4" s="180"/>
      <c r="T4" s="180"/>
      <c r="U4" s="180"/>
      <c r="V4" s="180"/>
      <c r="W4" s="180"/>
      <c r="X4" s="181"/>
    </row>
    <row r="5" s="131" customFormat="1" ht="21.75" customHeight="1" spans="1:24">
      <c r="A5" s="211"/>
      <c r="B5" s="212"/>
      <c r="C5" s="211"/>
      <c r="D5" s="211"/>
      <c r="E5" s="213"/>
      <c r="F5" s="213"/>
      <c r="G5" s="213"/>
      <c r="H5" s="213"/>
      <c r="I5" s="212"/>
      <c r="J5" s="219" t="s">
        <v>59</v>
      </c>
      <c r="K5" s="220"/>
      <c r="L5" s="46" t="s">
        <v>60</v>
      </c>
      <c r="M5" s="46" t="s">
        <v>61</v>
      </c>
      <c r="N5" s="46" t="s">
        <v>59</v>
      </c>
      <c r="O5" s="46" t="s">
        <v>60</v>
      </c>
      <c r="P5" s="46" t="s">
        <v>61</v>
      </c>
      <c r="Q5" s="213"/>
      <c r="R5" s="46" t="s">
        <v>58</v>
      </c>
      <c r="S5" s="46" t="s">
        <v>64</v>
      </c>
      <c r="T5" s="46" t="s">
        <v>223</v>
      </c>
      <c r="U5" s="46" t="s">
        <v>66</v>
      </c>
      <c r="V5" s="46" t="s">
        <v>67</v>
      </c>
      <c r="W5" s="46" t="s">
        <v>68</v>
      </c>
      <c r="X5" s="46" t="s">
        <v>69</v>
      </c>
    </row>
    <row r="6" s="131" customFormat="1" ht="21" customHeight="1" spans="1:24">
      <c r="A6" s="212"/>
      <c r="B6" s="212"/>
      <c r="C6" s="212"/>
      <c r="D6" s="212"/>
      <c r="E6" s="212"/>
      <c r="F6" s="212"/>
      <c r="G6" s="212"/>
      <c r="H6" s="212"/>
      <c r="I6" s="212"/>
      <c r="J6" s="221"/>
      <c r="K6" s="222"/>
      <c r="L6" s="212"/>
      <c r="M6" s="212"/>
      <c r="N6" s="212"/>
      <c r="O6" s="212"/>
      <c r="P6" s="212"/>
      <c r="Q6" s="212"/>
      <c r="R6" s="212"/>
      <c r="S6" s="212"/>
      <c r="T6" s="212"/>
      <c r="U6" s="212"/>
      <c r="V6" s="212"/>
      <c r="W6" s="213"/>
      <c r="X6" s="212"/>
    </row>
    <row r="7" s="131" customFormat="1" ht="39.75" customHeight="1" spans="1:24">
      <c r="A7" s="214"/>
      <c r="B7" s="215"/>
      <c r="C7" s="214"/>
      <c r="D7" s="214"/>
      <c r="E7" s="50"/>
      <c r="F7" s="50"/>
      <c r="G7" s="50"/>
      <c r="H7" s="50"/>
      <c r="I7" s="215"/>
      <c r="J7" s="51" t="s">
        <v>58</v>
      </c>
      <c r="K7" s="51" t="s">
        <v>329</v>
      </c>
      <c r="L7" s="50"/>
      <c r="M7" s="50"/>
      <c r="N7" s="50"/>
      <c r="O7" s="50"/>
      <c r="P7" s="50"/>
      <c r="Q7" s="50"/>
      <c r="R7" s="50"/>
      <c r="S7" s="50"/>
      <c r="T7" s="50"/>
      <c r="U7" s="215"/>
      <c r="V7" s="50"/>
      <c r="W7" s="50"/>
      <c r="X7" s="50"/>
    </row>
    <row r="8" s="131" customFormat="1" ht="36" customHeight="1" spans="1:24">
      <c r="A8" s="216">
        <v>1</v>
      </c>
      <c r="B8" s="216">
        <v>2</v>
      </c>
      <c r="C8" s="216">
        <v>3</v>
      </c>
      <c r="D8" s="216">
        <v>4</v>
      </c>
      <c r="E8" s="216">
        <v>5</v>
      </c>
      <c r="F8" s="216">
        <v>6</v>
      </c>
      <c r="G8" s="216">
        <v>7</v>
      </c>
      <c r="H8" s="216">
        <v>8</v>
      </c>
      <c r="I8" s="216">
        <v>9</v>
      </c>
      <c r="J8" s="216">
        <v>10</v>
      </c>
      <c r="K8" s="216">
        <v>11</v>
      </c>
      <c r="L8" s="223">
        <v>12</v>
      </c>
      <c r="M8" s="223">
        <v>13</v>
      </c>
      <c r="N8" s="223">
        <v>14</v>
      </c>
      <c r="O8" s="223">
        <v>15</v>
      </c>
      <c r="P8" s="223">
        <v>16</v>
      </c>
      <c r="Q8" s="223">
        <v>17</v>
      </c>
      <c r="R8" s="223">
        <v>18</v>
      </c>
      <c r="S8" s="223">
        <v>19</v>
      </c>
      <c r="T8" s="223">
        <v>20</v>
      </c>
      <c r="U8" s="216">
        <v>21</v>
      </c>
      <c r="V8" s="216">
        <v>22</v>
      </c>
      <c r="W8" s="223">
        <v>23</v>
      </c>
      <c r="X8" s="216">
        <v>24</v>
      </c>
    </row>
    <row r="9" s="131" customFormat="1" ht="36" customHeight="1" spans="1:24">
      <c r="A9" s="217"/>
      <c r="B9" s="217"/>
      <c r="C9" s="217" t="s">
        <v>330</v>
      </c>
      <c r="D9" s="217"/>
      <c r="E9" s="217"/>
      <c r="F9" s="217"/>
      <c r="G9" s="217"/>
      <c r="H9" s="217"/>
      <c r="I9" s="224">
        <v>30000</v>
      </c>
      <c r="J9" s="224">
        <v>30000</v>
      </c>
      <c r="K9" s="224">
        <v>30000</v>
      </c>
      <c r="L9" s="223"/>
      <c r="M9" s="223"/>
      <c r="N9" s="223"/>
      <c r="O9" s="223"/>
      <c r="P9" s="223"/>
      <c r="Q9" s="223"/>
      <c r="R9" s="224"/>
      <c r="S9" s="223"/>
      <c r="T9" s="223"/>
      <c r="U9" s="216"/>
      <c r="V9" s="216"/>
      <c r="W9" s="223"/>
      <c r="X9" s="224"/>
    </row>
    <row r="10" s="131" customFormat="1" ht="36" customHeight="1" spans="1:24">
      <c r="A10" s="217" t="s">
        <v>331</v>
      </c>
      <c r="B10" s="217" t="s">
        <v>332</v>
      </c>
      <c r="C10" s="217" t="s">
        <v>330</v>
      </c>
      <c r="D10" s="217" t="s">
        <v>70</v>
      </c>
      <c r="E10" s="217" t="s">
        <v>96</v>
      </c>
      <c r="F10" s="217" t="s">
        <v>97</v>
      </c>
      <c r="G10" s="217" t="s">
        <v>305</v>
      </c>
      <c r="H10" s="217" t="s">
        <v>306</v>
      </c>
      <c r="I10" s="224">
        <v>27000</v>
      </c>
      <c r="J10" s="224">
        <v>27000</v>
      </c>
      <c r="K10" s="224">
        <v>27000</v>
      </c>
      <c r="L10" s="223"/>
      <c r="M10" s="223"/>
      <c r="N10" s="223"/>
      <c r="O10" s="223"/>
      <c r="P10" s="223"/>
      <c r="Q10" s="223"/>
      <c r="R10" s="224"/>
      <c r="S10" s="223"/>
      <c r="T10" s="223"/>
      <c r="U10" s="216"/>
      <c r="V10" s="216"/>
      <c r="W10" s="223"/>
      <c r="X10" s="224"/>
    </row>
    <row r="11" s="131" customFormat="1" ht="36" customHeight="1" spans="1:24">
      <c r="A11" s="217" t="s">
        <v>331</v>
      </c>
      <c r="B11" s="217" t="s">
        <v>332</v>
      </c>
      <c r="C11" s="217" t="s">
        <v>330</v>
      </c>
      <c r="D11" s="217" t="s">
        <v>70</v>
      </c>
      <c r="E11" s="217" t="s">
        <v>96</v>
      </c>
      <c r="F11" s="217" t="s">
        <v>97</v>
      </c>
      <c r="G11" s="217" t="s">
        <v>303</v>
      </c>
      <c r="H11" s="217" t="s">
        <v>304</v>
      </c>
      <c r="I11" s="224">
        <v>3000</v>
      </c>
      <c r="J11" s="224">
        <v>3000</v>
      </c>
      <c r="K11" s="224">
        <v>3000</v>
      </c>
      <c r="L11" s="223"/>
      <c r="M11" s="223"/>
      <c r="N11" s="223"/>
      <c r="O11" s="223"/>
      <c r="P11" s="223"/>
      <c r="Q11" s="223"/>
      <c r="R11" s="224"/>
      <c r="S11" s="223"/>
      <c r="T11" s="223"/>
      <c r="U11" s="216"/>
      <c r="V11" s="216"/>
      <c r="W11" s="223"/>
      <c r="X11" s="224"/>
    </row>
    <row r="12" s="131" customFormat="1" ht="36" customHeight="1" spans="1:24">
      <c r="A12" s="217"/>
      <c r="B12" s="217"/>
      <c r="C12" s="217" t="s">
        <v>333</v>
      </c>
      <c r="D12" s="217"/>
      <c r="E12" s="217"/>
      <c r="F12" s="217"/>
      <c r="G12" s="217"/>
      <c r="H12" s="217"/>
      <c r="I12" s="224">
        <v>660519.72</v>
      </c>
      <c r="J12" s="224">
        <v>660519.72</v>
      </c>
      <c r="K12" s="224">
        <v>660519.72</v>
      </c>
      <c r="L12" s="223"/>
      <c r="M12" s="223"/>
      <c r="N12" s="223"/>
      <c r="O12" s="223"/>
      <c r="P12" s="223"/>
      <c r="Q12" s="223"/>
      <c r="R12" s="224"/>
      <c r="S12" s="223"/>
      <c r="T12" s="223"/>
      <c r="U12" s="216"/>
      <c r="V12" s="216"/>
      <c r="W12" s="223"/>
      <c r="X12" s="224"/>
    </row>
    <row r="13" s="131" customFormat="1" ht="36" customHeight="1" spans="1:24">
      <c r="A13" s="217" t="s">
        <v>331</v>
      </c>
      <c r="B13" s="217" t="s">
        <v>334</v>
      </c>
      <c r="C13" s="217" t="s">
        <v>333</v>
      </c>
      <c r="D13" s="217" t="s">
        <v>70</v>
      </c>
      <c r="E13" s="217" t="s">
        <v>96</v>
      </c>
      <c r="F13" s="217" t="s">
        <v>97</v>
      </c>
      <c r="G13" s="217" t="s">
        <v>299</v>
      </c>
      <c r="H13" s="217" t="s">
        <v>300</v>
      </c>
      <c r="I13" s="224">
        <v>486219.72</v>
      </c>
      <c r="J13" s="224">
        <v>486219.72</v>
      </c>
      <c r="K13" s="224">
        <v>486219.72</v>
      </c>
      <c r="L13" s="223"/>
      <c r="M13" s="223"/>
      <c r="N13" s="223"/>
      <c r="O13" s="223"/>
      <c r="P13" s="223"/>
      <c r="Q13" s="223"/>
      <c r="R13" s="224"/>
      <c r="S13" s="223"/>
      <c r="T13" s="223"/>
      <c r="U13" s="216"/>
      <c r="V13" s="216"/>
      <c r="W13" s="223"/>
      <c r="X13" s="224"/>
    </row>
    <row r="14" s="131" customFormat="1" ht="36" customHeight="1" spans="1:24">
      <c r="A14" s="217" t="s">
        <v>331</v>
      </c>
      <c r="B14" s="217" t="s">
        <v>334</v>
      </c>
      <c r="C14" s="217" t="s">
        <v>333</v>
      </c>
      <c r="D14" s="217" t="s">
        <v>70</v>
      </c>
      <c r="E14" s="217" t="s">
        <v>96</v>
      </c>
      <c r="F14" s="217" t="s">
        <v>97</v>
      </c>
      <c r="G14" s="217" t="s">
        <v>335</v>
      </c>
      <c r="H14" s="217" t="s">
        <v>336</v>
      </c>
      <c r="I14" s="224">
        <v>174300</v>
      </c>
      <c r="J14" s="224">
        <v>174300</v>
      </c>
      <c r="K14" s="224">
        <v>174300</v>
      </c>
      <c r="L14" s="223"/>
      <c r="M14" s="223"/>
      <c r="N14" s="223"/>
      <c r="O14" s="223"/>
      <c r="P14" s="223"/>
      <c r="Q14" s="223"/>
      <c r="R14" s="224"/>
      <c r="S14" s="223"/>
      <c r="T14" s="223"/>
      <c r="U14" s="216"/>
      <c r="V14" s="216"/>
      <c r="W14" s="223"/>
      <c r="X14" s="224"/>
    </row>
    <row r="15" s="131" customFormat="1" ht="36" customHeight="1" spans="1:24">
      <c r="A15" s="217"/>
      <c r="B15" s="217"/>
      <c r="C15" s="217" t="s">
        <v>337</v>
      </c>
      <c r="D15" s="217"/>
      <c r="E15" s="217"/>
      <c r="F15" s="217"/>
      <c r="G15" s="217"/>
      <c r="H15" s="217"/>
      <c r="I15" s="224">
        <v>64741.56</v>
      </c>
      <c r="J15" s="224">
        <v>64741.56</v>
      </c>
      <c r="K15" s="224">
        <v>64741.56</v>
      </c>
      <c r="L15" s="223"/>
      <c r="M15" s="223"/>
      <c r="N15" s="223"/>
      <c r="O15" s="223"/>
      <c r="P15" s="223"/>
      <c r="Q15" s="223"/>
      <c r="R15" s="224"/>
      <c r="S15" s="223"/>
      <c r="T15" s="223"/>
      <c r="U15" s="216"/>
      <c r="V15" s="216"/>
      <c r="W15" s="223"/>
      <c r="X15" s="224"/>
    </row>
    <row r="16" s="131" customFormat="1" ht="36" customHeight="1" spans="1:24">
      <c r="A16" s="217" t="s">
        <v>331</v>
      </c>
      <c r="B16" s="217" t="s">
        <v>338</v>
      </c>
      <c r="C16" s="217" t="s">
        <v>337</v>
      </c>
      <c r="D16" s="217" t="s">
        <v>70</v>
      </c>
      <c r="E16" s="217" t="s">
        <v>96</v>
      </c>
      <c r="F16" s="217" t="s">
        <v>97</v>
      </c>
      <c r="G16" s="217" t="s">
        <v>299</v>
      </c>
      <c r="H16" s="217" t="s">
        <v>300</v>
      </c>
      <c r="I16" s="224">
        <v>8820</v>
      </c>
      <c r="J16" s="224">
        <v>8820</v>
      </c>
      <c r="K16" s="224">
        <v>8820</v>
      </c>
      <c r="L16" s="223"/>
      <c r="M16" s="223"/>
      <c r="N16" s="223"/>
      <c r="O16" s="223"/>
      <c r="P16" s="223"/>
      <c r="Q16" s="223"/>
      <c r="R16" s="224"/>
      <c r="S16" s="223"/>
      <c r="T16" s="223"/>
      <c r="U16" s="216"/>
      <c r="V16" s="216"/>
      <c r="W16" s="223"/>
      <c r="X16" s="224"/>
    </row>
    <row r="17" s="131" customFormat="1" ht="36" customHeight="1" spans="1:24">
      <c r="A17" s="217" t="s">
        <v>331</v>
      </c>
      <c r="B17" s="217" t="s">
        <v>338</v>
      </c>
      <c r="C17" s="217" t="s">
        <v>337</v>
      </c>
      <c r="D17" s="217" t="s">
        <v>70</v>
      </c>
      <c r="E17" s="217" t="s">
        <v>96</v>
      </c>
      <c r="F17" s="217" t="s">
        <v>97</v>
      </c>
      <c r="G17" s="217" t="s">
        <v>335</v>
      </c>
      <c r="H17" s="217" t="s">
        <v>336</v>
      </c>
      <c r="I17" s="224">
        <v>40990.56</v>
      </c>
      <c r="J17" s="224">
        <v>40990.56</v>
      </c>
      <c r="K17" s="224">
        <v>40990.56</v>
      </c>
      <c r="L17" s="223"/>
      <c r="M17" s="223"/>
      <c r="N17" s="223"/>
      <c r="O17" s="223"/>
      <c r="P17" s="223"/>
      <c r="Q17" s="223"/>
      <c r="R17" s="224"/>
      <c r="S17" s="223"/>
      <c r="T17" s="223"/>
      <c r="U17" s="216"/>
      <c r="V17" s="216"/>
      <c r="W17" s="223"/>
      <c r="X17" s="224"/>
    </row>
    <row r="18" s="131" customFormat="1" ht="36" customHeight="1" spans="1:24">
      <c r="A18" s="217" t="s">
        <v>331</v>
      </c>
      <c r="B18" s="217" t="s">
        <v>338</v>
      </c>
      <c r="C18" s="217" t="s">
        <v>337</v>
      </c>
      <c r="D18" s="217" t="s">
        <v>70</v>
      </c>
      <c r="E18" s="217" t="s">
        <v>96</v>
      </c>
      <c r="F18" s="217" t="s">
        <v>97</v>
      </c>
      <c r="G18" s="217" t="s">
        <v>309</v>
      </c>
      <c r="H18" s="217" t="s">
        <v>310</v>
      </c>
      <c r="I18" s="224">
        <v>14931</v>
      </c>
      <c r="J18" s="224">
        <v>14931</v>
      </c>
      <c r="K18" s="224">
        <v>14931</v>
      </c>
      <c r="L18" s="223"/>
      <c r="M18" s="223"/>
      <c r="N18" s="223"/>
      <c r="O18" s="223"/>
      <c r="P18" s="223"/>
      <c r="Q18" s="223"/>
      <c r="R18" s="224"/>
      <c r="S18" s="223"/>
      <c r="T18" s="223"/>
      <c r="U18" s="216"/>
      <c r="V18" s="216"/>
      <c r="W18" s="223"/>
      <c r="X18" s="224"/>
    </row>
    <row r="19" s="131" customFormat="1" ht="36" customHeight="1" spans="1:24">
      <c r="A19" s="217"/>
      <c r="B19" s="217"/>
      <c r="C19" s="217" t="s">
        <v>339</v>
      </c>
      <c r="D19" s="217"/>
      <c r="E19" s="217"/>
      <c r="F19" s="217"/>
      <c r="G19" s="217"/>
      <c r="H19" s="217"/>
      <c r="I19" s="224">
        <v>132000</v>
      </c>
      <c r="J19" s="224">
        <v>132000</v>
      </c>
      <c r="K19" s="224">
        <v>132000</v>
      </c>
      <c r="L19" s="223"/>
      <c r="M19" s="223"/>
      <c r="N19" s="223"/>
      <c r="O19" s="223"/>
      <c r="P19" s="223"/>
      <c r="Q19" s="223"/>
      <c r="R19" s="224"/>
      <c r="S19" s="223"/>
      <c r="T19" s="223"/>
      <c r="U19" s="216"/>
      <c r="V19" s="216"/>
      <c r="W19" s="223"/>
      <c r="X19" s="224"/>
    </row>
    <row r="20" s="131" customFormat="1" ht="36" customHeight="1" spans="1:24">
      <c r="A20" s="217" t="s">
        <v>340</v>
      </c>
      <c r="B20" s="217" t="s">
        <v>341</v>
      </c>
      <c r="C20" s="217" t="s">
        <v>339</v>
      </c>
      <c r="D20" s="217" t="s">
        <v>70</v>
      </c>
      <c r="E20" s="217" t="s">
        <v>100</v>
      </c>
      <c r="F20" s="217" t="s">
        <v>97</v>
      </c>
      <c r="G20" s="217" t="s">
        <v>305</v>
      </c>
      <c r="H20" s="217" t="s">
        <v>306</v>
      </c>
      <c r="I20" s="224">
        <v>82000</v>
      </c>
      <c r="J20" s="224">
        <v>82000</v>
      </c>
      <c r="K20" s="224">
        <v>82000</v>
      </c>
      <c r="L20" s="223"/>
      <c r="M20" s="223"/>
      <c r="N20" s="223"/>
      <c r="O20" s="223"/>
      <c r="P20" s="223"/>
      <c r="Q20" s="223"/>
      <c r="R20" s="224"/>
      <c r="S20" s="223"/>
      <c r="T20" s="223"/>
      <c r="U20" s="216"/>
      <c r="V20" s="216"/>
      <c r="W20" s="223"/>
      <c r="X20" s="224"/>
    </row>
    <row r="21" s="131" customFormat="1" ht="36" customHeight="1" spans="1:24">
      <c r="A21" s="217" t="s">
        <v>340</v>
      </c>
      <c r="B21" s="217" t="s">
        <v>341</v>
      </c>
      <c r="C21" s="217" t="s">
        <v>339</v>
      </c>
      <c r="D21" s="217" t="s">
        <v>70</v>
      </c>
      <c r="E21" s="217" t="s">
        <v>100</v>
      </c>
      <c r="F21" s="217" t="s">
        <v>97</v>
      </c>
      <c r="G21" s="217" t="s">
        <v>342</v>
      </c>
      <c r="H21" s="217" t="s">
        <v>343</v>
      </c>
      <c r="I21" s="224">
        <v>50000</v>
      </c>
      <c r="J21" s="224">
        <v>50000</v>
      </c>
      <c r="K21" s="224">
        <v>50000</v>
      </c>
      <c r="L21" s="223"/>
      <c r="M21" s="223"/>
      <c r="N21" s="223"/>
      <c r="O21" s="223"/>
      <c r="P21" s="223"/>
      <c r="Q21" s="223"/>
      <c r="R21" s="224"/>
      <c r="S21" s="223"/>
      <c r="T21" s="223"/>
      <c r="U21" s="216"/>
      <c r="V21" s="216"/>
      <c r="W21" s="223"/>
      <c r="X21" s="224"/>
    </row>
    <row r="22" s="131" customFormat="1" ht="36" customHeight="1" spans="1:24">
      <c r="A22" s="217"/>
      <c r="B22" s="217"/>
      <c r="C22" s="217" t="s">
        <v>344</v>
      </c>
      <c r="D22" s="217"/>
      <c r="E22" s="217"/>
      <c r="F22" s="217"/>
      <c r="G22" s="217"/>
      <c r="H22" s="217"/>
      <c r="I22" s="224">
        <v>739200</v>
      </c>
      <c r="J22" s="224">
        <v>739200</v>
      </c>
      <c r="K22" s="224">
        <v>739200</v>
      </c>
      <c r="L22" s="223"/>
      <c r="M22" s="223"/>
      <c r="N22" s="223"/>
      <c r="O22" s="223"/>
      <c r="P22" s="223"/>
      <c r="Q22" s="223"/>
      <c r="R22" s="224"/>
      <c r="S22" s="223"/>
      <c r="T22" s="223"/>
      <c r="U22" s="216"/>
      <c r="V22" s="216"/>
      <c r="W22" s="223"/>
      <c r="X22" s="224"/>
    </row>
    <row r="23" s="131" customFormat="1" ht="36" customHeight="1" spans="1:24">
      <c r="A23" s="217" t="s">
        <v>340</v>
      </c>
      <c r="B23" s="217" t="s">
        <v>345</v>
      </c>
      <c r="C23" s="217" t="s">
        <v>344</v>
      </c>
      <c r="D23" s="217" t="s">
        <v>70</v>
      </c>
      <c r="E23" s="217" t="s">
        <v>96</v>
      </c>
      <c r="F23" s="217" t="s">
        <v>97</v>
      </c>
      <c r="G23" s="217" t="s">
        <v>346</v>
      </c>
      <c r="H23" s="217" t="s">
        <v>347</v>
      </c>
      <c r="I23" s="224">
        <v>264000</v>
      </c>
      <c r="J23" s="224">
        <v>264000</v>
      </c>
      <c r="K23" s="224">
        <v>264000</v>
      </c>
      <c r="L23" s="223"/>
      <c r="M23" s="223"/>
      <c r="N23" s="223"/>
      <c r="O23" s="223"/>
      <c r="P23" s="223"/>
      <c r="Q23" s="223"/>
      <c r="R23" s="224"/>
      <c r="S23" s="223"/>
      <c r="T23" s="223"/>
      <c r="U23" s="216"/>
      <c r="V23" s="216"/>
      <c r="W23" s="223"/>
      <c r="X23" s="224"/>
    </row>
    <row r="24" s="131" customFormat="1" ht="36" customHeight="1" spans="1:24">
      <c r="A24" s="217" t="s">
        <v>340</v>
      </c>
      <c r="B24" s="217" t="s">
        <v>345</v>
      </c>
      <c r="C24" s="217" t="s">
        <v>344</v>
      </c>
      <c r="D24" s="217" t="s">
        <v>70</v>
      </c>
      <c r="E24" s="217" t="s">
        <v>96</v>
      </c>
      <c r="F24" s="217" t="s">
        <v>97</v>
      </c>
      <c r="G24" s="217" t="s">
        <v>346</v>
      </c>
      <c r="H24" s="217" t="s">
        <v>347</v>
      </c>
      <c r="I24" s="224">
        <v>211200</v>
      </c>
      <c r="J24" s="224">
        <v>211200</v>
      </c>
      <c r="K24" s="224">
        <v>211200</v>
      </c>
      <c r="L24" s="223"/>
      <c r="M24" s="223"/>
      <c r="N24" s="223"/>
      <c r="O24" s="223"/>
      <c r="P24" s="223"/>
      <c r="Q24" s="223"/>
      <c r="R24" s="224"/>
      <c r="S24" s="223"/>
      <c r="T24" s="223"/>
      <c r="U24" s="216"/>
      <c r="V24" s="216"/>
      <c r="W24" s="223"/>
      <c r="X24" s="224"/>
    </row>
    <row r="25" s="131" customFormat="1" ht="36" customHeight="1" spans="1:24">
      <c r="A25" s="217" t="s">
        <v>340</v>
      </c>
      <c r="B25" s="217" t="s">
        <v>345</v>
      </c>
      <c r="C25" s="217" t="s">
        <v>344</v>
      </c>
      <c r="D25" s="217" t="s">
        <v>70</v>
      </c>
      <c r="E25" s="217" t="s">
        <v>96</v>
      </c>
      <c r="F25" s="217" t="s">
        <v>97</v>
      </c>
      <c r="G25" s="217" t="s">
        <v>346</v>
      </c>
      <c r="H25" s="217" t="s">
        <v>347</v>
      </c>
      <c r="I25" s="224">
        <v>264000</v>
      </c>
      <c r="J25" s="224">
        <v>264000</v>
      </c>
      <c r="K25" s="224">
        <v>264000</v>
      </c>
      <c r="L25" s="223"/>
      <c r="M25" s="223"/>
      <c r="N25" s="223"/>
      <c r="O25" s="223"/>
      <c r="P25" s="223"/>
      <c r="Q25" s="223"/>
      <c r="R25" s="224"/>
      <c r="S25" s="223"/>
      <c r="T25" s="223"/>
      <c r="U25" s="216"/>
      <c r="V25" s="216"/>
      <c r="W25" s="223"/>
      <c r="X25" s="224"/>
    </row>
    <row r="26" s="131" customFormat="1" ht="36" customHeight="1" spans="1:24">
      <c r="A26" s="217"/>
      <c r="B26" s="217"/>
      <c r="C26" s="217" t="s">
        <v>348</v>
      </c>
      <c r="D26" s="217"/>
      <c r="E26" s="217"/>
      <c r="F26" s="217"/>
      <c r="G26" s="217"/>
      <c r="H26" s="217"/>
      <c r="I26" s="224">
        <v>350000</v>
      </c>
      <c r="J26" s="224">
        <v>350000</v>
      </c>
      <c r="K26" s="224">
        <v>350000</v>
      </c>
      <c r="L26" s="223"/>
      <c r="M26" s="223"/>
      <c r="N26" s="223"/>
      <c r="O26" s="223"/>
      <c r="P26" s="223"/>
      <c r="Q26" s="223"/>
      <c r="R26" s="224"/>
      <c r="S26" s="223"/>
      <c r="T26" s="223"/>
      <c r="U26" s="216"/>
      <c r="V26" s="216"/>
      <c r="W26" s="223"/>
      <c r="X26" s="224"/>
    </row>
    <row r="27" s="131" customFormat="1" ht="36" customHeight="1" spans="1:24">
      <c r="A27" s="217" t="s">
        <v>340</v>
      </c>
      <c r="B27" s="217" t="s">
        <v>349</v>
      </c>
      <c r="C27" s="217" t="s">
        <v>348</v>
      </c>
      <c r="D27" s="217" t="s">
        <v>70</v>
      </c>
      <c r="E27" s="217" t="s">
        <v>100</v>
      </c>
      <c r="F27" s="217" t="s">
        <v>97</v>
      </c>
      <c r="G27" s="217" t="s">
        <v>305</v>
      </c>
      <c r="H27" s="217" t="s">
        <v>306</v>
      </c>
      <c r="I27" s="224">
        <v>105000</v>
      </c>
      <c r="J27" s="224">
        <v>105000</v>
      </c>
      <c r="K27" s="224">
        <v>105000</v>
      </c>
      <c r="L27" s="223"/>
      <c r="M27" s="223"/>
      <c r="N27" s="223"/>
      <c r="O27" s="223"/>
      <c r="P27" s="223"/>
      <c r="Q27" s="223"/>
      <c r="R27" s="224"/>
      <c r="S27" s="223"/>
      <c r="T27" s="223"/>
      <c r="U27" s="216"/>
      <c r="V27" s="216"/>
      <c r="W27" s="223"/>
      <c r="X27" s="224"/>
    </row>
    <row r="28" s="131" customFormat="1" ht="36" customHeight="1" spans="1:24">
      <c r="A28" s="217" t="s">
        <v>340</v>
      </c>
      <c r="B28" s="217" t="s">
        <v>349</v>
      </c>
      <c r="C28" s="217" t="s">
        <v>348</v>
      </c>
      <c r="D28" s="217" t="s">
        <v>70</v>
      </c>
      <c r="E28" s="217" t="s">
        <v>100</v>
      </c>
      <c r="F28" s="217" t="s">
        <v>97</v>
      </c>
      <c r="G28" s="217" t="s">
        <v>307</v>
      </c>
      <c r="H28" s="217" t="s">
        <v>308</v>
      </c>
      <c r="I28" s="224">
        <v>40000</v>
      </c>
      <c r="J28" s="224">
        <v>40000</v>
      </c>
      <c r="K28" s="224">
        <v>40000</v>
      </c>
      <c r="L28" s="223"/>
      <c r="M28" s="223"/>
      <c r="N28" s="223"/>
      <c r="O28" s="223"/>
      <c r="P28" s="223"/>
      <c r="Q28" s="223"/>
      <c r="R28" s="224"/>
      <c r="S28" s="223"/>
      <c r="T28" s="223"/>
      <c r="U28" s="216"/>
      <c r="V28" s="216"/>
      <c r="W28" s="223"/>
      <c r="X28" s="224"/>
    </row>
    <row r="29" s="131" customFormat="1" ht="36" customHeight="1" spans="1:24">
      <c r="A29" s="217" t="s">
        <v>340</v>
      </c>
      <c r="B29" s="217" t="s">
        <v>349</v>
      </c>
      <c r="C29" s="217" t="s">
        <v>348</v>
      </c>
      <c r="D29" s="217" t="s">
        <v>70</v>
      </c>
      <c r="E29" s="217" t="s">
        <v>100</v>
      </c>
      <c r="F29" s="217" t="s">
        <v>97</v>
      </c>
      <c r="G29" s="217" t="s">
        <v>335</v>
      </c>
      <c r="H29" s="217" t="s">
        <v>336</v>
      </c>
      <c r="I29" s="224">
        <v>10000</v>
      </c>
      <c r="J29" s="224">
        <v>10000</v>
      </c>
      <c r="K29" s="224">
        <v>10000</v>
      </c>
      <c r="L29" s="223"/>
      <c r="M29" s="223"/>
      <c r="N29" s="223"/>
      <c r="O29" s="223"/>
      <c r="P29" s="223"/>
      <c r="Q29" s="223"/>
      <c r="R29" s="224"/>
      <c r="S29" s="223"/>
      <c r="T29" s="223"/>
      <c r="U29" s="216"/>
      <c r="V29" s="216"/>
      <c r="W29" s="223"/>
      <c r="X29" s="224"/>
    </row>
    <row r="30" s="131" customFormat="1" ht="36" customHeight="1" spans="1:24">
      <c r="A30" s="217" t="s">
        <v>340</v>
      </c>
      <c r="B30" s="217" t="s">
        <v>349</v>
      </c>
      <c r="C30" s="217" t="s">
        <v>348</v>
      </c>
      <c r="D30" s="217" t="s">
        <v>70</v>
      </c>
      <c r="E30" s="217" t="s">
        <v>100</v>
      </c>
      <c r="F30" s="217" t="s">
        <v>97</v>
      </c>
      <c r="G30" s="217" t="s">
        <v>342</v>
      </c>
      <c r="H30" s="217" t="s">
        <v>343</v>
      </c>
      <c r="I30" s="224">
        <v>45500</v>
      </c>
      <c r="J30" s="224">
        <v>45500</v>
      </c>
      <c r="K30" s="224">
        <v>45500</v>
      </c>
      <c r="L30" s="223"/>
      <c r="M30" s="223"/>
      <c r="N30" s="223"/>
      <c r="O30" s="223"/>
      <c r="P30" s="223"/>
      <c r="Q30" s="223"/>
      <c r="R30" s="224"/>
      <c r="S30" s="223"/>
      <c r="T30" s="223"/>
      <c r="U30" s="216"/>
      <c r="V30" s="216"/>
      <c r="W30" s="223"/>
      <c r="X30" s="224"/>
    </row>
    <row r="31" s="131" customFormat="1" ht="36" customHeight="1" spans="1:24">
      <c r="A31" s="217" t="s">
        <v>340</v>
      </c>
      <c r="B31" s="217" t="s">
        <v>349</v>
      </c>
      <c r="C31" s="217" t="s">
        <v>348</v>
      </c>
      <c r="D31" s="217" t="s">
        <v>70</v>
      </c>
      <c r="E31" s="217" t="s">
        <v>100</v>
      </c>
      <c r="F31" s="217" t="s">
        <v>97</v>
      </c>
      <c r="G31" s="217" t="s">
        <v>309</v>
      </c>
      <c r="H31" s="217" t="s">
        <v>310</v>
      </c>
      <c r="I31" s="224">
        <v>40000</v>
      </c>
      <c r="J31" s="224">
        <v>40000</v>
      </c>
      <c r="K31" s="224">
        <v>40000</v>
      </c>
      <c r="L31" s="223"/>
      <c r="M31" s="223"/>
      <c r="N31" s="223"/>
      <c r="O31" s="223"/>
      <c r="P31" s="223"/>
      <c r="Q31" s="223"/>
      <c r="R31" s="224"/>
      <c r="S31" s="223"/>
      <c r="T31" s="223"/>
      <c r="U31" s="216"/>
      <c r="V31" s="216"/>
      <c r="W31" s="223"/>
      <c r="X31" s="224"/>
    </row>
    <row r="32" s="131" customFormat="1" ht="36" customHeight="1" spans="1:24">
      <c r="A32" s="217" t="s">
        <v>340</v>
      </c>
      <c r="B32" s="217" t="s">
        <v>349</v>
      </c>
      <c r="C32" s="217" t="s">
        <v>348</v>
      </c>
      <c r="D32" s="217" t="s">
        <v>70</v>
      </c>
      <c r="E32" s="217" t="s">
        <v>100</v>
      </c>
      <c r="F32" s="217" t="s">
        <v>97</v>
      </c>
      <c r="G32" s="217" t="s">
        <v>350</v>
      </c>
      <c r="H32" s="217" t="s">
        <v>351</v>
      </c>
      <c r="I32" s="224">
        <v>109500</v>
      </c>
      <c r="J32" s="224">
        <v>109500</v>
      </c>
      <c r="K32" s="224">
        <v>109500</v>
      </c>
      <c r="L32" s="223"/>
      <c r="M32" s="223"/>
      <c r="N32" s="223"/>
      <c r="O32" s="223"/>
      <c r="P32" s="223"/>
      <c r="Q32" s="223"/>
      <c r="R32" s="224"/>
      <c r="S32" s="223"/>
      <c r="T32" s="223"/>
      <c r="U32" s="216"/>
      <c r="V32" s="216"/>
      <c r="W32" s="223"/>
      <c r="X32" s="224"/>
    </row>
    <row r="33" s="131" customFormat="1" ht="36" customHeight="1" spans="1:24">
      <c r="A33" s="217"/>
      <c r="B33" s="217"/>
      <c r="C33" s="217" t="s">
        <v>352</v>
      </c>
      <c r="D33" s="217"/>
      <c r="E33" s="217"/>
      <c r="F33" s="217"/>
      <c r="G33" s="217"/>
      <c r="H33" s="217"/>
      <c r="I33" s="224">
        <v>97510</v>
      </c>
      <c r="J33" s="224">
        <v>97510</v>
      </c>
      <c r="K33" s="224">
        <v>97510</v>
      </c>
      <c r="L33" s="223"/>
      <c r="M33" s="223"/>
      <c r="N33" s="223"/>
      <c r="O33" s="223"/>
      <c r="P33" s="223"/>
      <c r="Q33" s="223"/>
      <c r="R33" s="224"/>
      <c r="S33" s="223"/>
      <c r="T33" s="223"/>
      <c r="U33" s="216"/>
      <c r="V33" s="216"/>
      <c r="W33" s="223"/>
      <c r="X33" s="224"/>
    </row>
    <row r="34" s="131" customFormat="1" ht="36" customHeight="1" spans="1:24">
      <c r="A34" s="217" t="s">
        <v>340</v>
      </c>
      <c r="B34" s="217" t="s">
        <v>353</v>
      </c>
      <c r="C34" s="217" t="s">
        <v>352</v>
      </c>
      <c r="D34" s="217" t="s">
        <v>70</v>
      </c>
      <c r="E34" s="217" t="s">
        <v>96</v>
      </c>
      <c r="F34" s="217" t="s">
        <v>97</v>
      </c>
      <c r="G34" s="217" t="s">
        <v>346</v>
      </c>
      <c r="H34" s="217" t="s">
        <v>347</v>
      </c>
      <c r="I34" s="224">
        <v>97510</v>
      </c>
      <c r="J34" s="224">
        <v>97510</v>
      </c>
      <c r="K34" s="224">
        <v>97510</v>
      </c>
      <c r="L34" s="223"/>
      <c r="M34" s="223"/>
      <c r="N34" s="223"/>
      <c r="O34" s="223"/>
      <c r="P34" s="223"/>
      <c r="Q34" s="223"/>
      <c r="R34" s="224"/>
      <c r="S34" s="223"/>
      <c r="T34" s="223"/>
      <c r="U34" s="216"/>
      <c r="V34" s="216"/>
      <c r="W34" s="223"/>
      <c r="X34" s="224"/>
    </row>
    <row r="35" s="131" customFormat="1" ht="36" customHeight="1" spans="1:24">
      <c r="A35" s="217"/>
      <c r="B35" s="217"/>
      <c r="C35" s="217" t="s">
        <v>354</v>
      </c>
      <c r="D35" s="217"/>
      <c r="E35" s="217"/>
      <c r="F35" s="217"/>
      <c r="G35" s="217"/>
      <c r="H35" s="217"/>
      <c r="I35" s="224">
        <v>1544256</v>
      </c>
      <c r="J35" s="224">
        <v>1544256</v>
      </c>
      <c r="K35" s="224">
        <v>1544256</v>
      </c>
      <c r="L35" s="223"/>
      <c r="M35" s="223"/>
      <c r="N35" s="223"/>
      <c r="O35" s="223"/>
      <c r="P35" s="223"/>
      <c r="Q35" s="223"/>
      <c r="R35" s="224"/>
      <c r="S35" s="223"/>
      <c r="T35" s="223"/>
      <c r="U35" s="216"/>
      <c r="V35" s="216"/>
      <c r="W35" s="223"/>
      <c r="X35" s="224"/>
    </row>
    <row r="36" s="131" customFormat="1" ht="36" customHeight="1" spans="1:24">
      <c r="A36" s="217" t="s">
        <v>340</v>
      </c>
      <c r="B36" s="217" t="s">
        <v>355</v>
      </c>
      <c r="C36" s="217" t="s">
        <v>354</v>
      </c>
      <c r="D36" s="217" t="s">
        <v>70</v>
      </c>
      <c r="E36" s="217" t="s">
        <v>96</v>
      </c>
      <c r="F36" s="217" t="s">
        <v>97</v>
      </c>
      <c r="G36" s="217" t="s">
        <v>346</v>
      </c>
      <c r="H36" s="217" t="s">
        <v>347</v>
      </c>
      <c r="I36" s="224">
        <v>1544256</v>
      </c>
      <c r="J36" s="224">
        <v>1544256</v>
      </c>
      <c r="K36" s="224">
        <v>1544256</v>
      </c>
      <c r="L36" s="223"/>
      <c r="M36" s="223"/>
      <c r="N36" s="223"/>
      <c r="O36" s="223"/>
      <c r="P36" s="223"/>
      <c r="Q36" s="223"/>
      <c r="R36" s="224"/>
      <c r="S36" s="223"/>
      <c r="T36" s="223"/>
      <c r="U36" s="216"/>
      <c r="V36" s="216"/>
      <c r="W36" s="223"/>
      <c r="X36" s="224"/>
    </row>
    <row r="37" s="131" customFormat="1" ht="36" customHeight="1" spans="1:24">
      <c r="A37" s="217"/>
      <c r="B37" s="217"/>
      <c r="C37" s="217" t="s">
        <v>356</v>
      </c>
      <c r="D37" s="217"/>
      <c r="E37" s="217"/>
      <c r="F37" s="217"/>
      <c r="G37" s="217"/>
      <c r="H37" s="217"/>
      <c r="I37" s="224">
        <v>260064</v>
      </c>
      <c r="J37" s="224">
        <v>260064</v>
      </c>
      <c r="K37" s="224">
        <v>260064</v>
      </c>
      <c r="L37" s="223"/>
      <c r="M37" s="223"/>
      <c r="N37" s="223"/>
      <c r="O37" s="223"/>
      <c r="P37" s="223"/>
      <c r="Q37" s="223"/>
      <c r="R37" s="224"/>
      <c r="S37" s="223"/>
      <c r="T37" s="223"/>
      <c r="U37" s="216"/>
      <c r="V37" s="216"/>
      <c r="W37" s="223"/>
      <c r="X37" s="224"/>
    </row>
    <row r="38" s="131" customFormat="1" ht="36" customHeight="1" spans="1:24">
      <c r="A38" s="217" t="s">
        <v>340</v>
      </c>
      <c r="B38" s="217" t="s">
        <v>357</v>
      </c>
      <c r="C38" s="217" t="s">
        <v>356</v>
      </c>
      <c r="D38" s="217" t="s">
        <v>70</v>
      </c>
      <c r="E38" s="217" t="s">
        <v>96</v>
      </c>
      <c r="F38" s="217" t="s">
        <v>97</v>
      </c>
      <c r="G38" s="217" t="s">
        <v>346</v>
      </c>
      <c r="H38" s="217" t="s">
        <v>347</v>
      </c>
      <c r="I38" s="224">
        <v>260064</v>
      </c>
      <c r="J38" s="224">
        <v>260064</v>
      </c>
      <c r="K38" s="224">
        <v>260064</v>
      </c>
      <c r="L38" s="223"/>
      <c r="M38" s="223"/>
      <c r="N38" s="223"/>
      <c r="O38" s="223"/>
      <c r="P38" s="223"/>
      <c r="Q38" s="223"/>
      <c r="R38" s="224"/>
      <c r="S38" s="223"/>
      <c r="T38" s="223"/>
      <c r="U38" s="216"/>
      <c r="V38" s="216"/>
      <c r="W38" s="223"/>
      <c r="X38" s="224"/>
    </row>
    <row r="39" s="131" customFormat="1" ht="36" customHeight="1" spans="1:24">
      <c r="A39" s="217"/>
      <c r="B39" s="217"/>
      <c r="C39" s="217" t="s">
        <v>358</v>
      </c>
      <c r="D39" s="217"/>
      <c r="E39" s="217"/>
      <c r="F39" s="217"/>
      <c r="G39" s="217"/>
      <c r="H39" s="217"/>
      <c r="I39" s="224">
        <v>140000</v>
      </c>
      <c r="J39" s="224">
        <v>140000</v>
      </c>
      <c r="K39" s="224">
        <v>140000</v>
      </c>
      <c r="L39" s="223"/>
      <c r="M39" s="223"/>
      <c r="N39" s="223"/>
      <c r="O39" s="223"/>
      <c r="P39" s="223"/>
      <c r="Q39" s="223"/>
      <c r="R39" s="224"/>
      <c r="S39" s="223"/>
      <c r="T39" s="223"/>
      <c r="U39" s="216"/>
      <c r="V39" s="216"/>
      <c r="W39" s="223"/>
      <c r="X39" s="224"/>
    </row>
    <row r="40" s="131" customFormat="1" ht="36" customHeight="1" spans="1:24">
      <c r="A40" s="217" t="s">
        <v>340</v>
      </c>
      <c r="B40" s="217" t="s">
        <v>359</v>
      </c>
      <c r="C40" s="217" t="s">
        <v>358</v>
      </c>
      <c r="D40" s="217" t="s">
        <v>70</v>
      </c>
      <c r="E40" s="217" t="s">
        <v>96</v>
      </c>
      <c r="F40" s="217" t="s">
        <v>97</v>
      </c>
      <c r="G40" s="217" t="s">
        <v>305</v>
      </c>
      <c r="H40" s="217" t="s">
        <v>306</v>
      </c>
      <c r="I40" s="224">
        <v>36534</v>
      </c>
      <c r="J40" s="224">
        <v>36534</v>
      </c>
      <c r="K40" s="224">
        <v>36534</v>
      </c>
      <c r="L40" s="223"/>
      <c r="M40" s="223"/>
      <c r="N40" s="223"/>
      <c r="O40" s="223"/>
      <c r="P40" s="223"/>
      <c r="Q40" s="223"/>
      <c r="R40" s="224"/>
      <c r="S40" s="223"/>
      <c r="T40" s="223"/>
      <c r="U40" s="216"/>
      <c r="V40" s="216"/>
      <c r="W40" s="223"/>
      <c r="X40" s="224"/>
    </row>
    <row r="41" s="131" customFormat="1" ht="36" customHeight="1" spans="1:24">
      <c r="A41" s="217" t="s">
        <v>340</v>
      </c>
      <c r="B41" s="217" t="s">
        <v>359</v>
      </c>
      <c r="C41" s="217" t="s">
        <v>358</v>
      </c>
      <c r="D41" s="217" t="s">
        <v>70</v>
      </c>
      <c r="E41" s="217" t="s">
        <v>96</v>
      </c>
      <c r="F41" s="217" t="s">
        <v>97</v>
      </c>
      <c r="G41" s="217" t="s">
        <v>342</v>
      </c>
      <c r="H41" s="217" t="s">
        <v>343</v>
      </c>
      <c r="I41" s="224">
        <v>14000</v>
      </c>
      <c r="J41" s="224">
        <v>14000</v>
      </c>
      <c r="K41" s="224">
        <v>14000</v>
      </c>
      <c r="L41" s="223"/>
      <c r="M41" s="223"/>
      <c r="N41" s="223"/>
      <c r="O41" s="223"/>
      <c r="P41" s="223"/>
      <c r="Q41" s="223"/>
      <c r="R41" s="224"/>
      <c r="S41" s="223"/>
      <c r="T41" s="223"/>
      <c r="U41" s="216"/>
      <c r="V41" s="216"/>
      <c r="W41" s="223"/>
      <c r="X41" s="224"/>
    </row>
    <row r="42" s="131" customFormat="1" ht="36" customHeight="1" spans="1:24">
      <c r="A42" s="217" t="s">
        <v>340</v>
      </c>
      <c r="B42" s="217" t="s">
        <v>359</v>
      </c>
      <c r="C42" s="217" t="s">
        <v>358</v>
      </c>
      <c r="D42" s="217" t="s">
        <v>70</v>
      </c>
      <c r="E42" s="217" t="s">
        <v>96</v>
      </c>
      <c r="F42" s="217" t="s">
        <v>97</v>
      </c>
      <c r="G42" s="217" t="s">
        <v>350</v>
      </c>
      <c r="H42" s="217" t="s">
        <v>351</v>
      </c>
      <c r="I42" s="224">
        <v>89466</v>
      </c>
      <c r="J42" s="224">
        <v>89466</v>
      </c>
      <c r="K42" s="224">
        <v>89466</v>
      </c>
      <c r="L42" s="223"/>
      <c r="M42" s="223"/>
      <c r="N42" s="223"/>
      <c r="O42" s="223"/>
      <c r="P42" s="223"/>
      <c r="Q42" s="223"/>
      <c r="R42" s="224"/>
      <c r="S42" s="223"/>
      <c r="T42" s="223"/>
      <c r="U42" s="216"/>
      <c r="V42" s="216"/>
      <c r="W42" s="223"/>
      <c r="X42" s="224"/>
    </row>
    <row r="43" s="131" customFormat="1" ht="36" customHeight="1" spans="1:24">
      <c r="A43" s="217"/>
      <c r="B43" s="217"/>
      <c r="C43" s="217" t="s">
        <v>360</v>
      </c>
      <c r="D43" s="217"/>
      <c r="E43" s="217"/>
      <c r="F43" s="217"/>
      <c r="G43" s="217"/>
      <c r="H43" s="217"/>
      <c r="I43" s="224">
        <v>60000</v>
      </c>
      <c r="J43" s="224">
        <v>60000</v>
      </c>
      <c r="K43" s="224">
        <v>60000</v>
      </c>
      <c r="L43" s="223"/>
      <c r="M43" s="223"/>
      <c r="N43" s="223"/>
      <c r="O43" s="223"/>
      <c r="P43" s="223"/>
      <c r="Q43" s="223"/>
      <c r="R43" s="224"/>
      <c r="S43" s="223"/>
      <c r="T43" s="223"/>
      <c r="U43" s="216"/>
      <c r="V43" s="216"/>
      <c r="W43" s="223"/>
      <c r="X43" s="224"/>
    </row>
    <row r="44" s="131" customFormat="1" ht="36" customHeight="1" spans="1:24">
      <c r="A44" s="217" t="s">
        <v>361</v>
      </c>
      <c r="B44" s="217" t="s">
        <v>362</v>
      </c>
      <c r="C44" s="217" t="s">
        <v>360</v>
      </c>
      <c r="D44" s="217" t="s">
        <v>70</v>
      </c>
      <c r="E44" s="217" t="s">
        <v>96</v>
      </c>
      <c r="F44" s="217" t="s">
        <v>97</v>
      </c>
      <c r="G44" s="217" t="s">
        <v>305</v>
      </c>
      <c r="H44" s="217" t="s">
        <v>306</v>
      </c>
      <c r="I44" s="224">
        <v>60000</v>
      </c>
      <c r="J44" s="224">
        <v>60000</v>
      </c>
      <c r="K44" s="224">
        <v>60000</v>
      </c>
      <c r="L44" s="223"/>
      <c r="M44" s="223"/>
      <c r="N44" s="223"/>
      <c r="O44" s="223"/>
      <c r="P44" s="223"/>
      <c r="Q44" s="223"/>
      <c r="R44" s="224"/>
      <c r="S44" s="223"/>
      <c r="T44" s="223"/>
      <c r="U44" s="216"/>
      <c r="V44" s="216"/>
      <c r="W44" s="223"/>
      <c r="X44" s="224"/>
    </row>
    <row r="45" s="131" customFormat="1" ht="36" customHeight="1" spans="1:24">
      <c r="A45" s="217"/>
      <c r="B45" s="217"/>
      <c r="C45" s="217" t="s">
        <v>363</v>
      </c>
      <c r="D45" s="217"/>
      <c r="E45" s="217"/>
      <c r="F45" s="217"/>
      <c r="G45" s="217"/>
      <c r="H45" s="217"/>
      <c r="I45" s="224">
        <v>348000</v>
      </c>
      <c r="J45" s="224">
        <v>348000</v>
      </c>
      <c r="K45" s="224">
        <v>348000</v>
      </c>
      <c r="L45" s="223"/>
      <c r="M45" s="223"/>
      <c r="N45" s="223"/>
      <c r="O45" s="223"/>
      <c r="P45" s="223"/>
      <c r="Q45" s="223"/>
      <c r="R45" s="224"/>
      <c r="S45" s="223"/>
      <c r="T45" s="223"/>
      <c r="U45" s="216"/>
      <c r="V45" s="216"/>
      <c r="W45" s="223"/>
      <c r="X45" s="224"/>
    </row>
    <row r="46" s="131" customFormat="1" ht="36" customHeight="1" spans="1:24">
      <c r="A46" s="217" t="s">
        <v>331</v>
      </c>
      <c r="B46" s="217" t="s">
        <v>364</v>
      </c>
      <c r="C46" s="217" t="s">
        <v>363</v>
      </c>
      <c r="D46" s="217" t="s">
        <v>70</v>
      </c>
      <c r="E46" s="217" t="s">
        <v>96</v>
      </c>
      <c r="F46" s="217" t="s">
        <v>97</v>
      </c>
      <c r="G46" s="217" t="s">
        <v>346</v>
      </c>
      <c r="H46" s="217" t="s">
        <v>347</v>
      </c>
      <c r="I46" s="224">
        <v>252000</v>
      </c>
      <c r="J46" s="224">
        <v>252000</v>
      </c>
      <c r="K46" s="224">
        <v>252000</v>
      </c>
      <c r="L46" s="223"/>
      <c r="M46" s="223"/>
      <c r="N46" s="223"/>
      <c r="O46" s="223"/>
      <c r="P46" s="223"/>
      <c r="Q46" s="223"/>
      <c r="R46" s="224"/>
      <c r="S46" s="223"/>
      <c r="T46" s="223"/>
      <c r="U46" s="216"/>
      <c r="V46" s="216"/>
      <c r="W46" s="223"/>
      <c r="X46" s="224"/>
    </row>
    <row r="47" s="131" customFormat="1" ht="36" customHeight="1" spans="1:24">
      <c r="A47" s="217" t="s">
        <v>331</v>
      </c>
      <c r="B47" s="217" t="s">
        <v>364</v>
      </c>
      <c r="C47" s="217" t="s">
        <v>363</v>
      </c>
      <c r="D47" s="217" t="s">
        <v>70</v>
      </c>
      <c r="E47" s="217" t="s">
        <v>96</v>
      </c>
      <c r="F47" s="217" t="s">
        <v>97</v>
      </c>
      <c r="G47" s="217" t="s">
        <v>346</v>
      </c>
      <c r="H47" s="217" t="s">
        <v>347</v>
      </c>
      <c r="I47" s="224">
        <v>96000</v>
      </c>
      <c r="J47" s="224">
        <v>96000</v>
      </c>
      <c r="K47" s="224">
        <v>96000</v>
      </c>
      <c r="L47" s="223"/>
      <c r="M47" s="223"/>
      <c r="N47" s="223"/>
      <c r="O47" s="223"/>
      <c r="P47" s="223"/>
      <c r="Q47" s="223"/>
      <c r="R47" s="224"/>
      <c r="S47" s="223"/>
      <c r="T47" s="223"/>
      <c r="U47" s="216"/>
      <c r="V47" s="216"/>
      <c r="W47" s="223"/>
      <c r="X47" s="224"/>
    </row>
    <row r="48" s="131" customFormat="1" ht="36" customHeight="1" spans="1:24">
      <c r="A48" s="217"/>
      <c r="B48" s="217"/>
      <c r="C48" s="217" t="s">
        <v>365</v>
      </c>
      <c r="D48" s="217"/>
      <c r="E48" s="217"/>
      <c r="F48" s="217"/>
      <c r="G48" s="217"/>
      <c r="H48" s="217"/>
      <c r="I48" s="224">
        <v>26400</v>
      </c>
      <c r="J48" s="224">
        <v>26400</v>
      </c>
      <c r="K48" s="224">
        <v>26400</v>
      </c>
      <c r="L48" s="223"/>
      <c r="M48" s="223"/>
      <c r="N48" s="223"/>
      <c r="O48" s="223"/>
      <c r="P48" s="223"/>
      <c r="Q48" s="223"/>
      <c r="R48" s="224"/>
      <c r="S48" s="223"/>
      <c r="T48" s="223"/>
      <c r="U48" s="216"/>
      <c r="V48" s="216"/>
      <c r="W48" s="223"/>
      <c r="X48" s="224"/>
    </row>
    <row r="49" s="131" customFormat="1" ht="36" customHeight="1" spans="1:24">
      <c r="A49" s="217" t="s">
        <v>331</v>
      </c>
      <c r="B49" s="217" t="s">
        <v>366</v>
      </c>
      <c r="C49" s="217" t="s">
        <v>365</v>
      </c>
      <c r="D49" s="217" t="s">
        <v>70</v>
      </c>
      <c r="E49" s="217" t="s">
        <v>131</v>
      </c>
      <c r="F49" s="217" t="s">
        <v>132</v>
      </c>
      <c r="G49" s="217" t="s">
        <v>346</v>
      </c>
      <c r="H49" s="217" t="s">
        <v>347</v>
      </c>
      <c r="I49" s="224">
        <v>26400</v>
      </c>
      <c r="J49" s="224">
        <v>26400</v>
      </c>
      <c r="K49" s="224">
        <v>26400</v>
      </c>
      <c r="L49" s="223"/>
      <c r="M49" s="223"/>
      <c r="N49" s="223"/>
      <c r="O49" s="223"/>
      <c r="P49" s="223"/>
      <c r="Q49" s="223"/>
      <c r="R49" s="224"/>
      <c r="S49" s="223"/>
      <c r="T49" s="223"/>
      <c r="U49" s="216"/>
      <c r="V49" s="216"/>
      <c r="W49" s="223"/>
      <c r="X49" s="224"/>
    </row>
    <row r="50" s="131" customFormat="1" ht="36" customHeight="1" spans="1:24">
      <c r="A50" s="217"/>
      <c r="B50" s="217"/>
      <c r="C50" s="217" t="s">
        <v>367</v>
      </c>
      <c r="D50" s="217"/>
      <c r="E50" s="217"/>
      <c r="F50" s="217"/>
      <c r="G50" s="217"/>
      <c r="H50" s="217"/>
      <c r="I50" s="224">
        <v>142200</v>
      </c>
      <c r="J50" s="224">
        <v>142200</v>
      </c>
      <c r="K50" s="224">
        <v>142200</v>
      </c>
      <c r="L50" s="223"/>
      <c r="M50" s="223"/>
      <c r="N50" s="223"/>
      <c r="O50" s="223"/>
      <c r="P50" s="223"/>
      <c r="Q50" s="223"/>
      <c r="R50" s="224"/>
      <c r="S50" s="223"/>
      <c r="T50" s="223"/>
      <c r="U50" s="216"/>
      <c r="V50" s="216"/>
      <c r="W50" s="223"/>
      <c r="X50" s="224"/>
    </row>
    <row r="51" s="131" customFormat="1" ht="36" customHeight="1" spans="1:24">
      <c r="A51" s="217" t="s">
        <v>331</v>
      </c>
      <c r="B51" s="217" t="s">
        <v>368</v>
      </c>
      <c r="C51" s="217" t="s">
        <v>367</v>
      </c>
      <c r="D51" s="217" t="s">
        <v>70</v>
      </c>
      <c r="E51" s="217" t="s">
        <v>96</v>
      </c>
      <c r="F51" s="217" t="s">
        <v>97</v>
      </c>
      <c r="G51" s="217" t="s">
        <v>369</v>
      </c>
      <c r="H51" s="217" t="s">
        <v>370</v>
      </c>
      <c r="I51" s="224">
        <v>142200</v>
      </c>
      <c r="J51" s="224">
        <v>142200</v>
      </c>
      <c r="K51" s="224">
        <v>142200</v>
      </c>
      <c r="L51" s="223"/>
      <c r="M51" s="223"/>
      <c r="N51" s="223"/>
      <c r="O51" s="223"/>
      <c r="P51" s="223"/>
      <c r="Q51" s="223"/>
      <c r="R51" s="224"/>
      <c r="S51" s="223"/>
      <c r="T51" s="223"/>
      <c r="U51" s="216"/>
      <c r="V51" s="216"/>
      <c r="W51" s="223"/>
      <c r="X51" s="224"/>
    </row>
    <row r="52" s="131" customFormat="1" ht="36" customHeight="1" spans="1:24">
      <c r="A52" s="217"/>
      <c r="B52" s="217"/>
      <c r="C52" s="217" t="s">
        <v>371</v>
      </c>
      <c r="D52" s="217"/>
      <c r="E52" s="217"/>
      <c r="F52" s="217"/>
      <c r="G52" s="217"/>
      <c r="H52" s="217"/>
      <c r="I52" s="224">
        <v>1153400</v>
      </c>
      <c r="J52" s="224">
        <v>1153400</v>
      </c>
      <c r="K52" s="224">
        <v>1153400</v>
      </c>
      <c r="L52" s="223"/>
      <c r="M52" s="223"/>
      <c r="N52" s="223"/>
      <c r="O52" s="223"/>
      <c r="P52" s="223"/>
      <c r="Q52" s="223"/>
      <c r="R52" s="224"/>
      <c r="S52" s="223"/>
      <c r="T52" s="223"/>
      <c r="U52" s="216"/>
      <c r="V52" s="216"/>
      <c r="W52" s="223"/>
      <c r="X52" s="224"/>
    </row>
    <row r="53" s="131" customFormat="1" ht="36" customHeight="1" spans="1:24">
      <c r="A53" s="217" t="s">
        <v>331</v>
      </c>
      <c r="B53" s="217" t="s">
        <v>372</v>
      </c>
      <c r="C53" s="217" t="s">
        <v>371</v>
      </c>
      <c r="D53" s="217" t="s">
        <v>70</v>
      </c>
      <c r="E53" s="217" t="s">
        <v>96</v>
      </c>
      <c r="F53" s="217" t="s">
        <v>97</v>
      </c>
      <c r="G53" s="217" t="s">
        <v>295</v>
      </c>
      <c r="H53" s="217" t="s">
        <v>296</v>
      </c>
      <c r="I53" s="224">
        <v>1153400</v>
      </c>
      <c r="J53" s="224">
        <v>1153400</v>
      </c>
      <c r="K53" s="224">
        <v>1153400</v>
      </c>
      <c r="L53" s="223"/>
      <c r="M53" s="223"/>
      <c r="N53" s="223"/>
      <c r="O53" s="223"/>
      <c r="P53" s="223"/>
      <c r="Q53" s="223"/>
      <c r="R53" s="224"/>
      <c r="S53" s="223"/>
      <c r="T53" s="223"/>
      <c r="U53" s="216"/>
      <c r="V53" s="216"/>
      <c r="W53" s="223"/>
      <c r="X53" s="224"/>
    </row>
    <row r="54" s="131" customFormat="1" ht="36" customHeight="1" spans="1:24">
      <c r="A54" s="217"/>
      <c r="B54" s="217"/>
      <c r="C54" s="217" t="s">
        <v>373</v>
      </c>
      <c r="D54" s="217"/>
      <c r="E54" s="217"/>
      <c r="F54" s="217"/>
      <c r="G54" s="217"/>
      <c r="H54" s="217"/>
      <c r="I54" s="224">
        <v>48000</v>
      </c>
      <c r="J54" s="224">
        <v>48000</v>
      </c>
      <c r="K54" s="224">
        <v>48000</v>
      </c>
      <c r="L54" s="223"/>
      <c r="M54" s="223"/>
      <c r="N54" s="223"/>
      <c r="O54" s="223"/>
      <c r="P54" s="223"/>
      <c r="Q54" s="223"/>
      <c r="R54" s="224"/>
      <c r="S54" s="223"/>
      <c r="T54" s="223"/>
      <c r="U54" s="216"/>
      <c r="V54" s="216"/>
      <c r="W54" s="223"/>
      <c r="X54" s="224"/>
    </row>
    <row r="55" s="131" customFormat="1" ht="36" customHeight="1" spans="1:24">
      <c r="A55" s="217" t="s">
        <v>331</v>
      </c>
      <c r="B55" s="217" t="s">
        <v>374</v>
      </c>
      <c r="C55" s="217" t="s">
        <v>373</v>
      </c>
      <c r="D55" s="217" t="s">
        <v>70</v>
      </c>
      <c r="E55" s="217" t="s">
        <v>96</v>
      </c>
      <c r="F55" s="217" t="s">
        <v>97</v>
      </c>
      <c r="G55" s="217" t="s">
        <v>346</v>
      </c>
      <c r="H55" s="217" t="s">
        <v>347</v>
      </c>
      <c r="I55" s="224">
        <v>48000</v>
      </c>
      <c r="J55" s="224">
        <v>48000</v>
      </c>
      <c r="K55" s="224">
        <v>48000</v>
      </c>
      <c r="L55" s="223"/>
      <c r="M55" s="223"/>
      <c r="N55" s="223"/>
      <c r="O55" s="223"/>
      <c r="P55" s="223"/>
      <c r="Q55" s="223"/>
      <c r="R55" s="224"/>
      <c r="S55" s="223"/>
      <c r="T55" s="223"/>
      <c r="U55" s="216"/>
      <c r="V55" s="216"/>
      <c r="W55" s="223"/>
      <c r="X55" s="224"/>
    </row>
    <row r="56" s="131" customFormat="1" ht="36" customHeight="1" spans="1:24">
      <c r="A56" s="217"/>
      <c r="B56" s="217"/>
      <c r="C56" s="217" t="s">
        <v>375</v>
      </c>
      <c r="D56" s="217"/>
      <c r="E56" s="217"/>
      <c r="F56" s="217"/>
      <c r="G56" s="217"/>
      <c r="H56" s="217"/>
      <c r="I56" s="224">
        <v>35200</v>
      </c>
      <c r="J56" s="224">
        <v>35200</v>
      </c>
      <c r="K56" s="224">
        <v>35200</v>
      </c>
      <c r="L56" s="223"/>
      <c r="M56" s="223"/>
      <c r="N56" s="223"/>
      <c r="O56" s="223"/>
      <c r="P56" s="223"/>
      <c r="Q56" s="223"/>
      <c r="R56" s="224"/>
      <c r="S56" s="223"/>
      <c r="T56" s="223"/>
      <c r="U56" s="216"/>
      <c r="V56" s="216"/>
      <c r="W56" s="223"/>
      <c r="X56" s="224"/>
    </row>
    <row r="57" s="131" customFormat="1" ht="36" customHeight="1" spans="1:24">
      <c r="A57" s="217" t="s">
        <v>340</v>
      </c>
      <c r="B57" s="217" t="s">
        <v>376</v>
      </c>
      <c r="C57" s="217" t="s">
        <v>375</v>
      </c>
      <c r="D57" s="217" t="s">
        <v>70</v>
      </c>
      <c r="E57" s="217" t="s">
        <v>96</v>
      </c>
      <c r="F57" s="217" t="s">
        <v>97</v>
      </c>
      <c r="G57" s="217" t="s">
        <v>346</v>
      </c>
      <c r="H57" s="217" t="s">
        <v>347</v>
      </c>
      <c r="I57" s="224">
        <v>35200</v>
      </c>
      <c r="J57" s="224">
        <v>35200</v>
      </c>
      <c r="K57" s="224">
        <v>35200</v>
      </c>
      <c r="L57" s="223"/>
      <c r="M57" s="223"/>
      <c r="N57" s="223"/>
      <c r="O57" s="223"/>
      <c r="P57" s="223"/>
      <c r="Q57" s="223"/>
      <c r="R57" s="224"/>
      <c r="S57" s="223"/>
      <c r="T57" s="223"/>
      <c r="U57" s="216"/>
      <c r="V57" s="216"/>
      <c r="W57" s="223"/>
      <c r="X57" s="224"/>
    </row>
    <row r="58" s="131" customFormat="1" ht="36" customHeight="1" spans="1:24">
      <c r="A58" s="217"/>
      <c r="B58" s="217"/>
      <c r="C58" s="217" t="s">
        <v>377</v>
      </c>
      <c r="D58" s="217"/>
      <c r="E58" s="217"/>
      <c r="F58" s="217"/>
      <c r="G58" s="217"/>
      <c r="H58" s="217"/>
      <c r="I58" s="224">
        <v>3910000</v>
      </c>
      <c r="J58" s="224">
        <v>3910000</v>
      </c>
      <c r="K58" s="224">
        <v>3910000</v>
      </c>
      <c r="L58" s="223"/>
      <c r="M58" s="223"/>
      <c r="N58" s="223"/>
      <c r="O58" s="223"/>
      <c r="P58" s="223"/>
      <c r="Q58" s="223"/>
      <c r="R58" s="224"/>
      <c r="S58" s="223"/>
      <c r="T58" s="223"/>
      <c r="U58" s="216"/>
      <c r="V58" s="216"/>
      <c r="W58" s="223"/>
      <c r="X58" s="224"/>
    </row>
    <row r="59" s="131" customFormat="1" ht="36" customHeight="1" spans="1:24">
      <c r="A59" s="217" t="s">
        <v>331</v>
      </c>
      <c r="B59" s="217" t="s">
        <v>378</v>
      </c>
      <c r="C59" s="217" t="s">
        <v>377</v>
      </c>
      <c r="D59" s="217" t="s">
        <v>70</v>
      </c>
      <c r="E59" s="217" t="s">
        <v>96</v>
      </c>
      <c r="F59" s="217" t="s">
        <v>97</v>
      </c>
      <c r="G59" s="217" t="s">
        <v>301</v>
      </c>
      <c r="H59" s="217" t="s">
        <v>302</v>
      </c>
      <c r="I59" s="224">
        <v>3910000</v>
      </c>
      <c r="J59" s="224">
        <v>3910000</v>
      </c>
      <c r="K59" s="224">
        <v>3910000</v>
      </c>
      <c r="L59" s="223"/>
      <c r="M59" s="223"/>
      <c r="N59" s="223"/>
      <c r="O59" s="223"/>
      <c r="P59" s="223"/>
      <c r="Q59" s="223"/>
      <c r="R59" s="224"/>
      <c r="S59" s="223"/>
      <c r="T59" s="223"/>
      <c r="U59" s="216"/>
      <c r="V59" s="216"/>
      <c r="W59" s="223"/>
      <c r="X59" s="224"/>
    </row>
    <row r="60" s="131" customFormat="1" ht="36" customHeight="1" spans="1:24">
      <c r="A60" s="217"/>
      <c r="B60" s="217"/>
      <c r="C60" s="217" t="s">
        <v>379</v>
      </c>
      <c r="D60" s="217"/>
      <c r="E60" s="217"/>
      <c r="F60" s="217"/>
      <c r="G60" s="217"/>
      <c r="H60" s="217"/>
      <c r="I60" s="224">
        <v>18000</v>
      </c>
      <c r="J60" s="224"/>
      <c r="K60" s="224"/>
      <c r="L60" s="223"/>
      <c r="M60" s="223"/>
      <c r="N60" s="223"/>
      <c r="O60" s="223"/>
      <c r="P60" s="223"/>
      <c r="Q60" s="223"/>
      <c r="R60" s="224">
        <v>18000</v>
      </c>
      <c r="S60" s="223"/>
      <c r="T60" s="223"/>
      <c r="U60" s="216"/>
      <c r="V60" s="216"/>
      <c r="W60" s="223"/>
      <c r="X60" s="224">
        <v>18000</v>
      </c>
    </row>
    <row r="61" s="131" customFormat="1" ht="36" customHeight="1" spans="1:24">
      <c r="A61" s="217" t="s">
        <v>361</v>
      </c>
      <c r="B61" s="217" t="s">
        <v>380</v>
      </c>
      <c r="C61" s="217" t="s">
        <v>379</v>
      </c>
      <c r="D61" s="217" t="s">
        <v>70</v>
      </c>
      <c r="E61" s="217" t="s">
        <v>96</v>
      </c>
      <c r="F61" s="217" t="s">
        <v>97</v>
      </c>
      <c r="G61" s="217" t="s">
        <v>305</v>
      </c>
      <c r="H61" s="217" t="s">
        <v>306</v>
      </c>
      <c r="I61" s="224">
        <v>18000</v>
      </c>
      <c r="J61" s="224"/>
      <c r="K61" s="224"/>
      <c r="L61" s="223"/>
      <c r="M61" s="223"/>
      <c r="N61" s="223"/>
      <c r="O61" s="223"/>
      <c r="P61" s="223"/>
      <c r="Q61" s="223"/>
      <c r="R61" s="224">
        <v>18000</v>
      </c>
      <c r="S61" s="223"/>
      <c r="T61" s="223"/>
      <c r="U61" s="216"/>
      <c r="V61" s="216"/>
      <c r="W61" s="223"/>
      <c r="X61" s="224">
        <v>18000</v>
      </c>
    </row>
    <row r="62" s="131" customFormat="1" ht="36" customHeight="1" spans="1:24">
      <c r="A62" s="217"/>
      <c r="B62" s="217"/>
      <c r="C62" s="217" t="s">
        <v>381</v>
      </c>
      <c r="D62" s="217"/>
      <c r="E62" s="217"/>
      <c r="F62" s="217"/>
      <c r="G62" s="217"/>
      <c r="H62" s="217"/>
      <c r="I62" s="224">
        <v>51835.41</v>
      </c>
      <c r="J62" s="224"/>
      <c r="K62" s="224"/>
      <c r="L62" s="223"/>
      <c r="M62" s="223"/>
      <c r="N62" s="223"/>
      <c r="O62" s="223"/>
      <c r="P62" s="223"/>
      <c r="Q62" s="223"/>
      <c r="R62" s="224">
        <v>51835.41</v>
      </c>
      <c r="S62" s="223"/>
      <c r="T62" s="223"/>
      <c r="U62" s="216"/>
      <c r="V62" s="216"/>
      <c r="W62" s="223"/>
      <c r="X62" s="224">
        <v>51835.41</v>
      </c>
    </row>
    <row r="63" s="131" customFormat="1" ht="36" customHeight="1" spans="1:24">
      <c r="A63" s="217" t="s">
        <v>361</v>
      </c>
      <c r="B63" s="217" t="s">
        <v>382</v>
      </c>
      <c r="C63" s="217" t="s">
        <v>381</v>
      </c>
      <c r="D63" s="217" t="s">
        <v>70</v>
      </c>
      <c r="E63" s="217" t="s">
        <v>96</v>
      </c>
      <c r="F63" s="217" t="s">
        <v>97</v>
      </c>
      <c r="G63" s="217" t="s">
        <v>305</v>
      </c>
      <c r="H63" s="217" t="s">
        <v>306</v>
      </c>
      <c r="I63" s="224">
        <v>51835.41</v>
      </c>
      <c r="J63" s="224"/>
      <c r="K63" s="224"/>
      <c r="L63" s="223"/>
      <c r="M63" s="223"/>
      <c r="N63" s="223"/>
      <c r="O63" s="223"/>
      <c r="P63" s="223"/>
      <c r="Q63" s="223"/>
      <c r="R63" s="224">
        <v>51835.41</v>
      </c>
      <c r="S63" s="223"/>
      <c r="T63" s="223"/>
      <c r="U63" s="216"/>
      <c r="V63" s="216"/>
      <c r="W63" s="223"/>
      <c r="X63" s="224">
        <v>51835.41</v>
      </c>
    </row>
    <row r="64" s="131" customFormat="1" ht="36" customHeight="1" spans="1:24">
      <c r="A64" s="217"/>
      <c r="B64" s="217"/>
      <c r="C64" s="217" t="s">
        <v>383</v>
      </c>
      <c r="D64" s="217"/>
      <c r="E64" s="217"/>
      <c r="F64" s="217"/>
      <c r="G64" s="217"/>
      <c r="H64" s="217"/>
      <c r="I64" s="224">
        <v>11550</v>
      </c>
      <c r="J64" s="224"/>
      <c r="K64" s="224"/>
      <c r="L64" s="223"/>
      <c r="M64" s="223"/>
      <c r="N64" s="223"/>
      <c r="O64" s="223"/>
      <c r="P64" s="223"/>
      <c r="Q64" s="223"/>
      <c r="R64" s="224">
        <v>11550</v>
      </c>
      <c r="S64" s="223"/>
      <c r="T64" s="223"/>
      <c r="U64" s="216"/>
      <c r="V64" s="216"/>
      <c r="W64" s="223"/>
      <c r="X64" s="224">
        <v>11550</v>
      </c>
    </row>
    <row r="65" s="131" customFormat="1" ht="36" customHeight="1" spans="1:24">
      <c r="A65" s="217" t="s">
        <v>331</v>
      </c>
      <c r="B65" s="217" t="s">
        <v>384</v>
      </c>
      <c r="C65" s="217" t="s">
        <v>383</v>
      </c>
      <c r="D65" s="217" t="s">
        <v>70</v>
      </c>
      <c r="E65" s="217" t="s">
        <v>96</v>
      </c>
      <c r="F65" s="217" t="s">
        <v>97</v>
      </c>
      <c r="G65" s="217" t="s">
        <v>309</v>
      </c>
      <c r="H65" s="217" t="s">
        <v>310</v>
      </c>
      <c r="I65" s="224">
        <v>11550</v>
      </c>
      <c r="J65" s="224"/>
      <c r="K65" s="224"/>
      <c r="L65" s="223"/>
      <c r="M65" s="223"/>
      <c r="N65" s="223"/>
      <c r="O65" s="223"/>
      <c r="P65" s="223"/>
      <c r="Q65" s="223"/>
      <c r="R65" s="224">
        <v>11550</v>
      </c>
      <c r="S65" s="223"/>
      <c r="T65" s="223"/>
      <c r="U65" s="216"/>
      <c r="V65" s="216"/>
      <c r="W65" s="223"/>
      <c r="X65" s="224">
        <v>11550</v>
      </c>
    </row>
    <row r="66" s="131" customFormat="1" ht="36" customHeight="1" spans="1:24">
      <c r="A66" s="217"/>
      <c r="B66" s="217"/>
      <c r="C66" s="217" t="s">
        <v>385</v>
      </c>
      <c r="D66" s="217"/>
      <c r="E66" s="217"/>
      <c r="F66" s="217"/>
      <c r="G66" s="217"/>
      <c r="H66" s="217"/>
      <c r="I66" s="224">
        <v>201799.83</v>
      </c>
      <c r="J66" s="224"/>
      <c r="K66" s="224"/>
      <c r="L66" s="223"/>
      <c r="M66" s="223"/>
      <c r="N66" s="223"/>
      <c r="O66" s="223"/>
      <c r="P66" s="223"/>
      <c r="Q66" s="223"/>
      <c r="R66" s="224">
        <v>201799.83</v>
      </c>
      <c r="S66" s="223"/>
      <c r="T66" s="223"/>
      <c r="U66" s="216"/>
      <c r="V66" s="216"/>
      <c r="W66" s="223"/>
      <c r="X66" s="224">
        <v>201799.83</v>
      </c>
    </row>
    <row r="67" s="131" customFormat="1" ht="36" customHeight="1" spans="1:24">
      <c r="A67" s="217" t="s">
        <v>331</v>
      </c>
      <c r="B67" s="217" t="s">
        <v>386</v>
      </c>
      <c r="C67" s="217" t="s">
        <v>385</v>
      </c>
      <c r="D67" s="217" t="s">
        <v>70</v>
      </c>
      <c r="E67" s="217" t="s">
        <v>105</v>
      </c>
      <c r="F67" s="217" t="s">
        <v>104</v>
      </c>
      <c r="G67" s="217" t="s">
        <v>342</v>
      </c>
      <c r="H67" s="217" t="s">
        <v>343</v>
      </c>
      <c r="I67" s="224">
        <v>60000</v>
      </c>
      <c r="J67" s="224"/>
      <c r="K67" s="224"/>
      <c r="L67" s="223"/>
      <c r="M67" s="223"/>
      <c r="N67" s="223"/>
      <c r="O67" s="223"/>
      <c r="P67" s="223"/>
      <c r="Q67" s="223"/>
      <c r="R67" s="224">
        <v>60000</v>
      </c>
      <c r="S67" s="223"/>
      <c r="T67" s="223"/>
      <c r="U67" s="216"/>
      <c r="V67" s="216"/>
      <c r="W67" s="223"/>
      <c r="X67" s="224">
        <v>60000</v>
      </c>
    </row>
    <row r="68" s="131" customFormat="1" ht="36" customHeight="1" spans="1:24">
      <c r="A68" s="217" t="s">
        <v>331</v>
      </c>
      <c r="B68" s="217" t="s">
        <v>386</v>
      </c>
      <c r="C68" s="217" t="s">
        <v>385</v>
      </c>
      <c r="D68" s="217" t="s">
        <v>70</v>
      </c>
      <c r="E68" s="217" t="s">
        <v>105</v>
      </c>
      <c r="F68" s="217" t="s">
        <v>104</v>
      </c>
      <c r="G68" s="217" t="s">
        <v>387</v>
      </c>
      <c r="H68" s="217" t="s">
        <v>388</v>
      </c>
      <c r="I68" s="224">
        <v>141799.83</v>
      </c>
      <c r="J68" s="224"/>
      <c r="K68" s="224"/>
      <c r="L68" s="223"/>
      <c r="M68" s="223"/>
      <c r="N68" s="223"/>
      <c r="O68" s="223"/>
      <c r="P68" s="223"/>
      <c r="Q68" s="223"/>
      <c r="R68" s="224">
        <v>141799.83</v>
      </c>
      <c r="S68" s="223"/>
      <c r="T68" s="223"/>
      <c r="U68" s="216"/>
      <c r="V68" s="216"/>
      <c r="W68" s="223"/>
      <c r="X68" s="224">
        <v>141799.83</v>
      </c>
    </row>
    <row r="69" s="131" customFormat="1" ht="36" customHeight="1" spans="1:24">
      <c r="A69" s="217"/>
      <c r="B69" s="217"/>
      <c r="C69" s="217" t="s">
        <v>389</v>
      </c>
      <c r="D69" s="217"/>
      <c r="E69" s="217"/>
      <c r="F69" s="217"/>
      <c r="G69" s="217"/>
      <c r="H69" s="217"/>
      <c r="I69" s="224">
        <v>101720</v>
      </c>
      <c r="J69" s="224"/>
      <c r="K69" s="224"/>
      <c r="L69" s="223"/>
      <c r="M69" s="223"/>
      <c r="N69" s="223"/>
      <c r="O69" s="223"/>
      <c r="P69" s="223"/>
      <c r="Q69" s="223"/>
      <c r="R69" s="224">
        <v>101720</v>
      </c>
      <c r="S69" s="223"/>
      <c r="T69" s="223"/>
      <c r="U69" s="216"/>
      <c r="V69" s="216"/>
      <c r="W69" s="223"/>
      <c r="X69" s="224">
        <v>101720</v>
      </c>
    </row>
    <row r="70" s="131" customFormat="1" ht="36" customHeight="1" spans="1:24">
      <c r="A70" s="217" t="s">
        <v>361</v>
      </c>
      <c r="B70" s="217" t="s">
        <v>390</v>
      </c>
      <c r="C70" s="217" t="s">
        <v>389</v>
      </c>
      <c r="D70" s="217" t="s">
        <v>70</v>
      </c>
      <c r="E70" s="217" t="s">
        <v>96</v>
      </c>
      <c r="F70" s="217" t="s">
        <v>97</v>
      </c>
      <c r="G70" s="217" t="s">
        <v>295</v>
      </c>
      <c r="H70" s="217" t="s">
        <v>296</v>
      </c>
      <c r="I70" s="224">
        <v>101720</v>
      </c>
      <c r="J70" s="224"/>
      <c r="K70" s="224"/>
      <c r="L70" s="223"/>
      <c r="M70" s="223"/>
      <c r="N70" s="223"/>
      <c r="O70" s="223"/>
      <c r="P70" s="223"/>
      <c r="Q70" s="223"/>
      <c r="R70" s="224">
        <v>101720</v>
      </c>
      <c r="S70" s="223"/>
      <c r="T70" s="223"/>
      <c r="U70" s="216"/>
      <c r="V70" s="216"/>
      <c r="W70" s="223"/>
      <c r="X70" s="224">
        <v>101720</v>
      </c>
    </row>
    <row r="71" s="131" customFormat="1" ht="36" customHeight="1" spans="1:24">
      <c r="A71" s="217"/>
      <c r="B71" s="217"/>
      <c r="C71" s="217" t="s">
        <v>391</v>
      </c>
      <c r="D71" s="217"/>
      <c r="E71" s="217"/>
      <c r="F71" s="217"/>
      <c r="G71" s="217"/>
      <c r="H71" s="217"/>
      <c r="I71" s="224">
        <v>50000</v>
      </c>
      <c r="J71" s="224">
        <v>50000</v>
      </c>
      <c r="K71" s="224">
        <v>50000</v>
      </c>
      <c r="L71" s="223"/>
      <c r="M71" s="223"/>
      <c r="N71" s="223"/>
      <c r="O71" s="223"/>
      <c r="P71" s="223"/>
      <c r="Q71" s="223"/>
      <c r="R71" s="224"/>
      <c r="S71" s="223"/>
      <c r="T71" s="223"/>
      <c r="U71" s="216"/>
      <c r="V71" s="216"/>
      <c r="W71" s="223"/>
      <c r="X71" s="224"/>
    </row>
    <row r="72" s="131" customFormat="1" ht="36" customHeight="1" spans="1:24">
      <c r="A72" s="217" t="s">
        <v>361</v>
      </c>
      <c r="B72" s="217" t="s">
        <v>392</v>
      </c>
      <c r="C72" s="217" t="s">
        <v>391</v>
      </c>
      <c r="D72" s="217" t="s">
        <v>70</v>
      </c>
      <c r="E72" s="217" t="s">
        <v>92</v>
      </c>
      <c r="F72" s="217" t="s">
        <v>93</v>
      </c>
      <c r="G72" s="217" t="s">
        <v>305</v>
      </c>
      <c r="H72" s="217" t="s">
        <v>306</v>
      </c>
      <c r="I72" s="224">
        <v>6000</v>
      </c>
      <c r="J72" s="224">
        <v>6000</v>
      </c>
      <c r="K72" s="224">
        <v>6000</v>
      </c>
      <c r="L72" s="223"/>
      <c r="M72" s="223"/>
      <c r="N72" s="223"/>
      <c r="O72" s="223"/>
      <c r="P72" s="223"/>
      <c r="Q72" s="223"/>
      <c r="R72" s="224"/>
      <c r="S72" s="223"/>
      <c r="T72" s="223"/>
      <c r="U72" s="216"/>
      <c r="V72" s="216"/>
      <c r="W72" s="223"/>
      <c r="X72" s="224"/>
    </row>
    <row r="73" s="131" customFormat="1" ht="36" customHeight="1" spans="1:24">
      <c r="A73" s="217" t="s">
        <v>361</v>
      </c>
      <c r="B73" s="217" t="s">
        <v>392</v>
      </c>
      <c r="C73" s="217" t="s">
        <v>391</v>
      </c>
      <c r="D73" s="217" t="s">
        <v>70</v>
      </c>
      <c r="E73" s="217" t="s">
        <v>92</v>
      </c>
      <c r="F73" s="217" t="s">
        <v>93</v>
      </c>
      <c r="G73" s="217" t="s">
        <v>393</v>
      </c>
      <c r="H73" s="217" t="s">
        <v>394</v>
      </c>
      <c r="I73" s="224">
        <v>2000</v>
      </c>
      <c r="J73" s="224">
        <v>2000</v>
      </c>
      <c r="K73" s="224">
        <v>2000</v>
      </c>
      <c r="L73" s="223"/>
      <c r="M73" s="223"/>
      <c r="N73" s="223"/>
      <c r="O73" s="223"/>
      <c r="P73" s="223"/>
      <c r="Q73" s="223"/>
      <c r="R73" s="224"/>
      <c r="S73" s="223"/>
      <c r="T73" s="223"/>
      <c r="U73" s="216"/>
      <c r="V73" s="216"/>
      <c r="W73" s="223"/>
      <c r="X73" s="224"/>
    </row>
    <row r="74" s="131" customFormat="1" ht="36" customHeight="1" spans="1:24">
      <c r="A74" s="217" t="s">
        <v>361</v>
      </c>
      <c r="B74" s="217" t="s">
        <v>392</v>
      </c>
      <c r="C74" s="217" t="s">
        <v>391</v>
      </c>
      <c r="D74" s="217" t="s">
        <v>70</v>
      </c>
      <c r="E74" s="217" t="s">
        <v>92</v>
      </c>
      <c r="F74" s="217" t="s">
        <v>93</v>
      </c>
      <c r="G74" s="217" t="s">
        <v>303</v>
      </c>
      <c r="H74" s="217" t="s">
        <v>304</v>
      </c>
      <c r="I74" s="224">
        <v>30000</v>
      </c>
      <c r="J74" s="224">
        <v>30000</v>
      </c>
      <c r="K74" s="224">
        <v>30000</v>
      </c>
      <c r="L74" s="223"/>
      <c r="M74" s="223"/>
      <c r="N74" s="223"/>
      <c r="O74" s="223"/>
      <c r="P74" s="223"/>
      <c r="Q74" s="223"/>
      <c r="R74" s="224"/>
      <c r="S74" s="223"/>
      <c r="T74" s="223"/>
      <c r="U74" s="216"/>
      <c r="V74" s="216"/>
      <c r="W74" s="223"/>
      <c r="X74" s="224"/>
    </row>
    <row r="75" s="131" customFormat="1" ht="36" customHeight="1" spans="1:24">
      <c r="A75" s="217" t="s">
        <v>361</v>
      </c>
      <c r="B75" s="217" t="s">
        <v>392</v>
      </c>
      <c r="C75" s="217" t="s">
        <v>391</v>
      </c>
      <c r="D75" s="217" t="s">
        <v>70</v>
      </c>
      <c r="E75" s="217" t="s">
        <v>92</v>
      </c>
      <c r="F75" s="217" t="s">
        <v>93</v>
      </c>
      <c r="G75" s="217" t="s">
        <v>342</v>
      </c>
      <c r="H75" s="217" t="s">
        <v>343</v>
      </c>
      <c r="I75" s="224">
        <v>12000</v>
      </c>
      <c r="J75" s="224">
        <v>12000</v>
      </c>
      <c r="K75" s="224">
        <v>12000</v>
      </c>
      <c r="L75" s="223"/>
      <c r="M75" s="223"/>
      <c r="N75" s="223"/>
      <c r="O75" s="223"/>
      <c r="P75" s="223"/>
      <c r="Q75" s="223"/>
      <c r="R75" s="224"/>
      <c r="S75" s="223"/>
      <c r="T75" s="223"/>
      <c r="U75" s="216"/>
      <c r="V75" s="216"/>
      <c r="W75" s="223"/>
      <c r="X75" s="224"/>
    </row>
    <row r="76" s="131" customFormat="1" ht="36" customHeight="1" spans="1:24">
      <c r="A76" s="217"/>
      <c r="B76" s="217"/>
      <c r="C76" s="217" t="s">
        <v>395</v>
      </c>
      <c r="D76" s="217"/>
      <c r="E76" s="217"/>
      <c r="F76" s="217"/>
      <c r="G76" s="217"/>
      <c r="H76" s="217"/>
      <c r="I76" s="224">
        <v>100000</v>
      </c>
      <c r="J76" s="224">
        <v>100000</v>
      </c>
      <c r="K76" s="224">
        <v>100000</v>
      </c>
      <c r="L76" s="223"/>
      <c r="M76" s="223"/>
      <c r="N76" s="223"/>
      <c r="O76" s="223"/>
      <c r="P76" s="223"/>
      <c r="Q76" s="223"/>
      <c r="R76" s="224"/>
      <c r="S76" s="223"/>
      <c r="T76" s="223"/>
      <c r="U76" s="216"/>
      <c r="V76" s="216"/>
      <c r="W76" s="223"/>
      <c r="X76" s="224"/>
    </row>
    <row r="77" s="131" customFormat="1" ht="36" customHeight="1" spans="1:24">
      <c r="A77" s="217" t="s">
        <v>361</v>
      </c>
      <c r="B77" s="217" t="s">
        <v>396</v>
      </c>
      <c r="C77" s="217" t="s">
        <v>395</v>
      </c>
      <c r="D77" s="217" t="s">
        <v>70</v>
      </c>
      <c r="E77" s="217" t="s">
        <v>88</v>
      </c>
      <c r="F77" s="217" t="s">
        <v>89</v>
      </c>
      <c r="G77" s="217" t="s">
        <v>335</v>
      </c>
      <c r="H77" s="217" t="s">
        <v>336</v>
      </c>
      <c r="I77" s="224">
        <v>50000</v>
      </c>
      <c r="J77" s="224">
        <v>50000</v>
      </c>
      <c r="K77" s="224">
        <v>50000</v>
      </c>
      <c r="L77" s="223"/>
      <c r="M77" s="223"/>
      <c r="N77" s="223"/>
      <c r="O77" s="223"/>
      <c r="P77" s="223"/>
      <c r="Q77" s="223"/>
      <c r="R77" s="224"/>
      <c r="S77" s="223"/>
      <c r="T77" s="223"/>
      <c r="U77" s="216"/>
      <c r="V77" s="216"/>
      <c r="W77" s="223"/>
      <c r="X77" s="224"/>
    </row>
    <row r="78" s="131" customFormat="1" ht="36" customHeight="1" spans="1:24">
      <c r="A78" s="217" t="s">
        <v>361</v>
      </c>
      <c r="B78" s="217" t="s">
        <v>396</v>
      </c>
      <c r="C78" s="217" t="s">
        <v>395</v>
      </c>
      <c r="D78" s="217" t="s">
        <v>70</v>
      </c>
      <c r="E78" s="217" t="s">
        <v>88</v>
      </c>
      <c r="F78" s="217" t="s">
        <v>89</v>
      </c>
      <c r="G78" s="217" t="s">
        <v>397</v>
      </c>
      <c r="H78" s="217" t="s">
        <v>398</v>
      </c>
      <c r="I78" s="224">
        <v>50000</v>
      </c>
      <c r="J78" s="224">
        <v>50000</v>
      </c>
      <c r="K78" s="224">
        <v>50000</v>
      </c>
      <c r="L78" s="223"/>
      <c r="M78" s="223"/>
      <c r="N78" s="223"/>
      <c r="O78" s="223"/>
      <c r="P78" s="223"/>
      <c r="Q78" s="223"/>
      <c r="R78" s="224"/>
      <c r="S78" s="223"/>
      <c r="T78" s="223"/>
      <c r="U78" s="216"/>
      <c r="V78" s="216"/>
      <c r="W78" s="223"/>
      <c r="X78" s="224"/>
    </row>
    <row r="79" s="131" customFormat="1" ht="36" customHeight="1" spans="1:24">
      <c r="A79" s="217"/>
      <c r="B79" s="217"/>
      <c r="C79" s="217" t="s">
        <v>399</v>
      </c>
      <c r="D79" s="217"/>
      <c r="E79" s="217"/>
      <c r="F79" s="217"/>
      <c r="G79" s="217"/>
      <c r="H79" s="217"/>
      <c r="I79" s="224">
        <v>50000</v>
      </c>
      <c r="J79" s="224">
        <v>50000</v>
      </c>
      <c r="K79" s="224">
        <v>50000</v>
      </c>
      <c r="L79" s="223"/>
      <c r="M79" s="223"/>
      <c r="N79" s="223"/>
      <c r="O79" s="223"/>
      <c r="P79" s="223"/>
      <c r="Q79" s="223"/>
      <c r="R79" s="224"/>
      <c r="S79" s="223"/>
      <c r="T79" s="223"/>
      <c r="U79" s="216"/>
      <c r="V79" s="216"/>
      <c r="W79" s="223"/>
      <c r="X79" s="224"/>
    </row>
    <row r="80" s="131" customFormat="1" ht="36" customHeight="1" spans="1:24">
      <c r="A80" s="217" t="s">
        <v>361</v>
      </c>
      <c r="B80" s="217" t="s">
        <v>400</v>
      </c>
      <c r="C80" s="217" t="s">
        <v>399</v>
      </c>
      <c r="D80" s="217" t="s">
        <v>70</v>
      </c>
      <c r="E80" s="217" t="s">
        <v>92</v>
      </c>
      <c r="F80" s="217" t="s">
        <v>93</v>
      </c>
      <c r="G80" s="217" t="s">
        <v>350</v>
      </c>
      <c r="H80" s="217" t="s">
        <v>351</v>
      </c>
      <c r="I80" s="224">
        <v>50000</v>
      </c>
      <c r="J80" s="224">
        <v>50000</v>
      </c>
      <c r="K80" s="224">
        <v>50000</v>
      </c>
      <c r="L80" s="223"/>
      <c r="M80" s="223"/>
      <c r="N80" s="223"/>
      <c r="O80" s="223"/>
      <c r="P80" s="223"/>
      <c r="Q80" s="223"/>
      <c r="R80" s="224"/>
      <c r="S80" s="223"/>
      <c r="T80" s="223"/>
      <c r="U80" s="216"/>
      <c r="V80" s="216"/>
      <c r="W80" s="223"/>
      <c r="X80" s="224"/>
    </row>
    <row r="81" s="131" customFormat="1" ht="36" customHeight="1" spans="1:24">
      <c r="A81" s="217"/>
      <c r="B81" s="217"/>
      <c r="C81" s="217" t="s">
        <v>401</v>
      </c>
      <c r="D81" s="217"/>
      <c r="E81" s="217"/>
      <c r="F81" s="217"/>
      <c r="G81" s="217"/>
      <c r="H81" s="217"/>
      <c r="I81" s="224">
        <v>10000</v>
      </c>
      <c r="J81" s="224">
        <v>10000</v>
      </c>
      <c r="K81" s="224">
        <v>10000</v>
      </c>
      <c r="L81" s="223"/>
      <c r="M81" s="223"/>
      <c r="N81" s="223"/>
      <c r="O81" s="223"/>
      <c r="P81" s="223"/>
      <c r="Q81" s="223"/>
      <c r="R81" s="224"/>
      <c r="S81" s="223"/>
      <c r="T81" s="223"/>
      <c r="U81" s="216"/>
      <c r="V81" s="216"/>
      <c r="W81" s="223"/>
      <c r="X81" s="224"/>
    </row>
    <row r="82" s="131" customFormat="1" ht="36" customHeight="1" spans="1:24">
      <c r="A82" s="217" t="s">
        <v>361</v>
      </c>
      <c r="B82" s="217" t="s">
        <v>402</v>
      </c>
      <c r="C82" s="217" t="s">
        <v>401</v>
      </c>
      <c r="D82" s="217" t="s">
        <v>70</v>
      </c>
      <c r="E82" s="217" t="s">
        <v>92</v>
      </c>
      <c r="F82" s="217" t="s">
        <v>93</v>
      </c>
      <c r="G82" s="217" t="s">
        <v>305</v>
      </c>
      <c r="H82" s="217" t="s">
        <v>306</v>
      </c>
      <c r="I82" s="224">
        <v>6000</v>
      </c>
      <c r="J82" s="224">
        <v>6000</v>
      </c>
      <c r="K82" s="224">
        <v>6000</v>
      </c>
      <c r="L82" s="223"/>
      <c r="M82" s="223"/>
      <c r="N82" s="223"/>
      <c r="O82" s="223"/>
      <c r="P82" s="223"/>
      <c r="Q82" s="223"/>
      <c r="R82" s="224"/>
      <c r="S82" s="223"/>
      <c r="T82" s="223"/>
      <c r="U82" s="216"/>
      <c r="V82" s="216"/>
      <c r="W82" s="223"/>
      <c r="X82" s="224"/>
    </row>
    <row r="83" s="131" customFormat="1" ht="36" customHeight="1" spans="1:24">
      <c r="A83" s="217" t="s">
        <v>361</v>
      </c>
      <c r="B83" s="217" t="s">
        <v>402</v>
      </c>
      <c r="C83" s="217" t="s">
        <v>401</v>
      </c>
      <c r="D83" s="217" t="s">
        <v>70</v>
      </c>
      <c r="E83" s="217" t="s">
        <v>92</v>
      </c>
      <c r="F83" s="217" t="s">
        <v>93</v>
      </c>
      <c r="G83" s="217" t="s">
        <v>403</v>
      </c>
      <c r="H83" s="217" t="s">
        <v>404</v>
      </c>
      <c r="I83" s="224">
        <v>4000</v>
      </c>
      <c r="J83" s="224">
        <v>4000</v>
      </c>
      <c r="K83" s="224">
        <v>4000</v>
      </c>
      <c r="L83" s="223"/>
      <c r="M83" s="223"/>
      <c r="N83" s="223"/>
      <c r="O83" s="223"/>
      <c r="P83" s="223"/>
      <c r="Q83" s="223"/>
      <c r="R83" s="224"/>
      <c r="S83" s="223"/>
      <c r="T83" s="223"/>
      <c r="U83" s="216"/>
      <c r="V83" s="216"/>
      <c r="W83" s="223"/>
      <c r="X83" s="224"/>
    </row>
    <row r="84" s="131" customFormat="1" ht="36" customHeight="1" spans="1:24">
      <c r="A84" s="217"/>
      <c r="B84" s="217"/>
      <c r="C84" s="217" t="s">
        <v>405</v>
      </c>
      <c r="D84" s="217"/>
      <c r="E84" s="217"/>
      <c r="F84" s="217"/>
      <c r="G84" s="217"/>
      <c r="H84" s="217"/>
      <c r="I84" s="224">
        <v>80000</v>
      </c>
      <c r="J84" s="224">
        <v>80000</v>
      </c>
      <c r="K84" s="224">
        <v>80000</v>
      </c>
      <c r="L84" s="223"/>
      <c r="M84" s="223"/>
      <c r="N84" s="223"/>
      <c r="O84" s="223"/>
      <c r="P84" s="223"/>
      <c r="Q84" s="223"/>
      <c r="R84" s="224"/>
      <c r="S84" s="223"/>
      <c r="T84" s="223"/>
      <c r="U84" s="216"/>
      <c r="V84" s="216"/>
      <c r="W84" s="223"/>
      <c r="X84" s="224"/>
    </row>
    <row r="85" s="131" customFormat="1" ht="36" customHeight="1" spans="1:24">
      <c r="A85" s="217" t="s">
        <v>331</v>
      </c>
      <c r="B85" s="217" t="s">
        <v>406</v>
      </c>
      <c r="C85" s="217" t="s">
        <v>405</v>
      </c>
      <c r="D85" s="217" t="s">
        <v>70</v>
      </c>
      <c r="E85" s="217" t="s">
        <v>100</v>
      </c>
      <c r="F85" s="217" t="s">
        <v>97</v>
      </c>
      <c r="G85" s="217" t="s">
        <v>305</v>
      </c>
      <c r="H85" s="217" t="s">
        <v>306</v>
      </c>
      <c r="I85" s="224">
        <v>12575</v>
      </c>
      <c r="J85" s="224">
        <v>12575</v>
      </c>
      <c r="K85" s="224">
        <v>12575</v>
      </c>
      <c r="L85" s="223"/>
      <c r="M85" s="223"/>
      <c r="N85" s="223"/>
      <c r="O85" s="223"/>
      <c r="P85" s="223"/>
      <c r="Q85" s="223"/>
      <c r="R85" s="224"/>
      <c r="S85" s="223"/>
      <c r="T85" s="223"/>
      <c r="U85" s="216"/>
      <c r="V85" s="216"/>
      <c r="W85" s="223"/>
      <c r="X85" s="224"/>
    </row>
    <row r="86" s="131" customFormat="1" ht="36" customHeight="1" spans="1:24">
      <c r="A86" s="217" t="s">
        <v>331</v>
      </c>
      <c r="B86" s="217" t="s">
        <v>406</v>
      </c>
      <c r="C86" s="217" t="s">
        <v>405</v>
      </c>
      <c r="D86" s="217" t="s">
        <v>70</v>
      </c>
      <c r="E86" s="217" t="s">
        <v>100</v>
      </c>
      <c r="F86" s="217" t="s">
        <v>97</v>
      </c>
      <c r="G86" s="217" t="s">
        <v>307</v>
      </c>
      <c r="H86" s="217" t="s">
        <v>308</v>
      </c>
      <c r="I86" s="224">
        <v>5000</v>
      </c>
      <c r="J86" s="224">
        <v>5000</v>
      </c>
      <c r="K86" s="224">
        <v>5000</v>
      </c>
      <c r="L86" s="223"/>
      <c r="M86" s="223"/>
      <c r="N86" s="223"/>
      <c r="O86" s="223"/>
      <c r="P86" s="223"/>
      <c r="Q86" s="223"/>
      <c r="R86" s="224"/>
      <c r="S86" s="223"/>
      <c r="T86" s="223"/>
      <c r="U86" s="216"/>
      <c r="V86" s="216"/>
      <c r="W86" s="223"/>
      <c r="X86" s="224"/>
    </row>
    <row r="87" s="131" customFormat="1" ht="36" customHeight="1" spans="1:24">
      <c r="A87" s="217" t="s">
        <v>331</v>
      </c>
      <c r="B87" s="217" t="s">
        <v>406</v>
      </c>
      <c r="C87" s="217" t="s">
        <v>405</v>
      </c>
      <c r="D87" s="217" t="s">
        <v>70</v>
      </c>
      <c r="E87" s="217" t="s">
        <v>100</v>
      </c>
      <c r="F87" s="217" t="s">
        <v>97</v>
      </c>
      <c r="G87" s="217" t="s">
        <v>342</v>
      </c>
      <c r="H87" s="217" t="s">
        <v>343</v>
      </c>
      <c r="I87" s="224">
        <v>20000</v>
      </c>
      <c r="J87" s="224">
        <v>20000</v>
      </c>
      <c r="K87" s="224">
        <v>20000</v>
      </c>
      <c r="L87" s="223"/>
      <c r="M87" s="223"/>
      <c r="N87" s="223"/>
      <c r="O87" s="223"/>
      <c r="P87" s="223"/>
      <c r="Q87" s="223"/>
      <c r="R87" s="224"/>
      <c r="S87" s="223"/>
      <c r="T87" s="223"/>
      <c r="U87" s="216"/>
      <c r="V87" s="216"/>
      <c r="W87" s="223"/>
      <c r="X87" s="224"/>
    </row>
    <row r="88" s="131" customFormat="1" ht="36" customHeight="1" spans="1:24">
      <c r="A88" s="217" t="s">
        <v>331</v>
      </c>
      <c r="B88" s="217" t="s">
        <v>406</v>
      </c>
      <c r="C88" s="217" t="s">
        <v>405</v>
      </c>
      <c r="D88" s="217" t="s">
        <v>70</v>
      </c>
      <c r="E88" s="217" t="s">
        <v>100</v>
      </c>
      <c r="F88" s="217" t="s">
        <v>97</v>
      </c>
      <c r="G88" s="217" t="s">
        <v>309</v>
      </c>
      <c r="H88" s="217" t="s">
        <v>310</v>
      </c>
      <c r="I88" s="224">
        <v>20000</v>
      </c>
      <c r="J88" s="224">
        <v>20000</v>
      </c>
      <c r="K88" s="224">
        <v>20000</v>
      </c>
      <c r="L88" s="223"/>
      <c r="M88" s="223"/>
      <c r="N88" s="223"/>
      <c r="O88" s="223"/>
      <c r="P88" s="223"/>
      <c r="Q88" s="223"/>
      <c r="R88" s="224"/>
      <c r="S88" s="223"/>
      <c r="T88" s="223"/>
      <c r="U88" s="216"/>
      <c r="V88" s="216"/>
      <c r="W88" s="223"/>
      <c r="X88" s="224"/>
    </row>
    <row r="89" s="131" customFormat="1" ht="36" customHeight="1" spans="1:24">
      <c r="A89" s="217" t="s">
        <v>331</v>
      </c>
      <c r="B89" s="217" t="s">
        <v>406</v>
      </c>
      <c r="C89" s="217" t="s">
        <v>405</v>
      </c>
      <c r="D89" s="217" t="s">
        <v>70</v>
      </c>
      <c r="E89" s="217" t="s">
        <v>100</v>
      </c>
      <c r="F89" s="217" t="s">
        <v>97</v>
      </c>
      <c r="G89" s="217" t="s">
        <v>350</v>
      </c>
      <c r="H89" s="217" t="s">
        <v>351</v>
      </c>
      <c r="I89" s="224">
        <v>22425</v>
      </c>
      <c r="J89" s="224">
        <v>22425</v>
      </c>
      <c r="K89" s="224">
        <v>22425</v>
      </c>
      <c r="L89" s="223"/>
      <c r="M89" s="223"/>
      <c r="N89" s="223"/>
      <c r="O89" s="223"/>
      <c r="P89" s="223"/>
      <c r="Q89" s="223"/>
      <c r="R89" s="224"/>
      <c r="S89" s="223"/>
      <c r="T89" s="223"/>
      <c r="U89" s="216"/>
      <c r="V89" s="216"/>
      <c r="W89" s="223"/>
      <c r="X89" s="224"/>
    </row>
    <row r="90" s="131" customFormat="1" ht="36" customHeight="1" spans="1:24">
      <c r="A90" s="217"/>
      <c r="B90" s="217"/>
      <c r="C90" s="217" t="s">
        <v>407</v>
      </c>
      <c r="D90" s="217"/>
      <c r="E90" s="217"/>
      <c r="F90" s="217"/>
      <c r="G90" s="217"/>
      <c r="H90" s="217"/>
      <c r="I90" s="224">
        <v>20000</v>
      </c>
      <c r="J90" s="224">
        <v>20000</v>
      </c>
      <c r="K90" s="224">
        <v>20000</v>
      </c>
      <c r="L90" s="223"/>
      <c r="M90" s="223"/>
      <c r="N90" s="223"/>
      <c r="O90" s="223"/>
      <c r="P90" s="223"/>
      <c r="Q90" s="223"/>
      <c r="R90" s="224"/>
      <c r="S90" s="223"/>
      <c r="T90" s="223"/>
      <c r="U90" s="216"/>
      <c r="V90" s="216"/>
      <c r="W90" s="223"/>
      <c r="X90" s="224"/>
    </row>
    <row r="91" s="131" customFormat="1" ht="36" customHeight="1" spans="1:24">
      <c r="A91" s="217" t="s">
        <v>331</v>
      </c>
      <c r="B91" s="217" t="s">
        <v>408</v>
      </c>
      <c r="C91" s="217" t="s">
        <v>407</v>
      </c>
      <c r="D91" s="217" t="s">
        <v>70</v>
      </c>
      <c r="E91" s="217" t="s">
        <v>96</v>
      </c>
      <c r="F91" s="217" t="s">
        <v>97</v>
      </c>
      <c r="G91" s="217" t="s">
        <v>305</v>
      </c>
      <c r="H91" s="217" t="s">
        <v>306</v>
      </c>
      <c r="I91" s="224">
        <v>12000</v>
      </c>
      <c r="J91" s="224">
        <v>12000</v>
      </c>
      <c r="K91" s="224">
        <v>12000</v>
      </c>
      <c r="L91" s="223"/>
      <c r="M91" s="223"/>
      <c r="N91" s="223"/>
      <c r="O91" s="223"/>
      <c r="P91" s="223"/>
      <c r="Q91" s="223"/>
      <c r="R91" s="224"/>
      <c r="S91" s="223"/>
      <c r="T91" s="223"/>
      <c r="U91" s="216"/>
      <c r="V91" s="216"/>
      <c r="W91" s="223"/>
      <c r="X91" s="224"/>
    </row>
    <row r="92" s="131" customFormat="1" ht="36" customHeight="1" spans="1:24">
      <c r="A92" s="217" t="s">
        <v>331</v>
      </c>
      <c r="B92" s="217" t="s">
        <v>408</v>
      </c>
      <c r="C92" s="217" t="s">
        <v>407</v>
      </c>
      <c r="D92" s="217" t="s">
        <v>70</v>
      </c>
      <c r="E92" s="217" t="s">
        <v>96</v>
      </c>
      <c r="F92" s="217" t="s">
        <v>97</v>
      </c>
      <c r="G92" s="217" t="s">
        <v>303</v>
      </c>
      <c r="H92" s="217" t="s">
        <v>304</v>
      </c>
      <c r="I92" s="224">
        <v>5000</v>
      </c>
      <c r="J92" s="224">
        <v>5000</v>
      </c>
      <c r="K92" s="224">
        <v>5000</v>
      </c>
      <c r="L92" s="223"/>
      <c r="M92" s="223"/>
      <c r="N92" s="223"/>
      <c r="O92" s="223"/>
      <c r="P92" s="223"/>
      <c r="Q92" s="223"/>
      <c r="R92" s="224"/>
      <c r="S92" s="223"/>
      <c r="T92" s="223"/>
      <c r="U92" s="216"/>
      <c r="V92" s="216"/>
      <c r="W92" s="223"/>
      <c r="X92" s="224"/>
    </row>
    <row r="93" s="131" customFormat="1" ht="36" customHeight="1" spans="1:24">
      <c r="A93" s="217" t="s">
        <v>331</v>
      </c>
      <c r="B93" s="217" t="s">
        <v>408</v>
      </c>
      <c r="C93" s="217" t="s">
        <v>407</v>
      </c>
      <c r="D93" s="217" t="s">
        <v>70</v>
      </c>
      <c r="E93" s="217" t="s">
        <v>96</v>
      </c>
      <c r="F93" s="217" t="s">
        <v>97</v>
      </c>
      <c r="G93" s="217" t="s">
        <v>342</v>
      </c>
      <c r="H93" s="217" t="s">
        <v>343</v>
      </c>
      <c r="I93" s="224">
        <v>3000</v>
      </c>
      <c r="J93" s="224">
        <v>3000</v>
      </c>
      <c r="K93" s="224">
        <v>3000</v>
      </c>
      <c r="L93" s="223"/>
      <c r="M93" s="223"/>
      <c r="N93" s="223"/>
      <c r="O93" s="223"/>
      <c r="P93" s="223"/>
      <c r="Q93" s="223"/>
      <c r="R93" s="224"/>
      <c r="S93" s="223"/>
      <c r="T93" s="223"/>
      <c r="U93" s="216"/>
      <c r="V93" s="216"/>
      <c r="W93" s="223"/>
      <c r="X93" s="224"/>
    </row>
    <row r="94" s="131" customFormat="1" ht="36" customHeight="1" spans="1:24">
      <c r="A94" s="217"/>
      <c r="B94" s="217"/>
      <c r="C94" s="217" t="s">
        <v>409</v>
      </c>
      <c r="D94" s="217"/>
      <c r="E94" s="217"/>
      <c r="F94" s="217"/>
      <c r="G94" s="217"/>
      <c r="H94" s="217"/>
      <c r="I94" s="224">
        <v>100000</v>
      </c>
      <c r="J94" s="224">
        <v>100000</v>
      </c>
      <c r="K94" s="224">
        <v>100000</v>
      </c>
      <c r="L94" s="223"/>
      <c r="M94" s="223"/>
      <c r="N94" s="223"/>
      <c r="O94" s="223"/>
      <c r="P94" s="223"/>
      <c r="Q94" s="223"/>
      <c r="R94" s="224"/>
      <c r="S94" s="223"/>
      <c r="T94" s="223"/>
      <c r="U94" s="216"/>
      <c r="V94" s="216"/>
      <c r="W94" s="223"/>
      <c r="X94" s="224"/>
    </row>
    <row r="95" s="131" customFormat="1" ht="36" customHeight="1" spans="1:24">
      <c r="A95" s="217" t="s">
        <v>361</v>
      </c>
      <c r="B95" s="217" t="s">
        <v>410</v>
      </c>
      <c r="C95" s="217" t="s">
        <v>409</v>
      </c>
      <c r="D95" s="217" t="s">
        <v>70</v>
      </c>
      <c r="E95" s="217" t="s">
        <v>90</v>
      </c>
      <c r="F95" s="217" t="s">
        <v>91</v>
      </c>
      <c r="G95" s="217" t="s">
        <v>305</v>
      </c>
      <c r="H95" s="217" t="s">
        <v>306</v>
      </c>
      <c r="I95" s="224">
        <v>10000</v>
      </c>
      <c r="J95" s="224">
        <v>10000</v>
      </c>
      <c r="K95" s="224">
        <v>10000</v>
      </c>
      <c r="L95" s="223"/>
      <c r="M95" s="223"/>
      <c r="N95" s="223"/>
      <c r="O95" s="223"/>
      <c r="P95" s="223"/>
      <c r="Q95" s="223"/>
      <c r="R95" s="224"/>
      <c r="S95" s="223"/>
      <c r="T95" s="223"/>
      <c r="U95" s="216"/>
      <c r="V95" s="216"/>
      <c r="W95" s="223"/>
      <c r="X95" s="224"/>
    </row>
    <row r="96" s="131" customFormat="1" ht="36" customHeight="1" spans="1:24">
      <c r="A96" s="217" t="s">
        <v>361</v>
      </c>
      <c r="B96" s="217" t="s">
        <v>410</v>
      </c>
      <c r="C96" s="217" t="s">
        <v>409</v>
      </c>
      <c r="D96" s="217" t="s">
        <v>70</v>
      </c>
      <c r="E96" s="217" t="s">
        <v>90</v>
      </c>
      <c r="F96" s="217" t="s">
        <v>91</v>
      </c>
      <c r="G96" s="217" t="s">
        <v>393</v>
      </c>
      <c r="H96" s="217" t="s">
        <v>394</v>
      </c>
      <c r="I96" s="224">
        <v>6000</v>
      </c>
      <c r="J96" s="224">
        <v>6000</v>
      </c>
      <c r="K96" s="224">
        <v>6000</v>
      </c>
      <c r="L96" s="223"/>
      <c r="M96" s="223"/>
      <c r="N96" s="223"/>
      <c r="O96" s="223"/>
      <c r="P96" s="223"/>
      <c r="Q96" s="223"/>
      <c r="R96" s="224"/>
      <c r="S96" s="223"/>
      <c r="T96" s="223"/>
      <c r="U96" s="216"/>
      <c r="V96" s="216"/>
      <c r="W96" s="223"/>
      <c r="X96" s="224"/>
    </row>
    <row r="97" s="131" customFormat="1" ht="36" customHeight="1" spans="1:24">
      <c r="A97" s="217" t="s">
        <v>361</v>
      </c>
      <c r="B97" s="217" t="s">
        <v>410</v>
      </c>
      <c r="C97" s="217" t="s">
        <v>409</v>
      </c>
      <c r="D97" s="217" t="s">
        <v>70</v>
      </c>
      <c r="E97" s="217" t="s">
        <v>90</v>
      </c>
      <c r="F97" s="217" t="s">
        <v>91</v>
      </c>
      <c r="G97" s="217" t="s">
        <v>403</v>
      </c>
      <c r="H97" s="217" t="s">
        <v>404</v>
      </c>
      <c r="I97" s="224">
        <v>84000</v>
      </c>
      <c r="J97" s="224">
        <v>84000</v>
      </c>
      <c r="K97" s="224">
        <v>84000</v>
      </c>
      <c r="L97" s="223"/>
      <c r="M97" s="223"/>
      <c r="N97" s="223"/>
      <c r="O97" s="223"/>
      <c r="P97" s="223"/>
      <c r="Q97" s="223"/>
      <c r="R97" s="224"/>
      <c r="S97" s="223"/>
      <c r="T97" s="223"/>
      <c r="U97" s="216"/>
      <c r="V97" s="216"/>
      <c r="W97" s="223"/>
      <c r="X97" s="224"/>
    </row>
    <row r="98" s="131" customFormat="1" ht="36" customHeight="1" spans="1:24">
      <c r="A98" s="217"/>
      <c r="B98" s="217"/>
      <c r="C98" s="217" t="s">
        <v>411</v>
      </c>
      <c r="D98" s="217"/>
      <c r="E98" s="217"/>
      <c r="F98" s="217"/>
      <c r="G98" s="217"/>
      <c r="H98" s="217"/>
      <c r="I98" s="224">
        <v>3000</v>
      </c>
      <c r="J98" s="224">
        <v>3000</v>
      </c>
      <c r="K98" s="224">
        <v>3000</v>
      </c>
      <c r="L98" s="223"/>
      <c r="M98" s="223"/>
      <c r="N98" s="223"/>
      <c r="O98" s="223"/>
      <c r="P98" s="223"/>
      <c r="Q98" s="223"/>
      <c r="R98" s="224"/>
      <c r="S98" s="223"/>
      <c r="T98" s="223"/>
      <c r="U98" s="216"/>
      <c r="V98" s="216"/>
      <c r="W98" s="223"/>
      <c r="X98" s="224"/>
    </row>
    <row r="99" s="131" customFormat="1" ht="36" customHeight="1" spans="1:24">
      <c r="A99" s="217" t="s">
        <v>331</v>
      </c>
      <c r="B99" s="217" t="s">
        <v>412</v>
      </c>
      <c r="C99" s="217" t="s">
        <v>411</v>
      </c>
      <c r="D99" s="217" t="s">
        <v>70</v>
      </c>
      <c r="E99" s="217" t="s">
        <v>96</v>
      </c>
      <c r="F99" s="217" t="s">
        <v>97</v>
      </c>
      <c r="G99" s="217" t="s">
        <v>305</v>
      </c>
      <c r="H99" s="217" t="s">
        <v>306</v>
      </c>
      <c r="I99" s="224">
        <v>3000</v>
      </c>
      <c r="J99" s="224">
        <v>3000</v>
      </c>
      <c r="K99" s="224">
        <v>3000</v>
      </c>
      <c r="L99" s="223"/>
      <c r="M99" s="223"/>
      <c r="N99" s="223"/>
      <c r="O99" s="223"/>
      <c r="P99" s="223"/>
      <c r="Q99" s="223"/>
      <c r="R99" s="224"/>
      <c r="S99" s="223"/>
      <c r="T99" s="223"/>
      <c r="U99" s="216"/>
      <c r="V99" s="216"/>
      <c r="W99" s="223"/>
      <c r="X99" s="224"/>
    </row>
    <row r="100" s="131" customFormat="1" ht="36" customHeight="1" spans="1:24">
      <c r="A100" s="217"/>
      <c r="B100" s="217"/>
      <c r="C100" s="217" t="s">
        <v>413</v>
      </c>
      <c r="D100" s="217"/>
      <c r="E100" s="217"/>
      <c r="F100" s="217"/>
      <c r="G100" s="217"/>
      <c r="H100" s="217"/>
      <c r="I100" s="224">
        <v>5000</v>
      </c>
      <c r="J100" s="224">
        <v>5000</v>
      </c>
      <c r="K100" s="224">
        <v>5000</v>
      </c>
      <c r="L100" s="223"/>
      <c r="M100" s="223"/>
      <c r="N100" s="223"/>
      <c r="O100" s="223"/>
      <c r="P100" s="223"/>
      <c r="Q100" s="223"/>
      <c r="R100" s="224"/>
      <c r="S100" s="223"/>
      <c r="T100" s="223"/>
      <c r="U100" s="216"/>
      <c r="V100" s="216"/>
      <c r="W100" s="223"/>
      <c r="X100" s="224"/>
    </row>
    <row r="101" s="131" customFormat="1" ht="36" customHeight="1" spans="1:24">
      <c r="A101" s="217" t="s">
        <v>361</v>
      </c>
      <c r="B101" s="217" t="s">
        <v>414</v>
      </c>
      <c r="C101" s="217" t="s">
        <v>413</v>
      </c>
      <c r="D101" s="217" t="s">
        <v>70</v>
      </c>
      <c r="E101" s="217" t="s">
        <v>96</v>
      </c>
      <c r="F101" s="217" t="s">
        <v>97</v>
      </c>
      <c r="G101" s="217" t="s">
        <v>342</v>
      </c>
      <c r="H101" s="217" t="s">
        <v>343</v>
      </c>
      <c r="I101" s="224">
        <v>5000</v>
      </c>
      <c r="J101" s="224">
        <v>5000</v>
      </c>
      <c r="K101" s="224">
        <v>5000</v>
      </c>
      <c r="L101" s="223"/>
      <c r="M101" s="223"/>
      <c r="N101" s="223"/>
      <c r="O101" s="223"/>
      <c r="P101" s="223"/>
      <c r="Q101" s="223"/>
      <c r="R101" s="224"/>
      <c r="S101" s="223"/>
      <c r="T101" s="223"/>
      <c r="U101" s="216"/>
      <c r="V101" s="216"/>
      <c r="W101" s="223"/>
      <c r="X101" s="224"/>
    </row>
    <row r="102" s="131" customFormat="1" ht="36" customHeight="1" spans="1:24">
      <c r="A102" s="217"/>
      <c r="B102" s="217"/>
      <c r="C102" s="217" t="s">
        <v>415</v>
      </c>
      <c r="D102" s="217"/>
      <c r="E102" s="217"/>
      <c r="F102" s="217"/>
      <c r="G102" s="217"/>
      <c r="H102" s="217"/>
      <c r="I102" s="224">
        <v>500000</v>
      </c>
      <c r="J102" s="224"/>
      <c r="K102" s="224"/>
      <c r="L102" s="223"/>
      <c r="M102" s="223"/>
      <c r="N102" s="223"/>
      <c r="O102" s="223"/>
      <c r="P102" s="223"/>
      <c r="Q102" s="223"/>
      <c r="R102" s="224">
        <v>500000</v>
      </c>
      <c r="S102" s="223"/>
      <c r="T102" s="223"/>
      <c r="U102" s="216"/>
      <c r="V102" s="216"/>
      <c r="W102" s="223"/>
      <c r="X102" s="224">
        <v>500000</v>
      </c>
    </row>
    <row r="103" s="131" customFormat="1" ht="36" customHeight="1" spans="1:24">
      <c r="A103" s="217" t="s">
        <v>331</v>
      </c>
      <c r="B103" s="217" t="s">
        <v>416</v>
      </c>
      <c r="C103" s="217" t="s">
        <v>415</v>
      </c>
      <c r="D103" s="217" t="s">
        <v>70</v>
      </c>
      <c r="E103" s="217" t="s">
        <v>96</v>
      </c>
      <c r="F103" s="217" t="s">
        <v>97</v>
      </c>
      <c r="G103" s="217" t="s">
        <v>342</v>
      </c>
      <c r="H103" s="217" t="s">
        <v>343</v>
      </c>
      <c r="I103" s="224">
        <v>100000</v>
      </c>
      <c r="J103" s="224"/>
      <c r="K103" s="224"/>
      <c r="L103" s="223"/>
      <c r="M103" s="223"/>
      <c r="N103" s="223"/>
      <c r="O103" s="223"/>
      <c r="P103" s="223"/>
      <c r="Q103" s="223"/>
      <c r="R103" s="224">
        <v>100000</v>
      </c>
      <c r="S103" s="223"/>
      <c r="T103" s="223"/>
      <c r="U103" s="216"/>
      <c r="V103" s="216"/>
      <c r="W103" s="223"/>
      <c r="X103" s="224">
        <v>100000</v>
      </c>
    </row>
    <row r="104" s="131" customFormat="1" ht="36" customHeight="1" spans="1:24">
      <c r="A104" s="217" t="s">
        <v>331</v>
      </c>
      <c r="B104" s="217" t="s">
        <v>416</v>
      </c>
      <c r="C104" s="217" t="s">
        <v>415</v>
      </c>
      <c r="D104" s="217" t="s">
        <v>70</v>
      </c>
      <c r="E104" s="217" t="s">
        <v>96</v>
      </c>
      <c r="F104" s="217" t="s">
        <v>97</v>
      </c>
      <c r="G104" s="217" t="s">
        <v>387</v>
      </c>
      <c r="H104" s="217" t="s">
        <v>388</v>
      </c>
      <c r="I104" s="224">
        <v>400000</v>
      </c>
      <c r="J104" s="224"/>
      <c r="K104" s="224"/>
      <c r="L104" s="223"/>
      <c r="M104" s="223"/>
      <c r="N104" s="223"/>
      <c r="O104" s="223"/>
      <c r="P104" s="223"/>
      <c r="Q104" s="223"/>
      <c r="R104" s="224">
        <v>400000</v>
      </c>
      <c r="S104" s="223"/>
      <c r="T104" s="223"/>
      <c r="U104" s="216"/>
      <c r="V104" s="216"/>
      <c r="W104" s="223"/>
      <c r="X104" s="224">
        <v>400000</v>
      </c>
    </row>
    <row r="105" s="131" customFormat="1" ht="36" customHeight="1" spans="1:24">
      <c r="A105" s="217"/>
      <c r="B105" s="217"/>
      <c r="C105" s="217" t="s">
        <v>417</v>
      </c>
      <c r="D105" s="217"/>
      <c r="E105" s="217"/>
      <c r="F105" s="217"/>
      <c r="G105" s="217"/>
      <c r="H105" s="217"/>
      <c r="I105" s="224">
        <v>1500000</v>
      </c>
      <c r="J105" s="224"/>
      <c r="K105" s="224"/>
      <c r="L105" s="223"/>
      <c r="M105" s="223"/>
      <c r="N105" s="223"/>
      <c r="O105" s="223"/>
      <c r="P105" s="223"/>
      <c r="Q105" s="223"/>
      <c r="R105" s="224">
        <v>1500000</v>
      </c>
      <c r="S105" s="223"/>
      <c r="T105" s="223"/>
      <c r="U105" s="216"/>
      <c r="V105" s="216"/>
      <c r="W105" s="223"/>
      <c r="X105" s="224">
        <v>1500000</v>
      </c>
    </row>
    <row r="106" s="131" customFormat="1" ht="36" customHeight="1" spans="1:24">
      <c r="A106" s="217" t="s">
        <v>331</v>
      </c>
      <c r="B106" s="217" t="s">
        <v>418</v>
      </c>
      <c r="C106" s="217" t="s">
        <v>417</v>
      </c>
      <c r="D106" s="217" t="s">
        <v>70</v>
      </c>
      <c r="E106" s="217" t="s">
        <v>96</v>
      </c>
      <c r="F106" s="217" t="s">
        <v>97</v>
      </c>
      <c r="G106" s="217" t="s">
        <v>305</v>
      </c>
      <c r="H106" s="217" t="s">
        <v>306</v>
      </c>
      <c r="I106" s="224">
        <v>200000</v>
      </c>
      <c r="J106" s="224"/>
      <c r="K106" s="224"/>
      <c r="L106" s="223"/>
      <c r="M106" s="223"/>
      <c r="N106" s="223"/>
      <c r="O106" s="223"/>
      <c r="P106" s="223"/>
      <c r="Q106" s="223"/>
      <c r="R106" s="224">
        <v>200000</v>
      </c>
      <c r="S106" s="223"/>
      <c r="T106" s="223"/>
      <c r="U106" s="216"/>
      <c r="V106" s="216"/>
      <c r="W106" s="223"/>
      <c r="X106" s="224">
        <v>200000</v>
      </c>
    </row>
    <row r="107" s="131" customFormat="1" ht="36" customHeight="1" spans="1:24">
      <c r="A107" s="217" t="s">
        <v>331</v>
      </c>
      <c r="B107" s="217" t="s">
        <v>418</v>
      </c>
      <c r="C107" s="217" t="s">
        <v>417</v>
      </c>
      <c r="D107" s="217" t="s">
        <v>70</v>
      </c>
      <c r="E107" s="217" t="s">
        <v>96</v>
      </c>
      <c r="F107" s="217" t="s">
        <v>97</v>
      </c>
      <c r="G107" s="217" t="s">
        <v>335</v>
      </c>
      <c r="H107" s="217" t="s">
        <v>336</v>
      </c>
      <c r="I107" s="224">
        <v>400000</v>
      </c>
      <c r="J107" s="224"/>
      <c r="K107" s="224"/>
      <c r="L107" s="223"/>
      <c r="M107" s="223"/>
      <c r="N107" s="223"/>
      <c r="O107" s="223"/>
      <c r="P107" s="223"/>
      <c r="Q107" s="223"/>
      <c r="R107" s="224">
        <v>400000</v>
      </c>
      <c r="S107" s="223"/>
      <c r="T107" s="223"/>
      <c r="U107" s="216"/>
      <c r="V107" s="216"/>
      <c r="W107" s="223"/>
      <c r="X107" s="224">
        <v>400000</v>
      </c>
    </row>
    <row r="108" s="131" customFormat="1" ht="36" customHeight="1" spans="1:24">
      <c r="A108" s="217" t="s">
        <v>331</v>
      </c>
      <c r="B108" s="217" t="s">
        <v>418</v>
      </c>
      <c r="C108" s="217" t="s">
        <v>417</v>
      </c>
      <c r="D108" s="217" t="s">
        <v>70</v>
      </c>
      <c r="E108" s="217" t="s">
        <v>96</v>
      </c>
      <c r="F108" s="217" t="s">
        <v>97</v>
      </c>
      <c r="G108" s="217" t="s">
        <v>295</v>
      </c>
      <c r="H108" s="217" t="s">
        <v>296</v>
      </c>
      <c r="I108" s="224">
        <v>100000</v>
      </c>
      <c r="J108" s="224"/>
      <c r="K108" s="224"/>
      <c r="L108" s="223"/>
      <c r="M108" s="223"/>
      <c r="N108" s="223"/>
      <c r="O108" s="223"/>
      <c r="P108" s="223"/>
      <c r="Q108" s="223"/>
      <c r="R108" s="224">
        <v>100000</v>
      </c>
      <c r="S108" s="223"/>
      <c r="T108" s="223"/>
      <c r="U108" s="216"/>
      <c r="V108" s="216"/>
      <c r="W108" s="223"/>
      <c r="X108" s="224">
        <v>100000</v>
      </c>
    </row>
    <row r="109" s="131" customFormat="1" ht="36" customHeight="1" spans="1:24">
      <c r="A109" s="217" t="s">
        <v>331</v>
      </c>
      <c r="B109" s="217" t="s">
        <v>418</v>
      </c>
      <c r="C109" s="217" t="s">
        <v>417</v>
      </c>
      <c r="D109" s="217" t="s">
        <v>70</v>
      </c>
      <c r="E109" s="217" t="s">
        <v>96</v>
      </c>
      <c r="F109" s="217" t="s">
        <v>97</v>
      </c>
      <c r="G109" s="217" t="s">
        <v>309</v>
      </c>
      <c r="H109" s="217" t="s">
        <v>310</v>
      </c>
      <c r="I109" s="224">
        <v>150000</v>
      </c>
      <c r="J109" s="224"/>
      <c r="K109" s="224"/>
      <c r="L109" s="223"/>
      <c r="M109" s="223"/>
      <c r="N109" s="223"/>
      <c r="O109" s="223"/>
      <c r="P109" s="223"/>
      <c r="Q109" s="223"/>
      <c r="R109" s="224">
        <v>150000</v>
      </c>
      <c r="S109" s="223"/>
      <c r="T109" s="223"/>
      <c r="U109" s="216"/>
      <c r="V109" s="216"/>
      <c r="W109" s="223"/>
      <c r="X109" s="224">
        <v>150000</v>
      </c>
    </row>
    <row r="110" s="131" customFormat="1" ht="36" customHeight="1" spans="1:24">
      <c r="A110" s="217" t="s">
        <v>331</v>
      </c>
      <c r="B110" s="217" t="s">
        <v>418</v>
      </c>
      <c r="C110" s="217" t="s">
        <v>417</v>
      </c>
      <c r="D110" s="217" t="s">
        <v>70</v>
      </c>
      <c r="E110" s="217" t="s">
        <v>96</v>
      </c>
      <c r="F110" s="217" t="s">
        <v>97</v>
      </c>
      <c r="G110" s="217" t="s">
        <v>350</v>
      </c>
      <c r="H110" s="217" t="s">
        <v>351</v>
      </c>
      <c r="I110" s="224">
        <v>250000</v>
      </c>
      <c r="J110" s="224"/>
      <c r="K110" s="224"/>
      <c r="L110" s="223"/>
      <c r="M110" s="223"/>
      <c r="N110" s="223"/>
      <c r="O110" s="223"/>
      <c r="P110" s="223"/>
      <c r="Q110" s="223"/>
      <c r="R110" s="224">
        <v>250000</v>
      </c>
      <c r="S110" s="223"/>
      <c r="T110" s="223"/>
      <c r="U110" s="216"/>
      <c r="V110" s="216"/>
      <c r="W110" s="223"/>
      <c r="X110" s="224">
        <v>250000</v>
      </c>
    </row>
    <row r="111" s="131" customFormat="1" ht="36" customHeight="1" spans="1:24">
      <c r="A111" s="217" t="s">
        <v>331</v>
      </c>
      <c r="B111" s="217" t="s">
        <v>418</v>
      </c>
      <c r="C111" s="217" t="s">
        <v>417</v>
      </c>
      <c r="D111" s="217" t="s">
        <v>70</v>
      </c>
      <c r="E111" s="217" t="s">
        <v>96</v>
      </c>
      <c r="F111" s="217" t="s">
        <v>97</v>
      </c>
      <c r="G111" s="217" t="s">
        <v>397</v>
      </c>
      <c r="H111" s="217" t="s">
        <v>398</v>
      </c>
      <c r="I111" s="224">
        <v>400000</v>
      </c>
      <c r="J111" s="224"/>
      <c r="K111" s="224"/>
      <c r="L111" s="223"/>
      <c r="M111" s="223"/>
      <c r="N111" s="223"/>
      <c r="O111" s="223"/>
      <c r="P111" s="223"/>
      <c r="Q111" s="223"/>
      <c r="R111" s="224">
        <v>400000</v>
      </c>
      <c r="S111" s="223"/>
      <c r="T111" s="223"/>
      <c r="U111" s="216"/>
      <c r="V111" s="216"/>
      <c r="W111" s="223"/>
      <c r="X111" s="224">
        <v>400000</v>
      </c>
    </row>
    <row r="112" s="131" customFormat="1" ht="36" customHeight="1" spans="1:24">
      <c r="A112" s="217"/>
      <c r="B112" s="217"/>
      <c r="C112" s="217" t="s">
        <v>419</v>
      </c>
      <c r="D112" s="217"/>
      <c r="E112" s="217"/>
      <c r="F112" s="217"/>
      <c r="G112" s="217"/>
      <c r="H112" s="217"/>
      <c r="I112" s="224">
        <v>5000</v>
      </c>
      <c r="J112" s="224">
        <v>5000</v>
      </c>
      <c r="K112" s="224">
        <v>5000</v>
      </c>
      <c r="L112" s="223"/>
      <c r="M112" s="223"/>
      <c r="N112" s="223"/>
      <c r="O112" s="223"/>
      <c r="P112" s="223"/>
      <c r="Q112" s="223"/>
      <c r="R112" s="224"/>
      <c r="S112" s="223"/>
      <c r="T112" s="223"/>
      <c r="U112" s="216"/>
      <c r="V112" s="216"/>
      <c r="W112" s="223"/>
      <c r="X112" s="224"/>
    </row>
    <row r="113" s="131" customFormat="1" ht="36" customHeight="1" spans="1:24">
      <c r="A113" s="217" t="s">
        <v>361</v>
      </c>
      <c r="B113" s="217" t="s">
        <v>420</v>
      </c>
      <c r="C113" s="217" t="s">
        <v>419</v>
      </c>
      <c r="D113" s="217" t="s">
        <v>70</v>
      </c>
      <c r="E113" s="217" t="s">
        <v>96</v>
      </c>
      <c r="F113" s="217" t="s">
        <v>97</v>
      </c>
      <c r="G113" s="217" t="s">
        <v>305</v>
      </c>
      <c r="H113" s="217" t="s">
        <v>306</v>
      </c>
      <c r="I113" s="224">
        <v>5000</v>
      </c>
      <c r="J113" s="224">
        <v>5000</v>
      </c>
      <c r="K113" s="224">
        <v>5000</v>
      </c>
      <c r="L113" s="223"/>
      <c r="M113" s="223"/>
      <c r="N113" s="223"/>
      <c r="O113" s="223"/>
      <c r="P113" s="223"/>
      <c r="Q113" s="223"/>
      <c r="R113" s="224"/>
      <c r="S113" s="223"/>
      <c r="T113" s="223"/>
      <c r="U113" s="216"/>
      <c r="V113" s="216"/>
      <c r="W113" s="223"/>
      <c r="X113" s="224"/>
    </row>
    <row r="114" s="131" customFormat="1" ht="36" customHeight="1" spans="1:24">
      <c r="A114" s="217"/>
      <c r="B114" s="217"/>
      <c r="C114" s="217" t="s">
        <v>421</v>
      </c>
      <c r="D114" s="217"/>
      <c r="E114" s="217"/>
      <c r="F114" s="217"/>
      <c r="G114" s="217"/>
      <c r="H114" s="217"/>
      <c r="I114" s="224">
        <v>5000</v>
      </c>
      <c r="J114" s="224">
        <v>5000</v>
      </c>
      <c r="K114" s="224">
        <v>5000</v>
      </c>
      <c r="L114" s="223"/>
      <c r="M114" s="223"/>
      <c r="N114" s="223"/>
      <c r="O114" s="223"/>
      <c r="P114" s="223"/>
      <c r="Q114" s="223"/>
      <c r="R114" s="224"/>
      <c r="S114" s="223"/>
      <c r="T114" s="223"/>
      <c r="U114" s="216"/>
      <c r="V114" s="216"/>
      <c r="W114" s="223"/>
      <c r="X114" s="224"/>
    </row>
    <row r="115" s="131" customFormat="1" ht="36" customHeight="1" spans="1:24">
      <c r="A115" s="217" t="s">
        <v>361</v>
      </c>
      <c r="B115" s="217" t="s">
        <v>422</v>
      </c>
      <c r="C115" s="217" t="s">
        <v>421</v>
      </c>
      <c r="D115" s="217" t="s">
        <v>70</v>
      </c>
      <c r="E115" s="217" t="s">
        <v>96</v>
      </c>
      <c r="F115" s="217" t="s">
        <v>97</v>
      </c>
      <c r="G115" s="217" t="s">
        <v>291</v>
      </c>
      <c r="H115" s="217" t="s">
        <v>292</v>
      </c>
      <c r="I115" s="224">
        <v>5000</v>
      </c>
      <c r="J115" s="224">
        <v>5000</v>
      </c>
      <c r="K115" s="224">
        <v>5000</v>
      </c>
      <c r="L115" s="223"/>
      <c r="M115" s="223"/>
      <c r="N115" s="223"/>
      <c r="O115" s="223"/>
      <c r="P115" s="223"/>
      <c r="Q115" s="223"/>
      <c r="R115" s="224"/>
      <c r="S115" s="223"/>
      <c r="T115" s="223"/>
      <c r="U115" s="216"/>
      <c r="V115" s="216"/>
      <c r="W115" s="223"/>
      <c r="X115" s="224"/>
    </row>
    <row r="116" s="131" customFormat="1" ht="36" customHeight="1" spans="1:24">
      <c r="A116" s="217"/>
      <c r="B116" s="217"/>
      <c r="C116" s="217" t="s">
        <v>423</v>
      </c>
      <c r="D116" s="217"/>
      <c r="E116" s="217"/>
      <c r="F116" s="217"/>
      <c r="G116" s="217"/>
      <c r="H116" s="217"/>
      <c r="I116" s="224">
        <v>6000</v>
      </c>
      <c r="J116" s="224">
        <v>6000</v>
      </c>
      <c r="K116" s="224">
        <v>6000</v>
      </c>
      <c r="L116" s="223"/>
      <c r="M116" s="223"/>
      <c r="N116" s="223"/>
      <c r="O116" s="223"/>
      <c r="P116" s="223"/>
      <c r="Q116" s="223"/>
      <c r="R116" s="224"/>
      <c r="S116" s="223"/>
      <c r="T116" s="223"/>
      <c r="U116" s="216"/>
      <c r="V116" s="216"/>
      <c r="W116" s="223"/>
      <c r="X116" s="224"/>
    </row>
    <row r="117" s="131" customFormat="1" ht="36" customHeight="1" spans="1:24">
      <c r="A117" s="217" t="s">
        <v>331</v>
      </c>
      <c r="B117" s="217" t="s">
        <v>424</v>
      </c>
      <c r="C117" s="217" t="s">
        <v>423</v>
      </c>
      <c r="D117" s="217" t="s">
        <v>70</v>
      </c>
      <c r="E117" s="217" t="s">
        <v>100</v>
      </c>
      <c r="F117" s="217" t="s">
        <v>97</v>
      </c>
      <c r="G117" s="217" t="s">
        <v>342</v>
      </c>
      <c r="H117" s="217" t="s">
        <v>343</v>
      </c>
      <c r="I117" s="224">
        <v>6000</v>
      </c>
      <c r="J117" s="224">
        <v>6000</v>
      </c>
      <c r="K117" s="224">
        <v>6000</v>
      </c>
      <c r="L117" s="223"/>
      <c r="M117" s="223"/>
      <c r="N117" s="223"/>
      <c r="O117" s="223"/>
      <c r="P117" s="223"/>
      <c r="Q117" s="223"/>
      <c r="R117" s="224"/>
      <c r="S117" s="223"/>
      <c r="T117" s="223"/>
      <c r="U117" s="216"/>
      <c r="V117" s="216"/>
      <c r="W117" s="223"/>
      <c r="X117" s="224"/>
    </row>
    <row r="118" s="131" customFormat="1" ht="36" customHeight="1" spans="1:24">
      <c r="A118" s="217"/>
      <c r="B118" s="217"/>
      <c r="C118" s="217" t="s">
        <v>425</v>
      </c>
      <c r="D118" s="217"/>
      <c r="E118" s="217"/>
      <c r="F118" s="217"/>
      <c r="G118" s="217"/>
      <c r="H118" s="217"/>
      <c r="I118" s="224">
        <v>5000</v>
      </c>
      <c r="J118" s="224">
        <v>5000</v>
      </c>
      <c r="K118" s="224">
        <v>5000</v>
      </c>
      <c r="L118" s="223"/>
      <c r="M118" s="223"/>
      <c r="N118" s="223"/>
      <c r="O118" s="223"/>
      <c r="P118" s="223"/>
      <c r="Q118" s="223"/>
      <c r="R118" s="224"/>
      <c r="S118" s="223"/>
      <c r="T118" s="223"/>
      <c r="U118" s="216"/>
      <c r="V118" s="216"/>
      <c r="W118" s="223"/>
      <c r="X118" s="224"/>
    </row>
    <row r="119" s="131" customFormat="1" ht="36" customHeight="1" spans="1:24">
      <c r="A119" s="217" t="s">
        <v>361</v>
      </c>
      <c r="B119" s="217" t="s">
        <v>426</v>
      </c>
      <c r="C119" s="217" t="s">
        <v>425</v>
      </c>
      <c r="D119" s="217" t="s">
        <v>70</v>
      </c>
      <c r="E119" s="217" t="s">
        <v>96</v>
      </c>
      <c r="F119" s="217" t="s">
        <v>97</v>
      </c>
      <c r="G119" s="217" t="s">
        <v>342</v>
      </c>
      <c r="H119" s="217" t="s">
        <v>343</v>
      </c>
      <c r="I119" s="224">
        <v>5000</v>
      </c>
      <c r="J119" s="224">
        <v>5000</v>
      </c>
      <c r="K119" s="224">
        <v>5000</v>
      </c>
      <c r="L119" s="223"/>
      <c r="M119" s="223"/>
      <c r="N119" s="223"/>
      <c r="O119" s="223"/>
      <c r="P119" s="223"/>
      <c r="Q119" s="223"/>
      <c r="R119" s="224"/>
      <c r="S119" s="223"/>
      <c r="T119" s="223"/>
      <c r="U119" s="216"/>
      <c r="V119" s="216"/>
      <c r="W119" s="223"/>
      <c r="X119" s="224"/>
    </row>
    <row r="120" s="131" customFormat="1" ht="36" customHeight="1" spans="1:24">
      <c r="A120" s="217"/>
      <c r="B120" s="217"/>
      <c r="C120" s="217" t="s">
        <v>427</v>
      </c>
      <c r="D120" s="217"/>
      <c r="E120" s="217"/>
      <c r="F120" s="217"/>
      <c r="G120" s="217"/>
      <c r="H120" s="217"/>
      <c r="I120" s="224">
        <v>5000</v>
      </c>
      <c r="J120" s="224">
        <v>5000</v>
      </c>
      <c r="K120" s="224">
        <v>5000</v>
      </c>
      <c r="L120" s="223"/>
      <c r="M120" s="223"/>
      <c r="N120" s="223"/>
      <c r="O120" s="223"/>
      <c r="P120" s="223"/>
      <c r="Q120" s="223"/>
      <c r="R120" s="224"/>
      <c r="S120" s="223"/>
      <c r="T120" s="223"/>
      <c r="U120" s="216"/>
      <c r="V120" s="216"/>
      <c r="W120" s="223"/>
      <c r="X120" s="224"/>
    </row>
    <row r="121" s="131" customFormat="1" ht="36" customHeight="1" spans="1:24">
      <c r="A121" s="217" t="s">
        <v>361</v>
      </c>
      <c r="B121" s="217" t="s">
        <v>428</v>
      </c>
      <c r="C121" s="217" t="s">
        <v>427</v>
      </c>
      <c r="D121" s="217" t="s">
        <v>70</v>
      </c>
      <c r="E121" s="217" t="s">
        <v>96</v>
      </c>
      <c r="F121" s="217" t="s">
        <v>97</v>
      </c>
      <c r="G121" s="217" t="s">
        <v>342</v>
      </c>
      <c r="H121" s="217" t="s">
        <v>343</v>
      </c>
      <c r="I121" s="224">
        <v>5000</v>
      </c>
      <c r="J121" s="224">
        <v>5000</v>
      </c>
      <c r="K121" s="224">
        <v>5000</v>
      </c>
      <c r="L121" s="223"/>
      <c r="M121" s="223"/>
      <c r="N121" s="223"/>
      <c r="O121" s="223"/>
      <c r="P121" s="223"/>
      <c r="Q121" s="223"/>
      <c r="R121" s="224"/>
      <c r="S121" s="223"/>
      <c r="T121" s="223"/>
      <c r="U121" s="216"/>
      <c r="V121" s="216"/>
      <c r="W121" s="223"/>
      <c r="X121" s="224"/>
    </row>
    <row r="122" s="131" customFormat="1" ht="36" customHeight="1" spans="1:24">
      <c r="A122" s="217"/>
      <c r="B122" s="217"/>
      <c r="C122" s="217" t="s">
        <v>429</v>
      </c>
      <c r="D122" s="217"/>
      <c r="E122" s="217"/>
      <c r="F122" s="217"/>
      <c r="G122" s="217"/>
      <c r="H122" s="217"/>
      <c r="I122" s="224">
        <v>56701.52</v>
      </c>
      <c r="J122" s="224">
        <v>56701.52</v>
      </c>
      <c r="K122" s="224">
        <v>56701.52</v>
      </c>
      <c r="L122" s="223"/>
      <c r="M122" s="223"/>
      <c r="N122" s="223"/>
      <c r="O122" s="223"/>
      <c r="P122" s="223"/>
      <c r="Q122" s="223"/>
      <c r="R122" s="224"/>
      <c r="S122" s="223"/>
      <c r="T122" s="223"/>
      <c r="U122" s="216"/>
      <c r="V122" s="216"/>
      <c r="W122" s="223"/>
      <c r="X122" s="224"/>
    </row>
    <row r="123" s="131" customFormat="1" ht="36" customHeight="1" spans="1:24">
      <c r="A123" s="217" t="s">
        <v>340</v>
      </c>
      <c r="B123" s="217" t="s">
        <v>430</v>
      </c>
      <c r="C123" s="217" t="s">
        <v>429</v>
      </c>
      <c r="D123" s="217" t="s">
        <v>70</v>
      </c>
      <c r="E123" s="217" t="s">
        <v>118</v>
      </c>
      <c r="F123" s="217" t="s">
        <v>119</v>
      </c>
      <c r="G123" s="217" t="s">
        <v>346</v>
      </c>
      <c r="H123" s="217" t="s">
        <v>347</v>
      </c>
      <c r="I123" s="224">
        <v>1466</v>
      </c>
      <c r="J123" s="224">
        <v>1466</v>
      </c>
      <c r="K123" s="224">
        <v>1466</v>
      </c>
      <c r="L123" s="223"/>
      <c r="M123" s="223"/>
      <c r="N123" s="223"/>
      <c r="O123" s="223"/>
      <c r="P123" s="223"/>
      <c r="Q123" s="223"/>
      <c r="R123" s="224"/>
      <c r="S123" s="223"/>
      <c r="T123" s="223"/>
      <c r="U123" s="216"/>
      <c r="V123" s="216"/>
      <c r="W123" s="223"/>
      <c r="X123" s="224"/>
    </row>
    <row r="124" s="131" customFormat="1" ht="36" customHeight="1" spans="1:24">
      <c r="A124" s="217" t="s">
        <v>340</v>
      </c>
      <c r="B124" s="217" t="s">
        <v>430</v>
      </c>
      <c r="C124" s="217" t="s">
        <v>429</v>
      </c>
      <c r="D124" s="217" t="s">
        <v>70</v>
      </c>
      <c r="E124" s="217" t="s">
        <v>118</v>
      </c>
      <c r="F124" s="217" t="s">
        <v>119</v>
      </c>
      <c r="G124" s="217" t="s">
        <v>346</v>
      </c>
      <c r="H124" s="217" t="s">
        <v>347</v>
      </c>
      <c r="I124" s="224">
        <v>55235.52</v>
      </c>
      <c r="J124" s="224">
        <v>55235.52</v>
      </c>
      <c r="K124" s="224">
        <v>55235.52</v>
      </c>
      <c r="L124" s="223"/>
      <c r="M124" s="223"/>
      <c r="N124" s="223"/>
      <c r="O124" s="223"/>
      <c r="P124" s="223"/>
      <c r="Q124" s="223"/>
      <c r="R124" s="224"/>
      <c r="S124" s="223"/>
      <c r="T124" s="223"/>
      <c r="U124" s="216"/>
      <c r="V124" s="216"/>
      <c r="W124" s="223"/>
      <c r="X124" s="224"/>
    </row>
    <row r="125" s="131" customFormat="1" ht="36" customHeight="1" spans="1:24">
      <c r="A125" s="217"/>
      <c r="B125" s="217"/>
      <c r="C125" s="217" t="s">
        <v>431</v>
      </c>
      <c r="D125" s="217"/>
      <c r="E125" s="217"/>
      <c r="F125" s="217"/>
      <c r="G125" s="217"/>
      <c r="H125" s="217"/>
      <c r="I125" s="224">
        <v>5000</v>
      </c>
      <c r="J125" s="224">
        <v>5000</v>
      </c>
      <c r="K125" s="224">
        <v>5000</v>
      </c>
      <c r="L125" s="223"/>
      <c r="M125" s="223"/>
      <c r="N125" s="223"/>
      <c r="O125" s="223"/>
      <c r="P125" s="223"/>
      <c r="Q125" s="223"/>
      <c r="R125" s="224"/>
      <c r="S125" s="223"/>
      <c r="T125" s="223"/>
      <c r="U125" s="216"/>
      <c r="V125" s="216"/>
      <c r="W125" s="223"/>
      <c r="X125" s="224"/>
    </row>
    <row r="126" s="131" customFormat="1" ht="36" customHeight="1" spans="1:24">
      <c r="A126" s="217" t="s">
        <v>361</v>
      </c>
      <c r="B126" s="217" t="s">
        <v>432</v>
      </c>
      <c r="C126" s="217" t="s">
        <v>431</v>
      </c>
      <c r="D126" s="217" t="s">
        <v>70</v>
      </c>
      <c r="E126" s="217" t="s">
        <v>96</v>
      </c>
      <c r="F126" s="217" t="s">
        <v>97</v>
      </c>
      <c r="G126" s="217" t="s">
        <v>305</v>
      </c>
      <c r="H126" s="217" t="s">
        <v>306</v>
      </c>
      <c r="I126" s="224">
        <v>5000</v>
      </c>
      <c r="J126" s="224">
        <v>5000</v>
      </c>
      <c r="K126" s="224">
        <v>5000</v>
      </c>
      <c r="L126" s="223"/>
      <c r="M126" s="223"/>
      <c r="N126" s="223"/>
      <c r="O126" s="223"/>
      <c r="P126" s="223"/>
      <c r="Q126" s="223"/>
      <c r="R126" s="224"/>
      <c r="S126" s="223"/>
      <c r="T126" s="223"/>
      <c r="U126" s="216"/>
      <c r="V126" s="216"/>
      <c r="W126" s="223"/>
      <c r="X126" s="224"/>
    </row>
    <row r="127" s="208" customFormat="1" ht="36" customHeight="1" spans="1:24">
      <c r="A127" s="217"/>
      <c r="B127" s="217"/>
      <c r="C127" s="217" t="s">
        <v>433</v>
      </c>
      <c r="D127" s="217"/>
      <c r="E127" s="217"/>
      <c r="F127" s="217"/>
      <c r="G127" s="217"/>
      <c r="H127" s="217"/>
      <c r="I127" s="224">
        <v>5000</v>
      </c>
      <c r="J127" s="224">
        <v>5000</v>
      </c>
      <c r="K127" s="224">
        <v>5000</v>
      </c>
      <c r="L127" s="225"/>
      <c r="M127" s="225"/>
      <c r="N127" s="225"/>
      <c r="O127" s="225"/>
      <c r="P127" s="225"/>
      <c r="Q127" s="225"/>
      <c r="R127" s="224"/>
      <c r="S127" s="229"/>
      <c r="T127" s="229"/>
      <c r="U127" s="230"/>
      <c r="V127" s="230"/>
      <c r="W127" s="229"/>
      <c r="X127" s="224"/>
    </row>
    <row r="128" s="208" customFormat="1" ht="36" customHeight="1" spans="1:24">
      <c r="A128" s="217" t="s">
        <v>361</v>
      </c>
      <c r="B128" s="217" t="s">
        <v>434</v>
      </c>
      <c r="C128" s="217" t="s">
        <v>433</v>
      </c>
      <c r="D128" s="217" t="s">
        <v>70</v>
      </c>
      <c r="E128" s="217" t="s">
        <v>122</v>
      </c>
      <c r="F128" s="217" t="s">
        <v>123</v>
      </c>
      <c r="G128" s="217" t="s">
        <v>346</v>
      </c>
      <c r="H128" s="217" t="s">
        <v>347</v>
      </c>
      <c r="I128" s="224">
        <v>5000</v>
      </c>
      <c r="J128" s="224">
        <v>5000</v>
      </c>
      <c r="K128" s="224">
        <v>5000</v>
      </c>
      <c r="L128" s="226"/>
      <c r="M128" s="226"/>
      <c r="N128" s="227"/>
      <c r="O128" s="227"/>
      <c r="P128" s="228"/>
      <c r="Q128" s="226"/>
      <c r="R128" s="224"/>
      <c r="S128" s="226"/>
      <c r="T128" s="226"/>
      <c r="U128" s="227"/>
      <c r="V128" s="226"/>
      <c r="W128" s="231"/>
      <c r="X128" s="224"/>
    </row>
    <row r="129" s="208" customFormat="1" ht="36" customHeight="1" spans="1:69">
      <c r="A129" s="232" t="s">
        <v>149</v>
      </c>
      <c r="B129" s="233"/>
      <c r="C129" s="233"/>
      <c r="D129" s="233"/>
      <c r="E129" s="233"/>
      <c r="F129" s="233"/>
      <c r="G129" s="233"/>
      <c r="H129" s="233"/>
      <c r="I129" s="234">
        <v>12637098.04</v>
      </c>
      <c r="J129" s="234">
        <v>10252192.8</v>
      </c>
      <c r="K129" s="234">
        <v>10252192.8</v>
      </c>
      <c r="L129" s="234"/>
      <c r="M129" s="234"/>
      <c r="N129" s="234"/>
      <c r="O129" s="234"/>
      <c r="P129" s="234"/>
      <c r="Q129" s="234"/>
      <c r="R129" s="234">
        <v>2384905.24</v>
      </c>
      <c r="S129" s="234"/>
      <c r="T129" s="234"/>
      <c r="U129" s="234"/>
      <c r="V129" s="234"/>
      <c r="W129" s="234"/>
      <c r="X129" s="234">
        <v>2384905.24</v>
      </c>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G129" s="235"/>
      <c r="BH129" s="235"/>
      <c r="BI129" s="235"/>
      <c r="BJ129" s="235"/>
      <c r="BK129" s="235"/>
      <c r="BL129" s="235"/>
      <c r="BM129" s="235"/>
      <c r="BN129" s="235"/>
      <c r="BO129" s="235"/>
      <c r="BP129" s="235"/>
      <c r="BQ129" s="235"/>
    </row>
  </sheetData>
  <mergeCells count="29">
    <mergeCell ref="A2:X2"/>
    <mergeCell ref="A3:H3"/>
    <mergeCell ref="J4:M4"/>
    <mergeCell ref="N4:P4"/>
    <mergeCell ref="R4:X4"/>
    <mergeCell ref="A129:H1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24"/>
  <sheetViews>
    <sheetView topLeftCell="A304" workbookViewId="0">
      <selection activeCell="G223" sqref="G223"/>
    </sheetView>
  </sheetViews>
  <sheetFormatPr defaultColWidth="9.14583333333333" defaultRowHeight="12"/>
  <cols>
    <col min="1" max="1" width="32.5625" style="195" customWidth="1"/>
    <col min="2" max="2" width="15.1458333333333" style="196" customWidth="1"/>
    <col min="3" max="3" width="20.75" style="195" customWidth="1"/>
    <col min="4" max="4" width="17.28125" style="195" customWidth="1"/>
    <col min="5" max="5" width="24" style="195" customWidth="1"/>
    <col min="6" max="6" width="25.4270833333333" style="195" customWidth="1"/>
    <col min="7" max="7" width="11.28125" style="196" customWidth="1"/>
    <col min="8" max="8" width="13.1458333333333" style="195" customWidth="1"/>
    <col min="9" max="9" width="12.4270833333333" style="196" customWidth="1"/>
    <col min="10" max="10" width="47.625" style="196" customWidth="1"/>
    <col min="11" max="11" width="79.4375" style="40" customWidth="1"/>
    <col min="12" max="16384" width="9.14583333333333" style="39" customWidth="1"/>
  </cols>
  <sheetData>
    <row r="1" s="39" customFormat="1" spans="1:11">
      <c r="A1" s="195"/>
      <c r="B1" s="196"/>
      <c r="C1" s="195"/>
      <c r="D1" s="195"/>
      <c r="E1" s="195"/>
      <c r="F1" s="195"/>
      <c r="G1" s="196"/>
      <c r="H1" s="195"/>
      <c r="I1" s="196"/>
      <c r="J1" s="196"/>
      <c r="K1" s="206" t="s">
        <v>435</v>
      </c>
    </row>
    <row r="2" s="39" customFormat="1" ht="28.2" spans="1:11">
      <c r="A2" s="42" t="s">
        <v>436</v>
      </c>
      <c r="B2" s="197"/>
      <c r="C2" s="198"/>
      <c r="D2" s="198"/>
      <c r="E2" s="198"/>
      <c r="F2" s="198"/>
      <c r="G2" s="197"/>
      <c r="H2" s="198"/>
      <c r="I2" s="197"/>
      <c r="J2" s="197"/>
      <c r="K2" s="43"/>
    </row>
    <row r="3" s="39" customFormat="1" spans="1:11">
      <c r="A3" s="199" t="s">
        <v>2</v>
      </c>
      <c r="B3" s="200"/>
      <c r="C3" s="195"/>
      <c r="D3" s="195"/>
      <c r="E3" s="195"/>
      <c r="F3" s="195"/>
      <c r="G3" s="196"/>
      <c r="H3" s="195"/>
      <c r="I3" s="196"/>
      <c r="J3" s="196"/>
      <c r="K3" s="40"/>
    </row>
    <row r="4" s="39" customFormat="1" ht="14.4" spans="1:11">
      <c r="A4" s="51" t="s">
        <v>437</v>
      </c>
      <c r="B4" s="201" t="s">
        <v>209</v>
      </c>
      <c r="C4" s="51" t="s">
        <v>438</v>
      </c>
      <c r="D4" s="51" t="s">
        <v>439</v>
      </c>
      <c r="E4" s="51" t="s">
        <v>440</v>
      </c>
      <c r="F4" s="51" t="s">
        <v>441</v>
      </c>
      <c r="G4" s="201" t="s">
        <v>442</v>
      </c>
      <c r="H4" s="51" t="s">
        <v>443</v>
      </c>
      <c r="I4" s="201" t="s">
        <v>444</v>
      </c>
      <c r="J4" s="201" t="s">
        <v>445</v>
      </c>
      <c r="K4" s="51" t="s">
        <v>446</v>
      </c>
    </row>
    <row r="5" s="39" customFormat="1" ht="14.4" spans="1:11">
      <c r="A5" s="46">
        <v>1</v>
      </c>
      <c r="B5" s="202">
        <v>2</v>
      </c>
      <c r="C5" s="46">
        <v>3</v>
      </c>
      <c r="D5" s="46">
        <v>4</v>
      </c>
      <c r="E5" s="46">
        <v>5</v>
      </c>
      <c r="F5" s="51">
        <v>6</v>
      </c>
      <c r="G5" s="201">
        <v>7</v>
      </c>
      <c r="H5" s="51">
        <v>8</v>
      </c>
      <c r="I5" s="201">
        <v>9</v>
      </c>
      <c r="J5" s="201">
        <v>10</v>
      </c>
      <c r="K5" s="51">
        <v>11</v>
      </c>
    </row>
    <row r="6" spans="1:11">
      <c r="A6" s="203" t="s">
        <v>70</v>
      </c>
      <c r="B6" s="203"/>
      <c r="C6" s="203"/>
      <c r="D6" s="203"/>
      <c r="E6" s="203"/>
      <c r="F6" s="203"/>
      <c r="G6" s="203"/>
      <c r="H6" s="203"/>
      <c r="I6" s="203"/>
      <c r="J6" s="203"/>
      <c r="K6" s="207"/>
    </row>
    <row r="7" ht="11.4" spans="1:10">
      <c r="A7" s="204" t="s">
        <v>348</v>
      </c>
      <c r="B7" s="204" t="s">
        <v>447</v>
      </c>
      <c r="C7" s="204" t="s">
        <v>448</v>
      </c>
      <c r="D7" s="204" t="s">
        <v>449</v>
      </c>
      <c r="E7" s="204" t="s">
        <v>450</v>
      </c>
      <c r="F7" s="204" t="s">
        <v>451</v>
      </c>
      <c r="G7" s="203" t="s">
        <v>196</v>
      </c>
      <c r="H7" s="203" t="s">
        <v>452</v>
      </c>
      <c r="I7" s="204" t="s">
        <v>453</v>
      </c>
      <c r="J7" s="204" t="s">
        <v>454</v>
      </c>
    </row>
    <row r="8" ht="11.4" spans="1:10">
      <c r="A8" s="204"/>
      <c r="B8" s="204" t="s">
        <v>447</v>
      </c>
      <c r="C8" s="204" t="s">
        <v>448</v>
      </c>
      <c r="D8" s="204" t="s">
        <v>449</v>
      </c>
      <c r="E8" s="204" t="s">
        <v>455</v>
      </c>
      <c r="F8" s="204" t="s">
        <v>456</v>
      </c>
      <c r="G8" s="203" t="s">
        <v>457</v>
      </c>
      <c r="H8" s="203" t="s">
        <v>458</v>
      </c>
      <c r="I8" s="204" t="s">
        <v>453</v>
      </c>
      <c r="J8" s="204" t="s">
        <v>455</v>
      </c>
    </row>
    <row r="9" ht="11.4" spans="1:10">
      <c r="A9" s="204"/>
      <c r="B9" s="204" t="s">
        <v>447</v>
      </c>
      <c r="C9" s="204" t="s">
        <v>448</v>
      </c>
      <c r="D9" s="204" t="s">
        <v>449</v>
      </c>
      <c r="E9" s="204" t="s">
        <v>459</v>
      </c>
      <c r="F9" s="204" t="s">
        <v>456</v>
      </c>
      <c r="G9" s="203" t="s">
        <v>196</v>
      </c>
      <c r="H9" s="203" t="s">
        <v>460</v>
      </c>
      <c r="I9" s="204" t="s">
        <v>453</v>
      </c>
      <c r="J9" s="204" t="s">
        <v>461</v>
      </c>
    </row>
    <row r="10" ht="11.4" spans="1:10">
      <c r="A10" s="204"/>
      <c r="B10" s="204" t="s">
        <v>447</v>
      </c>
      <c r="C10" s="204" t="s">
        <v>448</v>
      </c>
      <c r="D10" s="204" t="s">
        <v>449</v>
      </c>
      <c r="E10" s="204" t="s">
        <v>462</v>
      </c>
      <c r="F10" s="204" t="s">
        <v>456</v>
      </c>
      <c r="G10" s="203" t="s">
        <v>196</v>
      </c>
      <c r="H10" s="203" t="s">
        <v>463</v>
      </c>
      <c r="I10" s="204" t="s">
        <v>453</v>
      </c>
      <c r="J10" s="204" t="s">
        <v>464</v>
      </c>
    </row>
    <row r="11" ht="21.6" spans="1:10">
      <c r="A11" s="204"/>
      <c r="B11" s="204" t="s">
        <v>447</v>
      </c>
      <c r="C11" s="204" t="s">
        <v>448</v>
      </c>
      <c r="D11" s="204" t="s">
        <v>465</v>
      </c>
      <c r="E11" s="204" t="s">
        <v>466</v>
      </c>
      <c r="F11" s="204" t="s">
        <v>451</v>
      </c>
      <c r="G11" s="203" t="s">
        <v>467</v>
      </c>
      <c r="H11" s="203" t="s">
        <v>468</v>
      </c>
      <c r="I11" s="204" t="s">
        <v>469</v>
      </c>
      <c r="J11" s="204" t="s">
        <v>466</v>
      </c>
    </row>
    <row r="12" ht="11.4" spans="1:10">
      <c r="A12" s="204"/>
      <c r="B12" s="204" t="s">
        <v>447</v>
      </c>
      <c r="C12" s="204" t="s">
        <v>448</v>
      </c>
      <c r="D12" s="204" t="s">
        <v>465</v>
      </c>
      <c r="E12" s="204" t="s">
        <v>470</v>
      </c>
      <c r="F12" s="204" t="s">
        <v>451</v>
      </c>
      <c r="G12" s="203" t="s">
        <v>471</v>
      </c>
      <c r="H12" s="203" t="s">
        <v>468</v>
      </c>
      <c r="I12" s="204" t="s">
        <v>469</v>
      </c>
      <c r="J12" s="204" t="s">
        <v>470</v>
      </c>
    </row>
    <row r="13" ht="11.4" spans="1:10">
      <c r="A13" s="204"/>
      <c r="B13" s="204" t="s">
        <v>447</v>
      </c>
      <c r="C13" s="204" t="s">
        <v>448</v>
      </c>
      <c r="D13" s="204" t="s">
        <v>472</v>
      </c>
      <c r="E13" s="204" t="s">
        <v>473</v>
      </c>
      <c r="F13" s="204" t="s">
        <v>451</v>
      </c>
      <c r="G13" s="203" t="s">
        <v>467</v>
      </c>
      <c r="H13" s="203" t="s">
        <v>468</v>
      </c>
      <c r="I13" s="204" t="s">
        <v>469</v>
      </c>
      <c r="J13" s="204" t="s">
        <v>473</v>
      </c>
    </row>
    <row r="14" ht="11.4" spans="1:10">
      <c r="A14" s="204"/>
      <c r="B14" s="204" t="s">
        <v>447</v>
      </c>
      <c r="C14" s="204" t="s">
        <v>448</v>
      </c>
      <c r="D14" s="204" t="s">
        <v>472</v>
      </c>
      <c r="E14" s="204" t="s">
        <v>474</v>
      </c>
      <c r="F14" s="204" t="s">
        <v>451</v>
      </c>
      <c r="G14" s="203" t="s">
        <v>467</v>
      </c>
      <c r="H14" s="203" t="s">
        <v>468</v>
      </c>
      <c r="I14" s="204" t="s">
        <v>469</v>
      </c>
      <c r="J14" s="204" t="s">
        <v>474</v>
      </c>
    </row>
    <row r="15" ht="11.4" spans="1:10">
      <c r="A15" s="204"/>
      <c r="B15" s="204" t="s">
        <v>447</v>
      </c>
      <c r="C15" s="204" t="s">
        <v>448</v>
      </c>
      <c r="D15" s="204" t="s">
        <v>475</v>
      </c>
      <c r="E15" s="204" t="s">
        <v>476</v>
      </c>
      <c r="F15" s="204" t="s">
        <v>456</v>
      </c>
      <c r="G15" s="203" t="s">
        <v>477</v>
      </c>
      <c r="H15" s="203" t="s">
        <v>478</v>
      </c>
      <c r="I15" s="204" t="s">
        <v>453</v>
      </c>
      <c r="J15" s="204" t="s">
        <v>479</v>
      </c>
    </row>
    <row r="16" ht="11.4" spans="1:10">
      <c r="A16" s="204"/>
      <c r="B16" s="204" t="s">
        <v>447</v>
      </c>
      <c r="C16" s="204" t="s">
        <v>480</v>
      </c>
      <c r="D16" s="204" t="s">
        <v>481</v>
      </c>
      <c r="E16" s="204" t="s">
        <v>482</v>
      </c>
      <c r="F16" s="204" t="s">
        <v>451</v>
      </c>
      <c r="G16" s="203" t="s">
        <v>467</v>
      </c>
      <c r="H16" s="203" t="s">
        <v>468</v>
      </c>
      <c r="I16" s="204" t="s">
        <v>469</v>
      </c>
      <c r="J16" s="204" t="s">
        <v>482</v>
      </c>
    </row>
    <row r="17" ht="21.6" spans="1:10">
      <c r="A17" s="204"/>
      <c r="B17" s="204" t="s">
        <v>447</v>
      </c>
      <c r="C17" s="204" t="s">
        <v>480</v>
      </c>
      <c r="D17" s="204" t="s">
        <v>481</v>
      </c>
      <c r="E17" s="204" t="s">
        <v>483</v>
      </c>
      <c r="F17" s="204" t="s">
        <v>451</v>
      </c>
      <c r="G17" s="203" t="s">
        <v>467</v>
      </c>
      <c r="H17" s="203" t="s">
        <v>468</v>
      </c>
      <c r="I17" s="204" t="s">
        <v>469</v>
      </c>
      <c r="J17" s="204" t="s">
        <v>483</v>
      </c>
    </row>
    <row r="18" ht="11.4" spans="1:10">
      <c r="A18" s="204"/>
      <c r="B18" s="204" t="s">
        <v>447</v>
      </c>
      <c r="C18" s="204" t="s">
        <v>480</v>
      </c>
      <c r="D18" s="204" t="s">
        <v>484</v>
      </c>
      <c r="E18" s="204" t="s">
        <v>485</v>
      </c>
      <c r="F18" s="204" t="s">
        <v>456</v>
      </c>
      <c r="G18" s="203" t="s">
        <v>486</v>
      </c>
      <c r="H18" s="203" t="s">
        <v>468</v>
      </c>
      <c r="I18" s="204" t="s">
        <v>469</v>
      </c>
      <c r="J18" s="204" t="s">
        <v>485</v>
      </c>
    </row>
    <row r="19" ht="11.4" spans="1:10">
      <c r="A19" s="204"/>
      <c r="B19" s="204" t="s">
        <v>447</v>
      </c>
      <c r="C19" s="204" t="s">
        <v>487</v>
      </c>
      <c r="D19" s="204" t="s">
        <v>488</v>
      </c>
      <c r="E19" s="204" t="s">
        <v>489</v>
      </c>
      <c r="F19" s="204" t="s">
        <v>456</v>
      </c>
      <c r="G19" s="203" t="s">
        <v>490</v>
      </c>
      <c r="H19" s="203" t="s">
        <v>468</v>
      </c>
      <c r="I19" s="204" t="s">
        <v>469</v>
      </c>
      <c r="J19" s="204" t="s">
        <v>489</v>
      </c>
    </row>
    <row r="20" ht="21.6" spans="1:10">
      <c r="A20" s="204" t="s">
        <v>429</v>
      </c>
      <c r="B20" s="204" t="s">
        <v>491</v>
      </c>
      <c r="C20" s="204" t="s">
        <v>448</v>
      </c>
      <c r="D20" s="204" t="s">
        <v>449</v>
      </c>
      <c r="E20" s="204" t="s">
        <v>492</v>
      </c>
      <c r="F20" s="204" t="s">
        <v>451</v>
      </c>
      <c r="G20" s="203" t="s">
        <v>493</v>
      </c>
      <c r="H20" s="203" t="s">
        <v>494</v>
      </c>
      <c r="I20" s="204" t="s">
        <v>453</v>
      </c>
      <c r="J20" s="204" t="s">
        <v>492</v>
      </c>
    </row>
    <row r="21" ht="11.4" spans="1:10">
      <c r="A21" s="204"/>
      <c r="B21" s="204" t="s">
        <v>491</v>
      </c>
      <c r="C21" s="204" t="s">
        <v>448</v>
      </c>
      <c r="D21" s="204" t="s">
        <v>449</v>
      </c>
      <c r="E21" s="204" t="s">
        <v>495</v>
      </c>
      <c r="F21" s="204" t="s">
        <v>451</v>
      </c>
      <c r="G21" s="203" t="s">
        <v>493</v>
      </c>
      <c r="H21" s="203" t="s">
        <v>494</v>
      </c>
      <c r="I21" s="204" t="s">
        <v>453</v>
      </c>
      <c r="J21" s="204" t="s">
        <v>496</v>
      </c>
    </row>
    <row r="22" ht="11.4" spans="1:10">
      <c r="A22" s="204"/>
      <c r="B22" s="204" t="s">
        <v>491</v>
      </c>
      <c r="C22" s="204" t="s">
        <v>448</v>
      </c>
      <c r="D22" s="204" t="s">
        <v>472</v>
      </c>
      <c r="E22" s="204" t="s">
        <v>497</v>
      </c>
      <c r="F22" s="204" t="s">
        <v>451</v>
      </c>
      <c r="G22" s="203" t="s">
        <v>498</v>
      </c>
      <c r="H22" s="203" t="s">
        <v>499</v>
      </c>
      <c r="I22" s="204" t="s">
        <v>453</v>
      </c>
      <c r="J22" s="204" t="s">
        <v>500</v>
      </c>
    </row>
    <row r="23" ht="11.4" spans="1:10">
      <c r="A23" s="204"/>
      <c r="B23" s="204" t="s">
        <v>491</v>
      </c>
      <c r="C23" s="204" t="s">
        <v>448</v>
      </c>
      <c r="D23" s="204" t="s">
        <v>475</v>
      </c>
      <c r="E23" s="204" t="s">
        <v>476</v>
      </c>
      <c r="F23" s="204" t="s">
        <v>451</v>
      </c>
      <c r="G23" s="203" t="s">
        <v>501</v>
      </c>
      <c r="H23" s="203" t="s">
        <v>502</v>
      </c>
      <c r="I23" s="204" t="s">
        <v>453</v>
      </c>
      <c r="J23" s="204" t="s">
        <v>503</v>
      </c>
    </row>
    <row r="24" ht="21.6" spans="1:10">
      <c r="A24" s="204"/>
      <c r="B24" s="204" t="s">
        <v>491</v>
      </c>
      <c r="C24" s="204" t="s">
        <v>480</v>
      </c>
      <c r="D24" s="204" t="s">
        <v>481</v>
      </c>
      <c r="E24" s="204" t="s">
        <v>504</v>
      </c>
      <c r="F24" s="204" t="s">
        <v>451</v>
      </c>
      <c r="G24" s="203" t="s">
        <v>467</v>
      </c>
      <c r="H24" s="203" t="s">
        <v>468</v>
      </c>
      <c r="I24" s="204" t="s">
        <v>469</v>
      </c>
      <c r="J24" s="204" t="s">
        <v>504</v>
      </c>
    </row>
    <row r="25" ht="11.4" spans="1:10">
      <c r="A25" s="204"/>
      <c r="B25" s="204" t="s">
        <v>491</v>
      </c>
      <c r="C25" s="204" t="s">
        <v>487</v>
      </c>
      <c r="D25" s="204" t="s">
        <v>488</v>
      </c>
      <c r="E25" s="204" t="s">
        <v>505</v>
      </c>
      <c r="F25" s="204" t="s">
        <v>456</v>
      </c>
      <c r="G25" s="203" t="s">
        <v>506</v>
      </c>
      <c r="H25" s="203" t="s">
        <v>468</v>
      </c>
      <c r="I25" s="204" t="s">
        <v>469</v>
      </c>
      <c r="J25" s="204" t="s">
        <v>507</v>
      </c>
    </row>
    <row r="26" ht="11.4" spans="1:10">
      <c r="A26" s="204" t="s">
        <v>405</v>
      </c>
      <c r="B26" s="204" t="s">
        <v>508</v>
      </c>
      <c r="C26" s="204" t="s">
        <v>448</v>
      </c>
      <c r="D26" s="204" t="s">
        <v>449</v>
      </c>
      <c r="E26" s="204" t="s">
        <v>509</v>
      </c>
      <c r="F26" s="204" t="s">
        <v>456</v>
      </c>
      <c r="G26" s="203" t="s">
        <v>457</v>
      </c>
      <c r="H26" s="203" t="s">
        <v>460</v>
      </c>
      <c r="I26" s="204" t="s">
        <v>453</v>
      </c>
      <c r="J26" s="204" t="s">
        <v>510</v>
      </c>
    </row>
    <row r="27" ht="11.4" spans="1:10">
      <c r="A27" s="204"/>
      <c r="B27" s="204" t="s">
        <v>508</v>
      </c>
      <c r="C27" s="204" t="s">
        <v>448</v>
      </c>
      <c r="D27" s="204" t="s">
        <v>449</v>
      </c>
      <c r="E27" s="204" t="s">
        <v>511</v>
      </c>
      <c r="F27" s="204" t="s">
        <v>456</v>
      </c>
      <c r="G27" s="203" t="s">
        <v>191</v>
      </c>
      <c r="H27" s="203" t="s">
        <v>463</v>
      </c>
      <c r="I27" s="204" t="s">
        <v>453</v>
      </c>
      <c r="J27" s="204" t="s">
        <v>512</v>
      </c>
    </row>
    <row r="28" ht="11.4" spans="1:10">
      <c r="A28" s="204"/>
      <c r="B28" s="204" t="s">
        <v>508</v>
      </c>
      <c r="C28" s="204" t="s">
        <v>448</v>
      </c>
      <c r="D28" s="204" t="s">
        <v>449</v>
      </c>
      <c r="E28" s="204" t="s">
        <v>513</v>
      </c>
      <c r="F28" s="204" t="s">
        <v>456</v>
      </c>
      <c r="G28" s="203" t="s">
        <v>190</v>
      </c>
      <c r="H28" s="203" t="s">
        <v>463</v>
      </c>
      <c r="I28" s="204" t="s">
        <v>453</v>
      </c>
      <c r="J28" s="204" t="s">
        <v>514</v>
      </c>
    </row>
    <row r="29" ht="21.6" spans="1:10">
      <c r="A29" s="204"/>
      <c r="B29" s="204" t="s">
        <v>508</v>
      </c>
      <c r="C29" s="204" t="s">
        <v>448</v>
      </c>
      <c r="D29" s="204" t="s">
        <v>449</v>
      </c>
      <c r="E29" s="204" t="s">
        <v>515</v>
      </c>
      <c r="F29" s="204" t="s">
        <v>456</v>
      </c>
      <c r="G29" s="203" t="s">
        <v>192</v>
      </c>
      <c r="H29" s="203" t="s">
        <v>460</v>
      </c>
      <c r="I29" s="204" t="s">
        <v>453</v>
      </c>
      <c r="J29" s="204" t="s">
        <v>516</v>
      </c>
    </row>
    <row r="30" ht="11.4" spans="1:10">
      <c r="A30" s="204"/>
      <c r="B30" s="204" t="s">
        <v>508</v>
      </c>
      <c r="C30" s="204" t="s">
        <v>448</v>
      </c>
      <c r="D30" s="204" t="s">
        <v>465</v>
      </c>
      <c r="E30" s="204" t="s">
        <v>517</v>
      </c>
      <c r="F30" s="204" t="s">
        <v>451</v>
      </c>
      <c r="G30" s="203" t="s">
        <v>467</v>
      </c>
      <c r="H30" s="203" t="s">
        <v>468</v>
      </c>
      <c r="I30" s="204" t="s">
        <v>469</v>
      </c>
      <c r="J30" s="204" t="s">
        <v>517</v>
      </c>
    </row>
    <row r="31" ht="11.4" spans="1:10">
      <c r="A31" s="204"/>
      <c r="B31" s="204" t="s">
        <v>508</v>
      </c>
      <c r="C31" s="204" t="s">
        <v>448</v>
      </c>
      <c r="D31" s="204" t="s">
        <v>465</v>
      </c>
      <c r="E31" s="204" t="s">
        <v>518</v>
      </c>
      <c r="F31" s="205" t="s">
        <v>456</v>
      </c>
      <c r="G31" s="203" t="s">
        <v>490</v>
      </c>
      <c r="H31" s="203" t="s">
        <v>468</v>
      </c>
      <c r="I31" s="204" t="s">
        <v>469</v>
      </c>
      <c r="J31" s="204" t="s">
        <v>518</v>
      </c>
    </row>
    <row r="32" ht="11.4" spans="1:10">
      <c r="A32" s="204"/>
      <c r="B32" s="204" t="s">
        <v>508</v>
      </c>
      <c r="C32" s="204" t="s">
        <v>448</v>
      </c>
      <c r="D32" s="204" t="s">
        <v>472</v>
      </c>
      <c r="E32" s="204" t="s">
        <v>473</v>
      </c>
      <c r="F32" s="204" t="s">
        <v>451</v>
      </c>
      <c r="G32" s="203" t="s">
        <v>467</v>
      </c>
      <c r="H32" s="203" t="s">
        <v>468</v>
      </c>
      <c r="I32" s="204" t="s">
        <v>469</v>
      </c>
      <c r="J32" s="205" t="s">
        <v>473</v>
      </c>
    </row>
    <row r="33" ht="11.4" spans="1:10">
      <c r="A33" s="204"/>
      <c r="B33" s="204" t="s">
        <v>508</v>
      </c>
      <c r="C33" s="204" t="s">
        <v>448</v>
      </c>
      <c r="D33" s="204" t="s">
        <v>472</v>
      </c>
      <c r="E33" s="204" t="s">
        <v>474</v>
      </c>
      <c r="F33" s="204" t="s">
        <v>451</v>
      </c>
      <c r="G33" s="203" t="s">
        <v>467</v>
      </c>
      <c r="H33" s="203" t="s">
        <v>468</v>
      </c>
      <c r="I33" s="204" t="s">
        <v>469</v>
      </c>
      <c r="J33" s="205" t="s">
        <v>474</v>
      </c>
    </row>
    <row r="34" ht="11.4" spans="1:10">
      <c r="A34" s="204"/>
      <c r="B34" s="204" t="s">
        <v>508</v>
      </c>
      <c r="C34" s="204" t="s">
        <v>448</v>
      </c>
      <c r="D34" s="204" t="s">
        <v>475</v>
      </c>
      <c r="E34" s="204" t="s">
        <v>476</v>
      </c>
      <c r="F34" s="204" t="s">
        <v>519</v>
      </c>
      <c r="G34" s="203" t="s">
        <v>520</v>
      </c>
      <c r="H34" s="203" t="s">
        <v>478</v>
      </c>
      <c r="I34" s="204" t="s">
        <v>453</v>
      </c>
      <c r="J34" s="204" t="s">
        <v>521</v>
      </c>
    </row>
    <row r="35" ht="11.4" spans="1:10">
      <c r="A35" s="204"/>
      <c r="B35" s="204" t="s">
        <v>508</v>
      </c>
      <c r="C35" s="204" t="s">
        <v>480</v>
      </c>
      <c r="D35" s="204" t="s">
        <v>481</v>
      </c>
      <c r="E35" s="204" t="s">
        <v>482</v>
      </c>
      <c r="F35" s="205" t="s">
        <v>456</v>
      </c>
      <c r="G35" s="203" t="s">
        <v>522</v>
      </c>
      <c r="H35" s="203" t="s">
        <v>468</v>
      </c>
      <c r="I35" s="204" t="s">
        <v>469</v>
      </c>
      <c r="J35" s="205" t="s">
        <v>482</v>
      </c>
    </row>
    <row r="36" ht="21.6" spans="1:10">
      <c r="A36" s="204"/>
      <c r="B36" s="204" t="s">
        <v>508</v>
      </c>
      <c r="C36" s="204" t="s">
        <v>480</v>
      </c>
      <c r="D36" s="204" t="s">
        <v>481</v>
      </c>
      <c r="E36" s="204" t="s">
        <v>523</v>
      </c>
      <c r="F36" s="205" t="s">
        <v>451</v>
      </c>
      <c r="G36" s="203" t="s">
        <v>467</v>
      </c>
      <c r="H36" s="203" t="s">
        <v>468</v>
      </c>
      <c r="I36" s="204" t="s">
        <v>469</v>
      </c>
      <c r="J36" s="205" t="s">
        <v>523</v>
      </c>
    </row>
    <row r="37" ht="11.4" spans="1:10">
      <c r="A37" s="204"/>
      <c r="B37" s="204" t="s">
        <v>508</v>
      </c>
      <c r="C37" s="204" t="s">
        <v>480</v>
      </c>
      <c r="D37" s="204" t="s">
        <v>484</v>
      </c>
      <c r="E37" s="204" t="s">
        <v>524</v>
      </c>
      <c r="F37" s="205" t="s">
        <v>456</v>
      </c>
      <c r="G37" s="203" t="s">
        <v>506</v>
      </c>
      <c r="H37" s="203" t="s">
        <v>468</v>
      </c>
      <c r="I37" s="204" t="s">
        <v>469</v>
      </c>
      <c r="J37" s="205" t="s">
        <v>524</v>
      </c>
    </row>
    <row r="38" ht="11.4" spans="1:10">
      <c r="A38" s="204"/>
      <c r="B38" s="204" t="s">
        <v>508</v>
      </c>
      <c r="C38" s="204" t="s">
        <v>480</v>
      </c>
      <c r="D38" s="204" t="s">
        <v>484</v>
      </c>
      <c r="E38" s="204" t="s">
        <v>525</v>
      </c>
      <c r="F38" s="205" t="s">
        <v>456</v>
      </c>
      <c r="G38" s="203" t="s">
        <v>486</v>
      </c>
      <c r="H38" s="203" t="s">
        <v>468</v>
      </c>
      <c r="I38" s="204" t="s">
        <v>469</v>
      </c>
      <c r="J38" s="205" t="s">
        <v>525</v>
      </c>
    </row>
    <row r="39" ht="11.4" spans="1:10">
      <c r="A39" s="204"/>
      <c r="B39" s="204" t="s">
        <v>508</v>
      </c>
      <c r="C39" s="204" t="s">
        <v>487</v>
      </c>
      <c r="D39" s="204" t="s">
        <v>488</v>
      </c>
      <c r="E39" s="204" t="s">
        <v>489</v>
      </c>
      <c r="F39" s="205" t="s">
        <v>456</v>
      </c>
      <c r="G39" s="203" t="s">
        <v>506</v>
      </c>
      <c r="H39" s="203" t="s">
        <v>468</v>
      </c>
      <c r="I39" s="204" t="s">
        <v>469</v>
      </c>
      <c r="J39" s="205" t="s">
        <v>526</v>
      </c>
    </row>
    <row r="40" ht="11.4" spans="1:10">
      <c r="A40" s="204"/>
      <c r="B40" s="204" t="s">
        <v>508</v>
      </c>
      <c r="C40" s="204" t="s">
        <v>487</v>
      </c>
      <c r="D40" s="204" t="s">
        <v>488</v>
      </c>
      <c r="E40" s="204" t="s">
        <v>527</v>
      </c>
      <c r="F40" s="205" t="s">
        <v>456</v>
      </c>
      <c r="G40" s="203" t="s">
        <v>528</v>
      </c>
      <c r="H40" s="203" t="s">
        <v>468</v>
      </c>
      <c r="I40" s="204" t="s">
        <v>469</v>
      </c>
      <c r="J40" s="205" t="s">
        <v>529</v>
      </c>
    </row>
    <row r="41" ht="21.6" spans="1:10">
      <c r="A41" s="204" t="s">
        <v>379</v>
      </c>
      <c r="B41" s="204" t="s">
        <v>379</v>
      </c>
      <c r="C41" s="204" t="s">
        <v>448</v>
      </c>
      <c r="D41" s="204" t="s">
        <v>449</v>
      </c>
      <c r="E41" s="204" t="s">
        <v>379</v>
      </c>
      <c r="F41" s="204" t="s">
        <v>451</v>
      </c>
      <c r="G41" s="203" t="s">
        <v>190</v>
      </c>
      <c r="H41" s="203" t="s">
        <v>530</v>
      </c>
      <c r="I41" s="204" t="s">
        <v>453</v>
      </c>
      <c r="J41" s="204" t="s">
        <v>531</v>
      </c>
    </row>
    <row r="42" ht="11.4" spans="1:10">
      <c r="A42" s="204"/>
      <c r="B42" s="204" t="s">
        <v>379</v>
      </c>
      <c r="C42" s="204" t="s">
        <v>480</v>
      </c>
      <c r="D42" s="204" t="s">
        <v>481</v>
      </c>
      <c r="E42" s="204" t="s">
        <v>532</v>
      </c>
      <c r="F42" s="205" t="s">
        <v>456</v>
      </c>
      <c r="G42" s="203" t="s">
        <v>506</v>
      </c>
      <c r="H42" s="203" t="s">
        <v>468</v>
      </c>
      <c r="I42" s="204" t="s">
        <v>469</v>
      </c>
      <c r="J42" s="205" t="s">
        <v>532</v>
      </c>
    </row>
    <row r="43" ht="11.4" spans="1:10">
      <c r="A43" s="204"/>
      <c r="B43" s="204" t="s">
        <v>379</v>
      </c>
      <c r="C43" s="204" t="s">
        <v>487</v>
      </c>
      <c r="D43" s="204" t="s">
        <v>488</v>
      </c>
      <c r="E43" s="204" t="s">
        <v>533</v>
      </c>
      <c r="F43" s="205" t="s">
        <v>456</v>
      </c>
      <c r="G43" s="203" t="s">
        <v>506</v>
      </c>
      <c r="H43" s="203" t="s">
        <v>468</v>
      </c>
      <c r="I43" s="204" t="s">
        <v>469</v>
      </c>
      <c r="J43" s="205" t="s">
        <v>534</v>
      </c>
    </row>
    <row r="44" ht="11.4" spans="1:10">
      <c r="A44" s="204" t="s">
        <v>407</v>
      </c>
      <c r="B44" s="204" t="s">
        <v>535</v>
      </c>
      <c r="C44" s="204" t="s">
        <v>448</v>
      </c>
      <c r="D44" s="204" t="s">
        <v>449</v>
      </c>
      <c r="E44" s="204" t="s">
        <v>536</v>
      </c>
      <c r="F44" s="204" t="s">
        <v>451</v>
      </c>
      <c r="G44" s="203" t="s">
        <v>498</v>
      </c>
      <c r="H44" s="203" t="s">
        <v>530</v>
      </c>
      <c r="I44" s="204" t="s">
        <v>453</v>
      </c>
      <c r="J44" s="204" t="s">
        <v>537</v>
      </c>
    </row>
    <row r="45" ht="11.4" spans="1:10">
      <c r="A45" s="204"/>
      <c r="B45" s="204" t="s">
        <v>535</v>
      </c>
      <c r="C45" s="204" t="s">
        <v>448</v>
      </c>
      <c r="D45" s="204" t="s">
        <v>449</v>
      </c>
      <c r="E45" s="204" t="s">
        <v>351</v>
      </c>
      <c r="F45" s="204" t="s">
        <v>451</v>
      </c>
      <c r="G45" s="203" t="s">
        <v>498</v>
      </c>
      <c r="H45" s="203" t="s">
        <v>530</v>
      </c>
      <c r="I45" s="204" t="s">
        <v>453</v>
      </c>
      <c r="J45" s="204" t="s">
        <v>537</v>
      </c>
    </row>
    <row r="46" ht="11.4" spans="1:10">
      <c r="A46" s="204"/>
      <c r="B46" s="204" t="s">
        <v>535</v>
      </c>
      <c r="C46" s="204" t="s">
        <v>448</v>
      </c>
      <c r="D46" s="204" t="s">
        <v>449</v>
      </c>
      <c r="E46" s="204" t="s">
        <v>343</v>
      </c>
      <c r="F46" s="204" t="s">
        <v>519</v>
      </c>
      <c r="G46" s="203" t="s">
        <v>191</v>
      </c>
      <c r="H46" s="203" t="s">
        <v>460</v>
      </c>
      <c r="I46" s="204" t="s">
        <v>453</v>
      </c>
      <c r="J46" s="204" t="s">
        <v>537</v>
      </c>
    </row>
    <row r="47" ht="11.4" spans="1:10">
      <c r="A47" s="204"/>
      <c r="B47" s="204" t="s">
        <v>535</v>
      </c>
      <c r="C47" s="204" t="s">
        <v>448</v>
      </c>
      <c r="D47" s="204" t="s">
        <v>449</v>
      </c>
      <c r="E47" s="204" t="s">
        <v>304</v>
      </c>
      <c r="F47" s="204" t="s">
        <v>456</v>
      </c>
      <c r="G47" s="203" t="s">
        <v>486</v>
      </c>
      <c r="H47" s="203" t="s">
        <v>538</v>
      </c>
      <c r="I47" s="204" t="s">
        <v>453</v>
      </c>
      <c r="J47" s="204" t="s">
        <v>537</v>
      </c>
    </row>
    <row r="48" ht="11.4" spans="1:10">
      <c r="A48" s="204"/>
      <c r="B48" s="204" t="s">
        <v>535</v>
      </c>
      <c r="C48" s="204" t="s">
        <v>448</v>
      </c>
      <c r="D48" s="204" t="s">
        <v>475</v>
      </c>
      <c r="E48" s="204" t="s">
        <v>476</v>
      </c>
      <c r="F48" s="204" t="s">
        <v>519</v>
      </c>
      <c r="G48" s="203" t="s">
        <v>539</v>
      </c>
      <c r="H48" s="203" t="s">
        <v>502</v>
      </c>
      <c r="I48" s="204" t="s">
        <v>453</v>
      </c>
      <c r="J48" s="204" t="s">
        <v>537</v>
      </c>
    </row>
    <row r="49" ht="11.4" spans="1:10">
      <c r="A49" s="204"/>
      <c r="B49" s="204" t="s">
        <v>535</v>
      </c>
      <c r="C49" s="204" t="s">
        <v>480</v>
      </c>
      <c r="D49" s="204" t="s">
        <v>481</v>
      </c>
      <c r="E49" s="204" t="s">
        <v>540</v>
      </c>
      <c r="F49" s="204" t="s">
        <v>451</v>
      </c>
      <c r="G49" s="203" t="s">
        <v>541</v>
      </c>
      <c r="H49" s="203" t="s">
        <v>468</v>
      </c>
      <c r="I49" s="204" t="s">
        <v>469</v>
      </c>
      <c r="J49" s="204" t="s">
        <v>537</v>
      </c>
    </row>
    <row r="50" ht="11.4" spans="1:10">
      <c r="A50" s="204"/>
      <c r="B50" s="204" t="s">
        <v>535</v>
      </c>
      <c r="C50" s="204" t="s">
        <v>487</v>
      </c>
      <c r="D50" s="204" t="s">
        <v>488</v>
      </c>
      <c r="E50" s="204" t="s">
        <v>542</v>
      </c>
      <c r="F50" s="204" t="s">
        <v>451</v>
      </c>
      <c r="G50" s="203" t="s">
        <v>506</v>
      </c>
      <c r="H50" s="203" t="s">
        <v>468</v>
      </c>
      <c r="I50" s="204" t="s">
        <v>469</v>
      </c>
      <c r="J50" s="204" t="s">
        <v>543</v>
      </c>
    </row>
    <row r="51" ht="11.4" spans="1:10">
      <c r="A51" s="204"/>
      <c r="B51" s="204" t="s">
        <v>535</v>
      </c>
      <c r="C51" s="204" t="s">
        <v>487</v>
      </c>
      <c r="D51" s="204" t="s">
        <v>488</v>
      </c>
      <c r="E51" s="204" t="s">
        <v>544</v>
      </c>
      <c r="F51" s="204" t="s">
        <v>451</v>
      </c>
      <c r="G51" s="203" t="s">
        <v>506</v>
      </c>
      <c r="H51" s="203" t="s">
        <v>468</v>
      </c>
      <c r="I51" s="204" t="s">
        <v>469</v>
      </c>
      <c r="J51" s="204" t="s">
        <v>543</v>
      </c>
    </row>
    <row r="52" ht="21.6" spans="1:10">
      <c r="A52" s="204" t="s">
        <v>433</v>
      </c>
      <c r="B52" s="204" t="s">
        <v>545</v>
      </c>
      <c r="C52" s="204" t="s">
        <v>448</v>
      </c>
      <c r="D52" s="204" t="s">
        <v>449</v>
      </c>
      <c r="E52" s="204" t="s">
        <v>546</v>
      </c>
      <c r="F52" s="204" t="s">
        <v>519</v>
      </c>
      <c r="G52" s="203" t="s">
        <v>196</v>
      </c>
      <c r="H52" s="203" t="s">
        <v>494</v>
      </c>
      <c r="I52" s="204" t="s">
        <v>453</v>
      </c>
      <c r="J52" s="204" t="s">
        <v>546</v>
      </c>
    </row>
    <row r="53" ht="32.4" spans="1:10">
      <c r="A53" s="204"/>
      <c r="B53" s="204" t="s">
        <v>545</v>
      </c>
      <c r="C53" s="204" t="s">
        <v>448</v>
      </c>
      <c r="D53" s="204" t="s">
        <v>449</v>
      </c>
      <c r="E53" s="204" t="s">
        <v>547</v>
      </c>
      <c r="F53" s="204" t="s">
        <v>519</v>
      </c>
      <c r="G53" s="203" t="s">
        <v>467</v>
      </c>
      <c r="H53" s="203" t="s">
        <v>494</v>
      </c>
      <c r="I53" s="204" t="s">
        <v>453</v>
      </c>
      <c r="J53" s="204" t="s">
        <v>547</v>
      </c>
    </row>
    <row r="54" ht="11.4" spans="1:10">
      <c r="A54" s="204"/>
      <c r="B54" s="204" t="s">
        <v>545</v>
      </c>
      <c r="C54" s="204" t="s">
        <v>448</v>
      </c>
      <c r="D54" s="204" t="s">
        <v>465</v>
      </c>
      <c r="E54" s="204" t="s">
        <v>548</v>
      </c>
      <c r="F54" s="204" t="s">
        <v>519</v>
      </c>
      <c r="G54" s="203" t="s">
        <v>467</v>
      </c>
      <c r="H54" s="203" t="s">
        <v>468</v>
      </c>
      <c r="I54" s="204" t="s">
        <v>453</v>
      </c>
      <c r="J54" s="204" t="s">
        <v>549</v>
      </c>
    </row>
    <row r="55" ht="11.4" spans="1:10">
      <c r="A55" s="204"/>
      <c r="B55" s="204" t="s">
        <v>545</v>
      </c>
      <c r="C55" s="204" t="s">
        <v>448</v>
      </c>
      <c r="D55" s="204" t="s">
        <v>472</v>
      </c>
      <c r="E55" s="204" t="s">
        <v>550</v>
      </c>
      <c r="F55" s="204" t="s">
        <v>519</v>
      </c>
      <c r="G55" s="203" t="s">
        <v>498</v>
      </c>
      <c r="H55" s="203" t="s">
        <v>499</v>
      </c>
      <c r="I55" s="204" t="s">
        <v>453</v>
      </c>
      <c r="J55" s="204" t="s">
        <v>551</v>
      </c>
    </row>
    <row r="56" ht="11.4" spans="1:10">
      <c r="A56" s="204"/>
      <c r="B56" s="204" t="s">
        <v>545</v>
      </c>
      <c r="C56" s="204" t="s">
        <v>448</v>
      </c>
      <c r="D56" s="204" t="s">
        <v>475</v>
      </c>
      <c r="E56" s="204" t="s">
        <v>476</v>
      </c>
      <c r="F56" s="204" t="s">
        <v>451</v>
      </c>
      <c r="G56" s="203" t="s">
        <v>552</v>
      </c>
      <c r="H56" s="203" t="s">
        <v>502</v>
      </c>
      <c r="I56" s="204" t="s">
        <v>453</v>
      </c>
      <c r="J56" s="204" t="s">
        <v>553</v>
      </c>
    </row>
    <row r="57" ht="32.4" spans="1:10">
      <c r="A57" s="204"/>
      <c r="B57" s="204" t="s">
        <v>545</v>
      </c>
      <c r="C57" s="204" t="s">
        <v>480</v>
      </c>
      <c r="D57" s="204" t="s">
        <v>481</v>
      </c>
      <c r="E57" s="204" t="s">
        <v>554</v>
      </c>
      <c r="F57" s="204" t="s">
        <v>456</v>
      </c>
      <c r="G57" s="203" t="s">
        <v>506</v>
      </c>
      <c r="H57" s="203" t="s">
        <v>468</v>
      </c>
      <c r="I57" s="204" t="s">
        <v>469</v>
      </c>
      <c r="J57" s="204" t="s">
        <v>554</v>
      </c>
    </row>
    <row r="58" ht="21.6" spans="1:10">
      <c r="A58" s="204"/>
      <c r="B58" s="204" t="s">
        <v>545</v>
      </c>
      <c r="C58" s="204" t="s">
        <v>480</v>
      </c>
      <c r="D58" s="204" t="s">
        <v>481</v>
      </c>
      <c r="E58" s="204" t="s">
        <v>555</v>
      </c>
      <c r="F58" s="204" t="s">
        <v>456</v>
      </c>
      <c r="G58" s="203" t="s">
        <v>506</v>
      </c>
      <c r="H58" s="203" t="s">
        <v>468</v>
      </c>
      <c r="I58" s="204" t="s">
        <v>469</v>
      </c>
      <c r="J58" s="204" t="s">
        <v>556</v>
      </c>
    </row>
    <row r="59" ht="21.6" spans="1:10">
      <c r="A59" s="204"/>
      <c r="B59" s="204" t="s">
        <v>545</v>
      </c>
      <c r="C59" s="204" t="s">
        <v>480</v>
      </c>
      <c r="D59" s="204" t="s">
        <v>557</v>
      </c>
      <c r="E59" s="204" t="s">
        <v>558</v>
      </c>
      <c r="F59" s="204" t="s">
        <v>456</v>
      </c>
      <c r="G59" s="203" t="s">
        <v>522</v>
      </c>
      <c r="H59" s="203" t="s">
        <v>468</v>
      </c>
      <c r="I59" s="204" t="s">
        <v>469</v>
      </c>
      <c r="J59" s="204" t="s">
        <v>559</v>
      </c>
    </row>
    <row r="60" ht="21.6" spans="1:10">
      <c r="A60" s="204"/>
      <c r="B60" s="204" t="s">
        <v>545</v>
      </c>
      <c r="C60" s="204" t="s">
        <v>480</v>
      </c>
      <c r="D60" s="204" t="s">
        <v>484</v>
      </c>
      <c r="E60" s="204" t="s">
        <v>560</v>
      </c>
      <c r="F60" s="204" t="s">
        <v>456</v>
      </c>
      <c r="G60" s="203" t="s">
        <v>522</v>
      </c>
      <c r="H60" s="203" t="s">
        <v>468</v>
      </c>
      <c r="I60" s="204" t="s">
        <v>453</v>
      </c>
      <c r="J60" s="204" t="s">
        <v>561</v>
      </c>
    </row>
    <row r="61" ht="43.2" spans="1:10">
      <c r="A61" s="204"/>
      <c r="B61" s="204" t="s">
        <v>545</v>
      </c>
      <c r="C61" s="204" t="s">
        <v>487</v>
      </c>
      <c r="D61" s="204" t="s">
        <v>488</v>
      </c>
      <c r="E61" s="204" t="s">
        <v>542</v>
      </c>
      <c r="F61" s="204" t="s">
        <v>456</v>
      </c>
      <c r="G61" s="203" t="s">
        <v>506</v>
      </c>
      <c r="H61" s="203" t="s">
        <v>468</v>
      </c>
      <c r="I61" s="204" t="s">
        <v>469</v>
      </c>
      <c r="J61" s="204" t="s">
        <v>562</v>
      </c>
    </row>
    <row r="62" ht="11.4" spans="1:10">
      <c r="A62" s="204" t="s">
        <v>365</v>
      </c>
      <c r="B62" s="204" t="s">
        <v>563</v>
      </c>
      <c r="C62" s="204" t="s">
        <v>448</v>
      </c>
      <c r="D62" s="204" t="s">
        <v>449</v>
      </c>
      <c r="E62" s="204" t="s">
        <v>564</v>
      </c>
      <c r="F62" s="204" t="s">
        <v>451</v>
      </c>
      <c r="G62" s="203" t="s">
        <v>565</v>
      </c>
      <c r="H62" s="203" t="s">
        <v>494</v>
      </c>
      <c r="I62" s="204" t="s">
        <v>453</v>
      </c>
      <c r="J62" s="204" t="s">
        <v>566</v>
      </c>
    </row>
    <row r="63" ht="11.4" spans="1:10">
      <c r="A63" s="204"/>
      <c r="B63" s="204" t="s">
        <v>563</v>
      </c>
      <c r="C63" s="204" t="s">
        <v>448</v>
      </c>
      <c r="D63" s="204" t="s">
        <v>472</v>
      </c>
      <c r="E63" s="204" t="s">
        <v>567</v>
      </c>
      <c r="F63" s="204" t="s">
        <v>451</v>
      </c>
      <c r="G63" s="203" t="s">
        <v>467</v>
      </c>
      <c r="H63" s="203" t="s">
        <v>468</v>
      </c>
      <c r="I63" s="204" t="s">
        <v>469</v>
      </c>
      <c r="J63" s="205" t="s">
        <v>567</v>
      </c>
    </row>
    <row r="64" ht="11.4" spans="1:10">
      <c r="A64" s="204"/>
      <c r="B64" s="204" t="s">
        <v>563</v>
      </c>
      <c r="C64" s="204" t="s">
        <v>448</v>
      </c>
      <c r="D64" s="204" t="s">
        <v>475</v>
      </c>
      <c r="E64" s="204" t="s">
        <v>476</v>
      </c>
      <c r="F64" s="204" t="s">
        <v>451</v>
      </c>
      <c r="G64" s="203" t="s">
        <v>568</v>
      </c>
      <c r="H64" s="203" t="s">
        <v>569</v>
      </c>
      <c r="I64" s="204" t="s">
        <v>453</v>
      </c>
      <c r="J64" s="205" t="s">
        <v>570</v>
      </c>
    </row>
    <row r="65" ht="11.4" spans="1:10">
      <c r="A65" s="204"/>
      <c r="B65" s="204" t="s">
        <v>563</v>
      </c>
      <c r="C65" s="204" t="s">
        <v>480</v>
      </c>
      <c r="D65" s="204" t="s">
        <v>481</v>
      </c>
      <c r="E65" s="204" t="s">
        <v>571</v>
      </c>
      <c r="F65" s="204" t="s">
        <v>456</v>
      </c>
      <c r="G65" s="203" t="s">
        <v>572</v>
      </c>
      <c r="H65" s="203" t="s">
        <v>468</v>
      </c>
      <c r="I65" s="204" t="s">
        <v>469</v>
      </c>
      <c r="J65" s="205" t="s">
        <v>571</v>
      </c>
    </row>
    <row r="66" ht="21.6" spans="1:10">
      <c r="A66" s="204"/>
      <c r="B66" s="204" t="s">
        <v>563</v>
      </c>
      <c r="C66" s="204" t="s">
        <v>480</v>
      </c>
      <c r="D66" s="204" t="s">
        <v>481</v>
      </c>
      <c r="E66" s="204" t="s">
        <v>573</v>
      </c>
      <c r="F66" s="204" t="s">
        <v>451</v>
      </c>
      <c r="G66" s="203" t="s">
        <v>467</v>
      </c>
      <c r="H66" s="203" t="s">
        <v>468</v>
      </c>
      <c r="I66" s="204" t="s">
        <v>469</v>
      </c>
      <c r="J66" s="205" t="s">
        <v>573</v>
      </c>
    </row>
    <row r="67" ht="11.4" spans="1:10">
      <c r="A67" s="204"/>
      <c r="B67" s="204" t="s">
        <v>563</v>
      </c>
      <c r="C67" s="204" t="s">
        <v>487</v>
      </c>
      <c r="D67" s="204" t="s">
        <v>488</v>
      </c>
      <c r="E67" s="204" t="s">
        <v>574</v>
      </c>
      <c r="F67" s="204" t="s">
        <v>456</v>
      </c>
      <c r="G67" s="203" t="s">
        <v>572</v>
      </c>
      <c r="H67" s="203" t="s">
        <v>468</v>
      </c>
      <c r="I67" s="204" t="s">
        <v>469</v>
      </c>
      <c r="J67" s="205" t="s">
        <v>575</v>
      </c>
    </row>
    <row r="68" ht="21.6" spans="1:10">
      <c r="A68" s="204" t="s">
        <v>356</v>
      </c>
      <c r="B68" s="204" t="s">
        <v>576</v>
      </c>
      <c r="C68" s="204" t="s">
        <v>448</v>
      </c>
      <c r="D68" s="204" t="s">
        <v>449</v>
      </c>
      <c r="E68" s="204" t="s">
        <v>577</v>
      </c>
      <c r="F68" s="204" t="s">
        <v>456</v>
      </c>
      <c r="G68" s="203" t="s">
        <v>578</v>
      </c>
      <c r="H68" s="203" t="s">
        <v>494</v>
      </c>
      <c r="I68" s="204" t="s">
        <v>453</v>
      </c>
      <c r="J68" s="205" t="s">
        <v>579</v>
      </c>
    </row>
    <row r="69" ht="11.4" spans="1:10">
      <c r="A69" s="204"/>
      <c r="B69" s="204" t="s">
        <v>576</v>
      </c>
      <c r="C69" s="204" t="s">
        <v>448</v>
      </c>
      <c r="D69" s="204" t="s">
        <v>472</v>
      </c>
      <c r="E69" s="205" t="s">
        <v>580</v>
      </c>
      <c r="F69" s="204" t="s">
        <v>451</v>
      </c>
      <c r="G69" s="203" t="s">
        <v>467</v>
      </c>
      <c r="H69" s="203" t="s">
        <v>468</v>
      </c>
      <c r="I69" s="204" t="s">
        <v>469</v>
      </c>
      <c r="J69" s="205" t="s">
        <v>580</v>
      </c>
    </row>
    <row r="70" ht="11.4" spans="1:10">
      <c r="A70" s="204"/>
      <c r="B70" s="204" t="s">
        <v>576</v>
      </c>
      <c r="C70" s="204" t="s">
        <v>448</v>
      </c>
      <c r="D70" s="204" t="s">
        <v>475</v>
      </c>
      <c r="E70" s="204" t="s">
        <v>476</v>
      </c>
      <c r="F70" s="204" t="s">
        <v>456</v>
      </c>
      <c r="G70" s="203" t="s">
        <v>581</v>
      </c>
      <c r="H70" s="203" t="s">
        <v>502</v>
      </c>
      <c r="I70" s="204" t="s">
        <v>453</v>
      </c>
      <c r="J70" s="204" t="s">
        <v>582</v>
      </c>
    </row>
    <row r="71" ht="11.4" spans="1:10">
      <c r="A71" s="204"/>
      <c r="B71" s="204" t="s">
        <v>576</v>
      </c>
      <c r="C71" s="204" t="s">
        <v>480</v>
      </c>
      <c r="D71" s="204" t="s">
        <v>481</v>
      </c>
      <c r="E71" s="204" t="s">
        <v>583</v>
      </c>
      <c r="F71" s="204" t="s">
        <v>451</v>
      </c>
      <c r="G71" s="203" t="s">
        <v>467</v>
      </c>
      <c r="H71" s="203" t="s">
        <v>468</v>
      </c>
      <c r="I71" s="204" t="s">
        <v>469</v>
      </c>
      <c r="J71" s="205" t="s">
        <v>583</v>
      </c>
    </row>
    <row r="72" ht="21.6" spans="1:10">
      <c r="A72" s="204"/>
      <c r="B72" s="204" t="s">
        <v>576</v>
      </c>
      <c r="C72" s="204" t="s">
        <v>480</v>
      </c>
      <c r="D72" s="204" t="s">
        <v>481</v>
      </c>
      <c r="E72" s="204" t="s">
        <v>584</v>
      </c>
      <c r="F72" s="204" t="s">
        <v>451</v>
      </c>
      <c r="G72" s="203" t="s">
        <v>467</v>
      </c>
      <c r="H72" s="203" t="s">
        <v>468</v>
      </c>
      <c r="I72" s="204" t="s">
        <v>469</v>
      </c>
      <c r="J72" s="205" t="s">
        <v>584</v>
      </c>
    </row>
    <row r="73" ht="11.4" spans="1:10">
      <c r="A73" s="204"/>
      <c r="B73" s="204" t="s">
        <v>576</v>
      </c>
      <c r="C73" s="204" t="s">
        <v>487</v>
      </c>
      <c r="D73" s="204" t="s">
        <v>488</v>
      </c>
      <c r="E73" s="204" t="s">
        <v>585</v>
      </c>
      <c r="F73" s="204" t="s">
        <v>456</v>
      </c>
      <c r="G73" s="203" t="s">
        <v>506</v>
      </c>
      <c r="H73" s="203" t="s">
        <v>468</v>
      </c>
      <c r="I73" s="204" t="s">
        <v>469</v>
      </c>
      <c r="J73" s="205" t="s">
        <v>586</v>
      </c>
    </row>
    <row r="74" ht="21.6" spans="1:10">
      <c r="A74" s="204" t="s">
        <v>385</v>
      </c>
      <c r="B74" s="204" t="s">
        <v>385</v>
      </c>
      <c r="C74" s="204" t="s">
        <v>448</v>
      </c>
      <c r="D74" s="204" t="s">
        <v>449</v>
      </c>
      <c r="E74" s="204" t="s">
        <v>385</v>
      </c>
      <c r="F74" s="204" t="s">
        <v>451</v>
      </c>
      <c r="G74" s="203" t="s">
        <v>190</v>
      </c>
      <c r="H74" s="203" t="s">
        <v>530</v>
      </c>
      <c r="I74" s="204" t="s">
        <v>453</v>
      </c>
      <c r="J74" s="204" t="s">
        <v>385</v>
      </c>
    </row>
    <row r="75" ht="21.6" spans="1:10">
      <c r="A75" s="204"/>
      <c r="B75" s="204" t="s">
        <v>385</v>
      </c>
      <c r="C75" s="204" t="s">
        <v>480</v>
      </c>
      <c r="D75" s="204" t="s">
        <v>481</v>
      </c>
      <c r="E75" s="204" t="s">
        <v>587</v>
      </c>
      <c r="F75" s="204" t="s">
        <v>451</v>
      </c>
      <c r="G75" s="203" t="s">
        <v>467</v>
      </c>
      <c r="H75" s="203" t="s">
        <v>468</v>
      </c>
      <c r="I75" s="204" t="s">
        <v>469</v>
      </c>
      <c r="J75" s="204" t="s">
        <v>385</v>
      </c>
    </row>
    <row r="76" ht="11.4" spans="1:10">
      <c r="A76" s="204"/>
      <c r="B76" s="204" t="s">
        <v>385</v>
      </c>
      <c r="C76" s="204" t="s">
        <v>487</v>
      </c>
      <c r="D76" s="204" t="s">
        <v>488</v>
      </c>
      <c r="E76" s="204" t="s">
        <v>588</v>
      </c>
      <c r="F76" s="204" t="s">
        <v>451</v>
      </c>
      <c r="G76" s="203" t="s">
        <v>506</v>
      </c>
      <c r="H76" s="203" t="s">
        <v>468</v>
      </c>
      <c r="I76" s="204" t="s">
        <v>469</v>
      </c>
      <c r="J76" s="205" t="s">
        <v>589</v>
      </c>
    </row>
    <row r="77" ht="11.4" spans="1:10">
      <c r="A77" s="204"/>
      <c r="B77" s="204" t="s">
        <v>385</v>
      </c>
      <c r="C77" s="204" t="s">
        <v>487</v>
      </c>
      <c r="D77" s="204" t="s">
        <v>488</v>
      </c>
      <c r="E77" s="204" t="s">
        <v>590</v>
      </c>
      <c r="F77" s="204" t="s">
        <v>451</v>
      </c>
      <c r="G77" s="203" t="s">
        <v>506</v>
      </c>
      <c r="H77" s="203" t="s">
        <v>468</v>
      </c>
      <c r="I77" s="204" t="s">
        <v>469</v>
      </c>
      <c r="J77" s="205" t="s">
        <v>591</v>
      </c>
    </row>
    <row r="78" ht="11.4" spans="1:10">
      <c r="A78" s="204" t="s">
        <v>401</v>
      </c>
      <c r="B78" s="204" t="s">
        <v>592</v>
      </c>
      <c r="C78" s="204" t="s">
        <v>448</v>
      </c>
      <c r="D78" s="204" t="s">
        <v>449</v>
      </c>
      <c r="E78" s="204" t="s">
        <v>593</v>
      </c>
      <c r="F78" s="204" t="s">
        <v>456</v>
      </c>
      <c r="G78" s="203" t="s">
        <v>193</v>
      </c>
      <c r="H78" s="203" t="s">
        <v>460</v>
      </c>
      <c r="I78" s="204" t="s">
        <v>453</v>
      </c>
      <c r="J78" s="204" t="s">
        <v>594</v>
      </c>
    </row>
    <row r="79" ht="21.6" spans="1:10">
      <c r="A79" s="204"/>
      <c r="B79" s="204" t="s">
        <v>592</v>
      </c>
      <c r="C79" s="204" t="s">
        <v>448</v>
      </c>
      <c r="D79" s="204" t="s">
        <v>465</v>
      </c>
      <c r="E79" s="204" t="s">
        <v>595</v>
      </c>
      <c r="F79" s="204" t="s">
        <v>456</v>
      </c>
      <c r="G79" s="203" t="s">
        <v>467</v>
      </c>
      <c r="H79" s="203" t="s">
        <v>468</v>
      </c>
      <c r="I79" s="204" t="s">
        <v>453</v>
      </c>
      <c r="J79" s="205" t="s">
        <v>595</v>
      </c>
    </row>
    <row r="80" ht="21.6" spans="1:10">
      <c r="A80" s="204"/>
      <c r="B80" s="204" t="s">
        <v>592</v>
      </c>
      <c r="C80" s="204" t="s">
        <v>448</v>
      </c>
      <c r="D80" s="204" t="s">
        <v>472</v>
      </c>
      <c r="E80" s="204" t="s">
        <v>593</v>
      </c>
      <c r="F80" s="204" t="s">
        <v>456</v>
      </c>
      <c r="G80" s="203" t="s">
        <v>190</v>
      </c>
      <c r="H80" s="203" t="s">
        <v>596</v>
      </c>
      <c r="I80" s="204" t="s">
        <v>453</v>
      </c>
      <c r="J80" s="205" t="s">
        <v>597</v>
      </c>
    </row>
    <row r="81" ht="11.4" spans="1:10">
      <c r="A81" s="204"/>
      <c r="B81" s="204" t="s">
        <v>592</v>
      </c>
      <c r="C81" s="204" t="s">
        <v>448</v>
      </c>
      <c r="D81" s="204" t="s">
        <v>475</v>
      </c>
      <c r="E81" s="204" t="s">
        <v>476</v>
      </c>
      <c r="F81" s="204" t="s">
        <v>519</v>
      </c>
      <c r="G81" s="203" t="s">
        <v>598</v>
      </c>
      <c r="H81" s="203" t="s">
        <v>502</v>
      </c>
      <c r="I81" s="204" t="s">
        <v>453</v>
      </c>
      <c r="J81" s="204" t="s">
        <v>599</v>
      </c>
    </row>
    <row r="82" ht="21.6" spans="1:10">
      <c r="A82" s="204"/>
      <c r="B82" s="204" t="s">
        <v>592</v>
      </c>
      <c r="C82" s="204" t="s">
        <v>480</v>
      </c>
      <c r="D82" s="204" t="s">
        <v>600</v>
      </c>
      <c r="E82" s="204" t="s">
        <v>601</v>
      </c>
      <c r="F82" s="204" t="s">
        <v>456</v>
      </c>
      <c r="G82" s="203" t="s">
        <v>490</v>
      </c>
      <c r="H82" s="203" t="s">
        <v>468</v>
      </c>
      <c r="I82" s="204" t="s">
        <v>453</v>
      </c>
      <c r="J82" s="205" t="s">
        <v>601</v>
      </c>
    </row>
    <row r="83" ht="21.6" spans="1:10">
      <c r="A83" s="204"/>
      <c r="B83" s="204" t="s">
        <v>592</v>
      </c>
      <c r="C83" s="204" t="s">
        <v>480</v>
      </c>
      <c r="D83" s="204" t="s">
        <v>481</v>
      </c>
      <c r="E83" s="204" t="s">
        <v>602</v>
      </c>
      <c r="F83" s="204" t="s">
        <v>456</v>
      </c>
      <c r="G83" s="203" t="s">
        <v>490</v>
      </c>
      <c r="H83" s="203" t="s">
        <v>468</v>
      </c>
      <c r="I83" s="204" t="s">
        <v>453</v>
      </c>
      <c r="J83" s="205" t="s">
        <v>602</v>
      </c>
    </row>
    <row r="84" ht="11.4" spans="1:10">
      <c r="A84" s="204"/>
      <c r="B84" s="204" t="s">
        <v>592</v>
      </c>
      <c r="C84" s="204" t="s">
        <v>480</v>
      </c>
      <c r="D84" s="204" t="s">
        <v>484</v>
      </c>
      <c r="E84" s="204" t="s">
        <v>603</v>
      </c>
      <c r="F84" s="204" t="s">
        <v>456</v>
      </c>
      <c r="G84" s="203" t="s">
        <v>490</v>
      </c>
      <c r="H84" s="203" t="s">
        <v>468</v>
      </c>
      <c r="I84" s="204" t="s">
        <v>453</v>
      </c>
      <c r="J84" s="205" t="s">
        <v>603</v>
      </c>
    </row>
    <row r="85" ht="11.4" spans="1:10">
      <c r="A85" s="204"/>
      <c r="B85" s="204" t="s">
        <v>592</v>
      </c>
      <c r="C85" s="204" t="s">
        <v>487</v>
      </c>
      <c r="D85" s="204" t="s">
        <v>488</v>
      </c>
      <c r="E85" s="204" t="s">
        <v>604</v>
      </c>
      <c r="F85" s="204" t="s">
        <v>456</v>
      </c>
      <c r="G85" s="203" t="s">
        <v>490</v>
      </c>
      <c r="H85" s="203" t="s">
        <v>468</v>
      </c>
      <c r="I85" s="204" t="s">
        <v>453</v>
      </c>
      <c r="J85" s="205" t="s">
        <v>605</v>
      </c>
    </row>
    <row r="86" ht="21.6" spans="1:10">
      <c r="A86" s="204" t="s">
        <v>411</v>
      </c>
      <c r="B86" s="204" t="s">
        <v>606</v>
      </c>
      <c r="C86" s="204" t="s">
        <v>448</v>
      </c>
      <c r="D86" s="204" t="s">
        <v>449</v>
      </c>
      <c r="E86" s="204" t="s">
        <v>607</v>
      </c>
      <c r="F86" s="204" t="s">
        <v>451</v>
      </c>
      <c r="G86" s="203" t="s">
        <v>608</v>
      </c>
      <c r="H86" s="203" t="s">
        <v>494</v>
      </c>
      <c r="I86" s="204" t="s">
        <v>453</v>
      </c>
      <c r="J86" s="205" t="s">
        <v>609</v>
      </c>
    </row>
    <row r="87" ht="21.6" spans="1:10">
      <c r="A87" s="204"/>
      <c r="B87" s="204" t="s">
        <v>606</v>
      </c>
      <c r="C87" s="204" t="s">
        <v>448</v>
      </c>
      <c r="D87" s="204" t="s">
        <v>465</v>
      </c>
      <c r="E87" s="204" t="s">
        <v>610</v>
      </c>
      <c r="F87" s="204" t="s">
        <v>451</v>
      </c>
      <c r="G87" s="203" t="s">
        <v>467</v>
      </c>
      <c r="H87" s="203" t="s">
        <v>468</v>
      </c>
      <c r="I87" s="204" t="s">
        <v>469</v>
      </c>
      <c r="J87" s="205" t="s">
        <v>610</v>
      </c>
    </row>
    <row r="88" ht="11.4" spans="1:10">
      <c r="A88" s="204"/>
      <c r="B88" s="204" t="s">
        <v>606</v>
      </c>
      <c r="C88" s="204" t="s">
        <v>448</v>
      </c>
      <c r="D88" s="204" t="s">
        <v>472</v>
      </c>
      <c r="E88" s="204" t="s">
        <v>611</v>
      </c>
      <c r="F88" s="204" t="s">
        <v>451</v>
      </c>
      <c r="G88" s="203" t="s">
        <v>467</v>
      </c>
      <c r="H88" s="203" t="s">
        <v>468</v>
      </c>
      <c r="I88" s="204" t="s">
        <v>469</v>
      </c>
      <c r="J88" s="205" t="s">
        <v>611</v>
      </c>
    </row>
    <row r="89" ht="11.4" spans="1:10">
      <c r="A89" s="204"/>
      <c r="B89" s="204" t="s">
        <v>606</v>
      </c>
      <c r="C89" s="204" t="s">
        <v>448</v>
      </c>
      <c r="D89" s="204" t="s">
        <v>475</v>
      </c>
      <c r="E89" s="204" t="s">
        <v>476</v>
      </c>
      <c r="F89" s="204" t="s">
        <v>451</v>
      </c>
      <c r="G89" s="203" t="s">
        <v>612</v>
      </c>
      <c r="H89" s="203" t="s">
        <v>478</v>
      </c>
      <c r="I89" s="204" t="s">
        <v>453</v>
      </c>
      <c r="J89" s="204" t="s">
        <v>613</v>
      </c>
    </row>
    <row r="90" ht="11.4" spans="1:10">
      <c r="A90" s="204"/>
      <c r="B90" s="204" t="s">
        <v>606</v>
      </c>
      <c r="C90" s="204" t="s">
        <v>480</v>
      </c>
      <c r="D90" s="204" t="s">
        <v>481</v>
      </c>
      <c r="E90" s="204" t="s">
        <v>614</v>
      </c>
      <c r="F90" s="204" t="s">
        <v>456</v>
      </c>
      <c r="G90" s="203" t="s">
        <v>608</v>
      </c>
      <c r="H90" s="203" t="s">
        <v>494</v>
      </c>
      <c r="I90" s="204" t="s">
        <v>453</v>
      </c>
      <c r="J90" s="205" t="s">
        <v>615</v>
      </c>
    </row>
    <row r="91" ht="21.6" spans="1:10">
      <c r="A91" s="204"/>
      <c r="B91" s="204" t="s">
        <v>606</v>
      </c>
      <c r="C91" s="204" t="s">
        <v>480</v>
      </c>
      <c r="D91" s="204" t="s">
        <v>484</v>
      </c>
      <c r="E91" s="204" t="s">
        <v>616</v>
      </c>
      <c r="F91" s="204" t="s">
        <v>456</v>
      </c>
      <c r="G91" s="203" t="s">
        <v>490</v>
      </c>
      <c r="H91" s="203" t="s">
        <v>468</v>
      </c>
      <c r="I91" s="204" t="s">
        <v>469</v>
      </c>
      <c r="J91" s="205" t="s">
        <v>616</v>
      </c>
    </row>
    <row r="92" ht="11.4" spans="1:10">
      <c r="A92" s="204"/>
      <c r="B92" s="204" t="s">
        <v>606</v>
      </c>
      <c r="C92" s="204" t="s">
        <v>480</v>
      </c>
      <c r="D92" s="204" t="s">
        <v>484</v>
      </c>
      <c r="E92" s="204" t="s">
        <v>617</v>
      </c>
      <c r="F92" s="204" t="s">
        <v>451</v>
      </c>
      <c r="G92" s="203" t="s">
        <v>618</v>
      </c>
      <c r="H92" s="203" t="s">
        <v>468</v>
      </c>
      <c r="I92" s="204" t="s">
        <v>469</v>
      </c>
      <c r="J92" s="205" t="s">
        <v>617</v>
      </c>
    </row>
    <row r="93" ht="11.4" spans="1:10">
      <c r="A93" s="204"/>
      <c r="B93" s="204" t="s">
        <v>606</v>
      </c>
      <c r="C93" s="204" t="s">
        <v>487</v>
      </c>
      <c r="D93" s="204" t="s">
        <v>488</v>
      </c>
      <c r="E93" s="204" t="s">
        <v>619</v>
      </c>
      <c r="F93" s="204" t="s">
        <v>451</v>
      </c>
      <c r="G93" s="203" t="s">
        <v>506</v>
      </c>
      <c r="H93" s="203" t="s">
        <v>468</v>
      </c>
      <c r="I93" s="204" t="s">
        <v>469</v>
      </c>
      <c r="J93" s="205" t="s">
        <v>620</v>
      </c>
    </row>
    <row r="94" ht="21.6" spans="1:10">
      <c r="A94" s="204" t="s">
        <v>354</v>
      </c>
      <c r="B94" s="204" t="s">
        <v>576</v>
      </c>
      <c r="C94" s="204" t="s">
        <v>448</v>
      </c>
      <c r="D94" s="204" t="s">
        <v>449</v>
      </c>
      <c r="E94" s="204" t="s">
        <v>621</v>
      </c>
      <c r="F94" s="204" t="s">
        <v>456</v>
      </c>
      <c r="G94" s="203" t="s">
        <v>578</v>
      </c>
      <c r="H94" s="203" t="s">
        <v>494</v>
      </c>
      <c r="I94" s="204" t="s">
        <v>453</v>
      </c>
      <c r="J94" s="205" t="s">
        <v>622</v>
      </c>
    </row>
    <row r="95" ht="11.4" spans="1:10">
      <c r="A95" s="204"/>
      <c r="B95" s="204" t="s">
        <v>576</v>
      </c>
      <c r="C95" s="204" t="s">
        <v>448</v>
      </c>
      <c r="D95" s="204" t="s">
        <v>472</v>
      </c>
      <c r="E95" s="204" t="s">
        <v>580</v>
      </c>
      <c r="F95" s="204" t="s">
        <v>451</v>
      </c>
      <c r="G95" s="203" t="s">
        <v>467</v>
      </c>
      <c r="H95" s="203" t="s">
        <v>468</v>
      </c>
      <c r="I95" s="204" t="s">
        <v>469</v>
      </c>
      <c r="J95" s="205" t="s">
        <v>580</v>
      </c>
    </row>
    <row r="96" ht="11.4" spans="1:10">
      <c r="A96" s="204"/>
      <c r="B96" s="204" t="s">
        <v>576</v>
      </c>
      <c r="C96" s="204" t="s">
        <v>448</v>
      </c>
      <c r="D96" s="204" t="s">
        <v>475</v>
      </c>
      <c r="E96" s="204" t="s">
        <v>476</v>
      </c>
      <c r="F96" s="204" t="s">
        <v>456</v>
      </c>
      <c r="G96" s="203" t="s">
        <v>623</v>
      </c>
      <c r="H96" s="203" t="s">
        <v>502</v>
      </c>
      <c r="I96" s="204" t="s">
        <v>453</v>
      </c>
      <c r="J96" s="205" t="s">
        <v>624</v>
      </c>
    </row>
    <row r="97" ht="11.4" spans="1:10">
      <c r="A97" s="204"/>
      <c r="B97" s="204" t="s">
        <v>576</v>
      </c>
      <c r="C97" s="204" t="s">
        <v>480</v>
      </c>
      <c r="D97" s="204" t="s">
        <v>481</v>
      </c>
      <c r="E97" s="204" t="s">
        <v>583</v>
      </c>
      <c r="F97" s="204" t="s">
        <v>451</v>
      </c>
      <c r="G97" s="203" t="s">
        <v>506</v>
      </c>
      <c r="H97" s="203" t="s">
        <v>468</v>
      </c>
      <c r="I97" s="204" t="s">
        <v>469</v>
      </c>
      <c r="J97" s="205" t="s">
        <v>583</v>
      </c>
    </row>
    <row r="98" ht="21.6" spans="1:10">
      <c r="A98" s="204"/>
      <c r="B98" s="204" t="s">
        <v>576</v>
      </c>
      <c r="C98" s="204" t="s">
        <v>480</v>
      </c>
      <c r="D98" s="204" t="s">
        <v>481</v>
      </c>
      <c r="E98" s="204" t="s">
        <v>584</v>
      </c>
      <c r="F98" s="204" t="s">
        <v>456</v>
      </c>
      <c r="G98" s="203" t="s">
        <v>506</v>
      </c>
      <c r="H98" s="203" t="s">
        <v>468</v>
      </c>
      <c r="I98" s="204" t="s">
        <v>469</v>
      </c>
      <c r="J98" s="205" t="s">
        <v>584</v>
      </c>
    </row>
    <row r="99" ht="11.4" spans="1:10">
      <c r="A99" s="204"/>
      <c r="B99" s="204" t="s">
        <v>576</v>
      </c>
      <c r="C99" s="204" t="s">
        <v>487</v>
      </c>
      <c r="D99" s="204" t="s">
        <v>488</v>
      </c>
      <c r="E99" s="204" t="s">
        <v>585</v>
      </c>
      <c r="F99" s="204" t="s">
        <v>456</v>
      </c>
      <c r="G99" s="203" t="s">
        <v>506</v>
      </c>
      <c r="H99" s="203" t="s">
        <v>468</v>
      </c>
      <c r="I99" s="204" t="s">
        <v>469</v>
      </c>
      <c r="J99" s="205" t="s">
        <v>586</v>
      </c>
    </row>
    <row r="100" ht="11.4" spans="1:10">
      <c r="A100" s="204" t="s">
        <v>425</v>
      </c>
      <c r="B100" s="204" t="s">
        <v>625</v>
      </c>
      <c r="C100" s="204" t="s">
        <v>448</v>
      </c>
      <c r="D100" s="204" t="s">
        <v>449</v>
      </c>
      <c r="E100" s="204" t="s">
        <v>626</v>
      </c>
      <c r="F100" s="204" t="s">
        <v>456</v>
      </c>
      <c r="G100" s="203" t="s">
        <v>627</v>
      </c>
      <c r="H100" s="203" t="s">
        <v>494</v>
      </c>
      <c r="I100" s="204" t="s">
        <v>453</v>
      </c>
      <c r="J100" s="204" t="s">
        <v>628</v>
      </c>
    </row>
    <row r="101" ht="11.4" spans="1:10">
      <c r="A101" s="204"/>
      <c r="B101" s="204" t="s">
        <v>625</v>
      </c>
      <c r="C101" s="204" t="s">
        <v>448</v>
      </c>
      <c r="D101" s="204" t="s">
        <v>449</v>
      </c>
      <c r="E101" s="204" t="s">
        <v>629</v>
      </c>
      <c r="F101" s="204" t="s">
        <v>456</v>
      </c>
      <c r="G101" s="203" t="s">
        <v>627</v>
      </c>
      <c r="H101" s="203" t="s">
        <v>494</v>
      </c>
      <c r="I101" s="204" t="s">
        <v>453</v>
      </c>
      <c r="J101" s="204" t="s">
        <v>630</v>
      </c>
    </row>
    <row r="102" ht="11.4" spans="1:10">
      <c r="A102" s="204"/>
      <c r="B102" s="204" t="s">
        <v>625</v>
      </c>
      <c r="C102" s="204" t="s">
        <v>448</v>
      </c>
      <c r="D102" s="204" t="s">
        <v>465</v>
      </c>
      <c r="E102" s="204" t="s">
        <v>631</v>
      </c>
      <c r="F102" s="204" t="s">
        <v>456</v>
      </c>
      <c r="G102" s="203" t="s">
        <v>467</v>
      </c>
      <c r="H102" s="203" t="s">
        <v>468</v>
      </c>
      <c r="I102" s="204" t="s">
        <v>453</v>
      </c>
      <c r="J102" s="204" t="s">
        <v>632</v>
      </c>
    </row>
    <row r="103" ht="11.4" spans="1:10">
      <c r="A103" s="204"/>
      <c r="B103" s="204" t="s">
        <v>625</v>
      </c>
      <c r="C103" s="204" t="s">
        <v>448</v>
      </c>
      <c r="D103" s="204" t="s">
        <v>472</v>
      </c>
      <c r="E103" s="204" t="s">
        <v>633</v>
      </c>
      <c r="F103" s="204" t="s">
        <v>451</v>
      </c>
      <c r="G103" s="203" t="s">
        <v>634</v>
      </c>
      <c r="H103" s="203" t="s">
        <v>499</v>
      </c>
      <c r="I103" s="204" t="s">
        <v>469</v>
      </c>
      <c r="J103" s="204" t="s">
        <v>635</v>
      </c>
    </row>
    <row r="104" ht="11.4" spans="1:10">
      <c r="A104" s="204"/>
      <c r="B104" s="204" t="s">
        <v>625</v>
      </c>
      <c r="C104" s="204" t="s">
        <v>448</v>
      </c>
      <c r="D104" s="204" t="s">
        <v>475</v>
      </c>
      <c r="E104" s="204" t="s">
        <v>476</v>
      </c>
      <c r="F104" s="204" t="s">
        <v>451</v>
      </c>
      <c r="G104" s="203" t="s">
        <v>552</v>
      </c>
      <c r="H104" s="203" t="s">
        <v>502</v>
      </c>
      <c r="I104" s="204" t="s">
        <v>453</v>
      </c>
      <c r="J104" s="204" t="s">
        <v>636</v>
      </c>
    </row>
    <row r="105" ht="11.4" spans="1:10">
      <c r="A105" s="204"/>
      <c r="B105" s="204" t="s">
        <v>625</v>
      </c>
      <c r="C105" s="204" t="s">
        <v>480</v>
      </c>
      <c r="D105" s="204" t="s">
        <v>481</v>
      </c>
      <c r="E105" s="204" t="s">
        <v>637</v>
      </c>
      <c r="F105" s="204" t="s">
        <v>456</v>
      </c>
      <c r="G105" s="203" t="s">
        <v>467</v>
      </c>
      <c r="H105" s="203" t="s">
        <v>468</v>
      </c>
      <c r="I105" s="204" t="s">
        <v>453</v>
      </c>
      <c r="J105" s="204" t="s">
        <v>628</v>
      </c>
    </row>
    <row r="106" ht="11.4" spans="1:10">
      <c r="A106" s="204"/>
      <c r="B106" s="204" t="s">
        <v>625</v>
      </c>
      <c r="C106" s="204" t="s">
        <v>480</v>
      </c>
      <c r="D106" s="204" t="s">
        <v>484</v>
      </c>
      <c r="E106" s="204" t="s">
        <v>638</v>
      </c>
      <c r="F106" s="204" t="s">
        <v>456</v>
      </c>
      <c r="G106" s="203" t="s">
        <v>467</v>
      </c>
      <c r="H106" s="203" t="s">
        <v>468</v>
      </c>
      <c r="I106" s="204" t="s">
        <v>453</v>
      </c>
      <c r="J106" s="204" t="s">
        <v>630</v>
      </c>
    </row>
    <row r="107" ht="11.4" spans="1:10">
      <c r="A107" s="204"/>
      <c r="B107" s="204" t="s">
        <v>625</v>
      </c>
      <c r="C107" s="204" t="s">
        <v>487</v>
      </c>
      <c r="D107" s="204" t="s">
        <v>488</v>
      </c>
      <c r="E107" s="204" t="s">
        <v>639</v>
      </c>
      <c r="F107" s="204" t="s">
        <v>456</v>
      </c>
      <c r="G107" s="203" t="s">
        <v>490</v>
      </c>
      <c r="H107" s="203" t="s">
        <v>468</v>
      </c>
      <c r="I107" s="204" t="s">
        <v>453</v>
      </c>
      <c r="J107" s="204" t="s">
        <v>640</v>
      </c>
    </row>
    <row r="108" ht="11.4" spans="1:10">
      <c r="A108" s="204" t="s">
        <v>373</v>
      </c>
      <c r="B108" s="204" t="s">
        <v>641</v>
      </c>
      <c r="C108" s="204" t="s">
        <v>448</v>
      </c>
      <c r="D108" s="204" t="s">
        <v>449</v>
      </c>
      <c r="E108" s="204" t="s">
        <v>642</v>
      </c>
      <c r="F108" s="204" t="s">
        <v>451</v>
      </c>
      <c r="G108" s="203" t="s">
        <v>520</v>
      </c>
      <c r="H108" s="203" t="s">
        <v>494</v>
      </c>
      <c r="I108" s="204" t="s">
        <v>453</v>
      </c>
      <c r="J108" s="205" t="s">
        <v>643</v>
      </c>
    </row>
    <row r="109" ht="21.6" spans="1:10">
      <c r="A109" s="204"/>
      <c r="B109" s="204" t="s">
        <v>641</v>
      </c>
      <c r="C109" s="204" t="s">
        <v>448</v>
      </c>
      <c r="D109" s="204" t="s">
        <v>472</v>
      </c>
      <c r="E109" s="204" t="s">
        <v>644</v>
      </c>
      <c r="F109" s="204" t="s">
        <v>451</v>
      </c>
      <c r="G109" s="203" t="s">
        <v>645</v>
      </c>
      <c r="H109" s="203" t="s">
        <v>499</v>
      </c>
      <c r="I109" s="204" t="s">
        <v>453</v>
      </c>
      <c r="J109" s="205" t="s">
        <v>644</v>
      </c>
    </row>
    <row r="110" ht="11.4" spans="1:10">
      <c r="A110" s="204"/>
      <c r="B110" s="204" t="s">
        <v>641</v>
      </c>
      <c r="C110" s="204" t="s">
        <v>448</v>
      </c>
      <c r="D110" s="204" t="s">
        <v>475</v>
      </c>
      <c r="E110" s="204" t="s">
        <v>476</v>
      </c>
      <c r="F110" s="204" t="s">
        <v>451</v>
      </c>
      <c r="G110" s="203" t="s">
        <v>646</v>
      </c>
      <c r="H110" s="203" t="s">
        <v>502</v>
      </c>
      <c r="I110" s="204" t="s">
        <v>453</v>
      </c>
      <c r="J110" s="205" t="s">
        <v>647</v>
      </c>
    </row>
    <row r="111" ht="11.4" spans="1:10">
      <c r="A111" s="204"/>
      <c r="B111" s="204" t="s">
        <v>641</v>
      </c>
      <c r="C111" s="204" t="s">
        <v>480</v>
      </c>
      <c r="D111" s="204" t="s">
        <v>600</v>
      </c>
      <c r="E111" s="204" t="s">
        <v>648</v>
      </c>
      <c r="F111" s="204" t="s">
        <v>451</v>
      </c>
      <c r="G111" s="203" t="s">
        <v>467</v>
      </c>
      <c r="H111" s="203" t="s">
        <v>468</v>
      </c>
      <c r="I111" s="204" t="s">
        <v>469</v>
      </c>
      <c r="J111" s="205" t="s">
        <v>648</v>
      </c>
    </row>
    <row r="112" ht="32.4" spans="1:10">
      <c r="A112" s="204"/>
      <c r="B112" s="204" t="s">
        <v>641</v>
      </c>
      <c r="C112" s="204" t="s">
        <v>480</v>
      </c>
      <c r="D112" s="204" t="s">
        <v>484</v>
      </c>
      <c r="E112" s="204" t="s">
        <v>649</v>
      </c>
      <c r="F112" s="204" t="s">
        <v>451</v>
      </c>
      <c r="G112" s="203" t="s">
        <v>467</v>
      </c>
      <c r="H112" s="203" t="s">
        <v>468</v>
      </c>
      <c r="I112" s="204" t="s">
        <v>469</v>
      </c>
      <c r="J112" s="205" t="s">
        <v>649</v>
      </c>
    </row>
    <row r="113" ht="11.4" spans="1:10">
      <c r="A113" s="204"/>
      <c r="B113" s="204" t="s">
        <v>641</v>
      </c>
      <c r="C113" s="204" t="s">
        <v>487</v>
      </c>
      <c r="D113" s="204" t="s">
        <v>488</v>
      </c>
      <c r="E113" s="204" t="s">
        <v>542</v>
      </c>
      <c r="F113" s="204" t="s">
        <v>456</v>
      </c>
      <c r="G113" s="203" t="s">
        <v>506</v>
      </c>
      <c r="H113" s="203" t="s">
        <v>468</v>
      </c>
      <c r="I113" s="204" t="s">
        <v>469</v>
      </c>
      <c r="J113" s="205" t="s">
        <v>650</v>
      </c>
    </row>
    <row r="114" ht="11.4" spans="1:10">
      <c r="A114" s="204" t="s">
        <v>337</v>
      </c>
      <c r="B114" s="204" t="s">
        <v>651</v>
      </c>
      <c r="C114" s="204" t="s">
        <v>448</v>
      </c>
      <c r="D114" s="204" t="s">
        <v>449</v>
      </c>
      <c r="E114" s="204" t="s">
        <v>652</v>
      </c>
      <c r="F114" s="204" t="s">
        <v>451</v>
      </c>
      <c r="G114" s="203" t="s">
        <v>653</v>
      </c>
      <c r="H114" s="203" t="s">
        <v>452</v>
      </c>
      <c r="I114" s="204" t="s">
        <v>453</v>
      </c>
      <c r="J114" s="205" t="s">
        <v>654</v>
      </c>
    </row>
    <row r="115" ht="11.4" spans="1:10">
      <c r="A115" s="204"/>
      <c r="B115" s="204" t="s">
        <v>651</v>
      </c>
      <c r="C115" s="204" t="s">
        <v>448</v>
      </c>
      <c r="D115" s="204" t="s">
        <v>449</v>
      </c>
      <c r="E115" s="204" t="s">
        <v>655</v>
      </c>
      <c r="F115" s="204" t="s">
        <v>451</v>
      </c>
      <c r="G115" s="203" t="s">
        <v>656</v>
      </c>
      <c r="H115" s="203" t="s">
        <v>494</v>
      </c>
      <c r="I115" s="204" t="s">
        <v>453</v>
      </c>
      <c r="J115" s="205" t="s">
        <v>657</v>
      </c>
    </row>
    <row r="116" ht="11.4" spans="1:10">
      <c r="A116" s="204"/>
      <c r="B116" s="204" t="s">
        <v>651</v>
      </c>
      <c r="C116" s="204" t="s">
        <v>448</v>
      </c>
      <c r="D116" s="204" t="s">
        <v>465</v>
      </c>
      <c r="E116" s="204" t="s">
        <v>658</v>
      </c>
      <c r="F116" s="204" t="s">
        <v>451</v>
      </c>
      <c r="G116" s="203" t="s">
        <v>467</v>
      </c>
      <c r="H116" s="203" t="s">
        <v>468</v>
      </c>
      <c r="I116" s="204" t="s">
        <v>469</v>
      </c>
      <c r="J116" s="205" t="s">
        <v>658</v>
      </c>
    </row>
    <row r="117" ht="11.4" spans="1:10">
      <c r="A117" s="204"/>
      <c r="B117" s="204" t="s">
        <v>651</v>
      </c>
      <c r="C117" s="204" t="s">
        <v>448</v>
      </c>
      <c r="D117" s="204" t="s">
        <v>472</v>
      </c>
      <c r="E117" s="204" t="s">
        <v>659</v>
      </c>
      <c r="F117" s="204" t="s">
        <v>456</v>
      </c>
      <c r="G117" s="203" t="s">
        <v>506</v>
      </c>
      <c r="H117" s="203" t="s">
        <v>468</v>
      </c>
      <c r="I117" s="204" t="s">
        <v>469</v>
      </c>
      <c r="J117" s="205" t="s">
        <v>659</v>
      </c>
    </row>
    <row r="118" ht="11.4" spans="1:10">
      <c r="A118" s="204"/>
      <c r="B118" s="204" t="s">
        <v>651</v>
      </c>
      <c r="C118" s="204" t="s">
        <v>448</v>
      </c>
      <c r="D118" s="204" t="s">
        <v>475</v>
      </c>
      <c r="E118" s="204" t="s">
        <v>476</v>
      </c>
      <c r="F118" s="204" t="s">
        <v>451</v>
      </c>
      <c r="G118" s="203" t="s">
        <v>660</v>
      </c>
      <c r="H118" s="203" t="s">
        <v>502</v>
      </c>
      <c r="I118" s="204" t="s">
        <v>453</v>
      </c>
      <c r="J118" s="205" t="s">
        <v>661</v>
      </c>
    </row>
    <row r="119" ht="11.4" spans="1:10">
      <c r="A119" s="204"/>
      <c r="B119" s="204" t="s">
        <v>651</v>
      </c>
      <c r="C119" s="204" t="s">
        <v>480</v>
      </c>
      <c r="D119" s="204" t="s">
        <v>481</v>
      </c>
      <c r="E119" s="204" t="s">
        <v>662</v>
      </c>
      <c r="F119" s="204" t="s">
        <v>456</v>
      </c>
      <c r="G119" s="203" t="s">
        <v>490</v>
      </c>
      <c r="H119" s="203" t="s">
        <v>468</v>
      </c>
      <c r="I119" s="204" t="s">
        <v>469</v>
      </c>
      <c r="J119" s="205" t="s">
        <v>662</v>
      </c>
    </row>
    <row r="120" ht="21.6" spans="1:10">
      <c r="A120" s="204"/>
      <c r="B120" s="204" t="s">
        <v>651</v>
      </c>
      <c r="C120" s="204" t="s">
        <v>480</v>
      </c>
      <c r="D120" s="204" t="s">
        <v>484</v>
      </c>
      <c r="E120" s="204" t="s">
        <v>663</v>
      </c>
      <c r="F120" s="204" t="s">
        <v>456</v>
      </c>
      <c r="G120" s="203" t="s">
        <v>490</v>
      </c>
      <c r="H120" s="203" t="s">
        <v>468</v>
      </c>
      <c r="I120" s="204" t="s">
        <v>469</v>
      </c>
      <c r="J120" s="205" t="s">
        <v>663</v>
      </c>
    </row>
    <row r="121" ht="11.4" spans="1:10">
      <c r="A121" s="204"/>
      <c r="B121" s="204" t="s">
        <v>651</v>
      </c>
      <c r="C121" s="204" t="s">
        <v>487</v>
      </c>
      <c r="D121" s="204" t="s">
        <v>488</v>
      </c>
      <c r="E121" s="204" t="s">
        <v>664</v>
      </c>
      <c r="F121" s="204" t="s">
        <v>456</v>
      </c>
      <c r="G121" s="203" t="s">
        <v>490</v>
      </c>
      <c r="H121" s="203" t="s">
        <v>468</v>
      </c>
      <c r="I121" s="204" t="s">
        <v>469</v>
      </c>
      <c r="J121" s="205" t="s">
        <v>664</v>
      </c>
    </row>
    <row r="122" ht="11.4" spans="1:10">
      <c r="A122" s="204" t="s">
        <v>339</v>
      </c>
      <c r="B122" s="204" t="s">
        <v>606</v>
      </c>
      <c r="C122" s="204" t="s">
        <v>448</v>
      </c>
      <c r="D122" s="204" t="s">
        <v>449</v>
      </c>
      <c r="E122" s="204" t="s">
        <v>665</v>
      </c>
      <c r="F122" s="204" t="s">
        <v>451</v>
      </c>
      <c r="G122" s="203" t="s">
        <v>565</v>
      </c>
      <c r="H122" s="203" t="s">
        <v>452</v>
      </c>
      <c r="I122" s="204" t="s">
        <v>453</v>
      </c>
      <c r="J122" s="204" t="s">
        <v>666</v>
      </c>
    </row>
    <row r="123" ht="21.6" spans="1:10">
      <c r="A123" s="204"/>
      <c r="B123" s="204" t="s">
        <v>606</v>
      </c>
      <c r="C123" s="204" t="s">
        <v>448</v>
      </c>
      <c r="D123" s="204" t="s">
        <v>465</v>
      </c>
      <c r="E123" s="204" t="s">
        <v>667</v>
      </c>
      <c r="F123" s="204" t="s">
        <v>451</v>
      </c>
      <c r="G123" s="203" t="s">
        <v>467</v>
      </c>
      <c r="H123" s="203" t="s">
        <v>468</v>
      </c>
      <c r="I123" s="204" t="s">
        <v>469</v>
      </c>
      <c r="J123" s="204" t="s">
        <v>668</v>
      </c>
    </row>
    <row r="124" ht="11.4" spans="1:10">
      <c r="A124" s="204"/>
      <c r="B124" s="204" t="s">
        <v>606</v>
      </c>
      <c r="C124" s="204" t="s">
        <v>448</v>
      </c>
      <c r="D124" s="204" t="s">
        <v>472</v>
      </c>
      <c r="E124" s="204" t="s">
        <v>611</v>
      </c>
      <c r="F124" s="204" t="s">
        <v>451</v>
      </c>
      <c r="G124" s="203" t="s">
        <v>467</v>
      </c>
      <c r="H124" s="203" t="s">
        <v>468</v>
      </c>
      <c r="I124" s="204" t="s">
        <v>469</v>
      </c>
      <c r="J124" s="204" t="s">
        <v>611</v>
      </c>
    </row>
    <row r="125" ht="11.4" spans="1:10">
      <c r="A125" s="204"/>
      <c r="B125" s="204" t="s">
        <v>606</v>
      </c>
      <c r="C125" s="204" t="s">
        <v>448</v>
      </c>
      <c r="D125" s="204" t="s">
        <v>475</v>
      </c>
      <c r="E125" s="204" t="s">
        <v>476</v>
      </c>
      <c r="F125" s="204" t="s">
        <v>451</v>
      </c>
      <c r="G125" s="203" t="s">
        <v>669</v>
      </c>
      <c r="H125" s="203" t="s">
        <v>478</v>
      </c>
      <c r="I125" s="204" t="s">
        <v>453</v>
      </c>
      <c r="J125" s="204" t="s">
        <v>670</v>
      </c>
    </row>
    <row r="126" ht="11.4" spans="1:10">
      <c r="A126" s="204"/>
      <c r="B126" s="204" t="s">
        <v>606</v>
      </c>
      <c r="C126" s="204" t="s">
        <v>480</v>
      </c>
      <c r="D126" s="204" t="s">
        <v>481</v>
      </c>
      <c r="E126" s="204" t="s">
        <v>614</v>
      </c>
      <c r="F126" s="204" t="s">
        <v>456</v>
      </c>
      <c r="G126" s="203" t="s">
        <v>671</v>
      </c>
      <c r="H126" s="203" t="s">
        <v>494</v>
      </c>
      <c r="I126" s="204" t="s">
        <v>453</v>
      </c>
      <c r="J126" s="204" t="s">
        <v>672</v>
      </c>
    </row>
    <row r="127" ht="21.6" spans="1:10">
      <c r="A127" s="204"/>
      <c r="B127" s="204" t="s">
        <v>606</v>
      </c>
      <c r="C127" s="204" t="s">
        <v>480</v>
      </c>
      <c r="D127" s="204" t="s">
        <v>484</v>
      </c>
      <c r="E127" s="204" t="s">
        <v>616</v>
      </c>
      <c r="F127" s="204" t="s">
        <v>456</v>
      </c>
      <c r="G127" s="203" t="s">
        <v>490</v>
      </c>
      <c r="H127" s="203" t="s">
        <v>468</v>
      </c>
      <c r="I127" s="204" t="s">
        <v>469</v>
      </c>
      <c r="J127" s="204" t="s">
        <v>616</v>
      </c>
    </row>
    <row r="128" ht="11.4" spans="1:10">
      <c r="A128" s="204"/>
      <c r="B128" s="204" t="s">
        <v>606</v>
      </c>
      <c r="C128" s="204" t="s">
        <v>480</v>
      </c>
      <c r="D128" s="204" t="s">
        <v>484</v>
      </c>
      <c r="E128" s="204" t="s">
        <v>617</v>
      </c>
      <c r="F128" s="204" t="s">
        <v>456</v>
      </c>
      <c r="G128" s="203" t="s">
        <v>618</v>
      </c>
      <c r="H128" s="203" t="s">
        <v>468</v>
      </c>
      <c r="I128" s="204" t="s">
        <v>469</v>
      </c>
      <c r="J128" s="204" t="s">
        <v>617</v>
      </c>
    </row>
    <row r="129" ht="11.4" spans="1:10">
      <c r="A129" s="204"/>
      <c r="B129" s="204" t="s">
        <v>606</v>
      </c>
      <c r="C129" s="204" t="s">
        <v>487</v>
      </c>
      <c r="D129" s="204" t="s">
        <v>488</v>
      </c>
      <c r="E129" s="204" t="s">
        <v>673</v>
      </c>
      <c r="F129" s="204" t="s">
        <v>451</v>
      </c>
      <c r="G129" s="203" t="s">
        <v>467</v>
      </c>
      <c r="H129" s="203" t="s">
        <v>468</v>
      </c>
      <c r="I129" s="204" t="s">
        <v>469</v>
      </c>
      <c r="J129" s="204" t="s">
        <v>674</v>
      </c>
    </row>
    <row r="130" ht="11.4" spans="1:10">
      <c r="A130" s="204"/>
      <c r="B130" s="204" t="s">
        <v>606</v>
      </c>
      <c r="C130" s="204" t="s">
        <v>487</v>
      </c>
      <c r="D130" s="204" t="s">
        <v>488</v>
      </c>
      <c r="E130" s="204" t="s">
        <v>619</v>
      </c>
      <c r="F130" s="204" t="s">
        <v>456</v>
      </c>
      <c r="G130" s="203" t="s">
        <v>506</v>
      </c>
      <c r="H130" s="203" t="s">
        <v>468</v>
      </c>
      <c r="I130" s="204" t="s">
        <v>469</v>
      </c>
      <c r="J130" s="204" t="s">
        <v>675</v>
      </c>
    </row>
    <row r="131" ht="21.6" spans="1:10">
      <c r="A131" s="204" t="s">
        <v>381</v>
      </c>
      <c r="B131" s="204" t="s">
        <v>381</v>
      </c>
      <c r="C131" s="204" t="s">
        <v>448</v>
      </c>
      <c r="D131" s="204" t="s">
        <v>449</v>
      </c>
      <c r="E131" s="204" t="s">
        <v>381</v>
      </c>
      <c r="F131" s="204" t="s">
        <v>451</v>
      </c>
      <c r="G131" s="203" t="s">
        <v>190</v>
      </c>
      <c r="H131" s="203" t="s">
        <v>530</v>
      </c>
      <c r="I131" s="204" t="s">
        <v>453</v>
      </c>
      <c r="J131" s="204" t="s">
        <v>381</v>
      </c>
    </row>
    <row r="132" ht="11.4" spans="1:10">
      <c r="A132" s="204"/>
      <c r="B132" s="204" t="s">
        <v>381</v>
      </c>
      <c r="C132" s="204" t="s">
        <v>480</v>
      </c>
      <c r="D132" s="204" t="s">
        <v>481</v>
      </c>
      <c r="E132" s="204" t="s">
        <v>532</v>
      </c>
      <c r="F132" s="204" t="s">
        <v>451</v>
      </c>
      <c r="G132" s="203" t="s">
        <v>506</v>
      </c>
      <c r="H132" s="203" t="s">
        <v>468</v>
      </c>
      <c r="I132" s="204" t="s">
        <v>469</v>
      </c>
      <c r="J132" s="204" t="s">
        <v>381</v>
      </c>
    </row>
    <row r="133" ht="11.4" spans="1:10">
      <c r="A133" s="204"/>
      <c r="B133" s="204" t="s">
        <v>381</v>
      </c>
      <c r="C133" s="204" t="s">
        <v>487</v>
      </c>
      <c r="D133" s="204" t="s">
        <v>488</v>
      </c>
      <c r="E133" s="204" t="s">
        <v>533</v>
      </c>
      <c r="F133" s="204" t="s">
        <v>451</v>
      </c>
      <c r="G133" s="203" t="s">
        <v>506</v>
      </c>
      <c r="H133" s="203" t="s">
        <v>468</v>
      </c>
      <c r="I133" s="204" t="s">
        <v>469</v>
      </c>
      <c r="J133" s="204" t="s">
        <v>381</v>
      </c>
    </row>
    <row r="134" ht="11.4" spans="1:10">
      <c r="A134" s="204" t="s">
        <v>383</v>
      </c>
      <c r="B134" s="204" t="s">
        <v>676</v>
      </c>
      <c r="C134" s="204" t="s">
        <v>448</v>
      </c>
      <c r="D134" s="204" t="s">
        <v>449</v>
      </c>
      <c r="E134" s="204" t="s">
        <v>677</v>
      </c>
      <c r="F134" s="204" t="s">
        <v>451</v>
      </c>
      <c r="G134" s="203" t="s">
        <v>645</v>
      </c>
      <c r="H134" s="203" t="s">
        <v>530</v>
      </c>
      <c r="I134" s="204" t="s">
        <v>453</v>
      </c>
      <c r="J134" s="205" t="s">
        <v>678</v>
      </c>
    </row>
    <row r="135" ht="21.6" spans="1:10">
      <c r="A135" s="204"/>
      <c r="B135" s="204" t="s">
        <v>676</v>
      </c>
      <c r="C135" s="204" t="s">
        <v>448</v>
      </c>
      <c r="D135" s="204" t="s">
        <v>472</v>
      </c>
      <c r="E135" s="204" t="s">
        <v>679</v>
      </c>
      <c r="F135" s="204" t="s">
        <v>451</v>
      </c>
      <c r="G135" s="203" t="s">
        <v>680</v>
      </c>
      <c r="H135" s="203" t="s">
        <v>681</v>
      </c>
      <c r="I135" s="204" t="s">
        <v>453</v>
      </c>
      <c r="J135" s="205" t="s">
        <v>680</v>
      </c>
    </row>
    <row r="136" ht="11.4" spans="1:10">
      <c r="A136" s="204"/>
      <c r="B136" s="204" t="s">
        <v>676</v>
      </c>
      <c r="C136" s="204" t="s">
        <v>448</v>
      </c>
      <c r="D136" s="204" t="s">
        <v>475</v>
      </c>
      <c r="E136" s="204" t="s">
        <v>476</v>
      </c>
      <c r="F136" s="204" t="s">
        <v>451</v>
      </c>
      <c r="G136" s="203" t="s">
        <v>682</v>
      </c>
      <c r="H136" s="203" t="s">
        <v>502</v>
      </c>
      <c r="I136" s="204" t="s">
        <v>453</v>
      </c>
      <c r="J136" s="205" t="s">
        <v>683</v>
      </c>
    </row>
    <row r="137" ht="21.6" spans="1:10">
      <c r="A137" s="204"/>
      <c r="B137" s="204" t="s">
        <v>676</v>
      </c>
      <c r="C137" s="204" t="s">
        <v>480</v>
      </c>
      <c r="D137" s="204" t="s">
        <v>481</v>
      </c>
      <c r="E137" s="204" t="s">
        <v>676</v>
      </c>
      <c r="F137" s="204" t="s">
        <v>451</v>
      </c>
      <c r="G137" s="203" t="s">
        <v>467</v>
      </c>
      <c r="H137" s="203" t="s">
        <v>468</v>
      </c>
      <c r="I137" s="204" t="s">
        <v>469</v>
      </c>
      <c r="J137" s="205" t="s">
        <v>676</v>
      </c>
    </row>
    <row r="138" ht="11.4" spans="1:10">
      <c r="A138" s="204"/>
      <c r="B138" s="204" t="s">
        <v>676</v>
      </c>
      <c r="C138" s="204" t="s">
        <v>487</v>
      </c>
      <c r="D138" s="204" t="s">
        <v>488</v>
      </c>
      <c r="E138" s="204" t="s">
        <v>684</v>
      </c>
      <c r="F138" s="204" t="s">
        <v>456</v>
      </c>
      <c r="G138" s="203" t="s">
        <v>506</v>
      </c>
      <c r="H138" s="203" t="s">
        <v>468</v>
      </c>
      <c r="I138" s="204" t="s">
        <v>469</v>
      </c>
      <c r="J138" s="205" t="s">
        <v>685</v>
      </c>
    </row>
    <row r="139" ht="21.6" spans="1:10">
      <c r="A139" s="204" t="s">
        <v>413</v>
      </c>
      <c r="B139" s="204" t="s">
        <v>686</v>
      </c>
      <c r="C139" s="204" t="s">
        <v>448</v>
      </c>
      <c r="D139" s="204" t="s">
        <v>449</v>
      </c>
      <c r="E139" s="204" t="s">
        <v>687</v>
      </c>
      <c r="F139" s="204" t="s">
        <v>451</v>
      </c>
      <c r="G139" s="203" t="s">
        <v>688</v>
      </c>
      <c r="H139" s="203" t="s">
        <v>494</v>
      </c>
      <c r="I139" s="204" t="s">
        <v>453</v>
      </c>
      <c r="J139" s="205" t="s">
        <v>689</v>
      </c>
    </row>
    <row r="140" ht="11.4" spans="1:10">
      <c r="A140" s="204"/>
      <c r="B140" s="204" t="s">
        <v>686</v>
      </c>
      <c r="C140" s="204" t="s">
        <v>448</v>
      </c>
      <c r="D140" s="204" t="s">
        <v>449</v>
      </c>
      <c r="E140" s="204" t="s">
        <v>690</v>
      </c>
      <c r="F140" s="204" t="s">
        <v>456</v>
      </c>
      <c r="G140" s="203" t="s">
        <v>691</v>
      </c>
      <c r="H140" s="203" t="s">
        <v>692</v>
      </c>
      <c r="I140" s="204" t="s">
        <v>453</v>
      </c>
      <c r="J140" s="205" t="s">
        <v>690</v>
      </c>
    </row>
    <row r="141" ht="21.6" spans="1:10">
      <c r="A141" s="204"/>
      <c r="B141" s="204" t="s">
        <v>686</v>
      </c>
      <c r="C141" s="204" t="s">
        <v>448</v>
      </c>
      <c r="D141" s="204" t="s">
        <v>465</v>
      </c>
      <c r="E141" s="204" t="s">
        <v>693</v>
      </c>
      <c r="F141" s="204" t="s">
        <v>451</v>
      </c>
      <c r="G141" s="203" t="s">
        <v>467</v>
      </c>
      <c r="H141" s="203" t="s">
        <v>468</v>
      </c>
      <c r="I141" s="204" t="s">
        <v>453</v>
      </c>
      <c r="J141" s="205" t="s">
        <v>693</v>
      </c>
    </row>
    <row r="142" ht="11.4" spans="1:10">
      <c r="A142" s="204"/>
      <c r="B142" s="204" t="s">
        <v>686</v>
      </c>
      <c r="C142" s="204" t="s">
        <v>448</v>
      </c>
      <c r="D142" s="204" t="s">
        <v>472</v>
      </c>
      <c r="E142" s="204" t="s">
        <v>694</v>
      </c>
      <c r="F142" s="204" t="s">
        <v>451</v>
      </c>
      <c r="G142" s="203" t="s">
        <v>467</v>
      </c>
      <c r="H142" s="203" t="s">
        <v>468</v>
      </c>
      <c r="I142" s="204" t="s">
        <v>453</v>
      </c>
      <c r="J142" s="205" t="s">
        <v>694</v>
      </c>
    </row>
    <row r="143" ht="11.4" spans="1:10">
      <c r="A143" s="204"/>
      <c r="B143" s="204" t="s">
        <v>686</v>
      </c>
      <c r="C143" s="204" t="s">
        <v>448</v>
      </c>
      <c r="D143" s="204" t="s">
        <v>475</v>
      </c>
      <c r="E143" s="204" t="s">
        <v>476</v>
      </c>
      <c r="F143" s="204" t="s">
        <v>519</v>
      </c>
      <c r="G143" s="203" t="s">
        <v>552</v>
      </c>
      <c r="H143" s="203" t="s">
        <v>502</v>
      </c>
      <c r="I143" s="204" t="s">
        <v>453</v>
      </c>
      <c r="J143" s="205" t="s">
        <v>695</v>
      </c>
    </row>
    <row r="144" ht="11.4" spans="1:10">
      <c r="A144" s="204"/>
      <c r="B144" s="204" t="s">
        <v>686</v>
      </c>
      <c r="C144" s="204" t="s">
        <v>480</v>
      </c>
      <c r="D144" s="204" t="s">
        <v>481</v>
      </c>
      <c r="E144" s="204" t="s">
        <v>696</v>
      </c>
      <c r="F144" s="204" t="s">
        <v>451</v>
      </c>
      <c r="G144" s="203" t="s">
        <v>688</v>
      </c>
      <c r="H144" s="203" t="s">
        <v>494</v>
      </c>
      <c r="I144" s="204" t="s">
        <v>453</v>
      </c>
      <c r="J144" s="205" t="s">
        <v>697</v>
      </c>
    </row>
    <row r="145" ht="21.6" spans="1:10">
      <c r="A145" s="204"/>
      <c r="B145" s="204" t="s">
        <v>686</v>
      </c>
      <c r="C145" s="204" t="s">
        <v>480</v>
      </c>
      <c r="D145" s="204" t="s">
        <v>481</v>
      </c>
      <c r="E145" s="204" t="s">
        <v>698</v>
      </c>
      <c r="F145" s="204" t="s">
        <v>456</v>
      </c>
      <c r="G145" s="203" t="s">
        <v>618</v>
      </c>
      <c r="H145" s="203" t="s">
        <v>468</v>
      </c>
      <c r="I145" s="204" t="s">
        <v>453</v>
      </c>
      <c r="J145" s="205" t="s">
        <v>698</v>
      </c>
    </row>
    <row r="146" ht="21.6" spans="1:10">
      <c r="A146" s="204"/>
      <c r="B146" s="204" t="s">
        <v>686</v>
      </c>
      <c r="C146" s="204" t="s">
        <v>480</v>
      </c>
      <c r="D146" s="204" t="s">
        <v>484</v>
      </c>
      <c r="E146" s="205" t="s">
        <v>699</v>
      </c>
      <c r="F146" s="204" t="s">
        <v>451</v>
      </c>
      <c r="G146" s="203" t="s">
        <v>490</v>
      </c>
      <c r="H146" s="203" t="s">
        <v>468</v>
      </c>
      <c r="I146" s="204" t="s">
        <v>469</v>
      </c>
      <c r="J146" s="205" t="s">
        <v>699</v>
      </c>
    </row>
    <row r="147" ht="21.6" spans="1:10">
      <c r="A147" s="204"/>
      <c r="B147" s="204" t="s">
        <v>686</v>
      </c>
      <c r="C147" s="204" t="s">
        <v>480</v>
      </c>
      <c r="D147" s="204" t="s">
        <v>484</v>
      </c>
      <c r="E147" s="205" t="s">
        <v>700</v>
      </c>
      <c r="F147" s="204" t="s">
        <v>451</v>
      </c>
      <c r="G147" s="203" t="s">
        <v>618</v>
      </c>
      <c r="H147" s="203" t="s">
        <v>468</v>
      </c>
      <c r="I147" s="204" t="s">
        <v>469</v>
      </c>
      <c r="J147" s="205" t="s">
        <v>700</v>
      </c>
    </row>
    <row r="148" ht="11.4" spans="1:10">
      <c r="A148" s="204"/>
      <c r="B148" s="204" t="s">
        <v>686</v>
      </c>
      <c r="C148" s="204" t="s">
        <v>487</v>
      </c>
      <c r="D148" s="204" t="s">
        <v>488</v>
      </c>
      <c r="E148" s="205" t="s">
        <v>701</v>
      </c>
      <c r="F148" s="205" t="s">
        <v>456</v>
      </c>
      <c r="G148" s="203" t="s">
        <v>506</v>
      </c>
      <c r="H148" s="203" t="s">
        <v>468</v>
      </c>
      <c r="I148" s="204" t="s">
        <v>469</v>
      </c>
      <c r="J148" s="205" t="s">
        <v>702</v>
      </c>
    </row>
    <row r="149" ht="11.4" spans="1:10">
      <c r="A149" s="204" t="s">
        <v>371</v>
      </c>
      <c r="B149" s="204" t="s">
        <v>703</v>
      </c>
      <c r="C149" s="204" t="s">
        <v>448</v>
      </c>
      <c r="D149" s="204" t="s">
        <v>449</v>
      </c>
      <c r="E149" s="204" t="s">
        <v>704</v>
      </c>
      <c r="F149" s="204" t="s">
        <v>451</v>
      </c>
      <c r="G149" s="203" t="s">
        <v>705</v>
      </c>
      <c r="H149" s="203" t="s">
        <v>494</v>
      </c>
      <c r="I149" s="204" t="s">
        <v>453</v>
      </c>
      <c r="J149" s="205" t="s">
        <v>706</v>
      </c>
    </row>
    <row r="150" ht="11.4" spans="1:10">
      <c r="A150" s="204"/>
      <c r="B150" s="204" t="s">
        <v>703</v>
      </c>
      <c r="C150" s="204" t="s">
        <v>448</v>
      </c>
      <c r="D150" s="204" t="s">
        <v>449</v>
      </c>
      <c r="E150" s="204" t="s">
        <v>707</v>
      </c>
      <c r="F150" s="204" t="s">
        <v>451</v>
      </c>
      <c r="G150" s="203" t="s">
        <v>708</v>
      </c>
      <c r="H150" s="203" t="s">
        <v>709</v>
      </c>
      <c r="I150" s="204" t="s">
        <v>453</v>
      </c>
      <c r="J150" s="205" t="s">
        <v>710</v>
      </c>
    </row>
    <row r="151" ht="11.4" spans="1:10">
      <c r="A151" s="204"/>
      <c r="B151" s="204" t="s">
        <v>703</v>
      </c>
      <c r="C151" s="204" t="s">
        <v>448</v>
      </c>
      <c r="D151" s="204" t="s">
        <v>465</v>
      </c>
      <c r="E151" s="204" t="s">
        <v>658</v>
      </c>
      <c r="F151" s="204" t="s">
        <v>451</v>
      </c>
      <c r="G151" s="203" t="s">
        <v>467</v>
      </c>
      <c r="H151" s="203" t="s">
        <v>468</v>
      </c>
      <c r="I151" s="204" t="s">
        <v>469</v>
      </c>
      <c r="J151" s="205" t="s">
        <v>658</v>
      </c>
    </row>
    <row r="152" ht="21.6" spans="1:10">
      <c r="A152" s="204"/>
      <c r="B152" s="204" t="s">
        <v>703</v>
      </c>
      <c r="C152" s="204" t="s">
        <v>448</v>
      </c>
      <c r="D152" s="204" t="s">
        <v>472</v>
      </c>
      <c r="E152" s="204" t="s">
        <v>711</v>
      </c>
      <c r="F152" s="204" t="s">
        <v>451</v>
      </c>
      <c r="G152" s="203" t="s">
        <v>712</v>
      </c>
      <c r="H152" s="203" t="s">
        <v>713</v>
      </c>
      <c r="I152" s="204" t="s">
        <v>453</v>
      </c>
      <c r="J152" s="205" t="s">
        <v>711</v>
      </c>
    </row>
    <row r="153" ht="11.4" spans="1:10">
      <c r="A153" s="204"/>
      <c r="B153" s="204" t="s">
        <v>703</v>
      </c>
      <c r="C153" s="204" t="s">
        <v>448</v>
      </c>
      <c r="D153" s="204" t="s">
        <v>475</v>
      </c>
      <c r="E153" s="204" t="s">
        <v>476</v>
      </c>
      <c r="F153" s="204" t="s">
        <v>451</v>
      </c>
      <c r="G153" s="203" t="s">
        <v>714</v>
      </c>
      <c r="H153" s="203" t="s">
        <v>502</v>
      </c>
      <c r="I153" s="204" t="s">
        <v>453</v>
      </c>
      <c r="J153" s="205" t="s">
        <v>715</v>
      </c>
    </row>
    <row r="154" ht="11.4" spans="1:10">
      <c r="A154" s="204"/>
      <c r="B154" s="204" t="s">
        <v>703</v>
      </c>
      <c r="C154" s="204" t="s">
        <v>480</v>
      </c>
      <c r="D154" s="204" t="s">
        <v>481</v>
      </c>
      <c r="E154" s="204" t="s">
        <v>662</v>
      </c>
      <c r="F154" s="204" t="s">
        <v>456</v>
      </c>
      <c r="G154" s="203" t="s">
        <v>490</v>
      </c>
      <c r="H154" s="203" t="s">
        <v>468</v>
      </c>
      <c r="I154" s="204" t="s">
        <v>469</v>
      </c>
      <c r="J154" s="205" t="s">
        <v>662</v>
      </c>
    </row>
    <row r="155" ht="32.4" spans="1:10">
      <c r="A155" s="204"/>
      <c r="B155" s="204" t="s">
        <v>703</v>
      </c>
      <c r="C155" s="204" t="s">
        <v>480</v>
      </c>
      <c r="D155" s="204" t="s">
        <v>484</v>
      </c>
      <c r="E155" s="204" t="s">
        <v>649</v>
      </c>
      <c r="F155" s="204" t="s">
        <v>451</v>
      </c>
      <c r="G155" s="203" t="s">
        <v>467</v>
      </c>
      <c r="H155" s="203" t="s">
        <v>468</v>
      </c>
      <c r="I155" s="204" t="s">
        <v>469</v>
      </c>
      <c r="J155" s="205" t="s">
        <v>649</v>
      </c>
    </row>
    <row r="156" ht="11.4" spans="1:10">
      <c r="A156" s="204"/>
      <c r="B156" s="204" t="s">
        <v>703</v>
      </c>
      <c r="C156" s="204" t="s">
        <v>487</v>
      </c>
      <c r="D156" s="204" t="s">
        <v>488</v>
      </c>
      <c r="E156" s="204" t="s">
        <v>716</v>
      </c>
      <c r="F156" s="204" t="s">
        <v>456</v>
      </c>
      <c r="G156" s="203" t="s">
        <v>490</v>
      </c>
      <c r="H156" s="203" t="s">
        <v>468</v>
      </c>
      <c r="I156" s="204" t="s">
        <v>469</v>
      </c>
      <c r="J156" s="205" t="s">
        <v>717</v>
      </c>
    </row>
    <row r="157" ht="11.4" spans="1:10">
      <c r="A157" s="204" t="s">
        <v>417</v>
      </c>
      <c r="B157" s="204" t="s">
        <v>718</v>
      </c>
      <c r="C157" s="204" t="s">
        <v>448</v>
      </c>
      <c r="D157" s="204" t="s">
        <v>449</v>
      </c>
      <c r="E157" s="204" t="s">
        <v>719</v>
      </c>
      <c r="F157" s="204" t="s">
        <v>456</v>
      </c>
      <c r="G157" s="203" t="s">
        <v>720</v>
      </c>
      <c r="H157" s="203" t="s">
        <v>494</v>
      </c>
      <c r="I157" s="204" t="s">
        <v>453</v>
      </c>
      <c r="J157" s="205" t="s">
        <v>721</v>
      </c>
    </row>
    <row r="158" ht="11.4" spans="1:10">
      <c r="A158" s="204"/>
      <c r="B158" s="204" t="s">
        <v>718</v>
      </c>
      <c r="C158" s="204" t="s">
        <v>448</v>
      </c>
      <c r="D158" s="204" t="s">
        <v>449</v>
      </c>
      <c r="E158" s="204" t="s">
        <v>722</v>
      </c>
      <c r="F158" s="204" t="s">
        <v>451</v>
      </c>
      <c r="G158" s="203" t="s">
        <v>195</v>
      </c>
      <c r="H158" s="203" t="s">
        <v>723</v>
      </c>
      <c r="I158" s="204" t="s">
        <v>453</v>
      </c>
      <c r="J158" s="205" t="s">
        <v>724</v>
      </c>
    </row>
    <row r="159" ht="11.4" spans="1:10">
      <c r="A159" s="204"/>
      <c r="B159" s="204" t="s">
        <v>718</v>
      </c>
      <c r="C159" s="204" t="s">
        <v>448</v>
      </c>
      <c r="D159" s="204" t="s">
        <v>449</v>
      </c>
      <c r="E159" s="204" t="s">
        <v>725</v>
      </c>
      <c r="F159" s="204" t="s">
        <v>451</v>
      </c>
      <c r="G159" s="203" t="s">
        <v>726</v>
      </c>
      <c r="H159" s="203" t="s">
        <v>452</v>
      </c>
      <c r="I159" s="204" t="s">
        <v>453</v>
      </c>
      <c r="J159" s="205" t="s">
        <v>727</v>
      </c>
    </row>
    <row r="160" ht="11.4" spans="1:10">
      <c r="A160" s="204"/>
      <c r="B160" s="204" t="s">
        <v>718</v>
      </c>
      <c r="C160" s="204" t="s">
        <v>448</v>
      </c>
      <c r="D160" s="204" t="s">
        <v>472</v>
      </c>
      <c r="E160" s="204" t="s">
        <v>633</v>
      </c>
      <c r="F160" s="204" t="s">
        <v>451</v>
      </c>
      <c r="G160" s="203" t="s">
        <v>712</v>
      </c>
      <c r="H160" s="203" t="s">
        <v>713</v>
      </c>
      <c r="I160" s="204" t="s">
        <v>453</v>
      </c>
      <c r="J160" s="205" t="s">
        <v>633</v>
      </c>
    </row>
    <row r="161" ht="11.4" spans="1:10">
      <c r="A161" s="204"/>
      <c r="B161" s="204" t="s">
        <v>718</v>
      </c>
      <c r="C161" s="204" t="s">
        <v>448</v>
      </c>
      <c r="D161" s="204" t="s">
        <v>475</v>
      </c>
      <c r="E161" s="204" t="s">
        <v>476</v>
      </c>
      <c r="F161" s="204" t="s">
        <v>451</v>
      </c>
      <c r="G161" s="203" t="s">
        <v>728</v>
      </c>
      <c r="H161" s="203" t="s">
        <v>478</v>
      </c>
      <c r="I161" s="204" t="s">
        <v>453</v>
      </c>
      <c r="J161" s="205" t="s">
        <v>729</v>
      </c>
    </row>
    <row r="162" ht="21.6" spans="1:10">
      <c r="A162" s="204"/>
      <c r="B162" s="204" t="s">
        <v>718</v>
      </c>
      <c r="C162" s="204" t="s">
        <v>480</v>
      </c>
      <c r="D162" s="204" t="s">
        <v>481</v>
      </c>
      <c r="E162" s="204" t="s">
        <v>730</v>
      </c>
      <c r="F162" s="204" t="s">
        <v>451</v>
      </c>
      <c r="G162" s="203" t="s">
        <v>467</v>
      </c>
      <c r="H162" s="203" t="s">
        <v>468</v>
      </c>
      <c r="I162" s="204" t="s">
        <v>469</v>
      </c>
      <c r="J162" s="205" t="s">
        <v>730</v>
      </c>
    </row>
    <row r="163" ht="11.4" spans="1:10">
      <c r="A163" s="204"/>
      <c r="B163" s="204" t="s">
        <v>718</v>
      </c>
      <c r="C163" s="204" t="s">
        <v>480</v>
      </c>
      <c r="D163" s="204" t="s">
        <v>484</v>
      </c>
      <c r="E163" s="204" t="s">
        <v>731</v>
      </c>
      <c r="F163" s="204" t="s">
        <v>451</v>
      </c>
      <c r="G163" s="203" t="s">
        <v>467</v>
      </c>
      <c r="H163" s="203" t="s">
        <v>468</v>
      </c>
      <c r="I163" s="204" t="s">
        <v>469</v>
      </c>
      <c r="J163" s="205" t="s">
        <v>731</v>
      </c>
    </row>
    <row r="164" ht="11.4" spans="1:10">
      <c r="A164" s="204"/>
      <c r="B164" s="204" t="s">
        <v>718</v>
      </c>
      <c r="C164" s="204" t="s">
        <v>487</v>
      </c>
      <c r="D164" s="204" t="s">
        <v>488</v>
      </c>
      <c r="E164" s="204" t="s">
        <v>732</v>
      </c>
      <c r="F164" s="205" t="s">
        <v>456</v>
      </c>
      <c r="G164" s="203" t="s">
        <v>506</v>
      </c>
      <c r="H164" s="203" t="s">
        <v>468</v>
      </c>
      <c r="I164" s="204" t="s">
        <v>469</v>
      </c>
      <c r="J164" s="205" t="s">
        <v>733</v>
      </c>
    </row>
    <row r="165" ht="11.4" spans="1:10">
      <c r="A165" s="204" t="s">
        <v>421</v>
      </c>
      <c r="B165" s="204" t="s">
        <v>734</v>
      </c>
      <c r="C165" s="204" t="s">
        <v>448</v>
      </c>
      <c r="D165" s="204" t="s">
        <v>449</v>
      </c>
      <c r="E165" s="204" t="s">
        <v>735</v>
      </c>
      <c r="F165" s="204" t="s">
        <v>456</v>
      </c>
      <c r="G165" s="203" t="s">
        <v>498</v>
      </c>
      <c r="H165" s="203" t="s">
        <v>460</v>
      </c>
      <c r="I165" s="204" t="s">
        <v>453</v>
      </c>
      <c r="J165" s="204" t="s">
        <v>736</v>
      </c>
    </row>
    <row r="166" ht="11.4" spans="1:10">
      <c r="A166" s="204"/>
      <c r="B166" s="204" t="s">
        <v>734</v>
      </c>
      <c r="C166" s="204" t="s">
        <v>448</v>
      </c>
      <c r="D166" s="204" t="s">
        <v>465</v>
      </c>
      <c r="E166" s="204" t="s">
        <v>737</v>
      </c>
      <c r="F166" s="204" t="s">
        <v>451</v>
      </c>
      <c r="G166" s="203" t="s">
        <v>467</v>
      </c>
      <c r="H166" s="203" t="s">
        <v>468</v>
      </c>
      <c r="I166" s="204" t="s">
        <v>469</v>
      </c>
      <c r="J166" s="204" t="s">
        <v>736</v>
      </c>
    </row>
    <row r="167" ht="11.4" spans="1:10">
      <c r="A167" s="204"/>
      <c r="B167" s="204" t="s">
        <v>734</v>
      </c>
      <c r="C167" s="204" t="s">
        <v>448</v>
      </c>
      <c r="D167" s="204" t="s">
        <v>472</v>
      </c>
      <c r="E167" s="204" t="s">
        <v>738</v>
      </c>
      <c r="F167" s="204" t="s">
        <v>451</v>
      </c>
      <c r="G167" s="203" t="s">
        <v>467</v>
      </c>
      <c r="H167" s="203" t="s">
        <v>468</v>
      </c>
      <c r="I167" s="204" t="s">
        <v>469</v>
      </c>
      <c r="J167" s="204" t="s">
        <v>736</v>
      </c>
    </row>
    <row r="168" ht="11.4" spans="1:10">
      <c r="A168" s="204"/>
      <c r="B168" s="204" t="s">
        <v>734</v>
      </c>
      <c r="C168" s="204" t="s">
        <v>448</v>
      </c>
      <c r="D168" s="204" t="s">
        <v>475</v>
      </c>
      <c r="E168" s="204" t="s">
        <v>476</v>
      </c>
      <c r="F168" s="204" t="s">
        <v>519</v>
      </c>
      <c r="G168" s="203" t="s">
        <v>552</v>
      </c>
      <c r="H168" s="203" t="s">
        <v>502</v>
      </c>
      <c r="I168" s="204" t="s">
        <v>453</v>
      </c>
      <c r="J168" s="204" t="s">
        <v>739</v>
      </c>
    </row>
    <row r="169" ht="43.2" spans="1:10">
      <c r="A169" s="204"/>
      <c r="B169" s="204" t="s">
        <v>734</v>
      </c>
      <c r="C169" s="204" t="s">
        <v>480</v>
      </c>
      <c r="D169" s="204" t="s">
        <v>481</v>
      </c>
      <c r="E169" s="204" t="s">
        <v>740</v>
      </c>
      <c r="F169" s="204" t="s">
        <v>456</v>
      </c>
      <c r="G169" s="203" t="s">
        <v>506</v>
      </c>
      <c r="H169" s="203" t="s">
        <v>468</v>
      </c>
      <c r="I169" s="204" t="s">
        <v>469</v>
      </c>
      <c r="J169" s="205" t="s">
        <v>740</v>
      </c>
    </row>
    <row r="170" ht="11.4" spans="1:10">
      <c r="A170" s="204"/>
      <c r="B170" s="204" t="s">
        <v>734</v>
      </c>
      <c r="C170" s="204" t="s">
        <v>487</v>
      </c>
      <c r="D170" s="204" t="s">
        <v>488</v>
      </c>
      <c r="E170" s="204" t="s">
        <v>741</v>
      </c>
      <c r="F170" s="205" t="s">
        <v>456</v>
      </c>
      <c r="G170" s="203" t="s">
        <v>506</v>
      </c>
      <c r="H170" s="203" t="s">
        <v>468</v>
      </c>
      <c r="I170" s="204" t="s">
        <v>469</v>
      </c>
      <c r="J170" s="204" t="s">
        <v>742</v>
      </c>
    </row>
    <row r="171" ht="21.6" spans="1:10">
      <c r="A171" s="204" t="s">
        <v>389</v>
      </c>
      <c r="B171" s="204" t="s">
        <v>743</v>
      </c>
      <c r="C171" s="204" t="s">
        <v>448</v>
      </c>
      <c r="D171" s="204" t="s">
        <v>449</v>
      </c>
      <c r="E171" s="204" t="s">
        <v>744</v>
      </c>
      <c r="F171" s="204" t="s">
        <v>451</v>
      </c>
      <c r="G171" s="203" t="s">
        <v>190</v>
      </c>
      <c r="H171" s="203" t="s">
        <v>530</v>
      </c>
      <c r="I171" s="204" t="s">
        <v>453</v>
      </c>
      <c r="J171" s="205" t="s">
        <v>744</v>
      </c>
    </row>
    <row r="172" ht="11.4" spans="1:10">
      <c r="A172" s="204"/>
      <c r="B172" s="204" t="s">
        <v>743</v>
      </c>
      <c r="C172" s="204" t="s">
        <v>480</v>
      </c>
      <c r="D172" s="204" t="s">
        <v>481</v>
      </c>
      <c r="E172" s="204" t="s">
        <v>745</v>
      </c>
      <c r="F172" s="204" t="s">
        <v>451</v>
      </c>
      <c r="G172" s="203" t="s">
        <v>467</v>
      </c>
      <c r="H172" s="203" t="s">
        <v>468</v>
      </c>
      <c r="I172" s="204" t="s">
        <v>453</v>
      </c>
      <c r="J172" s="205" t="s">
        <v>745</v>
      </c>
    </row>
    <row r="173" ht="11.4" spans="1:10">
      <c r="A173" s="204"/>
      <c r="B173" s="204" t="s">
        <v>743</v>
      </c>
      <c r="C173" s="204" t="s">
        <v>487</v>
      </c>
      <c r="D173" s="204" t="s">
        <v>488</v>
      </c>
      <c r="E173" s="204" t="s">
        <v>533</v>
      </c>
      <c r="F173" s="205" t="s">
        <v>456</v>
      </c>
      <c r="G173" s="203" t="s">
        <v>506</v>
      </c>
      <c r="H173" s="203" t="s">
        <v>468</v>
      </c>
      <c r="I173" s="204" t="s">
        <v>469</v>
      </c>
      <c r="J173" s="205" t="s">
        <v>534</v>
      </c>
    </row>
    <row r="174" ht="21.6" spans="1:10">
      <c r="A174" s="204" t="s">
        <v>352</v>
      </c>
      <c r="B174" s="204" t="s">
        <v>576</v>
      </c>
      <c r="C174" s="204" t="s">
        <v>448</v>
      </c>
      <c r="D174" s="204" t="s">
        <v>449</v>
      </c>
      <c r="E174" s="204" t="s">
        <v>746</v>
      </c>
      <c r="F174" s="204" t="s">
        <v>456</v>
      </c>
      <c r="G174" s="203" t="s">
        <v>578</v>
      </c>
      <c r="H174" s="203" t="s">
        <v>494</v>
      </c>
      <c r="I174" s="204" t="s">
        <v>453</v>
      </c>
      <c r="J174" s="205" t="s">
        <v>747</v>
      </c>
    </row>
    <row r="175" ht="11.4" spans="1:10">
      <c r="A175" s="204"/>
      <c r="B175" s="204" t="s">
        <v>576</v>
      </c>
      <c r="C175" s="204" t="s">
        <v>448</v>
      </c>
      <c r="D175" s="204" t="s">
        <v>472</v>
      </c>
      <c r="E175" s="204" t="s">
        <v>580</v>
      </c>
      <c r="F175" s="204" t="s">
        <v>451</v>
      </c>
      <c r="G175" s="203" t="s">
        <v>467</v>
      </c>
      <c r="H175" s="203" t="s">
        <v>468</v>
      </c>
      <c r="I175" s="204" t="s">
        <v>469</v>
      </c>
      <c r="J175" s="205" t="s">
        <v>580</v>
      </c>
    </row>
    <row r="176" ht="11.4" spans="1:10">
      <c r="A176" s="204"/>
      <c r="B176" s="204" t="s">
        <v>576</v>
      </c>
      <c r="C176" s="204" t="s">
        <v>448</v>
      </c>
      <c r="D176" s="204" t="s">
        <v>475</v>
      </c>
      <c r="E176" s="204" t="s">
        <v>476</v>
      </c>
      <c r="F176" s="204" t="s">
        <v>456</v>
      </c>
      <c r="G176" s="203" t="s">
        <v>748</v>
      </c>
      <c r="H176" s="203" t="s">
        <v>502</v>
      </c>
      <c r="I176" s="204" t="s">
        <v>453</v>
      </c>
      <c r="J176" s="205" t="s">
        <v>749</v>
      </c>
    </row>
    <row r="177" ht="11.4" spans="1:10">
      <c r="A177" s="204"/>
      <c r="B177" s="204" t="s">
        <v>576</v>
      </c>
      <c r="C177" s="204" t="s">
        <v>480</v>
      </c>
      <c r="D177" s="204" t="s">
        <v>481</v>
      </c>
      <c r="E177" s="204" t="s">
        <v>583</v>
      </c>
      <c r="F177" s="204" t="s">
        <v>451</v>
      </c>
      <c r="G177" s="203" t="s">
        <v>467</v>
      </c>
      <c r="H177" s="203" t="s">
        <v>468</v>
      </c>
      <c r="I177" s="204" t="s">
        <v>469</v>
      </c>
      <c r="J177" s="205" t="s">
        <v>583</v>
      </c>
    </row>
    <row r="178" ht="21.6" spans="1:10">
      <c r="A178" s="204"/>
      <c r="B178" s="204" t="s">
        <v>576</v>
      </c>
      <c r="C178" s="204" t="s">
        <v>480</v>
      </c>
      <c r="D178" s="204" t="s">
        <v>481</v>
      </c>
      <c r="E178" s="204" t="s">
        <v>584</v>
      </c>
      <c r="F178" s="204" t="s">
        <v>451</v>
      </c>
      <c r="G178" s="203" t="s">
        <v>467</v>
      </c>
      <c r="H178" s="203" t="s">
        <v>468</v>
      </c>
      <c r="I178" s="204" t="s">
        <v>469</v>
      </c>
      <c r="J178" s="205" t="s">
        <v>584</v>
      </c>
    </row>
    <row r="179" ht="11.4" spans="1:10">
      <c r="A179" s="204"/>
      <c r="B179" s="204" t="s">
        <v>576</v>
      </c>
      <c r="C179" s="204" t="s">
        <v>487</v>
      </c>
      <c r="D179" s="204" t="s">
        <v>488</v>
      </c>
      <c r="E179" s="204" t="s">
        <v>585</v>
      </c>
      <c r="F179" s="204" t="s">
        <v>456</v>
      </c>
      <c r="G179" s="203" t="s">
        <v>506</v>
      </c>
      <c r="H179" s="203" t="s">
        <v>468</v>
      </c>
      <c r="I179" s="204" t="s">
        <v>469</v>
      </c>
      <c r="J179" s="205" t="s">
        <v>586</v>
      </c>
    </row>
    <row r="180" ht="11.4" spans="1:10">
      <c r="A180" s="204" t="s">
        <v>399</v>
      </c>
      <c r="B180" s="204" t="s">
        <v>750</v>
      </c>
      <c r="C180" s="204" t="s">
        <v>448</v>
      </c>
      <c r="D180" s="204" t="s">
        <v>449</v>
      </c>
      <c r="E180" s="204" t="s">
        <v>751</v>
      </c>
      <c r="F180" s="204" t="s">
        <v>456</v>
      </c>
      <c r="G180" s="203" t="s">
        <v>190</v>
      </c>
      <c r="H180" s="203" t="s">
        <v>452</v>
      </c>
      <c r="I180" s="204" t="s">
        <v>453</v>
      </c>
      <c r="J180" s="205" t="s">
        <v>752</v>
      </c>
    </row>
    <row r="181" ht="11.4" spans="1:10">
      <c r="A181" s="204"/>
      <c r="B181" s="204" t="s">
        <v>750</v>
      </c>
      <c r="C181" s="204" t="s">
        <v>448</v>
      </c>
      <c r="D181" s="204" t="s">
        <v>449</v>
      </c>
      <c r="E181" s="204" t="s">
        <v>753</v>
      </c>
      <c r="F181" s="204" t="s">
        <v>456</v>
      </c>
      <c r="G181" s="203" t="s">
        <v>196</v>
      </c>
      <c r="H181" s="203" t="s">
        <v>452</v>
      </c>
      <c r="I181" s="204" t="s">
        <v>453</v>
      </c>
      <c r="J181" s="205" t="s">
        <v>754</v>
      </c>
    </row>
    <row r="182" ht="21.6" spans="1:10">
      <c r="A182" s="204"/>
      <c r="B182" s="204" t="s">
        <v>750</v>
      </c>
      <c r="C182" s="204" t="s">
        <v>448</v>
      </c>
      <c r="D182" s="204" t="s">
        <v>465</v>
      </c>
      <c r="E182" s="204" t="s">
        <v>755</v>
      </c>
      <c r="F182" s="204" t="s">
        <v>456</v>
      </c>
      <c r="G182" s="203" t="s">
        <v>467</v>
      </c>
      <c r="H182" s="203" t="s">
        <v>468</v>
      </c>
      <c r="I182" s="204" t="s">
        <v>453</v>
      </c>
      <c r="J182" s="205" t="s">
        <v>755</v>
      </c>
    </row>
    <row r="183" ht="11.4" spans="1:10">
      <c r="A183" s="204"/>
      <c r="B183" s="204" t="s">
        <v>750</v>
      </c>
      <c r="C183" s="204" t="s">
        <v>448</v>
      </c>
      <c r="D183" s="204" t="s">
        <v>472</v>
      </c>
      <c r="E183" s="204" t="s">
        <v>756</v>
      </c>
      <c r="F183" s="204" t="s">
        <v>456</v>
      </c>
      <c r="G183" s="203" t="s">
        <v>757</v>
      </c>
      <c r="H183" s="203" t="s">
        <v>499</v>
      </c>
      <c r="I183" s="204" t="s">
        <v>453</v>
      </c>
      <c r="J183" s="205" t="s">
        <v>756</v>
      </c>
    </row>
    <row r="184" ht="11.4" spans="1:10">
      <c r="A184" s="204"/>
      <c r="B184" s="204" t="s">
        <v>750</v>
      </c>
      <c r="C184" s="204" t="s">
        <v>448</v>
      </c>
      <c r="D184" s="204" t="s">
        <v>475</v>
      </c>
      <c r="E184" s="204" t="s">
        <v>476</v>
      </c>
      <c r="F184" s="204" t="s">
        <v>519</v>
      </c>
      <c r="G184" s="203" t="s">
        <v>758</v>
      </c>
      <c r="H184" s="203" t="s">
        <v>502</v>
      </c>
      <c r="I184" s="204" t="s">
        <v>453</v>
      </c>
      <c r="J184" s="204" t="s">
        <v>759</v>
      </c>
    </row>
    <row r="185" ht="43.2" spans="1:10">
      <c r="A185" s="204"/>
      <c r="B185" s="204" t="s">
        <v>750</v>
      </c>
      <c r="C185" s="204" t="s">
        <v>480</v>
      </c>
      <c r="D185" s="204" t="s">
        <v>484</v>
      </c>
      <c r="E185" s="204" t="s">
        <v>760</v>
      </c>
      <c r="F185" s="204" t="s">
        <v>456</v>
      </c>
      <c r="G185" s="203" t="s">
        <v>490</v>
      </c>
      <c r="H185" s="203" t="s">
        <v>468</v>
      </c>
      <c r="I185" s="204" t="s">
        <v>453</v>
      </c>
      <c r="J185" s="205" t="s">
        <v>760</v>
      </c>
    </row>
    <row r="186" ht="11.4" spans="1:10">
      <c r="A186" s="204"/>
      <c r="B186" s="204" t="s">
        <v>750</v>
      </c>
      <c r="C186" s="204" t="s">
        <v>487</v>
      </c>
      <c r="D186" s="204" t="s">
        <v>488</v>
      </c>
      <c r="E186" s="204" t="s">
        <v>604</v>
      </c>
      <c r="F186" s="204" t="s">
        <v>456</v>
      </c>
      <c r="G186" s="203" t="s">
        <v>490</v>
      </c>
      <c r="H186" s="203" t="s">
        <v>468</v>
      </c>
      <c r="I186" s="204" t="s">
        <v>453</v>
      </c>
      <c r="J186" s="205" t="s">
        <v>605</v>
      </c>
    </row>
    <row r="187" ht="11.4" spans="1:10">
      <c r="A187" s="204" t="s">
        <v>358</v>
      </c>
      <c r="B187" s="204" t="s">
        <v>761</v>
      </c>
      <c r="C187" s="204" t="s">
        <v>448</v>
      </c>
      <c r="D187" s="204" t="s">
        <v>449</v>
      </c>
      <c r="E187" s="204" t="s">
        <v>762</v>
      </c>
      <c r="F187" s="204" t="s">
        <v>456</v>
      </c>
      <c r="G187" s="203" t="s">
        <v>498</v>
      </c>
      <c r="H187" s="203" t="s">
        <v>460</v>
      </c>
      <c r="I187" s="204" t="s">
        <v>453</v>
      </c>
      <c r="J187" s="204" t="s">
        <v>763</v>
      </c>
    </row>
    <row r="188" ht="11.4" spans="1:10">
      <c r="A188" s="204"/>
      <c r="B188" s="204" t="s">
        <v>761</v>
      </c>
      <c r="C188" s="204" t="s">
        <v>448</v>
      </c>
      <c r="D188" s="204" t="s">
        <v>449</v>
      </c>
      <c r="E188" s="204" t="s">
        <v>764</v>
      </c>
      <c r="F188" s="204" t="s">
        <v>456</v>
      </c>
      <c r="G188" s="203" t="s">
        <v>498</v>
      </c>
      <c r="H188" s="203" t="s">
        <v>460</v>
      </c>
      <c r="I188" s="204" t="s">
        <v>453</v>
      </c>
      <c r="J188" s="204" t="s">
        <v>765</v>
      </c>
    </row>
    <row r="189" ht="21.6" spans="1:10">
      <c r="A189" s="204"/>
      <c r="B189" s="204" t="s">
        <v>761</v>
      </c>
      <c r="C189" s="204" t="s">
        <v>448</v>
      </c>
      <c r="D189" s="204" t="s">
        <v>449</v>
      </c>
      <c r="E189" s="204" t="s">
        <v>766</v>
      </c>
      <c r="F189" s="204" t="s">
        <v>456</v>
      </c>
      <c r="G189" s="203" t="s">
        <v>191</v>
      </c>
      <c r="H189" s="203" t="s">
        <v>460</v>
      </c>
      <c r="I189" s="204" t="s">
        <v>453</v>
      </c>
      <c r="J189" s="204" t="s">
        <v>767</v>
      </c>
    </row>
    <row r="190" ht="11.4" spans="1:10">
      <c r="A190" s="204"/>
      <c r="B190" s="204" t="s">
        <v>761</v>
      </c>
      <c r="C190" s="204" t="s">
        <v>448</v>
      </c>
      <c r="D190" s="204" t="s">
        <v>465</v>
      </c>
      <c r="E190" s="204" t="s">
        <v>768</v>
      </c>
      <c r="F190" s="204" t="s">
        <v>451</v>
      </c>
      <c r="G190" s="203" t="s">
        <v>467</v>
      </c>
      <c r="H190" s="203" t="s">
        <v>468</v>
      </c>
      <c r="I190" s="204" t="s">
        <v>469</v>
      </c>
      <c r="J190" s="204" t="s">
        <v>769</v>
      </c>
    </row>
    <row r="191" ht="21.6" spans="1:10">
      <c r="A191" s="204"/>
      <c r="B191" s="204" t="s">
        <v>761</v>
      </c>
      <c r="C191" s="204" t="s">
        <v>448</v>
      </c>
      <c r="D191" s="204" t="s">
        <v>472</v>
      </c>
      <c r="E191" s="204" t="s">
        <v>644</v>
      </c>
      <c r="F191" s="204" t="s">
        <v>451</v>
      </c>
      <c r="G191" s="203" t="s">
        <v>498</v>
      </c>
      <c r="H191" s="203" t="s">
        <v>499</v>
      </c>
      <c r="I191" s="204" t="s">
        <v>453</v>
      </c>
      <c r="J191" s="204" t="s">
        <v>644</v>
      </c>
    </row>
    <row r="192" ht="11.4" spans="1:10">
      <c r="A192" s="204"/>
      <c r="B192" s="204" t="s">
        <v>761</v>
      </c>
      <c r="C192" s="204" t="s">
        <v>448</v>
      </c>
      <c r="D192" s="204" t="s">
        <v>475</v>
      </c>
      <c r="E192" s="204" t="s">
        <v>476</v>
      </c>
      <c r="F192" s="204" t="s">
        <v>451</v>
      </c>
      <c r="G192" s="203" t="s">
        <v>770</v>
      </c>
      <c r="H192" s="203" t="s">
        <v>478</v>
      </c>
      <c r="I192" s="204" t="s">
        <v>453</v>
      </c>
      <c r="J192" s="204" t="s">
        <v>771</v>
      </c>
    </row>
    <row r="193" ht="21.6" spans="1:10">
      <c r="A193" s="204"/>
      <c r="B193" s="204" t="s">
        <v>761</v>
      </c>
      <c r="C193" s="204" t="s">
        <v>480</v>
      </c>
      <c r="D193" s="204" t="s">
        <v>481</v>
      </c>
      <c r="E193" s="204" t="s">
        <v>772</v>
      </c>
      <c r="F193" s="204" t="s">
        <v>451</v>
      </c>
      <c r="G193" s="203" t="s">
        <v>467</v>
      </c>
      <c r="H193" s="203" t="s">
        <v>468</v>
      </c>
      <c r="I193" s="204" t="s">
        <v>469</v>
      </c>
      <c r="J193" s="204" t="s">
        <v>772</v>
      </c>
    </row>
    <row r="194" ht="11.4" spans="1:10">
      <c r="A194" s="204"/>
      <c r="B194" s="204" t="s">
        <v>761</v>
      </c>
      <c r="C194" s="204" t="s">
        <v>487</v>
      </c>
      <c r="D194" s="204" t="s">
        <v>488</v>
      </c>
      <c r="E194" s="204" t="s">
        <v>542</v>
      </c>
      <c r="F194" s="204" t="s">
        <v>456</v>
      </c>
      <c r="G194" s="203" t="s">
        <v>506</v>
      </c>
      <c r="H194" s="203" t="s">
        <v>468</v>
      </c>
      <c r="I194" s="204" t="s">
        <v>469</v>
      </c>
      <c r="J194" s="204" t="s">
        <v>773</v>
      </c>
    </row>
    <row r="195" ht="11.4" spans="1:10">
      <c r="A195" s="204" t="s">
        <v>333</v>
      </c>
      <c r="B195" s="204" t="s">
        <v>774</v>
      </c>
      <c r="C195" s="204" t="s">
        <v>448</v>
      </c>
      <c r="D195" s="204" t="s">
        <v>449</v>
      </c>
      <c r="E195" s="204" t="s">
        <v>775</v>
      </c>
      <c r="F195" s="204" t="s">
        <v>451</v>
      </c>
      <c r="G195" s="203" t="s">
        <v>645</v>
      </c>
      <c r="H195" s="203" t="s">
        <v>530</v>
      </c>
      <c r="I195" s="204" t="s">
        <v>453</v>
      </c>
      <c r="J195" s="205" t="s">
        <v>776</v>
      </c>
    </row>
    <row r="196" ht="11.4" spans="1:10">
      <c r="A196" s="204"/>
      <c r="B196" s="204" t="s">
        <v>774</v>
      </c>
      <c r="C196" s="204" t="s">
        <v>448</v>
      </c>
      <c r="D196" s="204" t="s">
        <v>449</v>
      </c>
      <c r="E196" s="204" t="s">
        <v>777</v>
      </c>
      <c r="F196" s="204" t="s">
        <v>451</v>
      </c>
      <c r="G196" s="203" t="s">
        <v>645</v>
      </c>
      <c r="H196" s="203" t="s">
        <v>530</v>
      </c>
      <c r="I196" s="204" t="s">
        <v>453</v>
      </c>
      <c r="J196" s="205" t="s">
        <v>778</v>
      </c>
    </row>
    <row r="197" ht="11.4" spans="1:10">
      <c r="A197" s="204"/>
      <c r="B197" s="204" t="s">
        <v>774</v>
      </c>
      <c r="C197" s="204" t="s">
        <v>448</v>
      </c>
      <c r="D197" s="204" t="s">
        <v>465</v>
      </c>
      <c r="E197" s="204" t="s">
        <v>779</v>
      </c>
      <c r="F197" s="204" t="s">
        <v>456</v>
      </c>
      <c r="G197" s="203" t="s">
        <v>490</v>
      </c>
      <c r="H197" s="203" t="s">
        <v>468</v>
      </c>
      <c r="I197" s="204" t="s">
        <v>469</v>
      </c>
      <c r="J197" s="205" t="s">
        <v>780</v>
      </c>
    </row>
    <row r="198" ht="11.4" spans="1:10">
      <c r="A198" s="204"/>
      <c r="B198" s="204" t="s">
        <v>774</v>
      </c>
      <c r="C198" s="204" t="s">
        <v>448</v>
      </c>
      <c r="D198" s="204" t="s">
        <v>472</v>
      </c>
      <c r="E198" s="204" t="s">
        <v>781</v>
      </c>
      <c r="F198" s="204" t="s">
        <v>456</v>
      </c>
      <c r="G198" s="203" t="s">
        <v>490</v>
      </c>
      <c r="H198" s="203" t="s">
        <v>468</v>
      </c>
      <c r="I198" s="204" t="s">
        <v>469</v>
      </c>
      <c r="J198" s="205" t="s">
        <v>782</v>
      </c>
    </row>
    <row r="199" ht="11.4" spans="1:10">
      <c r="A199" s="204"/>
      <c r="B199" s="204" t="s">
        <v>774</v>
      </c>
      <c r="C199" s="204" t="s">
        <v>448</v>
      </c>
      <c r="D199" s="204" t="s">
        <v>475</v>
      </c>
      <c r="E199" s="204" t="s">
        <v>476</v>
      </c>
      <c r="F199" s="204" t="s">
        <v>451</v>
      </c>
      <c r="G199" s="203" t="s">
        <v>783</v>
      </c>
      <c r="H199" s="203" t="s">
        <v>502</v>
      </c>
      <c r="I199" s="204" t="s">
        <v>453</v>
      </c>
      <c r="J199" s="205" t="s">
        <v>784</v>
      </c>
    </row>
    <row r="200" ht="11.4" spans="1:10">
      <c r="A200" s="204"/>
      <c r="B200" s="204" t="s">
        <v>774</v>
      </c>
      <c r="C200" s="204" t="s">
        <v>480</v>
      </c>
      <c r="D200" s="204" t="s">
        <v>481</v>
      </c>
      <c r="E200" s="204" t="s">
        <v>785</v>
      </c>
      <c r="F200" s="204" t="s">
        <v>456</v>
      </c>
      <c r="G200" s="203" t="s">
        <v>490</v>
      </c>
      <c r="H200" s="203" t="s">
        <v>468</v>
      </c>
      <c r="I200" s="204" t="s">
        <v>469</v>
      </c>
      <c r="J200" s="205" t="s">
        <v>785</v>
      </c>
    </row>
    <row r="201" ht="21.6" spans="1:10">
      <c r="A201" s="204"/>
      <c r="B201" s="204" t="s">
        <v>774</v>
      </c>
      <c r="C201" s="204" t="s">
        <v>480</v>
      </c>
      <c r="D201" s="204" t="s">
        <v>484</v>
      </c>
      <c r="E201" s="204" t="s">
        <v>663</v>
      </c>
      <c r="F201" s="204" t="s">
        <v>456</v>
      </c>
      <c r="G201" s="203" t="s">
        <v>490</v>
      </c>
      <c r="H201" s="203" t="s">
        <v>468</v>
      </c>
      <c r="I201" s="204" t="s">
        <v>469</v>
      </c>
      <c r="J201" s="205" t="s">
        <v>663</v>
      </c>
    </row>
    <row r="202" ht="11.4" spans="1:10">
      <c r="A202" s="204"/>
      <c r="B202" s="204" t="s">
        <v>774</v>
      </c>
      <c r="C202" s="204" t="s">
        <v>487</v>
      </c>
      <c r="D202" s="204" t="s">
        <v>488</v>
      </c>
      <c r="E202" s="204" t="s">
        <v>786</v>
      </c>
      <c r="F202" s="204" t="s">
        <v>456</v>
      </c>
      <c r="G202" s="203" t="s">
        <v>490</v>
      </c>
      <c r="H202" s="203" t="s">
        <v>468</v>
      </c>
      <c r="I202" s="204" t="s">
        <v>469</v>
      </c>
      <c r="J202" s="205" t="s">
        <v>787</v>
      </c>
    </row>
    <row r="203" ht="21.6" spans="1:10">
      <c r="A203" s="204" t="s">
        <v>377</v>
      </c>
      <c r="B203" s="204" t="s">
        <v>788</v>
      </c>
      <c r="C203" s="204" t="s">
        <v>448</v>
      </c>
      <c r="D203" s="204" t="s">
        <v>449</v>
      </c>
      <c r="E203" s="204" t="s">
        <v>789</v>
      </c>
      <c r="F203" s="204" t="s">
        <v>456</v>
      </c>
      <c r="G203" s="203" t="s">
        <v>191</v>
      </c>
      <c r="H203" s="203" t="s">
        <v>530</v>
      </c>
      <c r="I203" s="204" t="s">
        <v>453</v>
      </c>
      <c r="J203" s="204" t="s">
        <v>790</v>
      </c>
    </row>
    <row r="204" ht="54" spans="1:10">
      <c r="A204" s="204"/>
      <c r="B204" s="204" t="s">
        <v>788</v>
      </c>
      <c r="C204" s="204" t="s">
        <v>448</v>
      </c>
      <c r="D204" s="204" t="s">
        <v>449</v>
      </c>
      <c r="E204" s="204" t="s">
        <v>791</v>
      </c>
      <c r="F204" s="204" t="s">
        <v>456</v>
      </c>
      <c r="G204" s="203" t="s">
        <v>194</v>
      </c>
      <c r="H204" s="203" t="s">
        <v>530</v>
      </c>
      <c r="I204" s="204" t="s">
        <v>453</v>
      </c>
      <c r="J204" s="204" t="s">
        <v>792</v>
      </c>
    </row>
    <row r="205" ht="11.4" spans="1:10">
      <c r="A205" s="204"/>
      <c r="B205" s="204" t="s">
        <v>788</v>
      </c>
      <c r="C205" s="204" t="s">
        <v>448</v>
      </c>
      <c r="D205" s="204" t="s">
        <v>449</v>
      </c>
      <c r="E205" s="204" t="s">
        <v>793</v>
      </c>
      <c r="F205" s="204" t="s">
        <v>456</v>
      </c>
      <c r="G205" s="203" t="s">
        <v>498</v>
      </c>
      <c r="H205" s="203" t="s">
        <v>530</v>
      </c>
      <c r="I205" s="204" t="s">
        <v>453</v>
      </c>
      <c r="J205" s="204" t="s">
        <v>794</v>
      </c>
    </row>
    <row r="206" ht="21.6" spans="1:10">
      <c r="A206" s="204"/>
      <c r="B206" s="204" t="s">
        <v>788</v>
      </c>
      <c r="C206" s="204" t="s">
        <v>448</v>
      </c>
      <c r="D206" s="204" t="s">
        <v>449</v>
      </c>
      <c r="E206" s="204" t="s">
        <v>795</v>
      </c>
      <c r="F206" s="204" t="s">
        <v>456</v>
      </c>
      <c r="G206" s="203" t="s">
        <v>194</v>
      </c>
      <c r="H206" s="203" t="s">
        <v>530</v>
      </c>
      <c r="I206" s="204" t="s">
        <v>453</v>
      </c>
      <c r="J206" s="204" t="s">
        <v>796</v>
      </c>
    </row>
    <row r="207" ht="21.6" spans="1:10">
      <c r="A207" s="204"/>
      <c r="B207" s="204" t="s">
        <v>788</v>
      </c>
      <c r="C207" s="204" t="s">
        <v>448</v>
      </c>
      <c r="D207" s="204" t="s">
        <v>465</v>
      </c>
      <c r="E207" s="204" t="s">
        <v>797</v>
      </c>
      <c r="F207" s="204" t="s">
        <v>451</v>
      </c>
      <c r="G207" s="203" t="s">
        <v>467</v>
      </c>
      <c r="H207" s="203" t="s">
        <v>468</v>
      </c>
      <c r="I207" s="204" t="s">
        <v>469</v>
      </c>
      <c r="J207" s="204" t="s">
        <v>798</v>
      </c>
    </row>
    <row r="208" ht="11.4" spans="1:10">
      <c r="A208" s="204"/>
      <c r="B208" s="204" t="s">
        <v>788</v>
      </c>
      <c r="C208" s="204" t="s">
        <v>448</v>
      </c>
      <c r="D208" s="204" t="s">
        <v>472</v>
      </c>
      <c r="E208" s="204" t="s">
        <v>799</v>
      </c>
      <c r="F208" s="204" t="s">
        <v>519</v>
      </c>
      <c r="G208" s="203" t="s">
        <v>498</v>
      </c>
      <c r="H208" s="203" t="s">
        <v>499</v>
      </c>
      <c r="I208" s="204" t="s">
        <v>453</v>
      </c>
      <c r="J208" s="204" t="s">
        <v>799</v>
      </c>
    </row>
    <row r="209" ht="21.6" spans="1:10">
      <c r="A209" s="204"/>
      <c r="B209" s="204" t="s">
        <v>788</v>
      </c>
      <c r="C209" s="204" t="s">
        <v>448</v>
      </c>
      <c r="D209" s="204" t="s">
        <v>475</v>
      </c>
      <c r="E209" s="204" t="s">
        <v>476</v>
      </c>
      <c r="F209" s="204" t="s">
        <v>519</v>
      </c>
      <c r="G209" s="203" t="s">
        <v>800</v>
      </c>
      <c r="H209" s="203" t="s">
        <v>478</v>
      </c>
      <c r="I209" s="204" t="s">
        <v>453</v>
      </c>
      <c r="J209" s="204" t="s">
        <v>801</v>
      </c>
    </row>
    <row r="210" ht="21.6" spans="1:10">
      <c r="A210" s="204"/>
      <c r="B210" s="204" t="s">
        <v>788</v>
      </c>
      <c r="C210" s="204" t="s">
        <v>480</v>
      </c>
      <c r="D210" s="204" t="s">
        <v>484</v>
      </c>
      <c r="E210" s="204" t="s">
        <v>802</v>
      </c>
      <c r="F210" s="204" t="s">
        <v>456</v>
      </c>
      <c r="G210" s="203" t="s">
        <v>506</v>
      </c>
      <c r="H210" s="203" t="s">
        <v>468</v>
      </c>
      <c r="I210" s="204" t="s">
        <v>469</v>
      </c>
      <c r="J210" s="204" t="s">
        <v>802</v>
      </c>
    </row>
    <row r="211" ht="11.4" spans="1:10">
      <c r="A211" s="204"/>
      <c r="B211" s="204" t="s">
        <v>788</v>
      </c>
      <c r="C211" s="204" t="s">
        <v>487</v>
      </c>
      <c r="D211" s="204" t="s">
        <v>488</v>
      </c>
      <c r="E211" s="204" t="s">
        <v>542</v>
      </c>
      <c r="F211" s="204" t="s">
        <v>456</v>
      </c>
      <c r="G211" s="203" t="s">
        <v>506</v>
      </c>
      <c r="H211" s="203" t="s">
        <v>468</v>
      </c>
      <c r="I211" s="204" t="s">
        <v>469</v>
      </c>
      <c r="J211" s="204" t="s">
        <v>773</v>
      </c>
    </row>
    <row r="212" ht="11.4" spans="1:10">
      <c r="A212" s="204" t="s">
        <v>367</v>
      </c>
      <c r="B212" s="204" t="s">
        <v>803</v>
      </c>
      <c r="C212" s="204" t="s">
        <v>448</v>
      </c>
      <c r="D212" s="204" t="s">
        <v>449</v>
      </c>
      <c r="E212" s="204" t="s">
        <v>804</v>
      </c>
      <c r="F212" s="204" t="s">
        <v>451</v>
      </c>
      <c r="G212" s="203" t="s">
        <v>457</v>
      </c>
      <c r="H212" s="203" t="s">
        <v>494</v>
      </c>
      <c r="I212" s="204" t="s">
        <v>453</v>
      </c>
      <c r="J212" s="205" t="s">
        <v>805</v>
      </c>
    </row>
    <row r="213" ht="11.4" spans="1:10">
      <c r="A213" s="204"/>
      <c r="B213" s="204" t="s">
        <v>803</v>
      </c>
      <c r="C213" s="204" t="s">
        <v>448</v>
      </c>
      <c r="D213" s="204" t="s">
        <v>449</v>
      </c>
      <c r="E213" s="204" t="s">
        <v>806</v>
      </c>
      <c r="F213" s="204" t="s">
        <v>451</v>
      </c>
      <c r="G213" s="203" t="s">
        <v>807</v>
      </c>
      <c r="H213" s="203" t="s">
        <v>494</v>
      </c>
      <c r="I213" s="204" t="s">
        <v>453</v>
      </c>
      <c r="J213" s="205" t="s">
        <v>808</v>
      </c>
    </row>
    <row r="214" ht="21.6" spans="1:10">
      <c r="A214" s="204"/>
      <c r="B214" s="204" t="s">
        <v>803</v>
      </c>
      <c r="C214" s="204" t="s">
        <v>448</v>
      </c>
      <c r="D214" s="204" t="s">
        <v>472</v>
      </c>
      <c r="E214" s="204" t="s">
        <v>644</v>
      </c>
      <c r="F214" s="204" t="s">
        <v>451</v>
      </c>
      <c r="G214" s="203" t="s">
        <v>645</v>
      </c>
      <c r="H214" s="203" t="s">
        <v>499</v>
      </c>
      <c r="I214" s="204" t="s">
        <v>453</v>
      </c>
      <c r="J214" s="205" t="s">
        <v>644</v>
      </c>
    </row>
    <row r="215" ht="11.4" spans="1:10">
      <c r="A215" s="204"/>
      <c r="B215" s="204" t="s">
        <v>803</v>
      </c>
      <c r="C215" s="204" t="s">
        <v>448</v>
      </c>
      <c r="D215" s="204" t="s">
        <v>475</v>
      </c>
      <c r="E215" s="204" t="s">
        <v>476</v>
      </c>
      <c r="F215" s="204" t="s">
        <v>451</v>
      </c>
      <c r="G215" s="203" t="s">
        <v>809</v>
      </c>
      <c r="H215" s="203" t="s">
        <v>502</v>
      </c>
      <c r="I215" s="204" t="s">
        <v>453</v>
      </c>
      <c r="J215" s="205" t="s">
        <v>810</v>
      </c>
    </row>
    <row r="216" ht="11.4" spans="1:10">
      <c r="A216" s="204"/>
      <c r="B216" s="204" t="s">
        <v>803</v>
      </c>
      <c r="C216" s="204" t="s">
        <v>480</v>
      </c>
      <c r="D216" s="204" t="s">
        <v>600</v>
      </c>
      <c r="E216" s="204" t="s">
        <v>648</v>
      </c>
      <c r="F216" s="204" t="s">
        <v>451</v>
      </c>
      <c r="G216" s="203" t="s">
        <v>467</v>
      </c>
      <c r="H216" s="203" t="s">
        <v>468</v>
      </c>
      <c r="I216" s="204" t="s">
        <v>469</v>
      </c>
      <c r="J216" s="205" t="s">
        <v>648</v>
      </c>
    </row>
    <row r="217" ht="32.4" spans="1:10">
      <c r="A217" s="204"/>
      <c r="B217" s="204" t="s">
        <v>803</v>
      </c>
      <c r="C217" s="204" t="s">
        <v>480</v>
      </c>
      <c r="D217" s="204" t="s">
        <v>484</v>
      </c>
      <c r="E217" s="204" t="s">
        <v>649</v>
      </c>
      <c r="F217" s="204" t="s">
        <v>451</v>
      </c>
      <c r="G217" s="203" t="s">
        <v>467</v>
      </c>
      <c r="H217" s="203" t="s">
        <v>468</v>
      </c>
      <c r="I217" s="204" t="s">
        <v>469</v>
      </c>
      <c r="J217" s="205" t="s">
        <v>649</v>
      </c>
    </row>
    <row r="218" ht="11.4" spans="1:10">
      <c r="A218" s="204"/>
      <c r="B218" s="204" t="s">
        <v>803</v>
      </c>
      <c r="C218" s="204" t="s">
        <v>487</v>
      </c>
      <c r="D218" s="204" t="s">
        <v>488</v>
      </c>
      <c r="E218" s="204" t="s">
        <v>716</v>
      </c>
      <c r="F218" s="205" t="s">
        <v>456</v>
      </c>
      <c r="G218" s="203" t="s">
        <v>506</v>
      </c>
      <c r="H218" s="203" t="s">
        <v>468</v>
      </c>
      <c r="I218" s="204" t="s">
        <v>469</v>
      </c>
      <c r="J218" s="205" t="s">
        <v>811</v>
      </c>
    </row>
    <row r="219" ht="11.4" spans="1:10">
      <c r="A219" s="204" t="s">
        <v>363</v>
      </c>
      <c r="B219" s="204" t="s">
        <v>812</v>
      </c>
      <c r="C219" s="204" t="s">
        <v>448</v>
      </c>
      <c r="D219" s="204" t="s">
        <v>449</v>
      </c>
      <c r="E219" s="204" t="s">
        <v>813</v>
      </c>
      <c r="F219" s="204" t="s">
        <v>451</v>
      </c>
      <c r="G219" s="203" t="s">
        <v>814</v>
      </c>
      <c r="H219" s="203" t="s">
        <v>494</v>
      </c>
      <c r="I219" s="204" t="s">
        <v>453</v>
      </c>
      <c r="J219" s="205" t="s">
        <v>815</v>
      </c>
    </row>
    <row r="220" ht="11.4" spans="1:10">
      <c r="A220" s="204"/>
      <c r="B220" s="204" t="s">
        <v>812</v>
      </c>
      <c r="C220" s="204" t="s">
        <v>448</v>
      </c>
      <c r="D220" s="204" t="s">
        <v>449</v>
      </c>
      <c r="E220" s="204" t="s">
        <v>816</v>
      </c>
      <c r="F220" s="204" t="s">
        <v>451</v>
      </c>
      <c r="G220" s="203" t="s">
        <v>817</v>
      </c>
      <c r="H220" s="203" t="s">
        <v>494</v>
      </c>
      <c r="I220" s="204" t="s">
        <v>453</v>
      </c>
      <c r="J220" s="205" t="s">
        <v>818</v>
      </c>
    </row>
    <row r="221" ht="11.4" spans="1:10">
      <c r="A221" s="204"/>
      <c r="B221" s="204" t="s">
        <v>812</v>
      </c>
      <c r="C221" s="204" t="s">
        <v>448</v>
      </c>
      <c r="D221" s="204" t="s">
        <v>465</v>
      </c>
      <c r="E221" s="204" t="s">
        <v>819</v>
      </c>
      <c r="F221" s="204" t="s">
        <v>451</v>
      </c>
      <c r="G221" s="203" t="s">
        <v>467</v>
      </c>
      <c r="H221" s="203" t="s">
        <v>468</v>
      </c>
      <c r="I221" s="204" t="s">
        <v>469</v>
      </c>
      <c r="J221" s="205" t="s">
        <v>819</v>
      </c>
    </row>
    <row r="222" ht="11.4" spans="1:10">
      <c r="A222" s="204"/>
      <c r="B222" s="204" t="s">
        <v>812</v>
      </c>
      <c r="C222" s="204" t="s">
        <v>448</v>
      </c>
      <c r="D222" s="204" t="s">
        <v>472</v>
      </c>
      <c r="E222" s="204" t="s">
        <v>694</v>
      </c>
      <c r="F222" s="204" t="s">
        <v>451</v>
      </c>
      <c r="G222" s="203" t="s">
        <v>467</v>
      </c>
      <c r="H222" s="203" t="s">
        <v>468</v>
      </c>
      <c r="I222" s="204" t="s">
        <v>469</v>
      </c>
      <c r="J222" s="205" t="s">
        <v>694</v>
      </c>
    </row>
    <row r="223" ht="11.4" spans="1:10">
      <c r="A223" s="204"/>
      <c r="B223" s="204" t="s">
        <v>812</v>
      </c>
      <c r="C223" s="204" t="s">
        <v>448</v>
      </c>
      <c r="D223" s="204" t="s">
        <v>475</v>
      </c>
      <c r="E223" s="204" t="s">
        <v>476</v>
      </c>
      <c r="F223" s="204" t="s">
        <v>451</v>
      </c>
      <c r="G223" s="203" t="s">
        <v>820</v>
      </c>
      <c r="H223" s="203" t="s">
        <v>502</v>
      </c>
      <c r="I223" s="204" t="s">
        <v>453</v>
      </c>
      <c r="J223" s="205" t="s">
        <v>821</v>
      </c>
    </row>
    <row r="224" ht="11.4" spans="1:10">
      <c r="A224" s="204"/>
      <c r="B224" s="204" t="s">
        <v>812</v>
      </c>
      <c r="C224" s="204" t="s">
        <v>480</v>
      </c>
      <c r="D224" s="204" t="s">
        <v>481</v>
      </c>
      <c r="E224" s="204" t="s">
        <v>822</v>
      </c>
      <c r="F224" s="204" t="s">
        <v>451</v>
      </c>
      <c r="G224" s="203" t="s">
        <v>823</v>
      </c>
      <c r="H224" s="203" t="s">
        <v>494</v>
      </c>
      <c r="I224" s="204" t="s">
        <v>453</v>
      </c>
      <c r="J224" s="205" t="s">
        <v>824</v>
      </c>
    </row>
    <row r="225" ht="21.6" spans="1:10">
      <c r="A225" s="204"/>
      <c r="B225" s="204" t="s">
        <v>812</v>
      </c>
      <c r="C225" s="204" t="s">
        <v>480</v>
      </c>
      <c r="D225" s="204" t="s">
        <v>484</v>
      </c>
      <c r="E225" s="204" t="s">
        <v>825</v>
      </c>
      <c r="F225" s="204" t="s">
        <v>456</v>
      </c>
      <c r="G225" s="203" t="s">
        <v>506</v>
      </c>
      <c r="H225" s="203" t="s">
        <v>468</v>
      </c>
      <c r="I225" s="204" t="s">
        <v>469</v>
      </c>
      <c r="J225" s="205" t="s">
        <v>825</v>
      </c>
    </row>
    <row r="226" ht="11.4" spans="1:10">
      <c r="A226" s="204"/>
      <c r="B226" s="204" t="s">
        <v>812</v>
      </c>
      <c r="C226" s="204" t="s">
        <v>487</v>
      </c>
      <c r="D226" s="204" t="s">
        <v>488</v>
      </c>
      <c r="E226" s="205" t="s">
        <v>826</v>
      </c>
      <c r="F226" s="205" t="s">
        <v>456</v>
      </c>
      <c r="G226" s="203" t="s">
        <v>506</v>
      </c>
      <c r="H226" s="203" t="s">
        <v>468</v>
      </c>
      <c r="I226" s="204" t="s">
        <v>469</v>
      </c>
      <c r="J226" s="205" t="s">
        <v>827</v>
      </c>
    </row>
    <row r="227" ht="11.4" spans="1:10">
      <c r="A227" s="204" t="s">
        <v>427</v>
      </c>
      <c r="B227" s="204" t="s">
        <v>508</v>
      </c>
      <c r="C227" s="204" t="s">
        <v>448</v>
      </c>
      <c r="D227" s="204" t="s">
        <v>449</v>
      </c>
      <c r="E227" s="204" t="s">
        <v>828</v>
      </c>
      <c r="F227" s="204" t="s">
        <v>456</v>
      </c>
      <c r="G227" s="203" t="s">
        <v>829</v>
      </c>
      <c r="H227" s="203" t="s">
        <v>494</v>
      </c>
      <c r="I227" s="204" t="s">
        <v>453</v>
      </c>
      <c r="J227" s="205" t="s">
        <v>828</v>
      </c>
    </row>
    <row r="228" ht="11.4" spans="1:10">
      <c r="A228" s="204"/>
      <c r="B228" s="204" t="s">
        <v>508</v>
      </c>
      <c r="C228" s="204" t="s">
        <v>448</v>
      </c>
      <c r="D228" s="204" t="s">
        <v>465</v>
      </c>
      <c r="E228" s="204" t="s">
        <v>830</v>
      </c>
      <c r="F228" s="204" t="s">
        <v>451</v>
      </c>
      <c r="G228" s="203" t="s">
        <v>467</v>
      </c>
      <c r="H228" s="203" t="s">
        <v>468</v>
      </c>
      <c r="I228" s="204" t="s">
        <v>469</v>
      </c>
      <c r="J228" s="205" t="s">
        <v>830</v>
      </c>
    </row>
    <row r="229" ht="11.4" spans="1:10">
      <c r="A229" s="204"/>
      <c r="B229" s="204" t="s">
        <v>508</v>
      </c>
      <c r="C229" s="204" t="s">
        <v>448</v>
      </c>
      <c r="D229" s="204" t="s">
        <v>472</v>
      </c>
      <c r="E229" s="204" t="s">
        <v>830</v>
      </c>
      <c r="F229" s="204" t="s">
        <v>451</v>
      </c>
      <c r="G229" s="203" t="s">
        <v>467</v>
      </c>
      <c r="H229" s="203" t="s">
        <v>468</v>
      </c>
      <c r="I229" s="204" t="s">
        <v>469</v>
      </c>
      <c r="J229" s="205" t="s">
        <v>830</v>
      </c>
    </row>
    <row r="230" ht="11.4" spans="1:10">
      <c r="A230" s="204"/>
      <c r="B230" s="204" t="s">
        <v>508</v>
      </c>
      <c r="C230" s="204" t="s">
        <v>448</v>
      </c>
      <c r="D230" s="204" t="s">
        <v>475</v>
      </c>
      <c r="E230" s="204" t="s">
        <v>476</v>
      </c>
      <c r="F230" s="204" t="s">
        <v>519</v>
      </c>
      <c r="G230" s="203" t="s">
        <v>552</v>
      </c>
      <c r="H230" s="203" t="s">
        <v>502</v>
      </c>
      <c r="I230" s="204" t="s">
        <v>453</v>
      </c>
      <c r="J230" s="205" t="s">
        <v>695</v>
      </c>
    </row>
    <row r="231" ht="21.6" spans="1:10">
      <c r="A231" s="204"/>
      <c r="B231" s="204" t="s">
        <v>508</v>
      </c>
      <c r="C231" s="204" t="s">
        <v>480</v>
      </c>
      <c r="D231" s="204" t="s">
        <v>481</v>
      </c>
      <c r="E231" s="204" t="s">
        <v>831</v>
      </c>
      <c r="F231" s="204" t="s">
        <v>451</v>
      </c>
      <c r="G231" s="203" t="s">
        <v>618</v>
      </c>
      <c r="H231" s="203" t="s">
        <v>468</v>
      </c>
      <c r="I231" s="204" t="s">
        <v>469</v>
      </c>
      <c r="J231" s="205" t="s">
        <v>831</v>
      </c>
    </row>
    <row r="232" ht="11.4" spans="1:10">
      <c r="A232" s="204"/>
      <c r="B232" s="204" t="s">
        <v>508</v>
      </c>
      <c r="C232" s="204" t="s">
        <v>480</v>
      </c>
      <c r="D232" s="204" t="s">
        <v>484</v>
      </c>
      <c r="E232" s="204" t="s">
        <v>832</v>
      </c>
      <c r="F232" s="204" t="s">
        <v>451</v>
      </c>
      <c r="G232" s="203" t="s">
        <v>618</v>
      </c>
      <c r="H232" s="203" t="s">
        <v>468</v>
      </c>
      <c r="I232" s="204" t="s">
        <v>469</v>
      </c>
      <c r="J232" s="205" t="s">
        <v>832</v>
      </c>
    </row>
    <row r="233" ht="11.4" spans="1:10">
      <c r="A233" s="204"/>
      <c r="B233" s="204" t="s">
        <v>508</v>
      </c>
      <c r="C233" s="204" t="s">
        <v>480</v>
      </c>
      <c r="D233" s="204" t="s">
        <v>484</v>
      </c>
      <c r="E233" s="204" t="s">
        <v>833</v>
      </c>
      <c r="F233" s="204" t="s">
        <v>451</v>
      </c>
      <c r="G233" s="203" t="s">
        <v>490</v>
      </c>
      <c r="H233" s="203" t="s">
        <v>468</v>
      </c>
      <c r="I233" s="204" t="s">
        <v>469</v>
      </c>
      <c r="J233" s="205" t="s">
        <v>833</v>
      </c>
    </row>
    <row r="234" ht="11.4" spans="1:10">
      <c r="A234" s="204"/>
      <c r="B234" s="204" t="s">
        <v>508</v>
      </c>
      <c r="C234" s="204" t="s">
        <v>487</v>
      </c>
      <c r="D234" s="204" t="s">
        <v>488</v>
      </c>
      <c r="E234" s="204" t="s">
        <v>834</v>
      </c>
      <c r="F234" s="204" t="s">
        <v>451</v>
      </c>
      <c r="G234" s="203" t="s">
        <v>506</v>
      </c>
      <c r="H234" s="203" t="s">
        <v>468</v>
      </c>
      <c r="I234" s="204" t="s">
        <v>469</v>
      </c>
      <c r="J234" s="205" t="s">
        <v>834</v>
      </c>
    </row>
    <row r="235" ht="11.4" spans="1:10">
      <c r="A235" s="204" t="s">
        <v>415</v>
      </c>
      <c r="B235" s="204" t="s">
        <v>835</v>
      </c>
      <c r="C235" s="204" t="s">
        <v>448</v>
      </c>
      <c r="D235" s="204" t="s">
        <v>449</v>
      </c>
      <c r="E235" s="204" t="s">
        <v>836</v>
      </c>
      <c r="F235" s="204" t="s">
        <v>456</v>
      </c>
      <c r="G235" s="203" t="s">
        <v>705</v>
      </c>
      <c r="H235" s="203" t="s">
        <v>494</v>
      </c>
      <c r="I235" s="204" t="s">
        <v>453</v>
      </c>
      <c r="J235" s="205" t="s">
        <v>837</v>
      </c>
    </row>
    <row r="236" ht="11.4" spans="1:10">
      <c r="A236" s="204"/>
      <c r="B236" s="204" t="s">
        <v>835</v>
      </c>
      <c r="C236" s="204" t="s">
        <v>448</v>
      </c>
      <c r="D236" s="204" t="s">
        <v>449</v>
      </c>
      <c r="E236" s="204" t="s">
        <v>838</v>
      </c>
      <c r="F236" s="204" t="s">
        <v>456</v>
      </c>
      <c r="G236" s="203" t="s">
        <v>839</v>
      </c>
      <c r="H236" s="203" t="s">
        <v>494</v>
      </c>
      <c r="I236" s="204" t="s">
        <v>453</v>
      </c>
      <c r="J236" s="205" t="s">
        <v>840</v>
      </c>
    </row>
    <row r="237" ht="11.4" spans="1:10">
      <c r="A237" s="204"/>
      <c r="B237" s="204" t="s">
        <v>835</v>
      </c>
      <c r="C237" s="204" t="s">
        <v>448</v>
      </c>
      <c r="D237" s="204" t="s">
        <v>472</v>
      </c>
      <c r="E237" s="204" t="s">
        <v>633</v>
      </c>
      <c r="F237" s="204" t="s">
        <v>451</v>
      </c>
      <c r="G237" s="203" t="s">
        <v>712</v>
      </c>
      <c r="H237" s="203" t="s">
        <v>713</v>
      </c>
      <c r="I237" s="204" t="s">
        <v>453</v>
      </c>
      <c r="J237" s="205" t="s">
        <v>633</v>
      </c>
    </row>
    <row r="238" ht="11.4" spans="1:10">
      <c r="A238" s="204"/>
      <c r="B238" s="204" t="s">
        <v>835</v>
      </c>
      <c r="C238" s="204" t="s">
        <v>448</v>
      </c>
      <c r="D238" s="204" t="s">
        <v>475</v>
      </c>
      <c r="E238" s="204" t="s">
        <v>476</v>
      </c>
      <c r="F238" s="204" t="s">
        <v>456</v>
      </c>
      <c r="G238" s="203" t="s">
        <v>568</v>
      </c>
      <c r="H238" s="203" t="s">
        <v>478</v>
      </c>
      <c r="I238" s="204" t="s">
        <v>453</v>
      </c>
      <c r="J238" s="205" t="s">
        <v>841</v>
      </c>
    </row>
    <row r="239" ht="11.4" spans="1:10">
      <c r="A239" s="204"/>
      <c r="B239" s="204" t="s">
        <v>835</v>
      </c>
      <c r="C239" s="204" t="s">
        <v>480</v>
      </c>
      <c r="D239" s="204" t="s">
        <v>481</v>
      </c>
      <c r="E239" s="204" t="s">
        <v>842</v>
      </c>
      <c r="F239" s="204" t="s">
        <v>451</v>
      </c>
      <c r="G239" s="203" t="s">
        <v>467</v>
      </c>
      <c r="H239" s="203" t="s">
        <v>468</v>
      </c>
      <c r="I239" s="204" t="s">
        <v>469</v>
      </c>
      <c r="J239" s="205" t="s">
        <v>842</v>
      </c>
    </row>
    <row r="240" ht="11.4" spans="1:10">
      <c r="A240" s="204"/>
      <c r="B240" s="204" t="s">
        <v>835</v>
      </c>
      <c r="C240" s="204" t="s">
        <v>480</v>
      </c>
      <c r="D240" s="204" t="s">
        <v>484</v>
      </c>
      <c r="E240" s="204" t="s">
        <v>843</v>
      </c>
      <c r="F240" s="204" t="s">
        <v>451</v>
      </c>
      <c r="G240" s="203" t="s">
        <v>844</v>
      </c>
      <c r="H240" s="203" t="s">
        <v>468</v>
      </c>
      <c r="I240" s="204" t="s">
        <v>469</v>
      </c>
      <c r="J240" s="205" t="s">
        <v>843</v>
      </c>
    </row>
    <row r="241" ht="11.4" spans="1:10">
      <c r="A241" s="204"/>
      <c r="B241" s="204" t="s">
        <v>835</v>
      </c>
      <c r="C241" s="204" t="s">
        <v>487</v>
      </c>
      <c r="D241" s="204" t="s">
        <v>488</v>
      </c>
      <c r="E241" s="204" t="s">
        <v>845</v>
      </c>
      <c r="F241" s="205" t="s">
        <v>456</v>
      </c>
      <c r="G241" s="203" t="s">
        <v>490</v>
      </c>
      <c r="H241" s="203" t="s">
        <v>468</v>
      </c>
      <c r="I241" s="204" t="s">
        <v>469</v>
      </c>
      <c r="J241" s="205" t="s">
        <v>846</v>
      </c>
    </row>
    <row r="242" ht="11.4" spans="1:10">
      <c r="A242" s="204"/>
      <c r="B242" s="204" t="s">
        <v>835</v>
      </c>
      <c r="C242" s="204" t="s">
        <v>487</v>
      </c>
      <c r="D242" s="204" t="s">
        <v>488</v>
      </c>
      <c r="E242" s="204" t="s">
        <v>847</v>
      </c>
      <c r="F242" s="205" t="s">
        <v>456</v>
      </c>
      <c r="G242" s="203" t="s">
        <v>490</v>
      </c>
      <c r="H242" s="203" t="s">
        <v>468</v>
      </c>
      <c r="I242" s="204" t="s">
        <v>469</v>
      </c>
      <c r="J242" s="205" t="s">
        <v>848</v>
      </c>
    </row>
    <row r="243" ht="11.4" spans="1:10">
      <c r="A243" s="204" t="s">
        <v>423</v>
      </c>
      <c r="B243" s="204" t="s">
        <v>849</v>
      </c>
      <c r="C243" s="204" t="s">
        <v>448</v>
      </c>
      <c r="D243" s="204" t="s">
        <v>449</v>
      </c>
      <c r="E243" s="204" t="s">
        <v>850</v>
      </c>
      <c r="F243" s="204" t="s">
        <v>451</v>
      </c>
      <c r="G243" s="203" t="s">
        <v>708</v>
      </c>
      <c r="H243" s="203" t="s">
        <v>494</v>
      </c>
      <c r="I243" s="204" t="s">
        <v>453</v>
      </c>
      <c r="J243" s="205" t="s">
        <v>851</v>
      </c>
    </row>
    <row r="244" ht="11.4" spans="1:10">
      <c r="A244" s="204"/>
      <c r="B244" s="204" t="s">
        <v>849</v>
      </c>
      <c r="C244" s="204" t="s">
        <v>448</v>
      </c>
      <c r="D244" s="204" t="s">
        <v>465</v>
      </c>
      <c r="E244" s="204" t="s">
        <v>852</v>
      </c>
      <c r="F244" s="204" t="s">
        <v>451</v>
      </c>
      <c r="G244" s="203" t="s">
        <v>467</v>
      </c>
      <c r="H244" s="203" t="s">
        <v>468</v>
      </c>
      <c r="I244" s="204" t="s">
        <v>469</v>
      </c>
      <c r="J244" s="205" t="s">
        <v>852</v>
      </c>
    </row>
    <row r="245" ht="11.4" spans="1:10">
      <c r="A245" s="204"/>
      <c r="B245" s="204" t="s">
        <v>849</v>
      </c>
      <c r="C245" s="204" t="s">
        <v>448</v>
      </c>
      <c r="D245" s="204" t="s">
        <v>475</v>
      </c>
      <c r="E245" s="204" t="s">
        <v>476</v>
      </c>
      <c r="F245" s="204" t="s">
        <v>451</v>
      </c>
      <c r="G245" s="203" t="s">
        <v>853</v>
      </c>
      <c r="H245" s="203" t="s">
        <v>478</v>
      </c>
      <c r="I245" s="204" t="s">
        <v>453</v>
      </c>
      <c r="J245" s="205" t="s">
        <v>854</v>
      </c>
    </row>
    <row r="246" ht="11.4" spans="1:10">
      <c r="A246" s="204"/>
      <c r="B246" s="204" t="s">
        <v>849</v>
      </c>
      <c r="C246" s="204" t="s">
        <v>480</v>
      </c>
      <c r="D246" s="204" t="s">
        <v>481</v>
      </c>
      <c r="E246" s="204" t="s">
        <v>614</v>
      </c>
      <c r="F246" s="204" t="s">
        <v>451</v>
      </c>
      <c r="G246" s="203" t="s">
        <v>708</v>
      </c>
      <c r="H246" s="203" t="s">
        <v>494</v>
      </c>
      <c r="I246" s="204" t="s">
        <v>453</v>
      </c>
      <c r="J246" s="205" t="s">
        <v>855</v>
      </c>
    </row>
    <row r="247" ht="21.6" spans="1:10">
      <c r="A247" s="204"/>
      <c r="B247" s="204" t="s">
        <v>849</v>
      </c>
      <c r="C247" s="204" t="s">
        <v>480</v>
      </c>
      <c r="D247" s="204" t="s">
        <v>484</v>
      </c>
      <c r="E247" s="204" t="s">
        <v>616</v>
      </c>
      <c r="F247" s="204" t="s">
        <v>451</v>
      </c>
      <c r="G247" s="203" t="s">
        <v>490</v>
      </c>
      <c r="H247" s="203" t="s">
        <v>468</v>
      </c>
      <c r="I247" s="204" t="s">
        <v>469</v>
      </c>
      <c r="J247" s="205" t="s">
        <v>616</v>
      </c>
    </row>
    <row r="248" ht="11.4" spans="1:10">
      <c r="A248" s="204"/>
      <c r="B248" s="204" t="s">
        <v>849</v>
      </c>
      <c r="C248" s="204" t="s">
        <v>487</v>
      </c>
      <c r="D248" s="204" t="s">
        <v>488</v>
      </c>
      <c r="E248" s="204" t="s">
        <v>619</v>
      </c>
      <c r="F248" s="205" t="s">
        <v>456</v>
      </c>
      <c r="G248" s="203" t="s">
        <v>506</v>
      </c>
      <c r="H248" s="203" t="s">
        <v>468</v>
      </c>
      <c r="I248" s="204" t="s">
        <v>469</v>
      </c>
      <c r="J248" s="205" t="s">
        <v>620</v>
      </c>
    </row>
    <row r="249" ht="11.4" spans="1:10">
      <c r="A249" s="204" t="s">
        <v>344</v>
      </c>
      <c r="B249" s="204" t="s">
        <v>856</v>
      </c>
      <c r="C249" s="204" t="s">
        <v>448</v>
      </c>
      <c r="D249" s="204" t="s">
        <v>449</v>
      </c>
      <c r="E249" s="204" t="s">
        <v>857</v>
      </c>
      <c r="F249" s="204" t="s">
        <v>451</v>
      </c>
      <c r="G249" s="203" t="s">
        <v>565</v>
      </c>
      <c r="H249" s="203" t="s">
        <v>494</v>
      </c>
      <c r="I249" s="204" t="s">
        <v>453</v>
      </c>
      <c r="J249" s="205" t="s">
        <v>858</v>
      </c>
    </row>
    <row r="250" ht="11.4" spans="1:10">
      <c r="A250" s="204"/>
      <c r="B250" s="204" t="s">
        <v>856</v>
      </c>
      <c r="C250" s="204" t="s">
        <v>448</v>
      </c>
      <c r="D250" s="204" t="s">
        <v>449</v>
      </c>
      <c r="E250" s="204" t="s">
        <v>859</v>
      </c>
      <c r="F250" s="204" t="s">
        <v>451</v>
      </c>
      <c r="G250" s="203" t="s">
        <v>565</v>
      </c>
      <c r="H250" s="203" t="s">
        <v>494</v>
      </c>
      <c r="I250" s="204" t="s">
        <v>453</v>
      </c>
      <c r="J250" s="205" t="s">
        <v>860</v>
      </c>
    </row>
    <row r="251" ht="11.4" spans="1:10">
      <c r="A251" s="204"/>
      <c r="B251" s="204" t="s">
        <v>856</v>
      </c>
      <c r="C251" s="204" t="s">
        <v>448</v>
      </c>
      <c r="D251" s="204" t="s">
        <v>449</v>
      </c>
      <c r="E251" s="204" t="s">
        <v>861</v>
      </c>
      <c r="F251" s="204" t="s">
        <v>451</v>
      </c>
      <c r="G251" s="203" t="s">
        <v>862</v>
      </c>
      <c r="H251" s="203" t="s">
        <v>494</v>
      </c>
      <c r="I251" s="204" t="s">
        <v>453</v>
      </c>
      <c r="J251" s="205" t="s">
        <v>863</v>
      </c>
    </row>
    <row r="252" ht="11.4" spans="1:10">
      <c r="A252" s="204"/>
      <c r="B252" s="204" t="s">
        <v>856</v>
      </c>
      <c r="C252" s="204" t="s">
        <v>448</v>
      </c>
      <c r="D252" s="204" t="s">
        <v>472</v>
      </c>
      <c r="E252" s="204" t="s">
        <v>694</v>
      </c>
      <c r="F252" s="204" t="s">
        <v>451</v>
      </c>
      <c r="G252" s="203" t="s">
        <v>467</v>
      </c>
      <c r="H252" s="203" t="s">
        <v>468</v>
      </c>
      <c r="I252" s="204" t="s">
        <v>469</v>
      </c>
      <c r="J252" s="205" t="s">
        <v>694</v>
      </c>
    </row>
    <row r="253" ht="11.4" spans="1:10">
      <c r="A253" s="204"/>
      <c r="B253" s="204" t="s">
        <v>856</v>
      </c>
      <c r="C253" s="204" t="s">
        <v>480</v>
      </c>
      <c r="D253" s="204" t="s">
        <v>481</v>
      </c>
      <c r="E253" s="204" t="s">
        <v>864</v>
      </c>
      <c r="F253" s="204" t="s">
        <v>519</v>
      </c>
      <c r="G253" s="203" t="s">
        <v>865</v>
      </c>
      <c r="H253" s="203" t="s">
        <v>494</v>
      </c>
      <c r="I253" s="204" t="s">
        <v>453</v>
      </c>
      <c r="J253" s="205" t="s">
        <v>866</v>
      </c>
    </row>
    <row r="254" ht="21.6" spans="1:10">
      <c r="A254" s="204"/>
      <c r="B254" s="204" t="s">
        <v>856</v>
      </c>
      <c r="C254" s="204" t="s">
        <v>480</v>
      </c>
      <c r="D254" s="204" t="s">
        <v>484</v>
      </c>
      <c r="E254" s="204" t="s">
        <v>867</v>
      </c>
      <c r="F254" s="204" t="s">
        <v>456</v>
      </c>
      <c r="G254" s="203" t="s">
        <v>506</v>
      </c>
      <c r="H254" s="203" t="s">
        <v>468</v>
      </c>
      <c r="I254" s="204" t="s">
        <v>453</v>
      </c>
      <c r="J254" s="205" t="s">
        <v>867</v>
      </c>
    </row>
    <row r="255" ht="11.4" spans="1:10">
      <c r="A255" s="204"/>
      <c r="B255" s="204" t="s">
        <v>856</v>
      </c>
      <c r="C255" s="204" t="s">
        <v>487</v>
      </c>
      <c r="D255" s="204" t="s">
        <v>488</v>
      </c>
      <c r="E255" s="204" t="s">
        <v>868</v>
      </c>
      <c r="F255" s="204" t="s">
        <v>456</v>
      </c>
      <c r="G255" s="203" t="s">
        <v>506</v>
      </c>
      <c r="H255" s="203" t="s">
        <v>468</v>
      </c>
      <c r="I255" s="204" t="s">
        <v>453</v>
      </c>
      <c r="J255" s="205" t="s">
        <v>869</v>
      </c>
    </row>
    <row r="256" ht="21.6" spans="1:10">
      <c r="A256" s="204" t="s">
        <v>395</v>
      </c>
      <c r="B256" s="204" t="s">
        <v>870</v>
      </c>
      <c r="C256" s="204" t="s">
        <v>448</v>
      </c>
      <c r="D256" s="204" t="s">
        <v>449</v>
      </c>
      <c r="E256" s="204" t="s">
        <v>871</v>
      </c>
      <c r="F256" s="204" t="s">
        <v>456</v>
      </c>
      <c r="G256" s="203" t="s">
        <v>872</v>
      </c>
      <c r="H256" s="203" t="s">
        <v>458</v>
      </c>
      <c r="I256" s="204" t="s">
        <v>453</v>
      </c>
      <c r="J256" s="204" t="s">
        <v>736</v>
      </c>
    </row>
    <row r="257" ht="11.4" spans="1:10">
      <c r="A257" s="204"/>
      <c r="B257" s="204" t="s">
        <v>870</v>
      </c>
      <c r="C257" s="204" t="s">
        <v>448</v>
      </c>
      <c r="D257" s="204" t="s">
        <v>465</v>
      </c>
      <c r="E257" s="204" t="s">
        <v>873</v>
      </c>
      <c r="F257" s="204" t="s">
        <v>456</v>
      </c>
      <c r="G257" s="203" t="s">
        <v>467</v>
      </c>
      <c r="H257" s="203" t="s">
        <v>468</v>
      </c>
      <c r="I257" s="204" t="s">
        <v>453</v>
      </c>
      <c r="J257" s="204" t="s">
        <v>736</v>
      </c>
    </row>
    <row r="258" ht="21.6" spans="1:10">
      <c r="A258" s="204"/>
      <c r="B258" s="204" t="s">
        <v>870</v>
      </c>
      <c r="C258" s="204" t="s">
        <v>448</v>
      </c>
      <c r="D258" s="204" t="s">
        <v>472</v>
      </c>
      <c r="E258" s="204" t="s">
        <v>874</v>
      </c>
      <c r="F258" s="204" t="s">
        <v>451</v>
      </c>
      <c r="G258" s="203" t="s">
        <v>875</v>
      </c>
      <c r="H258" s="203" t="s">
        <v>499</v>
      </c>
      <c r="I258" s="204" t="s">
        <v>453</v>
      </c>
      <c r="J258" s="204" t="s">
        <v>736</v>
      </c>
    </row>
    <row r="259" ht="11.4" spans="1:10">
      <c r="A259" s="204"/>
      <c r="B259" s="204" t="s">
        <v>870</v>
      </c>
      <c r="C259" s="204" t="s">
        <v>448</v>
      </c>
      <c r="D259" s="204" t="s">
        <v>475</v>
      </c>
      <c r="E259" s="204" t="s">
        <v>476</v>
      </c>
      <c r="F259" s="204" t="s">
        <v>519</v>
      </c>
      <c r="G259" s="203" t="s">
        <v>876</v>
      </c>
      <c r="H259" s="203" t="s">
        <v>502</v>
      </c>
      <c r="I259" s="204" t="s">
        <v>453</v>
      </c>
      <c r="J259" s="204" t="s">
        <v>877</v>
      </c>
    </row>
    <row r="260" ht="11.4" spans="1:10">
      <c r="A260" s="204"/>
      <c r="B260" s="204" t="s">
        <v>870</v>
      </c>
      <c r="C260" s="204" t="s">
        <v>480</v>
      </c>
      <c r="D260" s="204" t="s">
        <v>600</v>
      </c>
      <c r="E260" s="204" t="s">
        <v>878</v>
      </c>
      <c r="F260" s="204" t="s">
        <v>456</v>
      </c>
      <c r="G260" s="203" t="s">
        <v>490</v>
      </c>
      <c r="H260" s="203" t="s">
        <v>468</v>
      </c>
      <c r="I260" s="204" t="s">
        <v>453</v>
      </c>
      <c r="J260" s="205" t="s">
        <v>878</v>
      </c>
    </row>
    <row r="261" ht="21.6" spans="1:10">
      <c r="A261" s="204"/>
      <c r="B261" s="204" t="s">
        <v>870</v>
      </c>
      <c r="C261" s="204" t="s">
        <v>480</v>
      </c>
      <c r="D261" s="204" t="s">
        <v>481</v>
      </c>
      <c r="E261" s="204" t="s">
        <v>879</v>
      </c>
      <c r="F261" s="204" t="s">
        <v>456</v>
      </c>
      <c r="G261" s="203" t="s">
        <v>490</v>
      </c>
      <c r="H261" s="203" t="s">
        <v>468</v>
      </c>
      <c r="I261" s="204" t="s">
        <v>453</v>
      </c>
      <c r="J261" s="205" t="s">
        <v>879</v>
      </c>
    </row>
    <row r="262" ht="32.4" spans="1:10">
      <c r="A262" s="204"/>
      <c r="B262" s="204" t="s">
        <v>870</v>
      </c>
      <c r="C262" s="204" t="s">
        <v>480</v>
      </c>
      <c r="D262" s="204" t="s">
        <v>484</v>
      </c>
      <c r="E262" s="204" t="s">
        <v>880</v>
      </c>
      <c r="F262" s="204" t="s">
        <v>456</v>
      </c>
      <c r="G262" s="203" t="s">
        <v>490</v>
      </c>
      <c r="H262" s="203" t="s">
        <v>468</v>
      </c>
      <c r="I262" s="204" t="s">
        <v>453</v>
      </c>
      <c r="J262" s="205" t="s">
        <v>880</v>
      </c>
    </row>
    <row r="263" ht="11.4" spans="1:10">
      <c r="A263" s="204"/>
      <c r="B263" s="204" t="s">
        <v>870</v>
      </c>
      <c r="C263" s="204" t="s">
        <v>487</v>
      </c>
      <c r="D263" s="204" t="s">
        <v>488</v>
      </c>
      <c r="E263" s="204" t="s">
        <v>604</v>
      </c>
      <c r="F263" s="204" t="s">
        <v>456</v>
      </c>
      <c r="G263" s="203" t="s">
        <v>490</v>
      </c>
      <c r="H263" s="203" t="s">
        <v>468</v>
      </c>
      <c r="I263" s="204" t="s">
        <v>453</v>
      </c>
      <c r="J263" s="205" t="s">
        <v>605</v>
      </c>
    </row>
    <row r="264" ht="21.6" spans="1:10">
      <c r="A264" s="204" t="s">
        <v>330</v>
      </c>
      <c r="B264" s="204" t="s">
        <v>881</v>
      </c>
      <c r="C264" s="204" t="s">
        <v>448</v>
      </c>
      <c r="D264" s="204" t="s">
        <v>449</v>
      </c>
      <c r="E264" s="204" t="s">
        <v>882</v>
      </c>
      <c r="F264" s="204" t="s">
        <v>456</v>
      </c>
      <c r="G264" s="203" t="s">
        <v>520</v>
      </c>
      <c r="H264" s="203" t="s">
        <v>530</v>
      </c>
      <c r="I264" s="204" t="s">
        <v>453</v>
      </c>
      <c r="J264" s="204" t="s">
        <v>883</v>
      </c>
    </row>
    <row r="265" ht="11.4" spans="1:10">
      <c r="A265" s="204"/>
      <c r="B265" s="204" t="s">
        <v>881</v>
      </c>
      <c r="C265" s="204" t="s">
        <v>448</v>
      </c>
      <c r="D265" s="204" t="s">
        <v>449</v>
      </c>
      <c r="E265" s="204" t="s">
        <v>884</v>
      </c>
      <c r="F265" s="204" t="s">
        <v>456</v>
      </c>
      <c r="G265" s="203" t="s">
        <v>498</v>
      </c>
      <c r="H265" s="203" t="s">
        <v>530</v>
      </c>
      <c r="I265" s="204" t="s">
        <v>453</v>
      </c>
      <c r="J265" s="204" t="s">
        <v>884</v>
      </c>
    </row>
    <row r="266" ht="11.4" spans="1:10">
      <c r="A266" s="204"/>
      <c r="B266" s="204" t="s">
        <v>881</v>
      </c>
      <c r="C266" s="204" t="s">
        <v>448</v>
      </c>
      <c r="D266" s="204" t="s">
        <v>449</v>
      </c>
      <c r="E266" s="204" t="s">
        <v>885</v>
      </c>
      <c r="F266" s="204" t="s">
        <v>451</v>
      </c>
      <c r="G266" s="203" t="s">
        <v>498</v>
      </c>
      <c r="H266" s="203" t="s">
        <v>530</v>
      </c>
      <c r="I266" s="204" t="s">
        <v>453</v>
      </c>
      <c r="J266" s="204" t="s">
        <v>885</v>
      </c>
    </row>
    <row r="267" ht="11.4" spans="1:10">
      <c r="A267" s="204"/>
      <c r="B267" s="204" t="s">
        <v>881</v>
      </c>
      <c r="C267" s="204" t="s">
        <v>448</v>
      </c>
      <c r="D267" s="204" t="s">
        <v>449</v>
      </c>
      <c r="E267" s="204" t="s">
        <v>886</v>
      </c>
      <c r="F267" s="204" t="s">
        <v>456</v>
      </c>
      <c r="G267" s="203" t="s">
        <v>872</v>
      </c>
      <c r="H267" s="203" t="s">
        <v>538</v>
      </c>
      <c r="I267" s="204" t="s">
        <v>453</v>
      </c>
      <c r="J267" s="204" t="s">
        <v>886</v>
      </c>
    </row>
    <row r="268" ht="11.4" spans="1:10">
      <c r="A268" s="204"/>
      <c r="B268" s="204" t="s">
        <v>881</v>
      </c>
      <c r="C268" s="204" t="s">
        <v>448</v>
      </c>
      <c r="D268" s="204" t="s">
        <v>472</v>
      </c>
      <c r="E268" s="204" t="s">
        <v>887</v>
      </c>
      <c r="F268" s="204" t="s">
        <v>451</v>
      </c>
      <c r="G268" s="203" t="s">
        <v>467</v>
      </c>
      <c r="H268" s="203" t="s">
        <v>468</v>
      </c>
      <c r="I268" s="204" t="s">
        <v>469</v>
      </c>
      <c r="J268" s="204" t="s">
        <v>887</v>
      </c>
    </row>
    <row r="269" ht="21.6" spans="1:10">
      <c r="A269" s="204"/>
      <c r="B269" s="204" t="s">
        <v>881</v>
      </c>
      <c r="C269" s="204" t="s">
        <v>480</v>
      </c>
      <c r="D269" s="204" t="s">
        <v>481</v>
      </c>
      <c r="E269" s="204" t="s">
        <v>888</v>
      </c>
      <c r="F269" s="204" t="s">
        <v>456</v>
      </c>
      <c r="G269" s="203" t="s">
        <v>506</v>
      </c>
      <c r="H269" s="203" t="s">
        <v>468</v>
      </c>
      <c r="I269" s="204" t="s">
        <v>469</v>
      </c>
      <c r="J269" s="204" t="s">
        <v>889</v>
      </c>
    </row>
    <row r="270" ht="11.4" spans="1:10">
      <c r="A270" s="204"/>
      <c r="B270" s="204" t="s">
        <v>881</v>
      </c>
      <c r="C270" s="204" t="s">
        <v>480</v>
      </c>
      <c r="D270" s="204" t="s">
        <v>484</v>
      </c>
      <c r="E270" s="204" t="s">
        <v>890</v>
      </c>
      <c r="F270" s="204" t="s">
        <v>456</v>
      </c>
      <c r="G270" s="203" t="s">
        <v>572</v>
      </c>
      <c r="H270" s="203" t="s">
        <v>468</v>
      </c>
      <c r="I270" s="204" t="s">
        <v>469</v>
      </c>
      <c r="J270" s="204" t="s">
        <v>890</v>
      </c>
    </row>
    <row r="271" ht="11.4" spans="1:10">
      <c r="A271" s="204"/>
      <c r="B271" s="204" t="s">
        <v>881</v>
      </c>
      <c r="C271" s="204" t="s">
        <v>487</v>
      </c>
      <c r="D271" s="204" t="s">
        <v>488</v>
      </c>
      <c r="E271" s="204" t="s">
        <v>891</v>
      </c>
      <c r="F271" s="204" t="s">
        <v>456</v>
      </c>
      <c r="G271" s="203" t="s">
        <v>506</v>
      </c>
      <c r="H271" s="203" t="s">
        <v>468</v>
      </c>
      <c r="I271" s="204" t="s">
        <v>469</v>
      </c>
      <c r="J271" s="204" t="s">
        <v>891</v>
      </c>
    </row>
    <row r="272" ht="21.6" spans="1:10">
      <c r="A272" s="204" t="s">
        <v>409</v>
      </c>
      <c r="B272" s="204" t="s">
        <v>892</v>
      </c>
      <c r="C272" s="204" t="s">
        <v>448</v>
      </c>
      <c r="D272" s="204" t="s">
        <v>449</v>
      </c>
      <c r="E272" s="204" t="s">
        <v>893</v>
      </c>
      <c r="F272" s="204" t="s">
        <v>456</v>
      </c>
      <c r="G272" s="203" t="s">
        <v>894</v>
      </c>
      <c r="H272" s="203" t="s">
        <v>494</v>
      </c>
      <c r="I272" s="204" t="s">
        <v>453</v>
      </c>
      <c r="J272" s="204" t="s">
        <v>736</v>
      </c>
    </row>
    <row r="273" ht="21.6" spans="1:10">
      <c r="A273" s="204"/>
      <c r="B273" s="204" t="s">
        <v>892</v>
      </c>
      <c r="C273" s="204" t="s">
        <v>448</v>
      </c>
      <c r="D273" s="204" t="s">
        <v>449</v>
      </c>
      <c r="E273" s="204" t="s">
        <v>895</v>
      </c>
      <c r="F273" s="204" t="s">
        <v>456</v>
      </c>
      <c r="G273" s="203" t="s">
        <v>894</v>
      </c>
      <c r="H273" s="203" t="s">
        <v>494</v>
      </c>
      <c r="I273" s="204" t="s">
        <v>453</v>
      </c>
      <c r="J273" s="204" t="s">
        <v>736</v>
      </c>
    </row>
    <row r="274" ht="11.4" spans="1:10">
      <c r="A274" s="204"/>
      <c r="B274" s="204" t="s">
        <v>892</v>
      </c>
      <c r="C274" s="204" t="s">
        <v>448</v>
      </c>
      <c r="D274" s="204" t="s">
        <v>465</v>
      </c>
      <c r="E274" s="204" t="s">
        <v>896</v>
      </c>
      <c r="F274" s="204" t="s">
        <v>456</v>
      </c>
      <c r="G274" s="203" t="s">
        <v>572</v>
      </c>
      <c r="H274" s="203" t="s">
        <v>468</v>
      </c>
      <c r="I274" s="204" t="s">
        <v>453</v>
      </c>
      <c r="J274" s="204" t="s">
        <v>736</v>
      </c>
    </row>
    <row r="275" ht="11.4" spans="1:10">
      <c r="A275" s="204"/>
      <c r="B275" s="204" t="s">
        <v>892</v>
      </c>
      <c r="C275" s="204" t="s">
        <v>448</v>
      </c>
      <c r="D275" s="204" t="s">
        <v>465</v>
      </c>
      <c r="E275" s="204" t="s">
        <v>897</v>
      </c>
      <c r="F275" s="204" t="s">
        <v>456</v>
      </c>
      <c r="G275" s="203" t="s">
        <v>506</v>
      </c>
      <c r="H275" s="203" t="s">
        <v>468</v>
      </c>
      <c r="I275" s="204" t="s">
        <v>453</v>
      </c>
      <c r="J275" s="204" t="s">
        <v>736</v>
      </c>
    </row>
    <row r="276" ht="21.6" spans="1:10">
      <c r="A276" s="204"/>
      <c r="B276" s="204" t="s">
        <v>892</v>
      </c>
      <c r="C276" s="204" t="s">
        <v>448</v>
      </c>
      <c r="D276" s="204" t="s">
        <v>472</v>
      </c>
      <c r="E276" s="204" t="s">
        <v>893</v>
      </c>
      <c r="F276" s="204" t="s">
        <v>451</v>
      </c>
      <c r="G276" s="203" t="s">
        <v>757</v>
      </c>
      <c r="H276" s="203" t="s">
        <v>499</v>
      </c>
      <c r="I276" s="204" t="s">
        <v>453</v>
      </c>
      <c r="J276" s="205" t="s">
        <v>893</v>
      </c>
    </row>
    <row r="277" ht="21.6" spans="1:10">
      <c r="A277" s="204"/>
      <c r="B277" s="204" t="s">
        <v>892</v>
      </c>
      <c r="C277" s="204" t="s">
        <v>448</v>
      </c>
      <c r="D277" s="204" t="s">
        <v>472</v>
      </c>
      <c r="E277" s="204" t="s">
        <v>895</v>
      </c>
      <c r="F277" s="204" t="s">
        <v>451</v>
      </c>
      <c r="G277" s="203" t="s">
        <v>757</v>
      </c>
      <c r="H277" s="203" t="s">
        <v>499</v>
      </c>
      <c r="I277" s="204" t="s">
        <v>453</v>
      </c>
      <c r="J277" s="205" t="s">
        <v>895</v>
      </c>
    </row>
    <row r="278" ht="11.4" spans="1:10">
      <c r="A278" s="204"/>
      <c r="B278" s="204" t="s">
        <v>892</v>
      </c>
      <c r="C278" s="204" t="s">
        <v>480</v>
      </c>
      <c r="D278" s="204" t="s">
        <v>481</v>
      </c>
      <c r="E278" s="204" t="s">
        <v>898</v>
      </c>
      <c r="F278" s="204" t="s">
        <v>456</v>
      </c>
      <c r="G278" s="203" t="s">
        <v>899</v>
      </c>
      <c r="H278" s="203" t="s">
        <v>494</v>
      </c>
      <c r="I278" s="204" t="s">
        <v>453</v>
      </c>
      <c r="J278" s="205" t="s">
        <v>898</v>
      </c>
    </row>
    <row r="279" ht="11.4" spans="1:10">
      <c r="A279" s="204"/>
      <c r="B279" s="204" t="s">
        <v>892</v>
      </c>
      <c r="C279" s="204" t="s">
        <v>480</v>
      </c>
      <c r="D279" s="204" t="s">
        <v>481</v>
      </c>
      <c r="E279" s="204" t="s">
        <v>900</v>
      </c>
      <c r="F279" s="204" t="s">
        <v>456</v>
      </c>
      <c r="G279" s="203" t="s">
        <v>899</v>
      </c>
      <c r="H279" s="203" t="s">
        <v>494</v>
      </c>
      <c r="I279" s="204" t="s">
        <v>453</v>
      </c>
      <c r="J279" s="205" t="s">
        <v>900</v>
      </c>
    </row>
    <row r="280" ht="11.4" spans="1:10">
      <c r="A280" s="204"/>
      <c r="B280" s="204" t="s">
        <v>892</v>
      </c>
      <c r="C280" s="204" t="s">
        <v>487</v>
      </c>
      <c r="D280" s="204" t="s">
        <v>488</v>
      </c>
      <c r="E280" s="204" t="s">
        <v>604</v>
      </c>
      <c r="F280" s="204" t="s">
        <v>456</v>
      </c>
      <c r="G280" s="203" t="s">
        <v>490</v>
      </c>
      <c r="H280" s="203" t="s">
        <v>468</v>
      </c>
      <c r="I280" s="204" t="s">
        <v>453</v>
      </c>
      <c r="J280" s="205" t="s">
        <v>605</v>
      </c>
    </row>
    <row r="281" ht="11.4" spans="1:10">
      <c r="A281" s="204" t="s">
        <v>360</v>
      </c>
      <c r="B281" s="204" t="s">
        <v>901</v>
      </c>
      <c r="C281" s="204" t="s">
        <v>448</v>
      </c>
      <c r="D281" s="204" t="s">
        <v>449</v>
      </c>
      <c r="E281" s="204" t="s">
        <v>902</v>
      </c>
      <c r="F281" s="204" t="s">
        <v>456</v>
      </c>
      <c r="G281" s="203" t="s">
        <v>192</v>
      </c>
      <c r="H281" s="203" t="s">
        <v>530</v>
      </c>
      <c r="I281" s="204" t="s">
        <v>453</v>
      </c>
      <c r="J281" s="205" t="s">
        <v>903</v>
      </c>
    </row>
    <row r="282" ht="11.4" spans="1:10">
      <c r="A282" s="204"/>
      <c r="B282" s="204" t="s">
        <v>901</v>
      </c>
      <c r="C282" s="204" t="s">
        <v>448</v>
      </c>
      <c r="D282" s="204" t="s">
        <v>465</v>
      </c>
      <c r="E282" s="204" t="s">
        <v>819</v>
      </c>
      <c r="F282" s="204" t="s">
        <v>451</v>
      </c>
      <c r="G282" s="203" t="s">
        <v>467</v>
      </c>
      <c r="H282" s="203" t="s">
        <v>468</v>
      </c>
      <c r="I282" s="204" t="s">
        <v>469</v>
      </c>
      <c r="J282" s="205" t="s">
        <v>819</v>
      </c>
    </row>
    <row r="283" ht="11.4" spans="1:10">
      <c r="A283" s="204"/>
      <c r="B283" s="204" t="s">
        <v>901</v>
      </c>
      <c r="C283" s="204" t="s">
        <v>448</v>
      </c>
      <c r="D283" s="204" t="s">
        <v>472</v>
      </c>
      <c r="E283" s="204" t="s">
        <v>694</v>
      </c>
      <c r="F283" s="204" t="s">
        <v>451</v>
      </c>
      <c r="G283" s="203" t="s">
        <v>467</v>
      </c>
      <c r="H283" s="203" t="s">
        <v>468</v>
      </c>
      <c r="I283" s="204" t="s">
        <v>469</v>
      </c>
      <c r="J283" s="205" t="s">
        <v>694</v>
      </c>
    </row>
    <row r="284" ht="11.4" spans="1:10">
      <c r="A284" s="204"/>
      <c r="B284" s="204" t="s">
        <v>901</v>
      </c>
      <c r="C284" s="204" t="s">
        <v>448</v>
      </c>
      <c r="D284" s="204" t="s">
        <v>475</v>
      </c>
      <c r="E284" s="204" t="s">
        <v>476</v>
      </c>
      <c r="F284" s="204" t="s">
        <v>451</v>
      </c>
      <c r="G284" s="203" t="s">
        <v>904</v>
      </c>
      <c r="H284" s="203" t="s">
        <v>502</v>
      </c>
      <c r="I284" s="204" t="s">
        <v>453</v>
      </c>
      <c r="J284" s="205" t="s">
        <v>905</v>
      </c>
    </row>
    <row r="285" ht="11.4" spans="1:10">
      <c r="A285" s="204"/>
      <c r="B285" s="204" t="s">
        <v>901</v>
      </c>
      <c r="C285" s="204" t="s">
        <v>480</v>
      </c>
      <c r="D285" s="204" t="s">
        <v>481</v>
      </c>
      <c r="E285" s="204" t="s">
        <v>906</v>
      </c>
      <c r="F285" s="204" t="s">
        <v>451</v>
      </c>
      <c r="G285" s="203" t="s">
        <v>814</v>
      </c>
      <c r="H285" s="203" t="s">
        <v>494</v>
      </c>
      <c r="I285" s="204" t="s">
        <v>453</v>
      </c>
      <c r="J285" s="205" t="s">
        <v>906</v>
      </c>
    </row>
    <row r="286" ht="21.6" spans="1:10">
      <c r="A286" s="204"/>
      <c r="B286" s="204" t="s">
        <v>901</v>
      </c>
      <c r="C286" s="204" t="s">
        <v>480</v>
      </c>
      <c r="D286" s="204" t="s">
        <v>481</v>
      </c>
      <c r="E286" s="204" t="s">
        <v>907</v>
      </c>
      <c r="F286" s="204" t="s">
        <v>451</v>
      </c>
      <c r="G286" s="203" t="s">
        <v>467</v>
      </c>
      <c r="H286" s="203" t="s">
        <v>468</v>
      </c>
      <c r="I286" s="204" t="s">
        <v>469</v>
      </c>
      <c r="J286" s="205" t="s">
        <v>907</v>
      </c>
    </row>
    <row r="287" ht="21.6" spans="1:10">
      <c r="A287" s="204"/>
      <c r="B287" s="204" t="s">
        <v>901</v>
      </c>
      <c r="C287" s="204" t="s">
        <v>480</v>
      </c>
      <c r="D287" s="204" t="s">
        <v>484</v>
      </c>
      <c r="E287" s="204" t="s">
        <v>908</v>
      </c>
      <c r="F287" s="204" t="s">
        <v>456</v>
      </c>
      <c r="G287" s="203" t="s">
        <v>506</v>
      </c>
      <c r="H287" s="203" t="s">
        <v>468</v>
      </c>
      <c r="I287" s="204" t="s">
        <v>469</v>
      </c>
      <c r="J287" s="205" t="s">
        <v>908</v>
      </c>
    </row>
    <row r="288" ht="11.4" spans="1:10">
      <c r="A288" s="204"/>
      <c r="B288" s="204" t="s">
        <v>901</v>
      </c>
      <c r="C288" s="204" t="s">
        <v>480</v>
      </c>
      <c r="D288" s="204" t="s">
        <v>484</v>
      </c>
      <c r="E288" s="204" t="s">
        <v>909</v>
      </c>
      <c r="F288" s="204" t="s">
        <v>451</v>
      </c>
      <c r="G288" s="203" t="s">
        <v>568</v>
      </c>
      <c r="H288" s="203" t="s">
        <v>468</v>
      </c>
      <c r="I288" s="204" t="s">
        <v>469</v>
      </c>
      <c r="J288" s="205" t="s">
        <v>909</v>
      </c>
    </row>
    <row r="289" ht="11.4" spans="1:10">
      <c r="A289" s="204"/>
      <c r="B289" s="204" t="s">
        <v>901</v>
      </c>
      <c r="C289" s="204" t="s">
        <v>487</v>
      </c>
      <c r="D289" s="204" t="s">
        <v>488</v>
      </c>
      <c r="E289" s="204" t="s">
        <v>910</v>
      </c>
      <c r="F289" s="205" t="s">
        <v>456</v>
      </c>
      <c r="G289" s="203" t="s">
        <v>506</v>
      </c>
      <c r="H289" s="203" t="s">
        <v>468</v>
      </c>
      <c r="I289" s="204" t="s">
        <v>469</v>
      </c>
      <c r="J289" s="205" t="s">
        <v>911</v>
      </c>
    </row>
    <row r="290" ht="11.4" spans="1:10">
      <c r="A290" s="204"/>
      <c r="B290" s="204" t="s">
        <v>901</v>
      </c>
      <c r="C290" s="204" t="s">
        <v>487</v>
      </c>
      <c r="D290" s="204" t="s">
        <v>488</v>
      </c>
      <c r="E290" s="204" t="s">
        <v>912</v>
      </c>
      <c r="F290" s="205" t="s">
        <v>456</v>
      </c>
      <c r="G290" s="203" t="s">
        <v>506</v>
      </c>
      <c r="H290" s="203" t="s">
        <v>468</v>
      </c>
      <c r="I290" s="204" t="s">
        <v>469</v>
      </c>
      <c r="J290" s="205" t="s">
        <v>911</v>
      </c>
    </row>
    <row r="291" ht="11.4" spans="1:10">
      <c r="A291" s="204" t="s">
        <v>375</v>
      </c>
      <c r="B291" s="204" t="s">
        <v>856</v>
      </c>
      <c r="C291" s="204" t="s">
        <v>448</v>
      </c>
      <c r="D291" s="204" t="s">
        <v>449</v>
      </c>
      <c r="E291" s="204" t="s">
        <v>913</v>
      </c>
      <c r="F291" s="204" t="s">
        <v>451</v>
      </c>
      <c r="G291" s="203" t="s">
        <v>565</v>
      </c>
      <c r="H291" s="203" t="s">
        <v>494</v>
      </c>
      <c r="I291" s="204" t="s">
        <v>453</v>
      </c>
      <c r="J291" s="205" t="s">
        <v>914</v>
      </c>
    </row>
    <row r="292" ht="11.4" spans="1:10">
      <c r="A292" s="204"/>
      <c r="B292" s="204" t="s">
        <v>856</v>
      </c>
      <c r="C292" s="204" t="s">
        <v>448</v>
      </c>
      <c r="D292" s="204" t="s">
        <v>465</v>
      </c>
      <c r="E292" s="204" t="s">
        <v>915</v>
      </c>
      <c r="F292" s="204" t="s">
        <v>451</v>
      </c>
      <c r="G292" s="203" t="s">
        <v>467</v>
      </c>
      <c r="H292" s="203" t="s">
        <v>468</v>
      </c>
      <c r="I292" s="204" t="s">
        <v>469</v>
      </c>
      <c r="J292" s="205" t="s">
        <v>915</v>
      </c>
    </row>
    <row r="293" ht="11.4" spans="1:10">
      <c r="A293" s="204"/>
      <c r="B293" s="204" t="s">
        <v>856</v>
      </c>
      <c r="C293" s="204" t="s">
        <v>448</v>
      </c>
      <c r="D293" s="204" t="s">
        <v>472</v>
      </c>
      <c r="E293" s="204" t="s">
        <v>694</v>
      </c>
      <c r="F293" s="204" t="s">
        <v>451</v>
      </c>
      <c r="G293" s="203" t="s">
        <v>467</v>
      </c>
      <c r="H293" s="203" t="s">
        <v>468</v>
      </c>
      <c r="I293" s="204" t="s">
        <v>469</v>
      </c>
      <c r="J293" s="205" t="s">
        <v>694</v>
      </c>
    </row>
    <row r="294" ht="11.4" spans="1:10">
      <c r="A294" s="204"/>
      <c r="B294" s="204" t="s">
        <v>856</v>
      </c>
      <c r="C294" s="204" t="s">
        <v>480</v>
      </c>
      <c r="D294" s="204" t="s">
        <v>481</v>
      </c>
      <c r="E294" s="204" t="s">
        <v>864</v>
      </c>
      <c r="F294" s="204" t="s">
        <v>451</v>
      </c>
      <c r="G294" s="203" t="s">
        <v>565</v>
      </c>
      <c r="H294" s="203" t="s">
        <v>494</v>
      </c>
      <c r="I294" s="204" t="s">
        <v>453</v>
      </c>
      <c r="J294" s="205" t="s">
        <v>916</v>
      </c>
    </row>
    <row r="295" ht="21.6" spans="1:10">
      <c r="A295" s="204"/>
      <c r="B295" s="204" t="s">
        <v>856</v>
      </c>
      <c r="C295" s="204" t="s">
        <v>480</v>
      </c>
      <c r="D295" s="204" t="s">
        <v>484</v>
      </c>
      <c r="E295" s="204" t="s">
        <v>867</v>
      </c>
      <c r="F295" s="204" t="s">
        <v>451</v>
      </c>
      <c r="G295" s="203" t="s">
        <v>506</v>
      </c>
      <c r="H295" s="203" t="s">
        <v>468</v>
      </c>
      <c r="I295" s="204" t="s">
        <v>469</v>
      </c>
      <c r="J295" s="205" t="s">
        <v>867</v>
      </c>
    </row>
    <row r="296" ht="11.4" spans="1:10">
      <c r="A296" s="204"/>
      <c r="B296" s="204" t="s">
        <v>856</v>
      </c>
      <c r="C296" s="204" t="s">
        <v>480</v>
      </c>
      <c r="D296" s="204" t="s">
        <v>484</v>
      </c>
      <c r="E296" s="204" t="s">
        <v>917</v>
      </c>
      <c r="F296" s="204" t="s">
        <v>451</v>
      </c>
      <c r="G296" s="203" t="s">
        <v>522</v>
      </c>
      <c r="H296" s="203" t="s">
        <v>468</v>
      </c>
      <c r="I296" s="204" t="s">
        <v>469</v>
      </c>
      <c r="J296" s="205" t="s">
        <v>917</v>
      </c>
    </row>
    <row r="297" ht="11.4" spans="1:10">
      <c r="A297" s="204"/>
      <c r="B297" s="204" t="s">
        <v>856</v>
      </c>
      <c r="C297" s="204" t="s">
        <v>487</v>
      </c>
      <c r="D297" s="204" t="s">
        <v>488</v>
      </c>
      <c r="E297" s="204" t="s">
        <v>918</v>
      </c>
      <c r="F297" s="205" t="s">
        <v>456</v>
      </c>
      <c r="G297" s="203" t="s">
        <v>506</v>
      </c>
      <c r="H297" s="203" t="s">
        <v>468</v>
      </c>
      <c r="I297" s="204" t="s">
        <v>469</v>
      </c>
      <c r="J297" s="205" t="s">
        <v>919</v>
      </c>
    </row>
    <row r="298" ht="11.4" spans="1:10">
      <c r="A298" s="204" t="s">
        <v>391</v>
      </c>
      <c r="B298" s="204" t="s">
        <v>920</v>
      </c>
      <c r="C298" s="204" t="s">
        <v>448</v>
      </c>
      <c r="D298" s="204" t="s">
        <v>449</v>
      </c>
      <c r="E298" s="204" t="s">
        <v>921</v>
      </c>
      <c r="F298" s="204" t="s">
        <v>456</v>
      </c>
      <c r="G298" s="203" t="s">
        <v>471</v>
      </c>
      <c r="H298" s="203" t="s">
        <v>538</v>
      </c>
      <c r="I298" s="204" t="s">
        <v>453</v>
      </c>
      <c r="J298" s="204" t="s">
        <v>921</v>
      </c>
    </row>
    <row r="299" ht="11.4" spans="1:10">
      <c r="A299" s="204"/>
      <c r="B299" s="204" t="s">
        <v>920</v>
      </c>
      <c r="C299" s="204" t="s">
        <v>448</v>
      </c>
      <c r="D299" s="204" t="s">
        <v>449</v>
      </c>
      <c r="E299" s="204" t="s">
        <v>922</v>
      </c>
      <c r="F299" s="204" t="s">
        <v>456</v>
      </c>
      <c r="G299" s="203" t="s">
        <v>471</v>
      </c>
      <c r="H299" s="203" t="s">
        <v>538</v>
      </c>
      <c r="I299" s="204" t="s">
        <v>453</v>
      </c>
      <c r="J299" s="204" t="s">
        <v>922</v>
      </c>
    </row>
    <row r="300" ht="11.4" spans="1:10">
      <c r="A300" s="204"/>
      <c r="B300" s="204" t="s">
        <v>920</v>
      </c>
      <c r="C300" s="204" t="s">
        <v>448</v>
      </c>
      <c r="D300" s="204" t="s">
        <v>465</v>
      </c>
      <c r="E300" s="204" t="s">
        <v>923</v>
      </c>
      <c r="F300" s="204" t="s">
        <v>451</v>
      </c>
      <c r="G300" s="203" t="s">
        <v>572</v>
      </c>
      <c r="H300" s="203" t="s">
        <v>468</v>
      </c>
      <c r="I300" s="204" t="s">
        <v>469</v>
      </c>
      <c r="J300" s="204" t="s">
        <v>924</v>
      </c>
    </row>
    <row r="301" ht="11.4" spans="1:10">
      <c r="A301" s="204"/>
      <c r="B301" s="204" t="s">
        <v>920</v>
      </c>
      <c r="C301" s="204" t="s">
        <v>448</v>
      </c>
      <c r="D301" s="204" t="s">
        <v>472</v>
      </c>
      <c r="E301" s="204" t="s">
        <v>925</v>
      </c>
      <c r="F301" s="204" t="s">
        <v>456</v>
      </c>
      <c r="G301" s="203" t="s">
        <v>191</v>
      </c>
      <c r="H301" s="203" t="s">
        <v>460</v>
      </c>
      <c r="I301" s="204" t="s">
        <v>453</v>
      </c>
      <c r="J301" s="204" t="s">
        <v>926</v>
      </c>
    </row>
    <row r="302" ht="11.4" spans="1:10">
      <c r="A302" s="204"/>
      <c r="B302" s="204" t="s">
        <v>920</v>
      </c>
      <c r="C302" s="204" t="s">
        <v>448</v>
      </c>
      <c r="D302" s="204" t="s">
        <v>475</v>
      </c>
      <c r="E302" s="204" t="s">
        <v>476</v>
      </c>
      <c r="F302" s="204" t="s">
        <v>519</v>
      </c>
      <c r="G302" s="203" t="s">
        <v>927</v>
      </c>
      <c r="H302" s="203" t="s">
        <v>502</v>
      </c>
      <c r="I302" s="204" t="s">
        <v>453</v>
      </c>
      <c r="J302" s="204" t="s">
        <v>928</v>
      </c>
    </row>
    <row r="303" ht="75.6" spans="1:10">
      <c r="A303" s="204"/>
      <c r="B303" s="204" t="s">
        <v>920</v>
      </c>
      <c r="C303" s="204" t="s">
        <v>480</v>
      </c>
      <c r="D303" s="204" t="s">
        <v>600</v>
      </c>
      <c r="E303" s="204" t="s">
        <v>929</v>
      </c>
      <c r="F303" s="204" t="s">
        <v>451</v>
      </c>
      <c r="G303" s="203" t="s">
        <v>490</v>
      </c>
      <c r="H303" s="203" t="s">
        <v>468</v>
      </c>
      <c r="I303" s="204" t="s">
        <v>469</v>
      </c>
      <c r="J303" s="204" t="s">
        <v>929</v>
      </c>
    </row>
    <row r="304" ht="43.2" spans="1:10">
      <c r="A304" s="204"/>
      <c r="B304" s="204" t="s">
        <v>920</v>
      </c>
      <c r="C304" s="204" t="s">
        <v>480</v>
      </c>
      <c r="D304" s="204" t="s">
        <v>481</v>
      </c>
      <c r="E304" s="204" t="s">
        <v>930</v>
      </c>
      <c r="F304" s="204" t="s">
        <v>451</v>
      </c>
      <c r="G304" s="203" t="s">
        <v>490</v>
      </c>
      <c r="H304" s="203" t="s">
        <v>468</v>
      </c>
      <c r="I304" s="204" t="s">
        <v>469</v>
      </c>
      <c r="J304" s="204" t="s">
        <v>930</v>
      </c>
    </row>
    <row r="305" ht="54" spans="1:10">
      <c r="A305" s="204"/>
      <c r="B305" s="204" t="s">
        <v>920</v>
      </c>
      <c r="C305" s="204" t="s">
        <v>480</v>
      </c>
      <c r="D305" s="204" t="s">
        <v>484</v>
      </c>
      <c r="E305" s="204" t="s">
        <v>931</v>
      </c>
      <c r="F305" s="204" t="s">
        <v>451</v>
      </c>
      <c r="G305" s="203" t="s">
        <v>490</v>
      </c>
      <c r="H305" s="203" t="s">
        <v>468</v>
      </c>
      <c r="I305" s="204" t="s">
        <v>469</v>
      </c>
      <c r="J305" s="204" t="s">
        <v>931</v>
      </c>
    </row>
    <row r="306" ht="11.4" spans="1:10">
      <c r="A306" s="204"/>
      <c r="B306" s="204" t="s">
        <v>920</v>
      </c>
      <c r="C306" s="204" t="s">
        <v>487</v>
      </c>
      <c r="D306" s="204" t="s">
        <v>488</v>
      </c>
      <c r="E306" s="204" t="s">
        <v>604</v>
      </c>
      <c r="F306" s="204" t="s">
        <v>451</v>
      </c>
      <c r="G306" s="203" t="s">
        <v>490</v>
      </c>
      <c r="H306" s="203" t="s">
        <v>468</v>
      </c>
      <c r="I306" s="204" t="s">
        <v>469</v>
      </c>
      <c r="J306" s="204" t="s">
        <v>932</v>
      </c>
    </row>
    <row r="307" ht="21.6" spans="1:10">
      <c r="A307" s="204" t="s">
        <v>419</v>
      </c>
      <c r="B307" s="204" t="s">
        <v>508</v>
      </c>
      <c r="C307" s="204" t="s">
        <v>448</v>
      </c>
      <c r="D307" s="204" t="s">
        <v>449</v>
      </c>
      <c r="E307" s="204" t="s">
        <v>933</v>
      </c>
      <c r="F307" s="204" t="s">
        <v>456</v>
      </c>
      <c r="G307" s="203" t="s">
        <v>191</v>
      </c>
      <c r="H307" s="203" t="s">
        <v>934</v>
      </c>
      <c r="I307" s="204" t="s">
        <v>453</v>
      </c>
      <c r="J307" s="205" t="s">
        <v>933</v>
      </c>
    </row>
    <row r="308" ht="11.4" spans="1:10">
      <c r="A308" s="204"/>
      <c r="B308" s="204" t="s">
        <v>508</v>
      </c>
      <c r="C308" s="204" t="s">
        <v>448</v>
      </c>
      <c r="D308" s="204" t="s">
        <v>465</v>
      </c>
      <c r="E308" s="204" t="s">
        <v>935</v>
      </c>
      <c r="F308" s="204" t="s">
        <v>451</v>
      </c>
      <c r="G308" s="203" t="s">
        <v>490</v>
      </c>
      <c r="H308" s="203" t="s">
        <v>468</v>
      </c>
      <c r="I308" s="204" t="s">
        <v>469</v>
      </c>
      <c r="J308" s="205" t="s">
        <v>935</v>
      </c>
    </row>
    <row r="309" ht="11.4" spans="1:10">
      <c r="A309" s="204"/>
      <c r="B309" s="204" t="s">
        <v>508</v>
      </c>
      <c r="C309" s="204" t="s">
        <v>448</v>
      </c>
      <c r="D309" s="204" t="s">
        <v>465</v>
      </c>
      <c r="E309" s="204" t="s">
        <v>936</v>
      </c>
      <c r="F309" s="204" t="s">
        <v>451</v>
      </c>
      <c r="G309" s="203" t="s">
        <v>506</v>
      </c>
      <c r="H309" s="203" t="s">
        <v>468</v>
      </c>
      <c r="I309" s="204" t="s">
        <v>469</v>
      </c>
      <c r="J309" s="205" t="s">
        <v>936</v>
      </c>
    </row>
    <row r="310" ht="11.4" spans="1:10">
      <c r="A310" s="204"/>
      <c r="B310" s="204" t="s">
        <v>508</v>
      </c>
      <c r="C310" s="204" t="s">
        <v>448</v>
      </c>
      <c r="D310" s="204" t="s">
        <v>472</v>
      </c>
      <c r="E310" s="204" t="s">
        <v>937</v>
      </c>
      <c r="F310" s="204" t="s">
        <v>451</v>
      </c>
      <c r="G310" s="203" t="s">
        <v>467</v>
      </c>
      <c r="H310" s="203" t="s">
        <v>468</v>
      </c>
      <c r="I310" s="204" t="s">
        <v>469</v>
      </c>
      <c r="J310" s="205" t="s">
        <v>937</v>
      </c>
    </row>
    <row r="311" ht="11.4" spans="1:10">
      <c r="A311" s="204"/>
      <c r="B311" s="204" t="s">
        <v>508</v>
      </c>
      <c r="C311" s="204" t="s">
        <v>448</v>
      </c>
      <c r="D311" s="204" t="s">
        <v>475</v>
      </c>
      <c r="E311" s="204" t="s">
        <v>476</v>
      </c>
      <c r="F311" s="204" t="s">
        <v>519</v>
      </c>
      <c r="G311" s="203" t="s">
        <v>552</v>
      </c>
      <c r="H311" s="203" t="s">
        <v>502</v>
      </c>
      <c r="I311" s="204" t="s">
        <v>453</v>
      </c>
      <c r="J311" s="205" t="s">
        <v>695</v>
      </c>
    </row>
    <row r="312" ht="11.4" spans="1:10">
      <c r="A312" s="204"/>
      <c r="B312" s="204" t="s">
        <v>508</v>
      </c>
      <c r="C312" s="204" t="s">
        <v>480</v>
      </c>
      <c r="D312" s="204" t="s">
        <v>481</v>
      </c>
      <c r="E312" s="204" t="s">
        <v>938</v>
      </c>
      <c r="F312" s="204" t="s">
        <v>451</v>
      </c>
      <c r="G312" s="203" t="s">
        <v>490</v>
      </c>
      <c r="H312" s="203" t="s">
        <v>468</v>
      </c>
      <c r="I312" s="204" t="s">
        <v>469</v>
      </c>
      <c r="J312" s="205" t="s">
        <v>938</v>
      </c>
    </row>
    <row r="313" ht="11.4" spans="1:10">
      <c r="A313" s="204"/>
      <c r="B313" s="204" t="s">
        <v>508</v>
      </c>
      <c r="C313" s="204" t="s">
        <v>480</v>
      </c>
      <c r="D313" s="204" t="s">
        <v>481</v>
      </c>
      <c r="E313" s="204" t="s">
        <v>939</v>
      </c>
      <c r="F313" s="204" t="s">
        <v>451</v>
      </c>
      <c r="G313" s="203" t="s">
        <v>506</v>
      </c>
      <c r="H313" s="203" t="s">
        <v>468</v>
      </c>
      <c r="I313" s="204" t="s">
        <v>469</v>
      </c>
      <c r="J313" s="205" t="s">
        <v>939</v>
      </c>
    </row>
    <row r="314" ht="11.4" spans="1:10">
      <c r="A314" s="204"/>
      <c r="B314" s="204" t="s">
        <v>508</v>
      </c>
      <c r="C314" s="204" t="s">
        <v>480</v>
      </c>
      <c r="D314" s="204" t="s">
        <v>484</v>
      </c>
      <c r="E314" s="204" t="s">
        <v>940</v>
      </c>
      <c r="F314" s="204" t="s">
        <v>451</v>
      </c>
      <c r="G314" s="203" t="s">
        <v>467</v>
      </c>
      <c r="H314" s="203" t="s">
        <v>468</v>
      </c>
      <c r="I314" s="204" t="s">
        <v>469</v>
      </c>
      <c r="J314" s="205" t="s">
        <v>940</v>
      </c>
    </row>
    <row r="315" ht="11.4" spans="1:10">
      <c r="A315" s="204"/>
      <c r="B315" s="204" t="s">
        <v>508</v>
      </c>
      <c r="C315" s="204" t="s">
        <v>487</v>
      </c>
      <c r="D315" s="204" t="s">
        <v>488</v>
      </c>
      <c r="E315" s="204" t="s">
        <v>941</v>
      </c>
      <c r="F315" s="205" t="s">
        <v>456</v>
      </c>
      <c r="G315" s="203" t="s">
        <v>506</v>
      </c>
      <c r="H315" s="203" t="s">
        <v>468</v>
      </c>
      <c r="I315" s="204" t="s">
        <v>469</v>
      </c>
      <c r="J315" s="205" t="s">
        <v>942</v>
      </c>
    </row>
    <row r="316" ht="11.4" spans="1:10">
      <c r="A316" s="204" t="s">
        <v>431</v>
      </c>
      <c r="B316" s="204" t="s">
        <v>943</v>
      </c>
      <c r="C316" s="204" t="s">
        <v>448</v>
      </c>
      <c r="D316" s="204" t="s">
        <v>449</v>
      </c>
      <c r="E316" s="204" t="s">
        <v>944</v>
      </c>
      <c r="F316" s="204" t="s">
        <v>456</v>
      </c>
      <c r="G316" s="203" t="s">
        <v>193</v>
      </c>
      <c r="H316" s="203" t="s">
        <v>460</v>
      </c>
      <c r="I316" s="204" t="s">
        <v>453</v>
      </c>
      <c r="J316" s="204" t="s">
        <v>945</v>
      </c>
    </row>
    <row r="317" ht="11.4" spans="1:10">
      <c r="A317" s="204"/>
      <c r="B317" s="204" t="s">
        <v>943</v>
      </c>
      <c r="C317" s="204" t="s">
        <v>448</v>
      </c>
      <c r="D317" s="204" t="s">
        <v>449</v>
      </c>
      <c r="E317" s="204" t="s">
        <v>946</v>
      </c>
      <c r="F317" s="204" t="s">
        <v>456</v>
      </c>
      <c r="G317" s="203" t="s">
        <v>708</v>
      </c>
      <c r="H317" s="203" t="s">
        <v>947</v>
      </c>
      <c r="I317" s="204" t="s">
        <v>453</v>
      </c>
      <c r="J317" s="204" t="s">
        <v>948</v>
      </c>
    </row>
    <row r="318" ht="32.4" spans="1:10">
      <c r="A318" s="204"/>
      <c r="B318" s="204" t="s">
        <v>943</v>
      </c>
      <c r="C318" s="204" t="s">
        <v>448</v>
      </c>
      <c r="D318" s="204" t="s">
        <v>449</v>
      </c>
      <c r="E318" s="204" t="s">
        <v>949</v>
      </c>
      <c r="F318" s="204" t="s">
        <v>456</v>
      </c>
      <c r="G318" s="203" t="s">
        <v>950</v>
      </c>
      <c r="H318" s="203" t="s">
        <v>494</v>
      </c>
      <c r="I318" s="204" t="s">
        <v>453</v>
      </c>
      <c r="J318" s="204" t="s">
        <v>951</v>
      </c>
    </row>
    <row r="319" ht="11.4" spans="1:10">
      <c r="A319" s="204"/>
      <c r="B319" s="204" t="s">
        <v>943</v>
      </c>
      <c r="C319" s="204" t="s">
        <v>448</v>
      </c>
      <c r="D319" s="204" t="s">
        <v>465</v>
      </c>
      <c r="E319" s="204" t="s">
        <v>952</v>
      </c>
      <c r="F319" s="204" t="s">
        <v>451</v>
      </c>
      <c r="G319" s="203" t="s">
        <v>467</v>
      </c>
      <c r="H319" s="203" t="s">
        <v>468</v>
      </c>
      <c r="I319" s="204" t="s">
        <v>469</v>
      </c>
      <c r="J319" s="204" t="s">
        <v>953</v>
      </c>
    </row>
    <row r="320" ht="11.4" spans="1:10">
      <c r="A320" s="204"/>
      <c r="B320" s="204" t="s">
        <v>943</v>
      </c>
      <c r="C320" s="204" t="s">
        <v>448</v>
      </c>
      <c r="D320" s="204" t="s">
        <v>472</v>
      </c>
      <c r="E320" s="204" t="s">
        <v>633</v>
      </c>
      <c r="F320" s="204" t="s">
        <v>451</v>
      </c>
      <c r="G320" s="203" t="s">
        <v>634</v>
      </c>
      <c r="H320" s="203" t="s">
        <v>499</v>
      </c>
      <c r="I320" s="204" t="s">
        <v>469</v>
      </c>
      <c r="J320" s="204" t="s">
        <v>953</v>
      </c>
    </row>
    <row r="321" ht="11.4" spans="1:10">
      <c r="A321" s="204"/>
      <c r="B321" s="204" t="s">
        <v>943</v>
      </c>
      <c r="C321" s="204" t="s">
        <v>448</v>
      </c>
      <c r="D321" s="204" t="s">
        <v>475</v>
      </c>
      <c r="E321" s="204" t="s">
        <v>476</v>
      </c>
      <c r="F321" s="204" t="s">
        <v>451</v>
      </c>
      <c r="G321" s="203" t="s">
        <v>552</v>
      </c>
      <c r="H321" s="203" t="s">
        <v>502</v>
      </c>
      <c r="I321" s="204" t="s">
        <v>453</v>
      </c>
      <c r="J321" s="204" t="s">
        <v>954</v>
      </c>
    </row>
    <row r="322" ht="21.6" spans="1:10">
      <c r="A322" s="204"/>
      <c r="B322" s="204" t="s">
        <v>943</v>
      </c>
      <c r="C322" s="204" t="s">
        <v>480</v>
      </c>
      <c r="D322" s="204" t="s">
        <v>481</v>
      </c>
      <c r="E322" s="204" t="s">
        <v>955</v>
      </c>
      <c r="F322" s="204" t="s">
        <v>451</v>
      </c>
      <c r="G322" s="203" t="s">
        <v>467</v>
      </c>
      <c r="H322" s="203" t="s">
        <v>468</v>
      </c>
      <c r="I322" s="204" t="s">
        <v>469</v>
      </c>
      <c r="J322" s="205" t="s">
        <v>955</v>
      </c>
    </row>
    <row r="323" ht="11.4" spans="1:10">
      <c r="A323" s="204"/>
      <c r="B323" s="204" t="s">
        <v>943</v>
      </c>
      <c r="C323" s="204" t="s">
        <v>480</v>
      </c>
      <c r="D323" s="204" t="s">
        <v>484</v>
      </c>
      <c r="E323" s="204" t="s">
        <v>956</v>
      </c>
      <c r="F323" s="204" t="s">
        <v>451</v>
      </c>
      <c r="G323" s="203" t="s">
        <v>467</v>
      </c>
      <c r="H323" s="203" t="s">
        <v>468</v>
      </c>
      <c r="I323" s="204" t="s">
        <v>469</v>
      </c>
      <c r="J323" s="205" t="s">
        <v>956</v>
      </c>
    </row>
    <row r="324" ht="11.4" spans="1:10">
      <c r="A324" s="204"/>
      <c r="B324" s="204" t="s">
        <v>943</v>
      </c>
      <c r="C324" s="204" t="s">
        <v>487</v>
      </c>
      <c r="D324" s="204" t="s">
        <v>488</v>
      </c>
      <c r="E324" s="204" t="s">
        <v>639</v>
      </c>
      <c r="F324" s="205" t="s">
        <v>456</v>
      </c>
      <c r="G324" s="203" t="s">
        <v>506</v>
      </c>
      <c r="H324" s="203" t="s">
        <v>468</v>
      </c>
      <c r="I324" s="204" t="s">
        <v>469</v>
      </c>
      <c r="J324" s="205" t="s">
        <v>957</v>
      </c>
    </row>
  </sheetData>
  <mergeCells count="86">
    <mergeCell ref="A2:K2"/>
    <mergeCell ref="A3:I3"/>
    <mergeCell ref="A7:A19"/>
    <mergeCell ref="A20:A25"/>
    <mergeCell ref="A26:A40"/>
    <mergeCell ref="A41:A43"/>
    <mergeCell ref="A44:A51"/>
    <mergeCell ref="A52:A61"/>
    <mergeCell ref="A62:A67"/>
    <mergeCell ref="A68:A73"/>
    <mergeCell ref="A74:A77"/>
    <mergeCell ref="A78:A85"/>
    <mergeCell ref="A86:A93"/>
    <mergeCell ref="A94:A99"/>
    <mergeCell ref="A100:A107"/>
    <mergeCell ref="A108:A113"/>
    <mergeCell ref="A114:A121"/>
    <mergeCell ref="A122:A130"/>
    <mergeCell ref="A131:A133"/>
    <mergeCell ref="A134:A138"/>
    <mergeCell ref="A139:A148"/>
    <mergeCell ref="A149:A156"/>
    <mergeCell ref="A157:A164"/>
    <mergeCell ref="A165:A170"/>
    <mergeCell ref="A171:A173"/>
    <mergeCell ref="A174:A179"/>
    <mergeCell ref="A180:A186"/>
    <mergeCell ref="A187:A194"/>
    <mergeCell ref="A195:A202"/>
    <mergeCell ref="A203:A211"/>
    <mergeCell ref="A212:A218"/>
    <mergeCell ref="A219:A226"/>
    <mergeCell ref="A227:A234"/>
    <mergeCell ref="A235:A242"/>
    <mergeCell ref="A243:A248"/>
    <mergeCell ref="A249:A255"/>
    <mergeCell ref="A256:A263"/>
    <mergeCell ref="A264:A271"/>
    <mergeCell ref="A272:A280"/>
    <mergeCell ref="A281:A290"/>
    <mergeCell ref="A291:A297"/>
    <mergeCell ref="A298:A306"/>
    <mergeCell ref="A307:A315"/>
    <mergeCell ref="A316:A324"/>
    <mergeCell ref="B7:B19"/>
    <mergeCell ref="B20:B25"/>
    <mergeCell ref="B26:B40"/>
    <mergeCell ref="B41:B43"/>
    <mergeCell ref="B44:B51"/>
    <mergeCell ref="B52:B61"/>
    <mergeCell ref="B62:B67"/>
    <mergeCell ref="B68:B73"/>
    <mergeCell ref="B74:B77"/>
    <mergeCell ref="B78:B85"/>
    <mergeCell ref="B86:B93"/>
    <mergeCell ref="B94:B99"/>
    <mergeCell ref="B100:B107"/>
    <mergeCell ref="B108:B113"/>
    <mergeCell ref="B114:B121"/>
    <mergeCell ref="B122:B130"/>
    <mergeCell ref="B131:B133"/>
    <mergeCell ref="B134:B138"/>
    <mergeCell ref="B139:B148"/>
    <mergeCell ref="B149:B156"/>
    <mergeCell ref="B157:B164"/>
    <mergeCell ref="B165:B170"/>
    <mergeCell ref="B171:B173"/>
    <mergeCell ref="B174:B179"/>
    <mergeCell ref="B180:B186"/>
    <mergeCell ref="B187:B194"/>
    <mergeCell ref="B195:B202"/>
    <mergeCell ref="B203:B211"/>
    <mergeCell ref="B212:B218"/>
    <mergeCell ref="B219:B226"/>
    <mergeCell ref="B227:B234"/>
    <mergeCell ref="B235:B242"/>
    <mergeCell ref="B243:B248"/>
    <mergeCell ref="B249:B255"/>
    <mergeCell ref="B256:B263"/>
    <mergeCell ref="B264:B271"/>
    <mergeCell ref="B272:B280"/>
    <mergeCell ref="B281:B290"/>
    <mergeCell ref="B291:B297"/>
    <mergeCell ref="B298:B306"/>
    <mergeCell ref="B307:B315"/>
    <mergeCell ref="B316:B324"/>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瑞丽市姐相乡人民政府</cp:lastModifiedBy>
  <dcterms:created xsi:type="dcterms:W3CDTF">2023-01-17T10:53:00Z</dcterms:created>
  <dcterms:modified xsi:type="dcterms:W3CDTF">2025-03-25T03:26:13Z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DD9F525AA0BD42BA8C254897B9DC38B3</vt:lpwstr>
  </property>
</Properties>
</file>