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firstSheet="1" activeTab="2"/>
  </bookViews>
  <sheets>
    <sheet name="GK13   2024年度部门整体支出绩效自评情况" sheetId="1" r:id="rId1"/>
    <sheet name="GK14   2024年度部门整体支出绩效自评表" sheetId="2" r:id="rId2"/>
    <sheet name="GK15-1   2024年项目支出绩效自评表" sheetId="4" r:id="rId3"/>
    <sheet name="GK15-2   2024年项目支出绩效自评表" sheetId="5" r:id="rId4"/>
    <sheet name="GK15-3   2024年项目支出绩效自评表" sheetId="6" r:id="rId5"/>
    <sheet name="GK15-4   2024年项目支出绩效自评表" sheetId="7" r:id="rId6"/>
    <sheet name="GK15-5   2024年项目支出绩效自评表" sheetId="8" r:id="rId7"/>
    <sheet name="GK15-6   2024年项目支出绩效自评表" sheetId="9" r:id="rId8"/>
    <sheet name="GK15-7   2024年项目支出绩效自评表" sheetId="10" r:id="rId9"/>
    <sheet name="GK15-8   2024年项目支出绩效自评表" sheetId="11" r:id="rId10"/>
    <sheet name="GK15-9   2024年项目支出绩效自评表" sheetId="12" r:id="rId11"/>
    <sheet name="GK15-10   2024年项目支出绩效自评表" sheetId="13" r:id="rId12"/>
    <sheet name="GK15-11   2024年项目支出绩效自评表" sheetId="14" r:id="rId13"/>
    <sheet name="GK15-12   2024年项目支出绩效自评表" sheetId="15" r:id="rId14"/>
    <sheet name="GK15-13   2024年项目支出绩效自评表" sheetId="16" r:id="rId15"/>
    <sheet name="GK15-14   2024年项目支出绩效自评表" sheetId="17" r:id="rId16"/>
    <sheet name="GK15-15   2024年项目支出绩效自评表" sheetId="18" r:id="rId17"/>
  </sheets>
  <calcPr calcId="144525"/>
</workbook>
</file>

<file path=xl/sharedStrings.xml><?xml version="1.0" encoding="utf-8"?>
<sst xmlns="http://schemas.openxmlformats.org/spreadsheetml/2006/main" count="1481" uniqueCount="259">
  <si>
    <t>2024年度部门整体支出绩效自评情况</t>
  </si>
  <si>
    <t>编制单位：瑞丽市勐秀乡人民政府</t>
  </si>
  <si>
    <t>公开13表                                             金额单位：万元</t>
  </si>
  <si>
    <t>一、部门基本情况</t>
  </si>
  <si>
    <t>（一）部门概况</t>
  </si>
  <si>
    <t>勐秀乡地处瑞丽市西北部，乡政府驻地距瑞丽城区22公里，国境线长12.3公里，便道5条，大小河流14条，国土面积283.3平方公里，占全市国土总面积的28%。勐秀乡辖区设勐秀、户瓦、小街、勐典、户兰、南京里、等扎等7个村民委员会，44个自然村，89个集中居住点。勐秀乡人民政府共设置5个内设机构，包括：党政综合办公室、基层党建办公室、经济发展办公室、社会事务办公室、边防和平安法治办公室。</t>
  </si>
  <si>
    <t>（二）部门绩效目标的设立情况</t>
  </si>
  <si>
    <t>加强绩效目标管理，结合瑞丽实际，积极稳步推进绩效管理，逐步建立以绩效目标为基础，以绩效运行跟踪为监控和绩效评价为手段，以结果运用为保障，优化资源配置、控制节约成本、提高公共服务水平，管理科学、运转高效的绩效管理体系。</t>
  </si>
  <si>
    <t>（三）部门整体收支情况</t>
  </si>
  <si>
    <t>瑞丽市勐秀乡人民政府2024年度收入合计6125.19万元。其中：财政拨款收入6077.23万元，其他收入47.96万元；2024年度支出合计6139.27万元。其中：基本支出1312.32万元，项目支出4826.95万元。</t>
  </si>
  <si>
    <t>（四）部门预算管理制度建设情况</t>
  </si>
  <si>
    <t>一是建立健全预算管理制度；二是严格经费开支；三是严把审批手续关；四是严格执行财务纪律，专款专用，确保资金管理规范、使用高效。</t>
  </si>
  <si>
    <t>（五）严控“三公”经费支出情况</t>
  </si>
  <si>
    <r>
      <rPr>
        <sz val="11"/>
        <color rgb="FF000000"/>
        <rFont val="宋体"/>
        <charset val="134"/>
      </rPr>
      <t>2024年度财政拨款“三公”经费支出决算中，财政拨款“三公”经费支出年初预</t>
    </r>
    <r>
      <rPr>
        <sz val="11"/>
        <rFont val="宋体"/>
        <charset val="134"/>
      </rPr>
      <t>算为20.31万元，支出决算为6.03万元，完成年初预算的29.69%。</t>
    </r>
  </si>
  <si>
    <t>二、绩效自评组织情况</t>
  </si>
  <si>
    <t>（一）前期准备</t>
  </si>
  <si>
    <t>建立工作机制，根据确定的部门整体支出绩效目标，对绩效目标进行自评。</t>
  </si>
  <si>
    <t>（二）组织实施</t>
  </si>
  <si>
    <t>结合部门职责及项目特点，开展相关绩效自评工作，得出自评结论，形成部门整体支出绩效评价报告。</t>
  </si>
  <si>
    <t>三、评价情况分析及综合评价结论</t>
  </si>
  <si>
    <t>瑞丽市勐秀乡人民政府2024年绩效目标完成，职责履行良好，履职效益明显，年初设定的各项绩效目标均效好完成。</t>
  </si>
  <si>
    <t>四、存在的问题和整改情况</t>
  </si>
  <si>
    <t>编制部门预算的不确定因素较多，绩效指标设置难以全面覆盖，由于预算编制绩效目标时间与每年工作重点、改革任务变化大，安排时间有偏差，今后在项目实施过程中，需不断改进和细化绩效目标，根据工作重心做出相应调整，切实推动绩效目标顺利完成。</t>
  </si>
  <si>
    <t>五、绩效自评结果应用情况</t>
  </si>
  <si>
    <t>及时公开；及时总结工作经验，完善工作机制；加强管理。</t>
  </si>
  <si>
    <t>六、主要经验及做法</t>
  </si>
  <si>
    <t>提高认识，加强组织领导；强化绩效管理，强化制度建设，规范管理。</t>
  </si>
  <si>
    <t>七、其他需说明的情况</t>
  </si>
  <si>
    <t>无</t>
  </si>
  <si>
    <t>2024年度部门整体支出绩效自评表</t>
  </si>
  <si>
    <t>公开14表      金额单位：万元</t>
  </si>
  <si>
    <t>基本信息</t>
  </si>
  <si>
    <t>部门
名称</t>
  </si>
  <si>
    <t>瑞丽市勐秀乡人民政府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</si>
  <si>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</si>
  <si>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</si>
  <si>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</si>
  <si>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</si>
  <si>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</si>
  <si>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</si>
  <si>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</si>
  <si>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</si>
  <si>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</si>
  <si>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</si>
  <si>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</si>
  <si>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</si>
  <si>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</si>
  <si>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</si>
  <si>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</si>
  <si>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</si>
  <si>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1.坚持发展优先，全力推进乡内经济健康运行；2.坚持产业为基，全力推进乡村振兴取得新突破；3.坚持系统治理，全力推进人居环境显著提升；4.坚持民生为要，全力推进社会事业稳步前行；5.坚持综合治理，全力推进社会治安和谐稳定；6.坚持履职担当，政府班子自身建设持续加强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</si>
  <si>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</si>
  <si>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</si>
  <si>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</si>
  <si>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</si>
  <si>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</si>
  <si>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</si>
  <si>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</si>
  <si>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</si>
  <si>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</si>
  <si>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</si>
  <si>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</si>
  <si>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</si>
  <si>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绩效指标设定合理，按设定目标完成</t>
  </si>
  <si>
    <t>=</t>
  </si>
  <si>
    <t>%</t>
  </si>
  <si>
    <t>质量指标</t>
  </si>
  <si>
    <t>预算执行率</t>
  </si>
  <si>
    <t>时效指标</t>
  </si>
  <si>
    <t>决算信息及时公开</t>
  </si>
  <si>
    <t>成本指标</t>
  </si>
  <si>
    <t>成本设定合理，按设定成本支出</t>
  </si>
  <si>
    <t>效益指标</t>
  </si>
  <si>
    <t>经济效益指标</t>
  </si>
  <si>
    <t>全乡经济较去年有所增长</t>
  </si>
  <si>
    <t>社会效益指标</t>
  </si>
  <si>
    <t>全乡全年无重特大事故发生</t>
  </si>
  <si>
    <t>满意度指标</t>
  </si>
  <si>
    <t>服务对象满意度指标等</t>
  </si>
  <si>
    <t>社会公众或部门的服务对象对部门履职效果的满意程度</t>
  </si>
  <si>
    <t>≧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</si>
  <si>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</si>
  <si>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</si>
  <si>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项目支出绩效自评表</t>
  </si>
  <si>
    <t>公开15-1表
金额单位：万元</t>
  </si>
  <si>
    <t>项目名称</t>
  </si>
  <si>
    <t>勐秀乡人大代表工作及议案建议办理项目</t>
  </si>
  <si>
    <t>主管部门</t>
  </si>
  <si>
    <t>实施单位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</si>
  <si>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</si>
  <si>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</si>
  <si>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</si>
  <si>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</si>
  <si>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</si>
  <si>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</si>
  <si>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</si>
  <si>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 xml:space="preserve"> 其中：当年财政拨款</t>
  </si>
  <si>
    <t>-</t>
  </si>
  <si>
    <t xml:space="preserve">      其他资金</t>
  </si>
  <si>
    <t>年度
总体
目标</t>
  </si>
  <si>
    <t>预期目标</t>
  </si>
  <si>
    <t>实际完成情况</t>
  </si>
  <si>
    <t>确保本年度勐秀乡人大各项工作顺利开展，提高人大代表能力素质水平，提高人大代表履职效率，提升辖区内群众幸福感、获得感。</t>
  </si>
  <si>
    <t>项目顺利办理完成，绩效达到预期目标。</t>
  </si>
  <si>
    <t>项目支出绩效指标表</t>
  </si>
  <si>
    <t>年度指标值</t>
  </si>
  <si>
    <t>按要求高质量办理议案建议</t>
  </si>
  <si>
    <t>无偏差</t>
  </si>
  <si>
    <t>议案建议办理完成时限</t>
  </si>
  <si>
    <t>2024年12月底</t>
  </si>
  <si>
    <t>社会效益
指标</t>
  </si>
  <si>
    <t>提升群众幸福感</t>
  </si>
  <si>
    <t>≥</t>
  </si>
  <si>
    <t>可持续影响指标</t>
  </si>
  <si>
    <t>推进经济可持续发展</t>
  </si>
  <si>
    <t>服务对象满意度指标</t>
  </si>
  <si>
    <t>受益对象满意度</t>
  </si>
  <si>
    <t>其他需要说明事项</t>
  </si>
  <si>
    <t>无其他需要说明事项</t>
  </si>
  <si>
    <t>总分</t>
  </si>
  <si>
    <t>总分值</t>
  </si>
  <si>
    <t>总得分</t>
  </si>
  <si>
    <t>自评等级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</si>
  <si>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</si>
  <si>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</si>
  <si>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公开15-2表
金额单位：万元</t>
  </si>
  <si>
    <t>勐秀乡村委会、村民小组补助项目</t>
  </si>
  <si>
    <t>注重风貌协调，体现规模效应，严格控制成本，提升经济效益，抓实工作进度，加速成果落地，完善乡村承载功能，激发壮大集体经济的内生动力，促进乡村生态更宜居，产业更兴旺，实现乡村全面振兴。</t>
  </si>
  <si>
    <t>项目顺利实施完成，绩效达到预期目标。</t>
  </si>
  <si>
    <t>发放补助人数</t>
  </si>
  <si>
    <t>≤</t>
  </si>
  <si>
    <t>完成相关工作时间要求</t>
  </si>
  <si>
    <t>2024年12月底前</t>
  </si>
  <si>
    <t>2024年14月底前</t>
  </si>
  <si>
    <t>促进村委会、村小组工作有效进行</t>
  </si>
  <si>
    <t>公开15-3表
金额单位：万元</t>
  </si>
  <si>
    <t>勐秀乡村委会、村民小组工作经费</t>
  </si>
  <si>
    <t>加强和规范村级财务管理，推进基层党风廉政建设，建立健全规章制度、强化日常管理、规范财务公开、定期组织培训、强化问责机制和责任追究等措施，确保各项资金严格落实到位。</t>
  </si>
  <si>
    <t>工作成效影响时间</t>
  </si>
  <si>
    <t>年</t>
  </si>
  <si>
    <t>开展活动次数</t>
  </si>
  <si>
    <t>次</t>
  </si>
  <si>
    <t>提升工作人员素质条件</t>
  </si>
  <si>
    <t>群众参与监督提升</t>
  </si>
  <si>
    <t>群众满意度提升</t>
  </si>
  <si>
    <t>公开15-4表
金额单位：万元</t>
  </si>
  <si>
    <t>勐秀乡边境管控工作及联防所运维项目</t>
  </si>
  <si>
    <t>按期拨付联防人员工作经费，保障联防所正常工作运转，承担维护社会稳定、保障人民安全的职责。</t>
  </si>
  <si>
    <t>项目顺利建设完成，绩效达到预期目标。</t>
  </si>
  <si>
    <t>专职联防员人数</t>
  </si>
  <si>
    <t>人</t>
  </si>
  <si>
    <t>轮职联防员人数</t>
  </si>
  <si>
    <t>各项经费支出符合标准</t>
  </si>
  <si>
    <t>发放完成时间</t>
  </si>
  <si>
    <t>2024年12月前</t>
  </si>
  <si>
    <t>社会成本指标</t>
  </si>
  <si>
    <t>健全完善边境联防机制</t>
  </si>
  <si>
    <t>联防员满意度</t>
  </si>
  <si>
    <t>公开15-5表
金额单位：万元</t>
  </si>
  <si>
    <t>勐秀乡抵边村干组强边固防疫情防控工作经费</t>
  </si>
  <si>
    <t>确保在疫情防控和边境管控双重压力下，有效防控疫情不扩散，坚决打击涉边违法犯罪活动，确保社会安定，边民生活正常，保障群众生命健康。</t>
  </si>
  <si>
    <t>无疫情防控资金支出</t>
  </si>
  <si>
    <t>保障人民群众生命安全</t>
  </si>
  <si>
    <t>100</t>
  </si>
  <si>
    <t>可持续影响
指标</t>
  </si>
  <si>
    <t>疫情防控工作持续开展</t>
  </si>
  <si>
    <t>公开15-6表
金额单位：万元</t>
  </si>
  <si>
    <t>勐秀乡农村公路养护项目</t>
  </si>
  <si>
    <t>坚持补齐农村交通短板弱项，努力打造优质通常、安全舒适的农村交通新环境，不断促进乡村振兴和农业农村现代化建设，积极调度项目进度，督促相关乡镇保质保量完成任务，不断提升工程品质，提高农村通行服务水平和广大人民群众出行满意度。</t>
  </si>
  <si>
    <t>公路养护里程数</t>
  </si>
  <si>
    <t>公里</t>
  </si>
  <si>
    <t>项目验收合格率</t>
  </si>
  <si>
    <t>对经济发展的促进</t>
  </si>
  <si>
    <t>基本公共服务水平</t>
  </si>
  <si>
    <t>生态效益指标</t>
  </si>
  <si>
    <t>交通建设符合环评率</t>
  </si>
  <si>
    <t>提高农村公路环境</t>
  </si>
  <si>
    <t>公开15-7表
金额单位：万元</t>
  </si>
  <si>
    <t>勐秀乡遗属生活困难补助资金</t>
  </si>
  <si>
    <t>建立完善的信息系统来追踪和记录遗属申请及资格认证信息，提供最好的服务和支持，在规定时间内审核、处理和支付申请，确保遗属能够及时获得经济援助。</t>
  </si>
  <si>
    <t>人数</t>
  </si>
  <si>
    <t>做好机关事业单位职工遗属补助工作</t>
  </si>
  <si>
    <t>遗属对象满意度</t>
  </si>
  <si>
    <t>公开15-8表
金额单位：万元</t>
  </si>
  <si>
    <t>瑞丽市勐秀乡等扎村2022年强边固防“四位一体”建设试点项目</t>
  </si>
  <si>
    <t>保证瑞丽市2023年目瑙纵歌节顺利举办。</t>
  </si>
  <si>
    <t>资金支出项数</t>
  </si>
  <si>
    <t>项</t>
  </si>
  <si>
    <t>2024年12月底使用完成</t>
  </si>
  <si>
    <t>受益农户140户</t>
  </si>
  <si>
    <t>群众满意度</t>
  </si>
  <si>
    <t>来宾满意度</t>
  </si>
  <si>
    <t>公开15-9表
金额单位：万元</t>
  </si>
  <si>
    <t>勐秀乡2024年应急抢险项目</t>
  </si>
  <si>
    <t>解决勐秀乡2024年自然灾害各项应急抢险工作，消除辖区内隐患风险，减少受灾群众各项损失。</t>
  </si>
  <si>
    <t>受灾群众</t>
  </si>
  <si>
    <t>电力抢修、道路清障</t>
  </si>
  <si>
    <t>降低次生自然灾害的发生</t>
  </si>
  <si>
    <t>保障人民群众生命财产安全</t>
  </si>
  <si>
    <t>受灾群众满意度</t>
  </si>
  <si>
    <t>公开15-10表
金额单位：万元</t>
  </si>
  <si>
    <t>勐秀乡乡村振兴生产发展及农村基础设施建设项目</t>
  </si>
  <si>
    <t>落实效能革命要求，推广“合作经济”“产业带动”特色模式，形成一定规模的强边固防示范田，激发村级党组织带领村级集体经济发展活力,实现水利设施配套、农业基础完备、田间道路畅通、农作物优质高产。</t>
  </si>
  <si>
    <t>实施项目个数</t>
  </si>
  <si>
    <t>30</t>
  </si>
  <si>
    <t>个</t>
  </si>
  <si>
    <t>受益村委会数量</t>
  </si>
  <si>
    <t>7</t>
  </si>
  <si>
    <t>受益村民小组数量</t>
  </si>
  <si>
    <t>＝</t>
  </si>
  <si>
    <t>44</t>
  </si>
  <si>
    <t>工程验收合格率</t>
  </si>
  <si>
    <t>2024年12月底完成</t>
  </si>
  <si>
    <t>经济效益
指标</t>
  </si>
  <si>
    <t>持续增加农户收入，较上年有所提升</t>
  </si>
  <si>
    <t>受益人数</t>
  </si>
  <si>
    <t>公开15-11表
金额单位：万元</t>
  </si>
  <si>
    <t>勐秀乡2024年扶持壮大村级集体经济项目</t>
  </si>
  <si>
    <t>盘活分散资源，建立利益联结机制，打破村与村之间的地域、资源壁垒，引导村级各类组织抱团参与市场经营，整合农村资源，提高集体经济的市场竞争力，实现村集体和村民“双增收”。</t>
  </si>
  <si>
    <t>扶持村集体发展村数</t>
  </si>
  <si>
    <t>验收合格率</t>
  </si>
  <si>
    <t>项目完工时间</t>
  </si>
  <si>
    <t>项目实施收益</t>
  </si>
  <si>
    <t>受益农户</t>
  </si>
  <si>
    <t>户</t>
  </si>
  <si>
    <t>受益群众满意度</t>
  </si>
  <si>
    <t>编制单位：瑞丽市勐秀乡镇人民政府</t>
  </si>
  <si>
    <t>公开15-12表
金额单位：万元</t>
  </si>
  <si>
    <t>勐秀乡2024年度边民补助资金</t>
  </si>
  <si>
    <t>熟读文件、领会文件精神，压实责任，认真组织人员开展入户统计工作，分组开展工作提高工作效率，把边民补助统计、梳理工作做实做细，有效改善边民生活，达到巩边固疆目的。</t>
  </si>
  <si>
    <t>涉及行政村</t>
  </si>
  <si>
    <t>涉及户数</t>
  </si>
  <si>
    <t>涉及人数</t>
  </si>
  <si>
    <t>补助资金发放率</t>
  </si>
  <si>
    <t>完成发放时间</t>
  </si>
  <si>
    <t>促进边民发展</t>
  </si>
  <si>
    <t>公开15-13表
金额单位：万元</t>
  </si>
  <si>
    <t>勐秀乡小街村2024年抓党建促乡村振兴“四位一体”项目</t>
  </si>
  <si>
    <t>资金用于保障勐秀乡等扎村强边固防“四位一体”2022年建设试点项目专项资金的实施，建强基层组织，建设边疆党建长廊，改善人居环境，提升村容村貌改造、村委会基础设施改造，提高治理水平，推进网格智慧化建设。民族团结示范创建。</t>
  </si>
  <si>
    <t>房屋建设面积</t>
  </si>
  <si>
    <t>平方米</t>
  </si>
  <si>
    <t>项目建设验收合格率</t>
  </si>
  <si>
    <t>1837</t>
  </si>
  <si>
    <t>提升辖区群众幸福感</t>
  </si>
  <si>
    <t>公开15-14表
金额单位：万元</t>
  </si>
  <si>
    <t>勐秀乡2024年农业产业项目“产业奖补”扶持资金</t>
  </si>
  <si>
    <t>充分利用项目资金，采取先建后补、以奖代补撬动市场主体汇聚资金、人才、技术、信息等资源要素，加快构建以农民为主体、企业带动和社会参与相结合的农业产业格局。</t>
  </si>
  <si>
    <t>补助发放人数</t>
  </si>
  <si>
    <t>发放的产业种类</t>
  </si>
  <si>
    <t>种</t>
  </si>
  <si>
    <t>带动增加脱贫人口及监测对象收入</t>
  </si>
  <si>
    <t>元</t>
  </si>
  <si>
    <t>稳定脱贫户</t>
  </si>
  <si>
    <t>公开15-15表
金额单位：万元</t>
  </si>
  <si>
    <t>勐秀乡机关行政运行管理事务项目经费</t>
  </si>
  <si>
    <t>保障政府各部门各项工作有序正常运行，全力完成科学化、精细化、规范化的开展好勐秀乡行政规划、办公运作和日常维护等工作。</t>
  </si>
  <si>
    <t>机关各部门各项工作有序正常运行，绩效达到预期目标。</t>
  </si>
  <si>
    <t>部门数量</t>
  </si>
  <si>
    <t>成效显著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</si>
</sst>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);[Red]\(#,##0.00\)"/>
    <numFmt numFmtId="44" formatCode="_ &quot;￥&quot;* #,##0.00_ ;_ &quot;￥&quot;* \-#,##0.00_ ;_ &quot;￥&quot;* &quot;-&quot;??_ ;_ @_ "/>
    <numFmt numFmtId="178" formatCode="0_);[Red]\(0\)"/>
    <numFmt numFmtId="179" formatCode="0_ "/>
  </numFmts>
  <fonts count="41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9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b/>
      <sz val="12"/>
      <color indexed="8"/>
      <name val="等线"/>
      <charset val="134"/>
      <scheme val="minor"/>
    </font>
    <font>
      <sz val="10"/>
      <color indexed="8"/>
      <name val="宋体"/>
      <charset val="134"/>
    </font>
    <font>
      <b/>
      <sz val="10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indexed="8"/>
      <name val="等线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0"/>
      <name val="SimSun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SimSu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14" borderId="21" applyNumberFormat="0" applyAlignment="0" applyProtection="0">
      <alignment vertical="center"/>
    </xf>
    <xf numFmtId="0" fontId="29" fillId="14" borderId="18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0" borderId="0"/>
    <xf numFmtId="0" fontId="12" fillId="0" borderId="0"/>
  </cellStyleXfs>
  <cellXfs count="116">
    <xf numFmtId="0" fontId="0" fillId="0" borderId="0" xfId="0"/>
    <xf numFmtId="0" fontId="0" fillId="0" borderId="0" xfId="0" applyFill="1" applyAlignment="1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0" xfId="50" applyNumberFormat="1" applyFont="1" applyFill="1" applyAlignment="1">
      <alignment horizontal="left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left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9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horizontal="center" vertical="center" wrapText="1"/>
    </xf>
    <xf numFmtId="0" fontId="3" fillId="0" borderId="9" xfId="50" applyFont="1" applyFill="1" applyBorder="1" applyAlignment="1">
      <alignment horizontal="center" vertical="center" wrapText="1"/>
    </xf>
    <xf numFmtId="0" fontId="3" fillId="0" borderId="10" xfId="50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vertical="center" wrapText="1"/>
    </xf>
    <xf numFmtId="0" fontId="3" fillId="0" borderId="0" xfId="50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49" fontId="3" fillId="0" borderId="1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3" fillId="0" borderId="1" xfId="5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14" xfId="50" applyFont="1" applyFill="1" applyBorder="1" applyAlignment="1">
      <alignment horizontal="center" vertical="center" wrapText="1"/>
    </xf>
    <xf numFmtId="0" fontId="3" fillId="0" borderId="15" xfId="50" applyFont="1" applyFill="1" applyBorder="1" applyAlignment="1">
      <alignment horizontal="center" vertical="center" wrapText="1"/>
    </xf>
    <xf numFmtId="0" fontId="3" fillId="0" borderId="1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2" xfId="50" applyFont="1" applyFill="1" applyBorder="1" applyAlignment="1">
      <alignment horizontal="center" vertical="center" wrapText="1"/>
    </xf>
    <xf numFmtId="0" fontId="4" fillId="0" borderId="12" xfId="50" applyFont="1" applyFill="1" applyBorder="1" applyAlignment="1">
      <alignment horizontal="center" vertical="center"/>
    </xf>
    <xf numFmtId="0" fontId="7" fillId="0" borderId="4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/>
    </xf>
    <xf numFmtId="0" fontId="7" fillId="0" borderId="13" xfId="50" applyFont="1" applyFill="1" applyBorder="1" applyAlignment="1">
      <alignment horizontal="center" vertical="center" wrapText="1"/>
    </xf>
    <xf numFmtId="0" fontId="10" fillId="0" borderId="12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10" fillId="0" borderId="13" xfId="50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4" fillId="0" borderId="12" xfId="5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9" fontId="3" fillId="0" borderId="1" xfId="50" applyNumberFormat="1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3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12" xfId="50" applyFont="1" applyFill="1" applyBorder="1" applyAlignment="1">
      <alignment vertical="center"/>
    </xf>
    <xf numFmtId="0" fontId="3" fillId="0" borderId="12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49" fontId="4" fillId="0" borderId="12" xfId="50" applyNumberFormat="1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11" xfId="50" applyNumberFormat="1" applyFont="1" applyFill="1" applyBorder="1" applyAlignment="1">
      <alignment horizontal="center" vertical="center"/>
    </xf>
    <xf numFmtId="0" fontId="10" fillId="0" borderId="12" xfId="50" applyFont="1" applyFill="1" applyBorder="1" applyAlignment="1">
      <alignment vertical="center" wrapText="1"/>
    </xf>
    <xf numFmtId="0" fontId="3" fillId="0" borderId="5" xfId="50" applyFont="1" applyFill="1" applyBorder="1" applyAlignment="1">
      <alignment vertical="center" wrapText="1"/>
    </xf>
    <xf numFmtId="0" fontId="3" fillId="0" borderId="7" xfId="50" applyFont="1" applyFill="1" applyBorder="1" applyAlignment="1">
      <alignment vertical="center" wrapText="1"/>
    </xf>
    <xf numFmtId="0" fontId="3" fillId="0" borderId="1" xfId="50" applyFont="1" applyFill="1" applyBorder="1" applyAlignment="1">
      <alignment vertical="center" wrapText="1"/>
    </xf>
    <xf numFmtId="0" fontId="3" fillId="0" borderId="8" xfId="50" applyFont="1" applyFill="1" applyBorder="1" applyAlignment="1">
      <alignment vertical="center" wrapText="1"/>
    </xf>
    <xf numFmtId="0" fontId="3" fillId="0" borderId="9" xfId="50" applyFont="1" applyFill="1" applyBorder="1" applyAlignment="1">
      <alignment vertical="center" wrapText="1"/>
    </xf>
    <xf numFmtId="0" fontId="3" fillId="0" borderId="10" xfId="50" applyFont="1" applyFill="1" applyBorder="1" applyAlignment="1">
      <alignment vertical="center" wrapText="1"/>
    </xf>
    <xf numFmtId="0" fontId="3" fillId="0" borderId="2" xfId="50" applyFont="1" applyFill="1" applyBorder="1" applyAlignment="1">
      <alignment vertical="center" wrapText="1"/>
    </xf>
    <xf numFmtId="0" fontId="3" fillId="0" borderId="11" xfId="50" applyFont="1" applyFill="1" applyBorder="1" applyAlignment="1">
      <alignment vertical="center" wrapText="1"/>
    </xf>
    <xf numFmtId="178" fontId="3" fillId="0" borderId="1" xfId="50" applyNumberFormat="1" applyFont="1" applyFill="1" applyBorder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NumberFormat="1" applyFont="1" applyFill="1" applyAlignment="1">
      <alignment horizontal="left"/>
    </xf>
    <xf numFmtId="0" fontId="5" fillId="0" borderId="1" xfId="50" applyFont="1" applyFill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2" fillId="0" borderId="0" xfId="0" applyFont="1" applyFill="1" applyAlignment="1">
      <alignment horizontal="center" wrapText="1"/>
    </xf>
    <xf numFmtId="10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Fill="1" applyAlignment="1">
      <alignment horizontal="right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:C1"/>
    </sheetView>
  </sheetViews>
  <sheetFormatPr defaultColWidth="9" defaultRowHeight="14.4" outlineLevelCol="2"/>
  <cols>
    <col min="1" max="1" width="22.1296296296296" customWidth="1"/>
    <col min="2" max="2" width="33.3796296296296" customWidth="1"/>
    <col min="3" max="3" width="71.2222222222222" customWidth="1"/>
  </cols>
  <sheetData>
    <row r="1" ht="28.2" spans="1:3">
      <c r="A1" s="87" t="s">
        <v>0</v>
      </c>
      <c r="B1" s="87"/>
      <c r="C1" s="87"/>
    </row>
    <row r="2" customFormat="1" spans="1:3">
      <c r="A2" s="88" t="s">
        <v>1</v>
      </c>
      <c r="B2" s="88"/>
      <c r="C2" s="111" t="s">
        <v>2</v>
      </c>
    </row>
    <row r="3" s="110" customFormat="1" ht="86.4" spans="1:3">
      <c r="A3" s="112" t="s">
        <v>3</v>
      </c>
      <c r="B3" s="112" t="s">
        <v>4</v>
      </c>
      <c r="C3" s="113" t="s">
        <v>5</v>
      </c>
    </row>
    <row r="4" s="110" customFormat="1" ht="67" customHeight="1" spans="1:3">
      <c r="A4" s="112"/>
      <c r="B4" s="112" t="s">
        <v>6</v>
      </c>
      <c r="C4" s="113" t="s">
        <v>7</v>
      </c>
    </row>
    <row r="5" s="110" customFormat="1" ht="67" customHeight="1" spans="1:3">
      <c r="A5" s="112"/>
      <c r="B5" s="112" t="s">
        <v>8</v>
      </c>
      <c r="C5" s="114" t="s">
        <v>9</v>
      </c>
    </row>
    <row r="6" s="110" customFormat="1" ht="67" customHeight="1" spans="1:3">
      <c r="A6" s="112"/>
      <c r="B6" s="112" t="s">
        <v>10</v>
      </c>
      <c r="C6" s="113" t="s">
        <v>11</v>
      </c>
    </row>
    <row r="7" s="110" customFormat="1" ht="67" customHeight="1" spans="1:3">
      <c r="A7" s="112"/>
      <c r="B7" s="112" t="s">
        <v>12</v>
      </c>
      <c r="C7" s="113" t="s">
        <v>13</v>
      </c>
    </row>
    <row r="8" s="110" customFormat="1" ht="67" customHeight="1" spans="1:3">
      <c r="A8" s="112" t="s">
        <v>14</v>
      </c>
      <c r="B8" s="112" t="s">
        <v>15</v>
      </c>
      <c r="C8" s="113" t="s">
        <v>16</v>
      </c>
    </row>
    <row r="9" s="110" customFormat="1" ht="67" customHeight="1" spans="1:3">
      <c r="A9" s="112"/>
      <c r="B9" s="112" t="s">
        <v>17</v>
      </c>
      <c r="C9" s="113" t="s">
        <v>18</v>
      </c>
    </row>
    <row r="10" s="110" customFormat="1" ht="67" customHeight="1" spans="1:3">
      <c r="A10" s="112" t="s">
        <v>19</v>
      </c>
      <c r="B10" s="112"/>
      <c r="C10" s="113" t="s">
        <v>20</v>
      </c>
    </row>
    <row r="11" s="110" customFormat="1" ht="67" customHeight="1" spans="1:3">
      <c r="A11" s="112" t="s">
        <v>21</v>
      </c>
      <c r="B11" s="112"/>
      <c r="C11" s="113" t="s">
        <v>22</v>
      </c>
    </row>
    <row r="12" s="110" customFormat="1" ht="67" customHeight="1" spans="1:3">
      <c r="A12" s="112" t="s">
        <v>23</v>
      </c>
      <c r="B12" s="112"/>
      <c r="C12" s="113" t="s">
        <v>24</v>
      </c>
    </row>
    <row r="13" s="110" customFormat="1" ht="67" customHeight="1" spans="1:3">
      <c r="A13" s="112" t="s">
        <v>25</v>
      </c>
      <c r="B13" s="112"/>
      <c r="C13" s="113" t="s">
        <v>26</v>
      </c>
    </row>
    <row r="14" s="110" customFormat="1" ht="67" customHeight="1" spans="1:3">
      <c r="A14" s="112" t="s">
        <v>27</v>
      </c>
      <c r="B14" s="112"/>
      <c r="C14" s="115" t="s">
        <v>28</v>
      </c>
    </row>
  </sheetData>
  <mergeCells count="9">
    <mergeCell ref="A1:C1"/>
    <mergeCell ref="A2:B2"/>
    <mergeCell ref="A10:B10"/>
    <mergeCell ref="A11:B11"/>
    <mergeCell ref="A12:B12"/>
    <mergeCell ref="A13:B13"/>
    <mergeCell ref="A14:B14"/>
    <mergeCell ref="A3:A7"/>
    <mergeCell ref="A8:A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8" sqref="I8:J8"/>
    </sheetView>
  </sheetViews>
  <sheetFormatPr defaultColWidth="9" defaultRowHeight="14.4"/>
  <cols>
    <col min="1" max="1" width="10.6296296296296" style="1" customWidth="1"/>
    <col min="2" max="2" width="15.6296296296296" style="1" customWidth="1"/>
    <col min="3" max="3" width="20.1296296296296" style="1" customWidth="1"/>
    <col min="4" max="4" width="10.6296296296296" style="1" customWidth="1"/>
    <col min="5" max="5" width="13.8888888888889" style="1" customWidth="1"/>
    <col min="6" max="6" width="10.6296296296296" style="1" customWidth="1"/>
    <col min="7" max="7" width="13.2222222222222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183</v>
      </c>
      <c r="J2" s="30"/>
      <c r="K2" s="30"/>
    </row>
    <row r="3" s="1" customFormat="1" ht="25" customHeight="1" spans="1:11">
      <c r="A3" s="4" t="s">
        <v>85</v>
      </c>
      <c r="B3" s="4"/>
      <c r="C3" s="5" t="s">
        <v>184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0</v>
      </c>
      <c r="E6" s="8">
        <v>96.1</v>
      </c>
      <c r="F6" s="8">
        <v>96.1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0</v>
      </c>
      <c r="E7" s="8">
        <v>96.1</v>
      </c>
      <c r="F7" s="8">
        <v>96.1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40" t="s">
        <v>97</v>
      </c>
      <c r="E9" s="40" t="s">
        <v>97</v>
      </c>
      <c r="F9" s="40" t="s">
        <v>97</v>
      </c>
      <c r="G9" s="40" t="s">
        <v>97</v>
      </c>
      <c r="H9" s="40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185</v>
      </c>
      <c r="C11" s="7"/>
      <c r="D11" s="7"/>
      <c r="E11" s="7"/>
      <c r="F11" s="7"/>
      <c r="G11" s="11" t="s">
        <v>103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14"/>
      <c r="B15" s="14"/>
      <c r="C15" s="15"/>
      <c r="D15" s="15"/>
      <c r="E15" s="15"/>
      <c r="F15" s="15"/>
      <c r="G15" s="15"/>
      <c r="H15" s="54">
        <f>SUM(H16:H21)</f>
        <v>90</v>
      </c>
      <c r="I15" s="54">
        <f>SUM(I16:I21)</f>
        <v>88</v>
      </c>
      <c r="J15" s="20" t="s">
        <v>107</v>
      </c>
      <c r="K15" s="39"/>
    </row>
    <row r="16" s="1" customFormat="1" ht="25" customHeight="1" spans="1:11">
      <c r="A16" s="42" t="s">
        <v>61</v>
      </c>
      <c r="B16" s="17" t="s">
        <v>62</v>
      </c>
      <c r="C16" s="15" t="s">
        <v>186</v>
      </c>
      <c r="D16" s="15" t="s">
        <v>112</v>
      </c>
      <c r="E16" s="18">
        <v>8</v>
      </c>
      <c r="F16" s="15" t="s">
        <v>187</v>
      </c>
      <c r="G16" s="18">
        <v>8</v>
      </c>
      <c r="H16" s="54">
        <v>20</v>
      </c>
      <c r="I16" s="54">
        <v>20</v>
      </c>
      <c r="J16" s="20" t="s">
        <v>107</v>
      </c>
      <c r="K16" s="39"/>
    </row>
    <row r="17" s="1" customFormat="1" ht="25" customHeight="1" spans="1:11">
      <c r="A17" s="46"/>
      <c r="B17" s="17" t="s">
        <v>66</v>
      </c>
      <c r="C17" s="15" t="s">
        <v>152</v>
      </c>
      <c r="D17" s="15" t="s">
        <v>64</v>
      </c>
      <c r="E17" s="18">
        <v>100</v>
      </c>
      <c r="F17" s="15" t="s">
        <v>65</v>
      </c>
      <c r="G17" s="18">
        <v>100</v>
      </c>
      <c r="H17" s="54">
        <v>10</v>
      </c>
      <c r="I17" s="54">
        <v>10</v>
      </c>
      <c r="J17" s="20" t="s">
        <v>107</v>
      </c>
      <c r="K17" s="39"/>
    </row>
    <row r="18" s="1" customFormat="1" ht="25" customHeight="1" spans="1:11">
      <c r="A18" s="44"/>
      <c r="B18" s="17" t="s">
        <v>68</v>
      </c>
      <c r="C18" s="15" t="s">
        <v>188</v>
      </c>
      <c r="D18" s="15" t="s">
        <v>64</v>
      </c>
      <c r="E18" s="18">
        <v>100</v>
      </c>
      <c r="F18" s="15" t="s">
        <v>65</v>
      </c>
      <c r="G18" s="18">
        <v>100</v>
      </c>
      <c r="H18" s="54">
        <v>15</v>
      </c>
      <c r="I18" s="54">
        <v>15</v>
      </c>
      <c r="J18" s="20" t="s">
        <v>107</v>
      </c>
      <c r="K18" s="39"/>
    </row>
    <row r="19" s="1" customFormat="1" ht="25" customHeight="1" spans="1:11">
      <c r="A19" s="16" t="s">
        <v>72</v>
      </c>
      <c r="B19" s="19" t="s">
        <v>75</v>
      </c>
      <c r="C19" s="59" t="s">
        <v>189</v>
      </c>
      <c r="D19" s="15" t="s">
        <v>64</v>
      </c>
      <c r="E19" s="18">
        <v>100</v>
      </c>
      <c r="F19" s="15" t="s">
        <v>65</v>
      </c>
      <c r="G19" s="18">
        <v>100</v>
      </c>
      <c r="H19" s="54">
        <v>15</v>
      </c>
      <c r="I19" s="54">
        <v>15</v>
      </c>
      <c r="J19" s="20" t="s">
        <v>107</v>
      </c>
      <c r="K19" s="39"/>
    </row>
    <row r="20" s="1" customFormat="1" ht="25" customHeight="1" spans="1:11">
      <c r="A20" s="42" t="s">
        <v>77</v>
      </c>
      <c r="B20" s="67" t="s">
        <v>115</v>
      </c>
      <c r="C20" s="15" t="s">
        <v>190</v>
      </c>
      <c r="D20" s="15" t="s">
        <v>112</v>
      </c>
      <c r="E20" s="4">
        <v>95</v>
      </c>
      <c r="F20" s="15" t="s">
        <v>65</v>
      </c>
      <c r="G20" s="4">
        <v>95</v>
      </c>
      <c r="H20" s="57">
        <v>15</v>
      </c>
      <c r="I20" s="57">
        <v>14</v>
      </c>
      <c r="J20" s="20" t="s">
        <v>107</v>
      </c>
      <c r="K20" s="39"/>
    </row>
    <row r="21" s="1" customFormat="1" ht="25" customHeight="1" spans="1:11">
      <c r="A21" s="44"/>
      <c r="B21" s="68"/>
      <c r="C21" s="15" t="s">
        <v>191</v>
      </c>
      <c r="D21" s="15" t="s">
        <v>112</v>
      </c>
      <c r="E21" s="4">
        <v>95</v>
      </c>
      <c r="F21" s="15" t="s">
        <v>65</v>
      </c>
      <c r="G21" s="4">
        <v>95</v>
      </c>
      <c r="H21" s="57">
        <v>15</v>
      </c>
      <c r="I21" s="57">
        <v>14</v>
      </c>
      <c r="J21" s="20" t="s">
        <v>107</v>
      </c>
      <c r="K21" s="39"/>
    </row>
    <row r="22" s="1" customFormat="1" ht="25" customHeight="1" spans="1:11">
      <c r="A22" s="4" t="s">
        <v>117</v>
      </c>
      <c r="B22" s="4"/>
      <c r="C22" s="4"/>
      <c r="D22" s="20" t="s">
        <v>118</v>
      </c>
      <c r="E22" s="21"/>
      <c r="F22" s="21"/>
      <c r="G22" s="21"/>
      <c r="H22" s="21"/>
      <c r="I22" s="21"/>
      <c r="J22" s="21"/>
      <c r="K22" s="39"/>
    </row>
    <row r="23" s="1" customFormat="1" ht="25" customHeight="1" spans="1:11">
      <c r="A23" s="22" t="s">
        <v>119</v>
      </c>
      <c r="B23" s="23"/>
      <c r="C23" s="23"/>
      <c r="D23" s="23"/>
      <c r="E23" s="23"/>
      <c r="F23" s="23"/>
      <c r="G23" s="24"/>
      <c r="H23" s="4" t="s">
        <v>120</v>
      </c>
      <c r="I23" s="4" t="s">
        <v>121</v>
      </c>
      <c r="J23" s="20" t="s">
        <v>122</v>
      </c>
      <c r="K23" s="39"/>
    </row>
    <row r="24" s="1" customFormat="1" ht="25" customHeight="1" spans="1:11">
      <c r="A24" s="25"/>
      <c r="B24" s="26"/>
      <c r="C24" s="26"/>
      <c r="D24" s="26"/>
      <c r="E24" s="26"/>
      <c r="F24" s="26"/>
      <c r="G24" s="27"/>
      <c r="H24" s="4">
        <f>I6+H15</f>
        <v>100</v>
      </c>
      <c r="I24" s="4">
        <f>I6+I15</f>
        <v>98</v>
      </c>
      <c r="J24" s="20" t="s">
        <v>123</v>
      </c>
      <c r="K24" s="39"/>
    </row>
    <row r="25" s="1" customFormat="1" ht="69" customHeight="1" spans="1:11">
      <c r="A25" s="28" t="s">
        <v>124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="1" customFormat="1" spans="1:1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="1" customFormat="1" spans="1:1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="1" customFormat="1" spans="1:1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</sheetData>
  <mergeCells count="43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10:A11"/>
    <mergeCell ref="A16:A18"/>
    <mergeCell ref="A20:A21"/>
    <mergeCell ref="B20:B21"/>
    <mergeCell ref="G13:G14"/>
    <mergeCell ref="H13:H14"/>
    <mergeCell ref="I13:I14"/>
    <mergeCell ref="K6:K9"/>
    <mergeCell ref="A5:B9"/>
    <mergeCell ref="J13:K14"/>
    <mergeCell ref="A23:G24"/>
    <mergeCell ref="A25:K2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C3" sqref="C3:K3"/>
    </sheetView>
  </sheetViews>
  <sheetFormatPr defaultColWidth="9" defaultRowHeight="14.4"/>
  <cols>
    <col min="1" max="1" width="10.6296296296296" style="1" customWidth="1"/>
    <col min="2" max="2" width="15.6296296296296" style="1" customWidth="1"/>
    <col min="3" max="3" width="20.1296296296296" style="1" customWidth="1"/>
    <col min="4" max="7" width="10.6296296296296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192</v>
      </c>
      <c r="J2" s="30"/>
      <c r="K2" s="30"/>
    </row>
    <row r="3" s="1" customFormat="1" ht="25" customHeight="1" spans="1:11">
      <c r="A3" s="4" t="s">
        <v>85</v>
      </c>
      <c r="B3" s="4"/>
      <c r="C3" s="5" t="s">
        <v>193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0</v>
      </c>
      <c r="E6" s="8">
        <v>43.56</v>
      </c>
      <c r="F6" s="8">
        <v>43.56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0</v>
      </c>
      <c r="E7" s="8">
        <v>43.56</v>
      </c>
      <c r="F7" s="8">
        <v>43.56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40" t="s">
        <v>97</v>
      </c>
      <c r="E9" s="40" t="s">
        <v>97</v>
      </c>
      <c r="F9" s="40" t="s">
        <v>97</v>
      </c>
      <c r="G9" s="40" t="s">
        <v>97</v>
      </c>
      <c r="H9" s="40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194</v>
      </c>
      <c r="C11" s="7"/>
      <c r="D11" s="7"/>
      <c r="E11" s="7"/>
      <c r="F11" s="7"/>
      <c r="G11" s="11" t="s">
        <v>128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16"/>
      <c r="B15" s="14"/>
      <c r="C15" s="53"/>
      <c r="D15" s="4"/>
      <c r="E15" s="59"/>
      <c r="F15" s="59"/>
      <c r="G15" s="59"/>
      <c r="H15" s="54">
        <f>SUM(H16:H21)</f>
        <v>90</v>
      </c>
      <c r="I15" s="54">
        <f>SUM(I16:I21)</f>
        <v>87</v>
      </c>
      <c r="J15" s="20"/>
      <c r="K15" s="39"/>
    </row>
    <row r="16" s="1" customFormat="1" ht="25" customHeight="1" spans="1:11">
      <c r="A16" s="42" t="s">
        <v>61</v>
      </c>
      <c r="B16" s="43" t="s">
        <v>62</v>
      </c>
      <c r="C16" s="15" t="s">
        <v>195</v>
      </c>
      <c r="D16" s="4" t="s">
        <v>112</v>
      </c>
      <c r="E16" s="60">
        <v>5093</v>
      </c>
      <c r="F16" s="4" t="s">
        <v>150</v>
      </c>
      <c r="G16" s="60">
        <v>5093</v>
      </c>
      <c r="H16" s="54">
        <v>20</v>
      </c>
      <c r="I16" s="54">
        <v>20</v>
      </c>
      <c r="J16" s="20" t="s">
        <v>107</v>
      </c>
      <c r="K16" s="39"/>
    </row>
    <row r="17" s="1" customFormat="1" ht="25" customHeight="1" spans="1:11">
      <c r="A17" s="46"/>
      <c r="B17" s="45"/>
      <c r="C17" s="15" t="s">
        <v>196</v>
      </c>
      <c r="D17" s="4" t="s">
        <v>112</v>
      </c>
      <c r="E17" s="60">
        <v>10</v>
      </c>
      <c r="F17" s="4" t="s">
        <v>141</v>
      </c>
      <c r="G17" s="60">
        <v>10</v>
      </c>
      <c r="H17" s="54">
        <v>20</v>
      </c>
      <c r="I17" s="54">
        <v>20</v>
      </c>
      <c r="J17" s="20" t="s">
        <v>107</v>
      </c>
      <c r="K17" s="39"/>
    </row>
    <row r="18" s="1" customFormat="1" ht="25" customHeight="1" spans="1:11">
      <c r="A18" s="46"/>
      <c r="B18" s="17" t="s">
        <v>66</v>
      </c>
      <c r="C18" s="15" t="s">
        <v>152</v>
      </c>
      <c r="D18" s="15" t="s">
        <v>64</v>
      </c>
      <c r="E18" s="18">
        <v>100</v>
      </c>
      <c r="F18" s="15" t="s">
        <v>65</v>
      </c>
      <c r="G18" s="18">
        <v>100</v>
      </c>
      <c r="H18" s="54">
        <v>10</v>
      </c>
      <c r="I18" s="54">
        <v>10</v>
      </c>
      <c r="J18" s="20" t="s">
        <v>107</v>
      </c>
      <c r="K18" s="39"/>
    </row>
    <row r="19" s="1" customFormat="1" ht="25" customHeight="1" spans="1:11">
      <c r="A19" s="47" t="s">
        <v>72</v>
      </c>
      <c r="B19" s="65" t="s">
        <v>75</v>
      </c>
      <c r="C19" s="4" t="s">
        <v>197</v>
      </c>
      <c r="D19" s="4" t="s">
        <v>112</v>
      </c>
      <c r="E19" s="4">
        <v>90</v>
      </c>
      <c r="F19" s="4" t="s">
        <v>65</v>
      </c>
      <c r="G19" s="4">
        <v>90</v>
      </c>
      <c r="H19" s="57">
        <v>20</v>
      </c>
      <c r="I19" s="57">
        <v>19</v>
      </c>
      <c r="J19" s="20" t="s">
        <v>107</v>
      </c>
      <c r="K19" s="39"/>
    </row>
    <row r="20" s="1" customFormat="1" ht="25" customHeight="1" spans="1:11">
      <c r="A20" s="50"/>
      <c r="B20" s="66"/>
      <c r="C20" s="4" t="s">
        <v>198</v>
      </c>
      <c r="D20" s="4" t="s">
        <v>112</v>
      </c>
      <c r="E20" s="4">
        <v>95</v>
      </c>
      <c r="F20" s="4" t="s">
        <v>65</v>
      </c>
      <c r="G20" s="4">
        <v>95</v>
      </c>
      <c r="H20" s="57">
        <v>10</v>
      </c>
      <c r="I20" s="57">
        <v>9</v>
      </c>
      <c r="J20" s="20" t="s">
        <v>107</v>
      </c>
      <c r="K20" s="39"/>
    </row>
    <row r="21" s="1" customFormat="1" ht="25" customHeight="1" spans="1:11">
      <c r="A21" s="51" t="s">
        <v>77</v>
      </c>
      <c r="B21" s="48" t="s">
        <v>115</v>
      </c>
      <c r="C21" s="4" t="s">
        <v>199</v>
      </c>
      <c r="D21" s="4" t="s">
        <v>112</v>
      </c>
      <c r="E21" s="4">
        <v>95</v>
      </c>
      <c r="F21" s="4" t="s">
        <v>65</v>
      </c>
      <c r="G21" s="4">
        <v>95</v>
      </c>
      <c r="H21" s="57">
        <v>10</v>
      </c>
      <c r="I21" s="57">
        <v>9</v>
      </c>
      <c r="J21" s="20" t="s">
        <v>107</v>
      </c>
      <c r="K21" s="39"/>
    </row>
    <row r="22" s="1" customFormat="1" ht="25" customHeight="1" spans="1:11">
      <c r="A22" s="4" t="s">
        <v>117</v>
      </c>
      <c r="B22" s="4"/>
      <c r="C22" s="4"/>
      <c r="D22" s="20" t="s">
        <v>118</v>
      </c>
      <c r="E22" s="21"/>
      <c r="F22" s="21"/>
      <c r="G22" s="21"/>
      <c r="H22" s="21"/>
      <c r="I22" s="21"/>
      <c r="J22" s="21"/>
      <c r="K22" s="39"/>
    </row>
    <row r="23" s="1" customFormat="1" ht="25" customHeight="1" spans="1:11">
      <c r="A23" s="22" t="s">
        <v>119</v>
      </c>
      <c r="B23" s="23"/>
      <c r="C23" s="23"/>
      <c r="D23" s="23"/>
      <c r="E23" s="23"/>
      <c r="F23" s="23"/>
      <c r="G23" s="24"/>
      <c r="H23" s="4" t="s">
        <v>120</v>
      </c>
      <c r="I23" s="4" t="s">
        <v>121</v>
      </c>
      <c r="J23" s="20" t="s">
        <v>122</v>
      </c>
      <c r="K23" s="39"/>
    </row>
    <row r="24" s="1" customFormat="1" ht="25" customHeight="1" spans="1:11">
      <c r="A24" s="25"/>
      <c r="B24" s="26"/>
      <c r="C24" s="26"/>
      <c r="D24" s="26"/>
      <c r="E24" s="26"/>
      <c r="F24" s="26"/>
      <c r="G24" s="27"/>
      <c r="H24" s="4">
        <f>I6+H15</f>
        <v>100</v>
      </c>
      <c r="I24" s="4">
        <f>I6+I15</f>
        <v>97</v>
      </c>
      <c r="J24" s="20" t="s">
        <v>123</v>
      </c>
      <c r="K24" s="39"/>
    </row>
    <row r="25" s="1" customFormat="1" ht="69" customHeight="1" spans="1:11">
      <c r="A25" s="28" t="s">
        <v>124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="1" customFormat="1" spans="1:1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="1" customFormat="1" spans="1:1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="1" customFormat="1" spans="1:1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</sheetData>
  <mergeCells count="44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10:A11"/>
    <mergeCell ref="A16:A18"/>
    <mergeCell ref="A19:A20"/>
    <mergeCell ref="B16:B17"/>
    <mergeCell ref="B19:B20"/>
    <mergeCell ref="G13:G14"/>
    <mergeCell ref="H13:H14"/>
    <mergeCell ref="I13:I14"/>
    <mergeCell ref="K6:K9"/>
    <mergeCell ref="A5:B9"/>
    <mergeCell ref="J13:K14"/>
    <mergeCell ref="A23:G24"/>
    <mergeCell ref="A25:K2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C3" sqref="C3:K3"/>
    </sheetView>
  </sheetViews>
  <sheetFormatPr defaultColWidth="9" defaultRowHeight="14.4"/>
  <cols>
    <col min="1" max="1" width="10.6296296296296" style="1" customWidth="1"/>
    <col min="2" max="2" width="19.3333333333333" style="1" customWidth="1"/>
    <col min="3" max="3" width="20.1296296296296" style="1" customWidth="1"/>
    <col min="4" max="7" width="10.6296296296296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200</v>
      </c>
      <c r="J2" s="30"/>
      <c r="K2" s="30"/>
    </row>
    <row r="3" s="1" customFormat="1" ht="25" customHeight="1" spans="1:11">
      <c r="A3" s="4" t="s">
        <v>85</v>
      </c>
      <c r="B3" s="4"/>
      <c r="C3" s="5" t="s">
        <v>201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0</v>
      </c>
      <c r="E6" s="8">
        <v>393.11</v>
      </c>
      <c r="F6" s="8">
        <v>393.11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0</v>
      </c>
      <c r="E7" s="8">
        <v>393.11</v>
      </c>
      <c r="F7" s="8">
        <v>393.11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40" t="s">
        <v>97</v>
      </c>
      <c r="E9" s="40" t="s">
        <v>97</v>
      </c>
      <c r="F9" s="40" t="s">
        <v>97</v>
      </c>
      <c r="G9" s="40" t="s">
        <v>97</v>
      </c>
      <c r="H9" s="40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202</v>
      </c>
      <c r="C11" s="7"/>
      <c r="D11" s="7"/>
      <c r="E11" s="7"/>
      <c r="F11" s="7"/>
      <c r="G11" s="11" t="s">
        <v>148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14"/>
      <c r="B15" s="14"/>
      <c r="C15" s="15"/>
      <c r="D15" s="15"/>
      <c r="E15" s="15"/>
      <c r="F15" s="15"/>
      <c r="G15" s="15"/>
      <c r="H15" s="57">
        <f>SUM(H16:H23)</f>
        <v>90</v>
      </c>
      <c r="I15" s="57">
        <f>SUM(I16:I23)</f>
        <v>88</v>
      </c>
      <c r="J15" s="20"/>
      <c r="K15" s="39"/>
    </row>
    <row r="16" s="1" customFormat="1" ht="25" customHeight="1" spans="1:11">
      <c r="A16" s="42" t="s">
        <v>61</v>
      </c>
      <c r="B16" s="17" t="s">
        <v>62</v>
      </c>
      <c r="C16" s="15" t="s">
        <v>203</v>
      </c>
      <c r="D16" s="15" t="s">
        <v>112</v>
      </c>
      <c r="E16" s="15" t="s">
        <v>204</v>
      </c>
      <c r="F16" s="15" t="s">
        <v>205</v>
      </c>
      <c r="G16" s="57">
        <v>30</v>
      </c>
      <c r="H16" s="57">
        <v>20</v>
      </c>
      <c r="I16" s="57">
        <v>20</v>
      </c>
      <c r="J16" s="20" t="s">
        <v>107</v>
      </c>
      <c r="K16" s="39"/>
    </row>
    <row r="17" s="1" customFormat="1" ht="25" customHeight="1" spans="1:11">
      <c r="A17" s="46"/>
      <c r="B17" s="17"/>
      <c r="C17" s="15" t="s">
        <v>206</v>
      </c>
      <c r="D17" s="15" t="s">
        <v>64</v>
      </c>
      <c r="E17" s="15" t="s">
        <v>207</v>
      </c>
      <c r="F17" s="15" t="s">
        <v>205</v>
      </c>
      <c r="G17" s="57">
        <v>7</v>
      </c>
      <c r="H17" s="57">
        <v>10</v>
      </c>
      <c r="I17" s="57">
        <v>10</v>
      </c>
      <c r="J17" s="20" t="s">
        <v>107</v>
      </c>
      <c r="K17" s="39"/>
    </row>
    <row r="18" s="1" customFormat="1" ht="25" customHeight="1" spans="1:11">
      <c r="A18" s="46"/>
      <c r="B18" s="17"/>
      <c r="C18" s="15" t="s">
        <v>208</v>
      </c>
      <c r="D18" s="15" t="s">
        <v>209</v>
      </c>
      <c r="E18" s="15" t="s">
        <v>210</v>
      </c>
      <c r="F18" s="15" t="s">
        <v>205</v>
      </c>
      <c r="G18" s="57">
        <v>44</v>
      </c>
      <c r="H18" s="57">
        <v>10</v>
      </c>
      <c r="I18" s="57">
        <v>10</v>
      </c>
      <c r="J18" s="20" t="s">
        <v>107</v>
      </c>
      <c r="K18" s="39"/>
    </row>
    <row r="19" s="1" customFormat="1" ht="25" customHeight="1" spans="1:11">
      <c r="A19" s="46"/>
      <c r="B19" s="17" t="s">
        <v>66</v>
      </c>
      <c r="C19" s="4" t="s">
        <v>211</v>
      </c>
      <c r="D19" s="4" t="s">
        <v>112</v>
      </c>
      <c r="E19" s="4">
        <v>98</v>
      </c>
      <c r="F19" s="4" t="s">
        <v>65</v>
      </c>
      <c r="G19" s="57">
        <v>98</v>
      </c>
      <c r="H19" s="57">
        <v>10</v>
      </c>
      <c r="I19" s="57">
        <v>10</v>
      </c>
      <c r="J19" s="21" t="s">
        <v>107</v>
      </c>
      <c r="K19" s="39"/>
    </row>
    <row r="20" s="1" customFormat="1" ht="25" customHeight="1" spans="1:11">
      <c r="A20" s="44"/>
      <c r="B20" s="17" t="s">
        <v>68</v>
      </c>
      <c r="C20" s="4" t="s">
        <v>212</v>
      </c>
      <c r="D20" s="4" t="s">
        <v>209</v>
      </c>
      <c r="E20" s="4">
        <v>100</v>
      </c>
      <c r="F20" s="4" t="s">
        <v>65</v>
      </c>
      <c r="G20" s="57">
        <v>100</v>
      </c>
      <c r="H20" s="57">
        <v>10</v>
      </c>
      <c r="I20" s="57">
        <v>10</v>
      </c>
      <c r="J20" s="21" t="s">
        <v>107</v>
      </c>
      <c r="K20" s="39"/>
    </row>
    <row r="21" s="1" customFormat="1" ht="25" customHeight="1" spans="1:11">
      <c r="A21" s="47" t="s">
        <v>72</v>
      </c>
      <c r="B21" s="48" t="s">
        <v>213</v>
      </c>
      <c r="C21" s="4" t="s">
        <v>214</v>
      </c>
      <c r="D21" s="4" t="s">
        <v>64</v>
      </c>
      <c r="E21" s="4">
        <v>100</v>
      </c>
      <c r="F21" s="4" t="s">
        <v>65</v>
      </c>
      <c r="G21" s="57">
        <v>100</v>
      </c>
      <c r="H21" s="57">
        <v>10</v>
      </c>
      <c r="I21" s="57">
        <v>10</v>
      </c>
      <c r="J21" s="21" t="s">
        <v>107</v>
      </c>
      <c r="K21" s="39"/>
    </row>
    <row r="22" s="1" customFormat="1" ht="25" customHeight="1" spans="1:11">
      <c r="A22" s="49"/>
      <c r="B22" s="48" t="s">
        <v>110</v>
      </c>
      <c r="C22" s="4" t="s">
        <v>215</v>
      </c>
      <c r="D22" s="4" t="s">
        <v>112</v>
      </c>
      <c r="E22" s="4">
        <v>3850</v>
      </c>
      <c r="F22" s="4" t="s">
        <v>150</v>
      </c>
      <c r="G22" s="57">
        <v>3850</v>
      </c>
      <c r="H22" s="57">
        <v>10</v>
      </c>
      <c r="I22" s="57">
        <v>9</v>
      </c>
      <c r="J22" s="21" t="s">
        <v>107</v>
      </c>
      <c r="K22" s="39"/>
    </row>
    <row r="23" s="1" customFormat="1" ht="25" customHeight="1" spans="1:11">
      <c r="A23" s="51" t="s">
        <v>77</v>
      </c>
      <c r="B23" s="48" t="s">
        <v>115</v>
      </c>
      <c r="C23" s="4" t="s">
        <v>116</v>
      </c>
      <c r="D23" s="4" t="s">
        <v>112</v>
      </c>
      <c r="E23" s="4">
        <v>90</v>
      </c>
      <c r="F23" s="4" t="s">
        <v>65</v>
      </c>
      <c r="G23" s="57">
        <v>90</v>
      </c>
      <c r="H23" s="57">
        <v>10</v>
      </c>
      <c r="I23" s="57">
        <v>9</v>
      </c>
      <c r="J23" s="21" t="s">
        <v>107</v>
      </c>
      <c r="K23" s="39"/>
    </row>
    <row r="24" s="1" customFormat="1" ht="25" customHeight="1" spans="1:11">
      <c r="A24" s="4" t="s">
        <v>117</v>
      </c>
      <c r="B24" s="4"/>
      <c r="C24" s="4"/>
      <c r="D24" s="20" t="s">
        <v>118</v>
      </c>
      <c r="E24" s="21"/>
      <c r="F24" s="21"/>
      <c r="G24" s="21"/>
      <c r="H24" s="21"/>
      <c r="I24" s="21"/>
      <c r="J24" s="21"/>
      <c r="K24" s="39"/>
    </row>
    <row r="25" s="1" customFormat="1" ht="25" customHeight="1" spans="1:11">
      <c r="A25" s="22" t="s">
        <v>119</v>
      </c>
      <c r="B25" s="23"/>
      <c r="C25" s="23"/>
      <c r="D25" s="23"/>
      <c r="E25" s="23"/>
      <c r="F25" s="23"/>
      <c r="G25" s="24"/>
      <c r="H25" s="4" t="s">
        <v>120</v>
      </c>
      <c r="I25" s="4" t="s">
        <v>121</v>
      </c>
      <c r="J25" s="20" t="s">
        <v>122</v>
      </c>
      <c r="K25" s="39"/>
    </row>
    <row r="26" s="1" customFormat="1" ht="25" customHeight="1" spans="1:11">
      <c r="A26" s="25"/>
      <c r="B26" s="26"/>
      <c r="C26" s="26"/>
      <c r="D26" s="26"/>
      <c r="E26" s="26"/>
      <c r="F26" s="26"/>
      <c r="G26" s="27"/>
      <c r="H26" s="4">
        <f>I6+H15</f>
        <v>100</v>
      </c>
      <c r="I26" s="4">
        <f>I6+I15</f>
        <v>98</v>
      </c>
      <c r="J26" s="20" t="s">
        <v>123</v>
      </c>
      <c r="K26" s="39"/>
    </row>
    <row r="27" s="1" customFormat="1" ht="69" customHeight="1" spans="1:11">
      <c r="A27" s="28" t="s">
        <v>124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="1" customFormat="1" spans="1:1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="1" customFormat="1" spans="1:1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="1" customFormat="1" spans="1:1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</row>
  </sheetData>
  <mergeCells count="45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10:A11"/>
    <mergeCell ref="A16:A20"/>
    <mergeCell ref="A21:A22"/>
    <mergeCell ref="B16:B18"/>
    <mergeCell ref="G13:G14"/>
    <mergeCell ref="H13:H14"/>
    <mergeCell ref="I13:I14"/>
    <mergeCell ref="K6:K9"/>
    <mergeCell ref="A5:B9"/>
    <mergeCell ref="J13:K14"/>
    <mergeCell ref="A25:G26"/>
    <mergeCell ref="A27:K3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C3" sqref="C3:K3"/>
    </sheetView>
  </sheetViews>
  <sheetFormatPr defaultColWidth="9" defaultRowHeight="14.4"/>
  <cols>
    <col min="1" max="1" width="10.6296296296296" style="1" customWidth="1"/>
    <col min="2" max="2" width="15.6296296296296" style="1" customWidth="1"/>
    <col min="3" max="3" width="25.2222222222222" style="1" customWidth="1"/>
    <col min="4" max="7" width="10.6296296296296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216</v>
      </c>
      <c r="J2" s="30"/>
      <c r="K2" s="30"/>
    </row>
    <row r="3" s="1" customFormat="1" ht="25" customHeight="1" spans="1:11">
      <c r="A3" s="4" t="s">
        <v>85</v>
      </c>
      <c r="B3" s="4"/>
      <c r="C3" s="5" t="s">
        <v>217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0</v>
      </c>
      <c r="E6" s="8">
        <v>18</v>
      </c>
      <c r="F6" s="8">
        <v>18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0</v>
      </c>
      <c r="E7" s="8">
        <v>18</v>
      </c>
      <c r="F7" s="8">
        <v>18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40" t="s">
        <v>97</v>
      </c>
      <c r="E9" s="40" t="s">
        <v>97</v>
      </c>
      <c r="F9" s="40" t="s">
        <v>97</v>
      </c>
      <c r="G9" s="40" t="s">
        <v>97</v>
      </c>
      <c r="H9" s="40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218</v>
      </c>
      <c r="C11" s="7"/>
      <c r="D11" s="7"/>
      <c r="E11" s="7"/>
      <c r="F11" s="7"/>
      <c r="G11" s="11" t="s">
        <v>148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62"/>
      <c r="B15" s="14"/>
      <c r="C15" s="63"/>
      <c r="D15" s="15"/>
      <c r="E15" s="15"/>
      <c r="F15" s="15"/>
      <c r="G15" s="15"/>
      <c r="H15" s="4">
        <f>SUM(H16:H21)</f>
        <v>90</v>
      </c>
      <c r="I15" s="4">
        <f>SUM(I16:I21)</f>
        <v>82</v>
      </c>
      <c r="J15" s="20"/>
      <c r="K15" s="39"/>
    </row>
    <row r="16" s="1" customFormat="1" ht="25" customHeight="1" spans="1:11">
      <c r="A16" s="46" t="s">
        <v>61</v>
      </c>
      <c r="B16" s="64" t="s">
        <v>62</v>
      </c>
      <c r="C16" s="59" t="s">
        <v>219</v>
      </c>
      <c r="D16" s="15" t="s">
        <v>112</v>
      </c>
      <c r="E16" s="18">
        <v>7</v>
      </c>
      <c r="F16" s="15" t="s">
        <v>205</v>
      </c>
      <c r="G16" s="18">
        <v>7</v>
      </c>
      <c r="H16" s="4">
        <v>15</v>
      </c>
      <c r="I16" s="4">
        <v>15</v>
      </c>
      <c r="J16" s="21" t="s">
        <v>107</v>
      </c>
      <c r="K16" s="39"/>
    </row>
    <row r="17" s="1" customFormat="1" ht="25" customHeight="1" spans="1:11">
      <c r="A17" s="44"/>
      <c r="B17" s="48" t="s">
        <v>66</v>
      </c>
      <c r="C17" s="15" t="s">
        <v>220</v>
      </c>
      <c r="D17" s="4" t="s">
        <v>64</v>
      </c>
      <c r="E17" s="18">
        <v>100</v>
      </c>
      <c r="F17" s="15" t="s">
        <v>65</v>
      </c>
      <c r="G17" s="18">
        <v>100</v>
      </c>
      <c r="H17" s="4">
        <v>15</v>
      </c>
      <c r="I17" s="4">
        <v>15</v>
      </c>
      <c r="J17" s="21" t="s">
        <v>107</v>
      </c>
      <c r="K17" s="39"/>
    </row>
    <row r="18" s="1" customFormat="1" ht="25" customHeight="1" spans="1:11">
      <c r="A18" s="46"/>
      <c r="B18" s="48" t="s">
        <v>68</v>
      </c>
      <c r="C18" s="15" t="s">
        <v>221</v>
      </c>
      <c r="D18" s="4" t="s">
        <v>64</v>
      </c>
      <c r="E18" s="60" t="s">
        <v>109</v>
      </c>
      <c r="F18" s="15" t="s">
        <v>65</v>
      </c>
      <c r="G18" s="60" t="s">
        <v>109</v>
      </c>
      <c r="H18" s="4">
        <v>15</v>
      </c>
      <c r="I18" s="4">
        <v>15</v>
      </c>
      <c r="J18" s="21" t="s">
        <v>107</v>
      </c>
      <c r="K18" s="39"/>
    </row>
    <row r="19" s="1" customFormat="1" ht="25" customHeight="1" spans="1:11">
      <c r="A19" s="47" t="s">
        <v>72</v>
      </c>
      <c r="B19" s="48" t="s">
        <v>213</v>
      </c>
      <c r="C19" s="15" t="s">
        <v>222</v>
      </c>
      <c r="D19" s="4" t="s">
        <v>112</v>
      </c>
      <c r="E19" s="4">
        <v>90</v>
      </c>
      <c r="F19" s="4" t="s">
        <v>65</v>
      </c>
      <c r="G19" s="4">
        <v>90</v>
      </c>
      <c r="H19" s="4">
        <v>15</v>
      </c>
      <c r="I19" s="4">
        <v>13</v>
      </c>
      <c r="J19" s="21" t="s">
        <v>107</v>
      </c>
      <c r="K19" s="39"/>
    </row>
    <row r="20" s="1" customFormat="1" ht="25" customHeight="1" spans="1:11">
      <c r="A20" s="49"/>
      <c r="B20" s="48" t="s">
        <v>110</v>
      </c>
      <c r="C20" s="15" t="s">
        <v>223</v>
      </c>
      <c r="D20" s="4" t="s">
        <v>112</v>
      </c>
      <c r="E20" s="4">
        <v>1500</v>
      </c>
      <c r="F20" s="4" t="s">
        <v>224</v>
      </c>
      <c r="G20" s="4">
        <v>1500</v>
      </c>
      <c r="H20" s="4">
        <v>15</v>
      </c>
      <c r="I20" s="4">
        <v>15</v>
      </c>
      <c r="J20" s="21" t="s">
        <v>107</v>
      </c>
      <c r="K20" s="39"/>
    </row>
    <row r="21" s="1" customFormat="1" ht="25" customHeight="1" spans="1:11">
      <c r="A21" s="51" t="s">
        <v>77</v>
      </c>
      <c r="B21" s="4" t="s">
        <v>115</v>
      </c>
      <c r="C21" s="15" t="s">
        <v>225</v>
      </c>
      <c r="D21" s="4" t="s">
        <v>112</v>
      </c>
      <c r="E21" s="4">
        <v>95</v>
      </c>
      <c r="F21" s="4" t="s">
        <v>65</v>
      </c>
      <c r="G21" s="4">
        <v>95</v>
      </c>
      <c r="H21" s="4">
        <v>15</v>
      </c>
      <c r="I21" s="4">
        <v>9</v>
      </c>
      <c r="J21" s="21" t="s">
        <v>107</v>
      </c>
      <c r="K21" s="39"/>
    </row>
    <row r="22" s="1" customFormat="1" ht="25" customHeight="1" spans="1:11">
      <c r="A22" s="4" t="s">
        <v>117</v>
      </c>
      <c r="B22" s="4"/>
      <c r="C22" s="4"/>
      <c r="D22" s="20" t="s">
        <v>118</v>
      </c>
      <c r="E22" s="21"/>
      <c r="F22" s="21"/>
      <c r="G22" s="21"/>
      <c r="H22" s="21"/>
      <c r="I22" s="21"/>
      <c r="J22" s="21"/>
      <c r="K22" s="39"/>
    </row>
    <row r="23" s="1" customFormat="1" ht="25" customHeight="1" spans="1:11">
      <c r="A23" s="22" t="s">
        <v>119</v>
      </c>
      <c r="B23" s="23"/>
      <c r="C23" s="23"/>
      <c r="D23" s="23"/>
      <c r="E23" s="23"/>
      <c r="F23" s="23"/>
      <c r="G23" s="24"/>
      <c r="H23" s="4" t="s">
        <v>120</v>
      </c>
      <c r="I23" s="4" t="s">
        <v>121</v>
      </c>
      <c r="J23" s="20" t="s">
        <v>122</v>
      </c>
      <c r="K23" s="39"/>
    </row>
    <row r="24" s="1" customFormat="1" ht="25" customHeight="1" spans="1:11">
      <c r="A24" s="25"/>
      <c r="B24" s="26"/>
      <c r="C24" s="26"/>
      <c r="D24" s="26"/>
      <c r="E24" s="26"/>
      <c r="F24" s="26"/>
      <c r="G24" s="27"/>
      <c r="H24" s="4">
        <f>I6+H15</f>
        <v>100</v>
      </c>
      <c r="I24" s="4">
        <f>I6+I15</f>
        <v>92</v>
      </c>
      <c r="J24" s="20" t="s">
        <v>123</v>
      </c>
      <c r="K24" s="39"/>
    </row>
    <row r="25" s="1" customFormat="1" ht="69" customHeight="1" spans="1:11">
      <c r="A25" s="28" t="s">
        <v>124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="1" customFormat="1" spans="1:1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="1" customFormat="1" spans="1:1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="1" customFormat="1" spans="1:1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</sheetData>
  <mergeCells count="42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10:A11"/>
    <mergeCell ref="A16:A17"/>
    <mergeCell ref="A19:A20"/>
    <mergeCell ref="G13:G14"/>
    <mergeCell ref="H13:H14"/>
    <mergeCell ref="I13:I14"/>
    <mergeCell ref="K6:K9"/>
    <mergeCell ref="A5:B9"/>
    <mergeCell ref="J13:K14"/>
    <mergeCell ref="A23:G24"/>
    <mergeCell ref="A25:K2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C3" sqref="C3:K3"/>
    </sheetView>
  </sheetViews>
  <sheetFormatPr defaultColWidth="9" defaultRowHeight="14.4"/>
  <cols>
    <col min="1" max="1" width="10.6296296296296" style="1" customWidth="1"/>
    <col min="2" max="2" width="15.6296296296296" style="1" customWidth="1"/>
    <col min="3" max="3" width="20.1296296296296" style="1" customWidth="1"/>
    <col min="4" max="7" width="10.6296296296296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226</v>
      </c>
      <c r="B2" s="3"/>
      <c r="C2" s="3"/>
      <c r="D2" s="3"/>
      <c r="E2" s="3"/>
      <c r="F2" s="3"/>
      <c r="G2" s="3"/>
      <c r="H2" s="3"/>
      <c r="I2" s="30" t="s">
        <v>227</v>
      </c>
      <c r="J2" s="30"/>
      <c r="K2" s="30"/>
    </row>
    <row r="3" s="1" customFormat="1" ht="25" customHeight="1" spans="1:11">
      <c r="A3" s="4" t="s">
        <v>85</v>
      </c>
      <c r="B3" s="4"/>
      <c r="C3" s="5" t="s">
        <v>228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0</v>
      </c>
      <c r="E6" s="8">
        <v>990.7</v>
      </c>
      <c r="F6" s="8">
        <v>990.7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0</v>
      </c>
      <c r="E7" s="8">
        <v>990.7</v>
      </c>
      <c r="F7" s="8">
        <v>990.7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40" t="s">
        <v>97</v>
      </c>
      <c r="E9" s="40" t="s">
        <v>97</v>
      </c>
      <c r="F9" s="40" t="s">
        <v>97</v>
      </c>
      <c r="G9" s="40" t="s">
        <v>97</v>
      </c>
      <c r="H9" s="40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229</v>
      </c>
      <c r="C11" s="7"/>
      <c r="D11" s="7"/>
      <c r="E11" s="7"/>
      <c r="F11" s="7"/>
      <c r="G11" s="11" t="s">
        <v>148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16"/>
      <c r="B15" s="14"/>
      <c r="C15" s="59"/>
      <c r="D15" s="59"/>
      <c r="E15" s="59"/>
      <c r="F15" s="59"/>
      <c r="G15" s="59"/>
      <c r="H15" s="41">
        <f>SUM(H16:H22)</f>
        <v>90</v>
      </c>
      <c r="I15" s="41">
        <f>SUM(I16:I22)</f>
        <v>88</v>
      </c>
      <c r="J15" s="20"/>
      <c r="K15" s="39"/>
    </row>
    <row r="16" s="1" customFormat="1" ht="25" customHeight="1" spans="1:11">
      <c r="A16" s="42" t="s">
        <v>61</v>
      </c>
      <c r="B16" s="43" t="s">
        <v>62</v>
      </c>
      <c r="C16" s="59" t="s">
        <v>230</v>
      </c>
      <c r="D16" s="59" t="s">
        <v>64</v>
      </c>
      <c r="E16" s="60">
        <v>7</v>
      </c>
      <c r="F16" s="59" t="s">
        <v>205</v>
      </c>
      <c r="G16" s="60">
        <v>7</v>
      </c>
      <c r="H16" s="41">
        <v>15</v>
      </c>
      <c r="I16" s="41">
        <v>15</v>
      </c>
      <c r="J16" s="20" t="s">
        <v>107</v>
      </c>
      <c r="K16" s="39"/>
    </row>
    <row r="17" s="1" customFormat="1" ht="25" customHeight="1" spans="1:11">
      <c r="A17" s="46"/>
      <c r="B17" s="61"/>
      <c r="C17" s="59" t="s">
        <v>231</v>
      </c>
      <c r="D17" s="59" t="s">
        <v>64</v>
      </c>
      <c r="E17" s="60">
        <v>3135</v>
      </c>
      <c r="F17" s="59" t="s">
        <v>224</v>
      </c>
      <c r="G17" s="60">
        <v>3135</v>
      </c>
      <c r="H17" s="41">
        <v>15</v>
      </c>
      <c r="I17" s="41">
        <v>15</v>
      </c>
      <c r="J17" s="20" t="s">
        <v>107</v>
      </c>
      <c r="K17" s="39"/>
    </row>
    <row r="18" s="1" customFormat="1" ht="25" customHeight="1" spans="1:11">
      <c r="A18" s="46"/>
      <c r="B18" s="45"/>
      <c r="C18" s="59" t="s">
        <v>232</v>
      </c>
      <c r="D18" s="59" t="s">
        <v>64</v>
      </c>
      <c r="E18" s="60">
        <v>10347</v>
      </c>
      <c r="F18" s="59" t="s">
        <v>150</v>
      </c>
      <c r="G18" s="60">
        <v>10347</v>
      </c>
      <c r="H18" s="41">
        <v>15</v>
      </c>
      <c r="I18" s="41">
        <v>15</v>
      </c>
      <c r="J18" s="20" t="s">
        <v>107</v>
      </c>
      <c r="K18" s="39"/>
    </row>
    <row r="19" s="1" customFormat="1" ht="25" customHeight="1" spans="1:11">
      <c r="A19" s="46"/>
      <c r="B19" s="45" t="s">
        <v>66</v>
      </c>
      <c r="C19" s="59" t="s">
        <v>233</v>
      </c>
      <c r="D19" s="59" t="s">
        <v>64</v>
      </c>
      <c r="E19" s="60">
        <v>100</v>
      </c>
      <c r="F19" s="59" t="s">
        <v>65</v>
      </c>
      <c r="G19" s="60">
        <v>100</v>
      </c>
      <c r="H19" s="41">
        <v>15</v>
      </c>
      <c r="I19" s="41">
        <v>15</v>
      </c>
      <c r="J19" s="20" t="s">
        <v>107</v>
      </c>
      <c r="K19" s="39"/>
    </row>
    <row r="20" s="1" customFormat="1" ht="25" customHeight="1" spans="1:11">
      <c r="A20" s="46"/>
      <c r="B20" s="45" t="s">
        <v>68</v>
      </c>
      <c r="C20" s="59" t="s">
        <v>234</v>
      </c>
      <c r="D20" s="1" t="s">
        <v>64</v>
      </c>
      <c r="E20" s="59" t="s">
        <v>109</v>
      </c>
      <c r="F20" s="59" t="s">
        <v>65</v>
      </c>
      <c r="G20" s="60" t="s">
        <v>109</v>
      </c>
      <c r="H20" s="41">
        <v>10</v>
      </c>
      <c r="I20" s="41">
        <v>10</v>
      </c>
      <c r="J20" s="20" t="s">
        <v>107</v>
      </c>
      <c r="K20" s="39"/>
    </row>
    <row r="21" s="1" customFormat="1" ht="25" customHeight="1" spans="1:11">
      <c r="A21" s="47" t="s">
        <v>72</v>
      </c>
      <c r="B21" s="48" t="s">
        <v>164</v>
      </c>
      <c r="C21" s="4" t="s">
        <v>235</v>
      </c>
      <c r="D21" s="4" t="s">
        <v>112</v>
      </c>
      <c r="E21" s="4">
        <v>90</v>
      </c>
      <c r="F21" s="4" t="s">
        <v>65</v>
      </c>
      <c r="G21" s="4">
        <v>90</v>
      </c>
      <c r="H21" s="4">
        <v>10</v>
      </c>
      <c r="I21" s="4">
        <v>9</v>
      </c>
      <c r="J21" s="20" t="s">
        <v>107</v>
      </c>
      <c r="K21" s="39"/>
    </row>
    <row r="22" s="1" customFormat="1" ht="25" customHeight="1" spans="1:11">
      <c r="A22" s="51" t="s">
        <v>77</v>
      </c>
      <c r="B22" s="4" t="s">
        <v>115</v>
      </c>
      <c r="C22" s="4" t="s">
        <v>225</v>
      </c>
      <c r="D22" s="4" t="s">
        <v>112</v>
      </c>
      <c r="E22" s="4">
        <v>95</v>
      </c>
      <c r="F22" s="4" t="s">
        <v>65</v>
      </c>
      <c r="G22" s="4">
        <v>95</v>
      </c>
      <c r="H22" s="4">
        <v>10</v>
      </c>
      <c r="I22" s="4">
        <v>9</v>
      </c>
      <c r="J22" s="20" t="s">
        <v>107</v>
      </c>
      <c r="K22" s="39"/>
    </row>
    <row r="23" s="1" customFormat="1" ht="25" customHeight="1" spans="1:11">
      <c r="A23" s="4" t="s">
        <v>117</v>
      </c>
      <c r="B23" s="4"/>
      <c r="C23" s="4"/>
      <c r="D23" s="20" t="s">
        <v>118</v>
      </c>
      <c r="E23" s="21"/>
      <c r="F23" s="21"/>
      <c r="G23" s="21"/>
      <c r="H23" s="21"/>
      <c r="I23" s="21"/>
      <c r="J23" s="21"/>
      <c r="K23" s="39"/>
    </row>
    <row r="24" s="1" customFormat="1" ht="25" customHeight="1" spans="1:11">
      <c r="A24" s="22" t="s">
        <v>119</v>
      </c>
      <c r="B24" s="23"/>
      <c r="C24" s="23"/>
      <c r="D24" s="23"/>
      <c r="E24" s="23"/>
      <c r="F24" s="23"/>
      <c r="G24" s="24"/>
      <c r="H24" s="4" t="s">
        <v>120</v>
      </c>
      <c r="I24" s="4" t="s">
        <v>121</v>
      </c>
      <c r="J24" s="20" t="s">
        <v>122</v>
      </c>
      <c r="K24" s="39"/>
    </row>
    <row r="25" s="1" customFormat="1" ht="25" customHeight="1" spans="1:11">
      <c r="A25" s="25"/>
      <c r="B25" s="26"/>
      <c r="C25" s="26"/>
      <c r="D25" s="26"/>
      <c r="E25" s="26"/>
      <c r="F25" s="26"/>
      <c r="G25" s="27"/>
      <c r="H25" s="4">
        <f>I6+H15</f>
        <v>100</v>
      </c>
      <c r="I25" s="4">
        <f>I6+I15</f>
        <v>98</v>
      </c>
      <c r="J25" s="20" t="s">
        <v>123</v>
      </c>
      <c r="K25" s="39"/>
    </row>
    <row r="26" s="1" customFormat="1" ht="69" customHeight="1" spans="1:11">
      <c r="A26" s="28" t="s">
        <v>124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="1" customFormat="1" spans="1:1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="1" customFormat="1" spans="1:1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="1" customFormat="1" spans="1:1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</sheetData>
  <mergeCells count="43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10:A11"/>
    <mergeCell ref="A16:A20"/>
    <mergeCell ref="B16:B18"/>
    <mergeCell ref="G13:G14"/>
    <mergeCell ref="H13:H14"/>
    <mergeCell ref="I13:I14"/>
    <mergeCell ref="K6:K9"/>
    <mergeCell ref="A5:B9"/>
    <mergeCell ref="J13:K14"/>
    <mergeCell ref="A24:G25"/>
    <mergeCell ref="A26:K2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8" sqref="H8"/>
    </sheetView>
  </sheetViews>
  <sheetFormatPr defaultColWidth="9" defaultRowHeight="14.4"/>
  <cols>
    <col min="1" max="1" width="10.6296296296296" style="1" customWidth="1"/>
    <col min="2" max="2" width="15.6296296296296" style="1" customWidth="1"/>
    <col min="3" max="3" width="20.1296296296296" style="1" customWidth="1"/>
    <col min="4" max="7" width="10.6296296296296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236</v>
      </c>
      <c r="J2" s="30"/>
      <c r="K2" s="30"/>
    </row>
    <row r="3" s="1" customFormat="1" ht="25" customHeight="1" spans="1:11">
      <c r="A3" s="4" t="s">
        <v>85</v>
      </c>
      <c r="B3" s="4"/>
      <c r="C3" s="5" t="s">
        <v>237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0</v>
      </c>
      <c r="E6" s="8">
        <v>550</v>
      </c>
      <c r="F6" s="8">
        <v>550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0</v>
      </c>
      <c r="E7" s="8">
        <v>550</v>
      </c>
      <c r="F7" s="8">
        <v>550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11" t="s">
        <v>97</v>
      </c>
      <c r="E9" s="11" t="s">
        <v>97</v>
      </c>
      <c r="F9" s="11" t="s">
        <v>97</v>
      </c>
      <c r="G9" s="11" t="s">
        <v>97</v>
      </c>
      <c r="H9" s="11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238</v>
      </c>
      <c r="C11" s="7"/>
      <c r="D11" s="7"/>
      <c r="E11" s="7"/>
      <c r="F11" s="7"/>
      <c r="G11" s="11" t="s">
        <v>148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52"/>
      <c r="B15" s="14"/>
      <c r="C15" s="53"/>
      <c r="D15" s="15"/>
      <c r="E15" s="15"/>
      <c r="F15" s="15"/>
      <c r="G15" s="15"/>
      <c r="H15" s="54">
        <f>SUM(H16:H20)</f>
        <v>90</v>
      </c>
      <c r="I15" s="54">
        <f>SUM(I16:I20)</f>
        <v>87</v>
      </c>
      <c r="J15" s="20"/>
      <c r="K15" s="39"/>
    </row>
    <row r="16" s="1" customFormat="1" ht="25" customHeight="1" spans="1:11">
      <c r="A16" s="55" t="s">
        <v>61</v>
      </c>
      <c r="B16" s="17" t="s">
        <v>62</v>
      </c>
      <c r="C16" s="15" t="s">
        <v>239</v>
      </c>
      <c r="D16" s="15" t="s">
        <v>64</v>
      </c>
      <c r="E16" s="56">
        <v>1006.89</v>
      </c>
      <c r="F16" s="15" t="s">
        <v>240</v>
      </c>
      <c r="G16" s="56">
        <v>1006.89</v>
      </c>
      <c r="H16" s="57">
        <v>20</v>
      </c>
      <c r="I16" s="57">
        <v>20</v>
      </c>
      <c r="J16" s="20" t="s">
        <v>107</v>
      </c>
      <c r="K16" s="39"/>
    </row>
    <row r="17" s="1" customFormat="1" ht="25" customHeight="1" spans="1:11">
      <c r="A17" s="58"/>
      <c r="B17" s="17" t="s">
        <v>66</v>
      </c>
      <c r="C17" s="15" t="s">
        <v>241</v>
      </c>
      <c r="D17" s="15" t="s">
        <v>112</v>
      </c>
      <c r="E17" s="15">
        <v>100</v>
      </c>
      <c r="F17" s="15" t="s">
        <v>65</v>
      </c>
      <c r="G17" s="15">
        <v>100</v>
      </c>
      <c r="H17" s="57">
        <v>20</v>
      </c>
      <c r="I17" s="57">
        <v>19</v>
      </c>
      <c r="J17" s="20" t="s">
        <v>107</v>
      </c>
      <c r="K17" s="39"/>
    </row>
    <row r="18" s="1" customFormat="1" ht="25" customHeight="1" spans="1:11">
      <c r="A18" s="55" t="s">
        <v>72</v>
      </c>
      <c r="B18" s="19" t="s">
        <v>110</v>
      </c>
      <c r="C18" s="15" t="s">
        <v>189</v>
      </c>
      <c r="D18" s="15" t="s">
        <v>112</v>
      </c>
      <c r="E18" s="15" t="s">
        <v>242</v>
      </c>
      <c r="F18" s="15" t="s">
        <v>150</v>
      </c>
      <c r="G18" s="15" t="s">
        <v>242</v>
      </c>
      <c r="H18" s="57">
        <v>20</v>
      </c>
      <c r="I18" s="57">
        <v>20</v>
      </c>
      <c r="J18" s="20" t="s">
        <v>107</v>
      </c>
      <c r="K18" s="39"/>
    </row>
    <row r="19" s="1" customFormat="1" ht="25" customHeight="1" spans="1:11">
      <c r="A19" s="58"/>
      <c r="B19" s="48" t="s">
        <v>164</v>
      </c>
      <c r="C19" s="4" t="s">
        <v>243</v>
      </c>
      <c r="D19" s="4" t="s">
        <v>112</v>
      </c>
      <c r="E19" s="4">
        <v>95</v>
      </c>
      <c r="F19" s="4" t="s">
        <v>65</v>
      </c>
      <c r="G19" s="4">
        <v>95</v>
      </c>
      <c r="H19" s="57">
        <v>20</v>
      </c>
      <c r="I19" s="57">
        <v>19</v>
      </c>
      <c r="J19" s="20" t="s">
        <v>107</v>
      </c>
      <c r="K19" s="39"/>
    </row>
    <row r="20" s="1" customFormat="1" ht="25" customHeight="1" spans="1:11">
      <c r="A20" s="4" t="s">
        <v>77</v>
      </c>
      <c r="B20" s="48" t="s">
        <v>115</v>
      </c>
      <c r="C20" s="4" t="s">
        <v>116</v>
      </c>
      <c r="D20" s="4" t="s">
        <v>112</v>
      </c>
      <c r="E20" s="4">
        <v>95</v>
      </c>
      <c r="F20" s="4" t="s">
        <v>65</v>
      </c>
      <c r="G20" s="4">
        <v>95</v>
      </c>
      <c r="H20" s="57">
        <v>10</v>
      </c>
      <c r="I20" s="57">
        <v>9</v>
      </c>
      <c r="J20" s="20" t="s">
        <v>107</v>
      </c>
      <c r="K20" s="39"/>
    </row>
    <row r="21" s="1" customFormat="1" ht="25" customHeight="1" spans="1:11">
      <c r="A21" s="4" t="s">
        <v>117</v>
      </c>
      <c r="B21" s="4"/>
      <c r="C21" s="4"/>
      <c r="D21" s="20" t="s">
        <v>118</v>
      </c>
      <c r="E21" s="21"/>
      <c r="F21" s="21"/>
      <c r="G21" s="21"/>
      <c r="H21" s="21"/>
      <c r="I21" s="21"/>
      <c r="J21" s="21"/>
      <c r="K21" s="39"/>
    </row>
    <row r="22" s="1" customFormat="1" ht="25" customHeight="1" spans="1:11">
      <c r="A22" s="22" t="s">
        <v>119</v>
      </c>
      <c r="B22" s="23"/>
      <c r="C22" s="23"/>
      <c r="D22" s="23"/>
      <c r="E22" s="23"/>
      <c r="F22" s="23"/>
      <c r="G22" s="24"/>
      <c r="H22" s="4" t="s">
        <v>120</v>
      </c>
      <c r="I22" s="4" t="s">
        <v>121</v>
      </c>
      <c r="J22" s="20" t="s">
        <v>122</v>
      </c>
      <c r="K22" s="39"/>
    </row>
    <row r="23" s="1" customFormat="1" ht="25" customHeight="1" spans="1:11">
      <c r="A23" s="25"/>
      <c r="B23" s="26"/>
      <c r="C23" s="26"/>
      <c r="D23" s="26"/>
      <c r="E23" s="26"/>
      <c r="F23" s="26"/>
      <c r="G23" s="27"/>
      <c r="H23" s="4">
        <f>I6+H15</f>
        <v>100</v>
      </c>
      <c r="I23" s="4">
        <f>I6+I15</f>
        <v>97</v>
      </c>
      <c r="J23" s="20" t="s">
        <v>123</v>
      </c>
      <c r="K23" s="39"/>
    </row>
    <row r="24" s="1" customFormat="1" ht="69" customHeight="1" spans="1:11">
      <c r="A24" s="28" t="s">
        <v>124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="1" customFormat="1" spans="1:1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="1" customFormat="1" spans="1:1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="1" customFormat="1" spans="1:1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1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10:A11"/>
    <mergeCell ref="A16:A17"/>
    <mergeCell ref="A18:A19"/>
    <mergeCell ref="G13:G14"/>
    <mergeCell ref="H13:H14"/>
    <mergeCell ref="I13:I14"/>
    <mergeCell ref="K6:K9"/>
    <mergeCell ref="A5:B9"/>
    <mergeCell ref="J13:K14"/>
    <mergeCell ref="A22:G23"/>
    <mergeCell ref="A24:K2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C3" sqref="C3:K3"/>
    </sheetView>
  </sheetViews>
  <sheetFormatPr defaultColWidth="9" defaultRowHeight="14.4"/>
  <cols>
    <col min="1" max="1" width="10.6296296296296" style="1" customWidth="1"/>
    <col min="2" max="2" width="15.6296296296296" style="1" customWidth="1"/>
    <col min="3" max="3" width="20.1296296296296" style="1" customWidth="1"/>
    <col min="4" max="7" width="10.6296296296296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244</v>
      </c>
      <c r="J2" s="30"/>
      <c r="K2" s="30"/>
    </row>
    <row r="3" s="1" customFormat="1" ht="25" customHeight="1" spans="1:11">
      <c r="A3" s="4" t="s">
        <v>85</v>
      </c>
      <c r="B3" s="4"/>
      <c r="C3" s="5" t="s">
        <v>245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0</v>
      </c>
      <c r="E6" s="8">
        <v>1505.44</v>
      </c>
      <c r="F6" s="8">
        <v>1505.44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0</v>
      </c>
      <c r="E7" s="8">
        <v>1505.44</v>
      </c>
      <c r="F7" s="8">
        <v>1505.44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40" t="s">
        <v>97</v>
      </c>
      <c r="E9" s="40" t="s">
        <v>97</v>
      </c>
      <c r="F9" s="40" t="s">
        <v>97</v>
      </c>
      <c r="G9" s="40" t="s">
        <v>97</v>
      </c>
      <c r="H9" s="40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246</v>
      </c>
      <c r="C11" s="7"/>
      <c r="D11" s="7"/>
      <c r="E11" s="7"/>
      <c r="F11" s="7"/>
      <c r="G11" s="11" t="s">
        <v>148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14"/>
      <c r="B15" s="14"/>
      <c r="C15" s="15"/>
      <c r="D15" s="15"/>
      <c r="E15" s="15"/>
      <c r="F15" s="15"/>
      <c r="G15" s="15"/>
      <c r="H15" s="41">
        <f>SUM(H16:H22)</f>
        <v>90</v>
      </c>
      <c r="I15" s="41">
        <f>SUM(I16:I22)</f>
        <v>88</v>
      </c>
      <c r="J15" s="20"/>
      <c r="K15" s="39"/>
    </row>
    <row r="16" s="1" customFormat="1" ht="25" customHeight="1" spans="1:11">
      <c r="A16" s="42" t="s">
        <v>61</v>
      </c>
      <c r="B16" s="43" t="s">
        <v>62</v>
      </c>
      <c r="C16" s="15" t="s">
        <v>247</v>
      </c>
      <c r="D16" s="15" t="s">
        <v>112</v>
      </c>
      <c r="E16" s="18">
        <v>1335</v>
      </c>
      <c r="F16" s="15" t="s">
        <v>150</v>
      </c>
      <c r="G16" s="18">
        <v>1335</v>
      </c>
      <c r="H16" s="41">
        <v>20</v>
      </c>
      <c r="I16" s="41">
        <v>20</v>
      </c>
      <c r="J16" s="20" t="s">
        <v>107</v>
      </c>
      <c r="K16" s="39"/>
    </row>
    <row r="17" s="1" customFormat="1" ht="25" customHeight="1" spans="1:11">
      <c r="A17" s="44"/>
      <c r="B17" s="45"/>
      <c r="C17" s="15" t="s">
        <v>248</v>
      </c>
      <c r="D17" s="15" t="s">
        <v>112</v>
      </c>
      <c r="E17" s="18">
        <v>15</v>
      </c>
      <c r="F17" s="15" t="s">
        <v>249</v>
      </c>
      <c r="G17" s="18">
        <v>15</v>
      </c>
      <c r="H17" s="41">
        <v>10</v>
      </c>
      <c r="I17" s="41">
        <v>10</v>
      </c>
      <c r="J17" s="20" t="s">
        <v>107</v>
      </c>
      <c r="K17" s="39"/>
    </row>
    <row r="18" s="1" customFormat="1" ht="25" customHeight="1" spans="1:11">
      <c r="A18" s="46"/>
      <c r="B18" s="45" t="s">
        <v>68</v>
      </c>
      <c r="C18" s="15" t="s">
        <v>212</v>
      </c>
      <c r="D18" s="15" t="s">
        <v>64</v>
      </c>
      <c r="E18" s="18">
        <v>100</v>
      </c>
      <c r="F18" s="15" t="s">
        <v>65</v>
      </c>
      <c r="G18" s="18">
        <v>100</v>
      </c>
      <c r="H18" s="41">
        <v>10</v>
      </c>
      <c r="I18" s="41">
        <v>10</v>
      </c>
      <c r="J18" s="20" t="s">
        <v>107</v>
      </c>
      <c r="K18" s="39"/>
    </row>
    <row r="19" s="1" customFormat="1" ht="25" customHeight="1" spans="1:11">
      <c r="A19" s="47" t="s">
        <v>72</v>
      </c>
      <c r="B19" s="48" t="s">
        <v>213</v>
      </c>
      <c r="C19" s="4" t="s">
        <v>250</v>
      </c>
      <c r="D19" s="4" t="s">
        <v>112</v>
      </c>
      <c r="E19" s="4">
        <v>8000</v>
      </c>
      <c r="F19" s="4" t="s">
        <v>251</v>
      </c>
      <c r="G19" s="4">
        <v>8000</v>
      </c>
      <c r="H19" s="33">
        <v>20</v>
      </c>
      <c r="I19" s="33">
        <v>20</v>
      </c>
      <c r="J19" s="20" t="s">
        <v>107</v>
      </c>
      <c r="K19" s="39"/>
    </row>
    <row r="20" s="1" customFormat="1" ht="25" customHeight="1" spans="1:11">
      <c r="A20" s="49"/>
      <c r="B20" s="48" t="s">
        <v>110</v>
      </c>
      <c r="C20" s="48" t="s">
        <v>252</v>
      </c>
      <c r="D20" s="4" t="s">
        <v>112</v>
      </c>
      <c r="E20" s="4">
        <v>1335</v>
      </c>
      <c r="F20" s="4" t="s">
        <v>224</v>
      </c>
      <c r="G20" s="4">
        <v>1335</v>
      </c>
      <c r="H20" s="33">
        <v>10</v>
      </c>
      <c r="I20" s="33">
        <v>10</v>
      </c>
      <c r="J20" s="20" t="s">
        <v>107</v>
      </c>
      <c r="K20" s="39"/>
    </row>
    <row r="21" s="1" customFormat="1" ht="25" customHeight="1" spans="1:11">
      <c r="A21" s="50"/>
      <c r="B21" s="48" t="s">
        <v>164</v>
      </c>
      <c r="C21" s="48" t="s">
        <v>114</v>
      </c>
      <c r="D21" s="4" t="s">
        <v>112</v>
      </c>
      <c r="E21" s="4">
        <v>90</v>
      </c>
      <c r="F21" s="4" t="s">
        <v>65</v>
      </c>
      <c r="G21" s="4">
        <v>90</v>
      </c>
      <c r="H21" s="33">
        <v>10</v>
      </c>
      <c r="I21" s="33">
        <v>9</v>
      </c>
      <c r="J21" s="20" t="s">
        <v>107</v>
      </c>
      <c r="K21" s="39"/>
    </row>
    <row r="22" s="1" customFormat="1" ht="25" customHeight="1" spans="1:11">
      <c r="A22" s="51" t="s">
        <v>77</v>
      </c>
      <c r="B22" s="48" t="s">
        <v>115</v>
      </c>
      <c r="C22" s="48" t="s">
        <v>116</v>
      </c>
      <c r="D22" s="4" t="s">
        <v>112</v>
      </c>
      <c r="E22" s="4">
        <v>95</v>
      </c>
      <c r="F22" s="4" t="s">
        <v>65</v>
      </c>
      <c r="G22" s="4">
        <v>95</v>
      </c>
      <c r="H22" s="33">
        <v>10</v>
      </c>
      <c r="I22" s="33">
        <v>9</v>
      </c>
      <c r="J22" s="20" t="s">
        <v>107</v>
      </c>
      <c r="K22" s="39"/>
    </row>
    <row r="23" s="1" customFormat="1" ht="25" customHeight="1" spans="1:11">
      <c r="A23" s="4" t="s">
        <v>117</v>
      </c>
      <c r="B23" s="4"/>
      <c r="C23" s="4"/>
      <c r="D23" s="20" t="s">
        <v>118</v>
      </c>
      <c r="E23" s="21"/>
      <c r="F23" s="21"/>
      <c r="G23" s="21"/>
      <c r="H23" s="21"/>
      <c r="I23" s="21"/>
      <c r="J23" s="21"/>
      <c r="K23" s="39"/>
    </row>
    <row r="24" s="1" customFormat="1" ht="25" customHeight="1" spans="1:11">
      <c r="A24" s="22" t="s">
        <v>119</v>
      </c>
      <c r="B24" s="23"/>
      <c r="C24" s="23"/>
      <c r="D24" s="23"/>
      <c r="E24" s="23"/>
      <c r="F24" s="23"/>
      <c r="G24" s="24"/>
      <c r="H24" s="4" t="s">
        <v>120</v>
      </c>
      <c r="I24" s="4" t="s">
        <v>121</v>
      </c>
      <c r="J24" s="20" t="s">
        <v>122</v>
      </c>
      <c r="K24" s="39"/>
    </row>
    <row r="25" s="1" customFormat="1" ht="25" customHeight="1" spans="1:11">
      <c r="A25" s="25"/>
      <c r="B25" s="26"/>
      <c r="C25" s="26"/>
      <c r="D25" s="26"/>
      <c r="E25" s="26"/>
      <c r="F25" s="26"/>
      <c r="G25" s="27"/>
      <c r="H25" s="4">
        <f>I6+H15</f>
        <v>100</v>
      </c>
      <c r="I25" s="4">
        <f>I6+I15</f>
        <v>98</v>
      </c>
      <c r="J25" s="20" t="s">
        <v>123</v>
      </c>
      <c r="K25" s="39"/>
    </row>
    <row r="26" s="1" customFormat="1" ht="69" customHeight="1" spans="1:11">
      <c r="A26" s="28" t="s">
        <v>124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="1" customFormat="1" spans="1:1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="1" customFormat="1" spans="1:1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="1" customFormat="1" spans="1:1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</sheetData>
  <mergeCells count="44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10:A11"/>
    <mergeCell ref="A16:A17"/>
    <mergeCell ref="A19:A21"/>
    <mergeCell ref="B16:B17"/>
    <mergeCell ref="G13:G14"/>
    <mergeCell ref="H13:H14"/>
    <mergeCell ref="I13:I14"/>
    <mergeCell ref="K6:K9"/>
    <mergeCell ref="A5:B9"/>
    <mergeCell ref="J13:K14"/>
    <mergeCell ref="A24:G25"/>
    <mergeCell ref="A26:K29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G11" sqref="G11:K11"/>
    </sheetView>
  </sheetViews>
  <sheetFormatPr defaultColWidth="9" defaultRowHeight="14.4"/>
  <cols>
    <col min="1" max="1" width="10.6296296296296" style="1" customWidth="1"/>
    <col min="2" max="2" width="15.6296296296296" style="1" customWidth="1"/>
    <col min="3" max="3" width="20.1296296296296" style="1" customWidth="1"/>
    <col min="4" max="7" width="10.6296296296296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253</v>
      </c>
      <c r="J2" s="30"/>
      <c r="K2" s="30"/>
    </row>
    <row r="3" s="1" customFormat="1" ht="25" customHeight="1" spans="1:11">
      <c r="A3" s="4" t="s">
        <v>85</v>
      </c>
      <c r="B3" s="4"/>
      <c r="C3" s="5" t="s">
        <v>254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17.98</v>
      </c>
      <c r="E6" s="8">
        <v>180.68</v>
      </c>
      <c r="F6" s="8">
        <v>180.68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17.98</v>
      </c>
      <c r="E7" s="8">
        <v>180.68</v>
      </c>
      <c r="F7" s="8">
        <v>180.68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11" t="s">
        <v>97</v>
      </c>
      <c r="E9" s="11" t="s">
        <v>97</v>
      </c>
      <c r="F9" s="11" t="s">
        <v>97</v>
      </c>
      <c r="G9" s="11" t="s">
        <v>97</v>
      </c>
      <c r="H9" s="11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255</v>
      </c>
      <c r="C11" s="7"/>
      <c r="D11" s="7"/>
      <c r="E11" s="7"/>
      <c r="F11" s="7"/>
      <c r="G11" s="11" t="s">
        <v>256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14"/>
      <c r="B15" s="14"/>
      <c r="C15" s="15"/>
      <c r="D15" s="15"/>
      <c r="E15" s="15"/>
      <c r="F15" s="15"/>
      <c r="G15" s="15"/>
      <c r="H15" s="15">
        <f>SUM(H16:H18)</f>
        <v>90</v>
      </c>
      <c r="I15" s="15">
        <f>SUM(I16:I18)</f>
        <v>87</v>
      </c>
      <c r="J15" s="20"/>
      <c r="K15" s="39"/>
    </row>
    <row r="16" s="1" customFormat="1" ht="25" customHeight="1" spans="1:11">
      <c r="A16" s="16" t="s">
        <v>61</v>
      </c>
      <c r="B16" s="17" t="s">
        <v>62</v>
      </c>
      <c r="C16" s="15" t="s">
        <v>257</v>
      </c>
      <c r="D16" s="15" t="s">
        <v>64</v>
      </c>
      <c r="E16" s="18">
        <v>11</v>
      </c>
      <c r="F16" s="15" t="s">
        <v>205</v>
      </c>
      <c r="G16" s="18">
        <v>11</v>
      </c>
      <c r="H16" s="15">
        <v>50</v>
      </c>
      <c r="I16" s="15">
        <v>50</v>
      </c>
      <c r="J16" s="20" t="s">
        <v>107</v>
      </c>
      <c r="K16" s="39"/>
    </row>
    <row r="17" s="1" customFormat="1" ht="25" customHeight="1" spans="1:11">
      <c r="A17" s="16" t="s">
        <v>72</v>
      </c>
      <c r="B17" s="17" t="s">
        <v>110</v>
      </c>
      <c r="C17" s="15" t="s">
        <v>258</v>
      </c>
      <c r="D17" s="15" t="s">
        <v>112</v>
      </c>
      <c r="E17" s="15">
        <v>90</v>
      </c>
      <c r="F17" s="15" t="s">
        <v>65</v>
      </c>
      <c r="G17" s="15">
        <v>90</v>
      </c>
      <c r="H17" s="15">
        <v>20</v>
      </c>
      <c r="I17" s="15">
        <v>18</v>
      </c>
      <c r="J17" s="20" t="s">
        <v>107</v>
      </c>
      <c r="K17" s="39"/>
    </row>
    <row r="18" s="1" customFormat="1" ht="25" customHeight="1" spans="1:11">
      <c r="A18" s="16" t="s">
        <v>77</v>
      </c>
      <c r="B18" s="19" t="s">
        <v>115</v>
      </c>
      <c r="C18" s="15" t="s">
        <v>116</v>
      </c>
      <c r="D18" s="15" t="s">
        <v>112</v>
      </c>
      <c r="E18" s="15">
        <v>90</v>
      </c>
      <c r="F18" s="15" t="s">
        <v>65</v>
      </c>
      <c r="G18" s="15">
        <v>90</v>
      </c>
      <c r="H18" s="15">
        <v>20</v>
      </c>
      <c r="I18" s="18">
        <v>19</v>
      </c>
      <c r="J18" s="20" t="s">
        <v>107</v>
      </c>
      <c r="K18" s="39"/>
    </row>
    <row r="19" s="1" customFormat="1" ht="25" customHeight="1" spans="1:11">
      <c r="A19" s="4" t="s">
        <v>117</v>
      </c>
      <c r="B19" s="4"/>
      <c r="C19" s="4"/>
      <c r="D19" s="20" t="s">
        <v>118</v>
      </c>
      <c r="E19" s="21"/>
      <c r="F19" s="21"/>
      <c r="G19" s="21"/>
      <c r="H19" s="21"/>
      <c r="I19" s="21"/>
      <c r="J19" s="21"/>
      <c r="K19" s="39"/>
    </row>
    <row r="20" s="1" customFormat="1" ht="25" customHeight="1" spans="1:11">
      <c r="A20" s="22" t="s">
        <v>119</v>
      </c>
      <c r="B20" s="23"/>
      <c r="C20" s="23"/>
      <c r="D20" s="23"/>
      <c r="E20" s="23"/>
      <c r="F20" s="23"/>
      <c r="G20" s="24"/>
      <c r="H20" s="4" t="s">
        <v>120</v>
      </c>
      <c r="I20" s="4" t="s">
        <v>121</v>
      </c>
      <c r="J20" s="20" t="s">
        <v>122</v>
      </c>
      <c r="K20" s="39"/>
    </row>
    <row r="21" s="1" customFormat="1" ht="25" customHeight="1" spans="1:11">
      <c r="A21" s="25"/>
      <c r="B21" s="26"/>
      <c r="C21" s="26"/>
      <c r="D21" s="26"/>
      <c r="E21" s="26"/>
      <c r="F21" s="26"/>
      <c r="G21" s="27"/>
      <c r="H21" s="4">
        <f>I6+H15</f>
        <v>100</v>
      </c>
      <c r="I21" s="4">
        <f>I6+I15</f>
        <v>97</v>
      </c>
      <c r="J21" s="20" t="s">
        <v>123</v>
      </c>
      <c r="K21" s="39"/>
    </row>
    <row r="22" s="1" customFormat="1" ht="69" customHeight="1" spans="1:11">
      <c r="A22" s="28" t="s">
        <v>124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="1" customFormat="1" spans="1:1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="1" customFormat="1" spans="1:1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="1" customFormat="1" spans="1:1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</sheetData>
  <mergeCells count="37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10:A11"/>
    <mergeCell ref="G13:G14"/>
    <mergeCell ref="H13:H14"/>
    <mergeCell ref="I13:I14"/>
    <mergeCell ref="K6:K9"/>
    <mergeCell ref="A5:B9"/>
    <mergeCell ref="J13:K14"/>
    <mergeCell ref="A20:G21"/>
    <mergeCell ref="A22:K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90" zoomScaleNormal="90" workbookViewId="0">
      <selection activeCell="A1" sqref="A1:K1"/>
    </sheetView>
  </sheetViews>
  <sheetFormatPr defaultColWidth="9" defaultRowHeight="14.4"/>
  <cols>
    <col min="1" max="1" width="11" customWidth="1"/>
    <col min="2" max="2" width="11.25" customWidth="1"/>
    <col min="4" max="4" width="20.6111111111111" customWidth="1"/>
    <col min="5" max="9" width="16.537037037037" customWidth="1"/>
  </cols>
  <sheetData>
    <row r="1" s="86" customFormat="1" ht="28.2" spans="1:11">
      <c r="A1" s="87" t="s">
        <v>29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customFormat="1" ht="35" customHeight="1" spans="1:11">
      <c r="A2" s="88" t="s">
        <v>1</v>
      </c>
      <c r="B2" s="88"/>
      <c r="C2" s="88"/>
      <c r="D2" s="88"/>
      <c r="E2" s="87"/>
      <c r="F2" s="87"/>
      <c r="G2" s="87"/>
      <c r="H2" s="87"/>
      <c r="I2" s="87"/>
      <c r="J2" s="102" t="s">
        <v>30</v>
      </c>
      <c r="K2" s="102"/>
    </row>
    <row r="3" s="86" customFormat="1" ht="27" customHeight="1" spans="1:1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="86" customFormat="1" ht="32" customHeight="1" spans="1:11">
      <c r="A4" s="90" t="s">
        <v>32</v>
      </c>
      <c r="B4" s="91" t="s">
        <v>33</v>
      </c>
      <c r="C4" s="91"/>
      <c r="D4" s="91"/>
      <c r="E4" s="91"/>
      <c r="F4" s="91"/>
      <c r="G4" s="91"/>
      <c r="H4" s="91"/>
      <c r="I4" s="91"/>
      <c r="J4" s="91"/>
      <c r="K4" s="91"/>
    </row>
    <row r="5" s="86" customFormat="1" ht="40" customHeight="1" spans="1:11">
      <c r="A5" s="90" t="s">
        <v>34</v>
      </c>
      <c r="B5" s="92" t="s">
        <v>35</v>
      </c>
      <c r="C5" s="92"/>
      <c r="D5" s="92"/>
      <c r="E5" s="90" t="s">
        <v>36</v>
      </c>
      <c r="F5" s="90" t="s">
        <v>37</v>
      </c>
      <c r="G5" s="90" t="s">
        <v>38</v>
      </c>
      <c r="H5" s="91" t="s">
        <v>39</v>
      </c>
      <c r="I5" s="91" t="s">
        <v>40</v>
      </c>
      <c r="J5" s="90" t="s">
        <v>41</v>
      </c>
      <c r="K5" s="92" t="s">
        <v>42</v>
      </c>
    </row>
    <row r="6" s="86" customFormat="1" ht="30" customHeight="1" spans="1:11">
      <c r="A6" s="93"/>
      <c r="B6" s="92" t="s">
        <v>43</v>
      </c>
      <c r="C6" s="92"/>
      <c r="D6" s="92"/>
      <c r="E6" s="91">
        <v>2379.43</v>
      </c>
      <c r="F6" s="91">
        <v>3759.84</v>
      </c>
      <c r="G6" s="91">
        <v>6139.27</v>
      </c>
      <c r="H6" s="91">
        <v>6139.27</v>
      </c>
      <c r="I6" s="103">
        <f>H6/E6</f>
        <v>2.58014314352597</v>
      </c>
      <c r="J6" s="92"/>
      <c r="K6" s="104"/>
    </row>
    <row r="7" s="86" customFormat="1" ht="30" customHeight="1" spans="1:11">
      <c r="A7" s="93"/>
      <c r="B7" s="91" t="s">
        <v>44</v>
      </c>
      <c r="C7" s="92" t="s">
        <v>43</v>
      </c>
      <c r="D7" s="92"/>
      <c r="E7" s="92">
        <v>1092.12</v>
      </c>
      <c r="F7" s="91">
        <v>220.2</v>
      </c>
      <c r="G7" s="92">
        <v>1312.32</v>
      </c>
      <c r="H7" s="94">
        <v>1312.32</v>
      </c>
      <c r="I7" s="103">
        <f>H7/E7</f>
        <v>1.20162619492363</v>
      </c>
      <c r="J7" s="94"/>
      <c r="K7" s="104"/>
    </row>
    <row r="8" s="86" customFormat="1" ht="30" customHeight="1" spans="1:16">
      <c r="A8" s="93"/>
      <c r="B8" s="91" t="s">
        <v>45</v>
      </c>
      <c r="C8" s="92" t="s">
        <v>43</v>
      </c>
      <c r="D8" s="92"/>
      <c r="E8" s="92">
        <v>1287.31</v>
      </c>
      <c r="F8" s="91">
        <v>3539.64</v>
      </c>
      <c r="G8" s="92">
        <v>4826.95</v>
      </c>
      <c r="H8" s="94">
        <v>4826.95</v>
      </c>
      <c r="I8" s="103">
        <f>H8/E8</f>
        <v>3.74964072367961</v>
      </c>
      <c r="J8" s="94"/>
      <c r="K8" s="104"/>
      <c r="P8" s="105"/>
    </row>
    <row r="9" s="86" customFormat="1" ht="30" customHeight="1" spans="1:11">
      <c r="A9" s="93"/>
      <c r="B9" s="91"/>
      <c r="C9" s="92" t="s">
        <v>46</v>
      </c>
      <c r="D9" s="92"/>
      <c r="E9" s="92">
        <v>1287.31</v>
      </c>
      <c r="F9" s="91">
        <v>3539.64</v>
      </c>
      <c r="G9" s="92">
        <v>4826.95</v>
      </c>
      <c r="H9" s="94">
        <v>4826.95</v>
      </c>
      <c r="I9" s="103">
        <f>H9/E9</f>
        <v>3.74964072367961</v>
      </c>
      <c r="J9" s="94"/>
      <c r="K9" s="104"/>
    </row>
    <row r="10" s="86" customFormat="1" ht="30" customHeight="1" spans="1:11">
      <c r="A10" s="93"/>
      <c r="B10" s="91"/>
      <c r="C10" s="92" t="s">
        <v>47</v>
      </c>
      <c r="D10" s="92"/>
      <c r="E10" s="92"/>
      <c r="F10" s="92"/>
      <c r="G10" s="92"/>
      <c r="H10" s="94"/>
      <c r="I10" s="94"/>
      <c r="J10" s="94"/>
      <c r="K10" s="104"/>
    </row>
    <row r="11" s="86" customFormat="1" ht="30" customHeight="1" spans="1:11">
      <c r="A11" s="95"/>
      <c r="B11" s="91"/>
      <c r="C11" s="92" t="s">
        <v>48</v>
      </c>
      <c r="D11" s="92"/>
      <c r="E11" s="92"/>
      <c r="F11" s="92"/>
      <c r="G11" s="92"/>
      <c r="H11" s="94"/>
      <c r="I11" s="94"/>
      <c r="J11" s="94"/>
      <c r="K11" s="104"/>
    </row>
    <row r="12" s="86" customFormat="1" ht="56" customHeight="1" spans="1:11">
      <c r="A12" s="90" t="s">
        <v>49</v>
      </c>
      <c r="B12" s="91" t="s">
        <v>50</v>
      </c>
      <c r="C12" s="91"/>
      <c r="D12" s="91"/>
      <c r="E12" s="91"/>
      <c r="F12" s="91"/>
      <c r="G12" s="91"/>
      <c r="H12" s="91"/>
      <c r="I12" s="91"/>
      <c r="J12" s="91"/>
      <c r="K12" s="91"/>
    </row>
    <row r="13" s="86" customFormat="1" ht="32" customHeight="1" spans="1:11">
      <c r="A13" s="89" t="s">
        <v>51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</row>
    <row r="14" s="86" customFormat="1" ht="15.75" customHeight="1" spans="1:11">
      <c r="A14" s="92" t="s">
        <v>52</v>
      </c>
      <c r="B14" s="92"/>
      <c r="C14" s="92"/>
      <c r="D14" s="92"/>
      <c r="E14" s="90" t="s">
        <v>53</v>
      </c>
      <c r="F14" s="91" t="s">
        <v>54</v>
      </c>
      <c r="G14" s="90" t="s">
        <v>55</v>
      </c>
      <c r="H14" s="90" t="s">
        <v>56</v>
      </c>
      <c r="I14" s="97" t="s">
        <v>57</v>
      </c>
      <c r="J14" s="106"/>
      <c r="K14" s="98"/>
    </row>
    <row r="15" s="86" customFormat="1" ht="28" customHeight="1" spans="1:11">
      <c r="A15" s="90" t="s">
        <v>58</v>
      </c>
      <c r="B15" s="92" t="s">
        <v>59</v>
      </c>
      <c r="C15" s="92"/>
      <c r="D15" s="92" t="s">
        <v>60</v>
      </c>
      <c r="E15" s="96"/>
      <c r="F15" s="91"/>
      <c r="G15" s="93"/>
      <c r="H15" s="93"/>
      <c r="I15" s="107"/>
      <c r="J15" s="108"/>
      <c r="K15" s="109"/>
    </row>
    <row r="16" s="86" customFormat="1" ht="36" customHeight="1" spans="1:11">
      <c r="A16" s="91" t="s">
        <v>61</v>
      </c>
      <c r="B16" s="92" t="s">
        <v>62</v>
      </c>
      <c r="C16" s="92"/>
      <c r="D16" s="91" t="s">
        <v>63</v>
      </c>
      <c r="E16" s="90" t="s">
        <v>64</v>
      </c>
      <c r="F16" s="91">
        <v>100</v>
      </c>
      <c r="G16" s="91" t="s">
        <v>65</v>
      </c>
      <c r="H16" s="91">
        <v>100</v>
      </c>
      <c r="I16" s="91" t="s">
        <v>28</v>
      </c>
      <c r="J16" s="91"/>
      <c r="K16" s="91"/>
    </row>
    <row r="17" s="86" customFormat="1" ht="36" customHeight="1" spans="1:11">
      <c r="A17" s="92"/>
      <c r="B17" s="92" t="s">
        <v>66</v>
      </c>
      <c r="C17" s="92"/>
      <c r="D17" s="92" t="s">
        <v>67</v>
      </c>
      <c r="E17" s="90" t="s">
        <v>64</v>
      </c>
      <c r="F17" s="91">
        <v>100</v>
      </c>
      <c r="G17" s="91" t="s">
        <v>65</v>
      </c>
      <c r="H17" s="91">
        <v>100</v>
      </c>
      <c r="I17" s="91" t="s">
        <v>28</v>
      </c>
      <c r="J17" s="91"/>
      <c r="K17" s="91"/>
    </row>
    <row r="18" s="86" customFormat="1" ht="36" customHeight="1" spans="1:11">
      <c r="A18" s="92"/>
      <c r="B18" s="92" t="s">
        <v>68</v>
      </c>
      <c r="C18" s="92"/>
      <c r="D18" s="92" t="s">
        <v>69</v>
      </c>
      <c r="E18" s="90" t="s">
        <v>64</v>
      </c>
      <c r="F18" s="91">
        <v>100</v>
      </c>
      <c r="G18" s="91" t="s">
        <v>65</v>
      </c>
      <c r="H18" s="91">
        <v>100</v>
      </c>
      <c r="I18" s="91" t="s">
        <v>28</v>
      </c>
      <c r="J18" s="91"/>
      <c r="K18" s="91"/>
    </row>
    <row r="19" s="86" customFormat="1" ht="36" customHeight="1" spans="1:11">
      <c r="A19" s="92"/>
      <c r="B19" s="92" t="s">
        <v>70</v>
      </c>
      <c r="C19" s="92"/>
      <c r="D19" s="91" t="s">
        <v>71</v>
      </c>
      <c r="E19" s="90" t="s">
        <v>64</v>
      </c>
      <c r="F19" s="91">
        <v>100</v>
      </c>
      <c r="G19" s="91" t="s">
        <v>65</v>
      </c>
      <c r="H19" s="91">
        <v>100</v>
      </c>
      <c r="I19" s="91" t="s">
        <v>28</v>
      </c>
      <c r="J19" s="91"/>
      <c r="K19" s="91"/>
    </row>
    <row r="20" s="86" customFormat="1" ht="36" customHeight="1" spans="1:11">
      <c r="A20" s="91" t="s">
        <v>72</v>
      </c>
      <c r="B20" s="97" t="s">
        <v>73</v>
      </c>
      <c r="C20" s="98"/>
      <c r="D20" s="91" t="s">
        <v>74</v>
      </c>
      <c r="E20" s="90" t="s">
        <v>64</v>
      </c>
      <c r="F20" s="91">
        <v>100</v>
      </c>
      <c r="G20" s="91" t="s">
        <v>65</v>
      </c>
      <c r="H20" s="91">
        <v>100</v>
      </c>
      <c r="I20" s="91" t="s">
        <v>28</v>
      </c>
      <c r="J20" s="91"/>
      <c r="K20" s="91"/>
    </row>
    <row r="21" s="86" customFormat="1" ht="36" customHeight="1" spans="1:11">
      <c r="A21" s="92"/>
      <c r="B21" s="97" t="s">
        <v>75</v>
      </c>
      <c r="C21" s="98"/>
      <c r="D21" s="91" t="s">
        <v>76</v>
      </c>
      <c r="E21" s="90" t="s">
        <v>64</v>
      </c>
      <c r="F21" s="91">
        <v>100</v>
      </c>
      <c r="G21" s="91" t="s">
        <v>65</v>
      </c>
      <c r="H21" s="91">
        <v>100</v>
      </c>
      <c r="I21" s="91" t="s">
        <v>28</v>
      </c>
      <c r="J21" s="91"/>
      <c r="K21" s="91"/>
    </row>
    <row r="22" s="86" customFormat="1" ht="43.2" spans="1:11">
      <c r="A22" s="91" t="s">
        <v>77</v>
      </c>
      <c r="B22" s="97" t="s">
        <v>78</v>
      </c>
      <c r="C22" s="98"/>
      <c r="D22" s="91" t="s">
        <v>79</v>
      </c>
      <c r="E22" s="99" t="s">
        <v>80</v>
      </c>
      <c r="F22" s="91">
        <v>95</v>
      </c>
      <c r="G22" s="91" t="s">
        <v>65</v>
      </c>
      <c r="H22" s="91">
        <v>95</v>
      </c>
      <c r="I22" s="91" t="s">
        <v>28</v>
      </c>
      <c r="J22" s="91"/>
      <c r="K22" s="91"/>
    </row>
    <row r="23" s="86" customFormat="1" ht="62" customHeight="1" spans="1:11">
      <c r="A23" s="91" t="s">
        <v>81</v>
      </c>
      <c r="B23" s="91" t="s">
        <v>28</v>
      </c>
      <c r="C23" s="91"/>
      <c r="D23" s="91"/>
      <c r="E23" s="91"/>
      <c r="F23" s="91"/>
      <c r="G23" s="91"/>
      <c r="H23" s="91"/>
      <c r="I23" s="91"/>
      <c r="J23" s="91"/>
      <c r="K23" s="91"/>
    </row>
    <row r="24" s="86" customFormat="1" spans="1:11">
      <c r="A24" s="100" t="s">
        <v>82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</row>
    <row r="25" s="86" customFormat="1" spans="1:11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</row>
  </sheetData>
  <mergeCells count="42">
    <mergeCell ref="A1:K1"/>
    <mergeCell ref="A2:D2"/>
    <mergeCell ref="J2:K2"/>
    <mergeCell ref="A3:K3"/>
    <mergeCell ref="B4:K4"/>
    <mergeCell ref="B5:D5"/>
    <mergeCell ref="B6:D6"/>
    <mergeCell ref="C7:D7"/>
    <mergeCell ref="C8:D8"/>
    <mergeCell ref="C9:D9"/>
    <mergeCell ref="C10:D10"/>
    <mergeCell ref="C11:D11"/>
    <mergeCell ref="B12:K12"/>
    <mergeCell ref="A13:K13"/>
    <mergeCell ref="A14:D14"/>
    <mergeCell ref="B15:C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K23"/>
    <mergeCell ref="A5:A11"/>
    <mergeCell ref="A16:A19"/>
    <mergeCell ref="A20:A21"/>
    <mergeCell ref="B8:B11"/>
    <mergeCell ref="E14:E15"/>
    <mergeCell ref="F14:F15"/>
    <mergeCell ref="G14:G15"/>
    <mergeCell ref="H14:H15"/>
    <mergeCell ref="K6:K11"/>
    <mergeCell ref="I14:K15"/>
    <mergeCell ref="A24:K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1" sqref="A1:K1"/>
    </sheetView>
  </sheetViews>
  <sheetFormatPr defaultColWidth="9" defaultRowHeight="14.4"/>
  <cols>
    <col min="1" max="1" width="10.6296296296296" style="1" customWidth="1"/>
    <col min="2" max="2" width="15.6296296296296" style="1" customWidth="1"/>
    <col min="3" max="3" width="24.2222222222222" style="1" customWidth="1"/>
    <col min="4" max="4" width="10.6296296296296" style="1" customWidth="1"/>
    <col min="5" max="5" width="13.5555555555556" style="1" customWidth="1"/>
    <col min="6" max="6" width="10.6296296296296" style="1" customWidth="1"/>
    <col min="7" max="7" width="14.1111111111111" style="1" customWidth="1"/>
    <col min="8" max="11" width="9.62962962962963" style="1" customWidth="1"/>
    <col min="12" max="12" width="9" style="1"/>
    <col min="13" max="13" width="12.6296296296296" style="1"/>
    <col min="14" max="16384" width="9" style="1"/>
  </cols>
  <sheetData>
    <row r="1" s="1" customFormat="1" ht="18" customHeight="1" spans="1:11">
      <c r="A1" s="2" t="s">
        <v>83</v>
      </c>
      <c r="B1" s="81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82"/>
      <c r="C2" s="3"/>
      <c r="D2" s="3"/>
      <c r="E2" s="3"/>
      <c r="F2" s="3"/>
      <c r="G2" s="3"/>
      <c r="H2" s="3"/>
      <c r="I2" s="30" t="s">
        <v>84</v>
      </c>
      <c r="J2" s="30"/>
      <c r="K2" s="30"/>
    </row>
    <row r="3" s="1" customFormat="1" ht="25" customHeight="1" spans="1:11">
      <c r="A3" s="4" t="s">
        <v>85</v>
      </c>
      <c r="B3" s="48"/>
      <c r="C3" s="5" t="s">
        <v>86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8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8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8"/>
      <c r="C6" s="4" t="s">
        <v>43</v>
      </c>
      <c r="D6" s="8">
        <v>32.36</v>
      </c>
      <c r="E6" s="8">
        <v>45.33</v>
      </c>
      <c r="F6" s="8">
        <v>45.33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8"/>
      <c r="C7" s="10" t="s">
        <v>96</v>
      </c>
      <c r="D7" s="8">
        <v>32.36</v>
      </c>
      <c r="E7" s="8">
        <v>45.33</v>
      </c>
      <c r="F7" s="8">
        <v>45.33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8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8"/>
      <c r="C9" s="10" t="s">
        <v>98</v>
      </c>
      <c r="D9" s="4" t="s">
        <v>97</v>
      </c>
      <c r="E9" s="4" t="s">
        <v>97</v>
      </c>
      <c r="F9" s="4" t="s">
        <v>97</v>
      </c>
      <c r="G9" s="4" t="s">
        <v>97</v>
      </c>
      <c r="H9" s="11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8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102</v>
      </c>
      <c r="C11" s="7"/>
      <c r="D11" s="7"/>
      <c r="E11" s="7"/>
      <c r="F11" s="7"/>
      <c r="G11" s="11" t="s">
        <v>103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83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66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8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52"/>
      <c r="B15" s="17"/>
      <c r="C15" s="53"/>
      <c r="D15" s="15"/>
      <c r="E15" s="15"/>
      <c r="F15" s="15"/>
      <c r="G15" s="15"/>
      <c r="H15" s="4">
        <f>SUM(H16:H20)</f>
        <v>90</v>
      </c>
      <c r="I15" s="4">
        <f>SUM(I16:I20)</f>
        <v>88</v>
      </c>
      <c r="J15" s="20"/>
      <c r="K15" s="39"/>
    </row>
    <row r="16" s="1" customFormat="1" ht="25" customHeight="1" spans="1:11">
      <c r="A16" s="42" t="s">
        <v>61</v>
      </c>
      <c r="B16" s="17" t="s">
        <v>66</v>
      </c>
      <c r="C16" s="17" t="s">
        <v>106</v>
      </c>
      <c r="D16" s="17" t="s">
        <v>64</v>
      </c>
      <c r="E16" s="17">
        <v>100</v>
      </c>
      <c r="F16" s="17" t="s">
        <v>65</v>
      </c>
      <c r="G16" s="17">
        <v>100</v>
      </c>
      <c r="H16" s="4">
        <v>30</v>
      </c>
      <c r="I16" s="4">
        <v>30</v>
      </c>
      <c r="J16" s="20" t="s">
        <v>107</v>
      </c>
      <c r="K16" s="39"/>
    </row>
    <row r="17" s="1" customFormat="1" ht="25" customHeight="1" spans="1:11">
      <c r="A17" s="44"/>
      <c r="B17" s="17" t="s">
        <v>68</v>
      </c>
      <c r="C17" s="17" t="s">
        <v>108</v>
      </c>
      <c r="D17" s="17" t="s">
        <v>64</v>
      </c>
      <c r="E17" s="17" t="s">
        <v>109</v>
      </c>
      <c r="F17" s="17" t="s">
        <v>65</v>
      </c>
      <c r="G17" s="17" t="s">
        <v>109</v>
      </c>
      <c r="H17" s="4">
        <v>20</v>
      </c>
      <c r="I17" s="4">
        <v>20</v>
      </c>
      <c r="J17" s="20" t="s">
        <v>107</v>
      </c>
      <c r="K17" s="39"/>
    </row>
    <row r="18" s="1" customFormat="1" ht="25" customHeight="1" spans="1:11">
      <c r="A18" s="42" t="s">
        <v>72</v>
      </c>
      <c r="B18" s="48" t="s">
        <v>110</v>
      </c>
      <c r="C18" s="4" t="s">
        <v>111</v>
      </c>
      <c r="D18" s="4" t="s">
        <v>112</v>
      </c>
      <c r="E18" s="4">
        <v>95</v>
      </c>
      <c r="F18" s="4" t="s">
        <v>65</v>
      </c>
      <c r="G18" s="4">
        <v>95</v>
      </c>
      <c r="H18" s="4">
        <v>10</v>
      </c>
      <c r="I18" s="4">
        <v>9</v>
      </c>
      <c r="J18" s="20" t="s">
        <v>107</v>
      </c>
      <c r="K18" s="39"/>
    </row>
    <row r="19" s="1" customFormat="1" ht="25" customHeight="1" spans="1:11">
      <c r="A19" s="46"/>
      <c r="B19" s="48" t="s">
        <v>113</v>
      </c>
      <c r="C19" s="4" t="s">
        <v>114</v>
      </c>
      <c r="D19" s="4" t="s">
        <v>112</v>
      </c>
      <c r="E19" s="4">
        <v>95</v>
      </c>
      <c r="F19" s="4" t="s">
        <v>65</v>
      </c>
      <c r="G19" s="4">
        <v>95</v>
      </c>
      <c r="H19" s="4">
        <v>10</v>
      </c>
      <c r="I19" s="4">
        <v>9</v>
      </c>
      <c r="J19" s="20" t="s">
        <v>107</v>
      </c>
      <c r="K19" s="39"/>
    </row>
    <row r="20" s="1" customFormat="1" ht="25" customHeight="1" spans="1:11">
      <c r="A20" s="51" t="s">
        <v>77</v>
      </c>
      <c r="B20" s="48" t="s">
        <v>115</v>
      </c>
      <c r="C20" s="4" t="s">
        <v>116</v>
      </c>
      <c r="D20" s="4" t="s">
        <v>112</v>
      </c>
      <c r="E20" s="4">
        <v>90</v>
      </c>
      <c r="F20" s="4" t="s">
        <v>65</v>
      </c>
      <c r="G20" s="4">
        <v>90</v>
      </c>
      <c r="H20" s="4">
        <v>20</v>
      </c>
      <c r="I20" s="4">
        <v>20</v>
      </c>
      <c r="J20" s="20" t="s">
        <v>107</v>
      </c>
      <c r="K20" s="39"/>
    </row>
    <row r="21" s="1" customFormat="1" ht="25" customHeight="1" spans="1:11">
      <c r="A21" s="4" t="s">
        <v>117</v>
      </c>
      <c r="B21" s="48"/>
      <c r="C21" s="4"/>
      <c r="D21" s="20" t="s">
        <v>118</v>
      </c>
      <c r="E21" s="21"/>
      <c r="F21" s="21"/>
      <c r="G21" s="21"/>
      <c r="H21" s="21"/>
      <c r="I21" s="21"/>
      <c r="J21" s="21"/>
      <c r="K21" s="39"/>
    </row>
    <row r="22" s="1" customFormat="1" ht="25" customHeight="1" spans="1:11">
      <c r="A22" s="22" t="s">
        <v>119</v>
      </c>
      <c r="B22" s="84"/>
      <c r="C22" s="23"/>
      <c r="D22" s="23"/>
      <c r="E22" s="23"/>
      <c r="F22" s="23"/>
      <c r="G22" s="24"/>
      <c r="H22" s="4" t="s">
        <v>120</v>
      </c>
      <c r="I22" s="4" t="s">
        <v>121</v>
      </c>
      <c r="J22" s="20" t="s">
        <v>122</v>
      </c>
      <c r="K22" s="39"/>
    </row>
    <row r="23" s="1" customFormat="1" ht="26" customHeight="1" spans="1:11">
      <c r="A23" s="25"/>
      <c r="B23" s="85"/>
      <c r="C23" s="26"/>
      <c r="D23" s="26"/>
      <c r="E23" s="26"/>
      <c r="F23" s="26"/>
      <c r="G23" s="27"/>
      <c r="H23" s="4">
        <f>I6+H15</f>
        <v>100</v>
      </c>
      <c r="I23" s="4">
        <f>I6+I15</f>
        <v>98</v>
      </c>
      <c r="J23" s="20" t="s">
        <v>123</v>
      </c>
      <c r="K23" s="39"/>
    </row>
    <row r="24" s="1" customFormat="1" ht="19" customHeight="1" spans="1:11">
      <c r="A24" s="28" t="s">
        <v>124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="1" customFormat="1" ht="19" customHeight="1" spans="1:1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="1" customFormat="1" ht="19" customHeight="1" spans="1:1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="1" customFormat="1" ht="19" customHeight="1" spans="1:1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1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10:A11"/>
    <mergeCell ref="A16:A17"/>
    <mergeCell ref="A18:A19"/>
    <mergeCell ref="G13:G14"/>
    <mergeCell ref="H13:H14"/>
    <mergeCell ref="I13:I14"/>
    <mergeCell ref="K6:K9"/>
    <mergeCell ref="A5:B9"/>
    <mergeCell ref="J13:K14"/>
    <mergeCell ref="A22:G23"/>
    <mergeCell ref="A24:K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C3" sqref="C3:K3"/>
    </sheetView>
  </sheetViews>
  <sheetFormatPr defaultColWidth="9" defaultRowHeight="14.4"/>
  <cols>
    <col min="1" max="1" width="10.6296296296296" style="1" customWidth="1"/>
    <col min="2" max="2" width="17.7777777777778" style="1" customWidth="1"/>
    <col min="3" max="3" width="20.1296296296296" style="1" customWidth="1"/>
    <col min="4" max="4" width="10.6296296296296" style="1" customWidth="1"/>
    <col min="5" max="5" width="15.3333333333333" style="1" customWidth="1"/>
    <col min="6" max="6" width="10.6296296296296" style="1" customWidth="1"/>
    <col min="7" max="7" width="16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125</v>
      </c>
      <c r="J2" s="30"/>
      <c r="K2" s="30"/>
    </row>
    <row r="3" s="1" customFormat="1" ht="25" customHeight="1" spans="1:11">
      <c r="A3" s="4" t="s">
        <v>85</v>
      </c>
      <c r="B3" s="4"/>
      <c r="C3" s="5" t="s">
        <v>126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267.62</v>
      </c>
      <c r="E6" s="8">
        <v>210.2</v>
      </c>
      <c r="F6" s="8">
        <v>210.2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267.62</v>
      </c>
      <c r="E7" s="8">
        <v>210.2</v>
      </c>
      <c r="F7" s="8">
        <v>210.2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11" t="s">
        <v>97</v>
      </c>
      <c r="E9" s="11" t="s">
        <v>97</v>
      </c>
      <c r="F9" s="11" t="s">
        <v>97</v>
      </c>
      <c r="G9" s="11" t="s">
        <v>97</v>
      </c>
      <c r="H9" s="11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127</v>
      </c>
      <c r="C11" s="7"/>
      <c r="D11" s="7"/>
      <c r="E11" s="7"/>
      <c r="F11" s="7"/>
      <c r="G11" s="11" t="s">
        <v>128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16"/>
      <c r="B15" s="14"/>
      <c r="C15" s="15"/>
      <c r="D15" s="15"/>
      <c r="E15" s="33"/>
      <c r="F15" s="15"/>
      <c r="G15" s="33"/>
      <c r="H15" s="33">
        <f>SUM(H16:H19)</f>
        <v>90</v>
      </c>
      <c r="I15" s="33">
        <f>SUM(I16:I19)</f>
        <v>87</v>
      </c>
      <c r="J15" s="20"/>
      <c r="K15" s="39"/>
    </row>
    <row r="16" s="1" customFormat="1" ht="25" customHeight="1" spans="1:11">
      <c r="A16" s="42" t="s">
        <v>61</v>
      </c>
      <c r="B16" s="8" t="s">
        <v>62</v>
      </c>
      <c r="C16" s="8" t="s">
        <v>129</v>
      </c>
      <c r="D16" s="8" t="s">
        <v>130</v>
      </c>
      <c r="E16" s="8">
        <v>218</v>
      </c>
      <c r="F16" s="8" t="s">
        <v>65</v>
      </c>
      <c r="G16" s="8">
        <v>208</v>
      </c>
      <c r="H16" s="33">
        <v>30</v>
      </c>
      <c r="I16" s="33">
        <v>29</v>
      </c>
      <c r="J16" s="20" t="s">
        <v>107</v>
      </c>
      <c r="K16" s="39"/>
    </row>
    <row r="17" s="1" customFormat="1" ht="25" customHeight="1" spans="1:11">
      <c r="A17" s="44"/>
      <c r="B17" s="8" t="s">
        <v>68</v>
      </c>
      <c r="C17" s="8" t="s">
        <v>131</v>
      </c>
      <c r="D17" s="8" t="s">
        <v>64</v>
      </c>
      <c r="E17" s="8" t="s">
        <v>132</v>
      </c>
      <c r="F17" s="8" t="s">
        <v>65</v>
      </c>
      <c r="G17" s="8" t="s">
        <v>133</v>
      </c>
      <c r="H17" s="33">
        <v>20</v>
      </c>
      <c r="I17" s="33">
        <v>20</v>
      </c>
      <c r="J17" s="20" t="s">
        <v>107</v>
      </c>
      <c r="K17" s="39"/>
    </row>
    <row r="18" s="1" customFormat="1" ht="25" customHeight="1" spans="1:11">
      <c r="A18" s="51" t="s">
        <v>72</v>
      </c>
      <c r="B18" s="48" t="s">
        <v>75</v>
      </c>
      <c r="C18" s="4" t="s">
        <v>134</v>
      </c>
      <c r="D18" s="48" t="s">
        <v>112</v>
      </c>
      <c r="E18" s="80">
        <v>95</v>
      </c>
      <c r="F18" s="15" t="s">
        <v>65</v>
      </c>
      <c r="G18" s="80">
        <v>95</v>
      </c>
      <c r="H18" s="33">
        <v>20</v>
      </c>
      <c r="I18" s="33">
        <v>19</v>
      </c>
      <c r="J18" s="20" t="s">
        <v>107</v>
      </c>
      <c r="K18" s="39"/>
    </row>
    <row r="19" s="1" customFormat="1" ht="25" customHeight="1" spans="1:11">
      <c r="A19" s="51" t="s">
        <v>77</v>
      </c>
      <c r="B19" s="48" t="s">
        <v>115</v>
      </c>
      <c r="C19" s="4" t="s">
        <v>116</v>
      </c>
      <c r="D19" s="48" t="s">
        <v>112</v>
      </c>
      <c r="E19" s="80">
        <v>95</v>
      </c>
      <c r="F19" s="15" t="s">
        <v>65</v>
      </c>
      <c r="G19" s="80">
        <v>95</v>
      </c>
      <c r="H19" s="33">
        <v>20</v>
      </c>
      <c r="I19" s="33">
        <v>19</v>
      </c>
      <c r="J19" s="20" t="s">
        <v>107</v>
      </c>
      <c r="K19" s="39"/>
    </row>
    <row r="20" s="1" customFormat="1" ht="25" customHeight="1" spans="1:11">
      <c r="A20" s="4" t="s">
        <v>117</v>
      </c>
      <c r="B20" s="4"/>
      <c r="C20" s="4"/>
      <c r="D20" s="20" t="s">
        <v>118</v>
      </c>
      <c r="E20" s="21"/>
      <c r="F20" s="21"/>
      <c r="G20" s="21"/>
      <c r="H20" s="21"/>
      <c r="I20" s="21"/>
      <c r="J20" s="21"/>
      <c r="K20" s="39"/>
    </row>
    <row r="21" s="1" customFormat="1" ht="25" customHeight="1" spans="1:11">
      <c r="A21" s="22" t="s">
        <v>119</v>
      </c>
      <c r="B21" s="23"/>
      <c r="C21" s="23"/>
      <c r="D21" s="23"/>
      <c r="E21" s="23"/>
      <c r="F21" s="23"/>
      <c r="G21" s="24"/>
      <c r="H21" s="4" t="s">
        <v>120</v>
      </c>
      <c r="I21" s="4" t="s">
        <v>121</v>
      </c>
      <c r="J21" s="20" t="s">
        <v>122</v>
      </c>
      <c r="K21" s="39"/>
    </row>
    <row r="22" s="1" customFormat="1" ht="25" customHeight="1" spans="1:11">
      <c r="A22" s="25"/>
      <c r="B22" s="26"/>
      <c r="C22" s="26"/>
      <c r="D22" s="26"/>
      <c r="E22" s="26"/>
      <c r="F22" s="26"/>
      <c r="G22" s="27"/>
      <c r="H22" s="4">
        <f>I6+H15</f>
        <v>100</v>
      </c>
      <c r="I22" s="4">
        <f>I6+I15</f>
        <v>97</v>
      </c>
      <c r="J22" s="20" t="s">
        <v>123</v>
      </c>
      <c r="K22" s="39"/>
    </row>
    <row r="23" s="1" customFormat="1" ht="69" customHeight="1" spans="1:11">
      <c r="A23" s="28" t="s">
        <v>124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="1" customFormat="1" spans="1:1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="1" customFormat="1" spans="1:1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="1" customFormat="1" spans="1:1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</sheetData>
  <mergeCells count="39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10:A11"/>
    <mergeCell ref="A16:A17"/>
    <mergeCell ref="G13:G14"/>
    <mergeCell ref="H13:H14"/>
    <mergeCell ref="I13:I14"/>
    <mergeCell ref="K6:K9"/>
    <mergeCell ref="A5:B9"/>
    <mergeCell ref="J13:K14"/>
    <mergeCell ref="A21:G22"/>
    <mergeCell ref="A23:K2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O11" sqref="O11"/>
    </sheetView>
  </sheetViews>
  <sheetFormatPr defaultColWidth="9" defaultRowHeight="14.4"/>
  <cols>
    <col min="1" max="1" width="10.6296296296296" style="1" customWidth="1"/>
    <col min="2" max="2" width="18.3333333333333" style="1" customWidth="1"/>
    <col min="3" max="3" width="20.1296296296296" style="1" customWidth="1"/>
    <col min="4" max="7" width="10.6296296296296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135</v>
      </c>
      <c r="J2" s="30"/>
      <c r="K2" s="30"/>
    </row>
    <row r="3" s="1" customFormat="1" ht="25" customHeight="1" spans="1:11">
      <c r="A3" s="4" t="s">
        <v>85</v>
      </c>
      <c r="B3" s="4"/>
      <c r="C3" s="5" t="s">
        <v>136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52.87</v>
      </c>
      <c r="E6" s="8">
        <v>49.56</v>
      </c>
      <c r="F6" s="8">
        <v>49.56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52.87</v>
      </c>
      <c r="E7" s="8">
        <v>49.56</v>
      </c>
      <c r="F7" s="8">
        <v>49.56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40" t="s">
        <v>97</v>
      </c>
      <c r="E9" s="40" t="s">
        <v>97</v>
      </c>
      <c r="F9" s="40" t="s">
        <v>97</v>
      </c>
      <c r="G9" s="40" t="s">
        <v>97</v>
      </c>
      <c r="H9" s="40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137</v>
      </c>
      <c r="C11" s="7"/>
      <c r="D11" s="7"/>
      <c r="E11" s="7"/>
      <c r="F11" s="7"/>
      <c r="G11" s="11" t="s">
        <v>128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16"/>
      <c r="B15" s="14"/>
      <c r="C15" s="15"/>
      <c r="D15" s="20"/>
      <c r="E15" s="15"/>
      <c r="F15" s="15"/>
      <c r="G15" s="15"/>
      <c r="H15" s="41">
        <f>SUM(H16:H20)</f>
        <v>90</v>
      </c>
      <c r="I15" s="41">
        <f>SUM(I16:I20)</f>
        <v>87</v>
      </c>
      <c r="J15" s="20"/>
      <c r="K15" s="39"/>
    </row>
    <row r="16" s="1" customFormat="1" ht="25" customHeight="1" spans="1:11">
      <c r="A16" s="42" t="s">
        <v>61</v>
      </c>
      <c r="B16" s="17" t="s">
        <v>68</v>
      </c>
      <c r="C16" s="19" t="s">
        <v>138</v>
      </c>
      <c r="D16" s="19" t="s">
        <v>130</v>
      </c>
      <c r="E16" s="19">
        <v>1</v>
      </c>
      <c r="F16" s="19" t="s">
        <v>139</v>
      </c>
      <c r="G16" s="19">
        <v>1</v>
      </c>
      <c r="H16" s="19">
        <v>20</v>
      </c>
      <c r="I16" s="19">
        <v>20</v>
      </c>
      <c r="J16" s="19" t="s">
        <v>107</v>
      </c>
      <c r="K16" s="19"/>
    </row>
    <row r="17" s="1" customFormat="1" ht="25" customHeight="1" spans="1:11">
      <c r="A17" s="46"/>
      <c r="B17" s="17" t="s">
        <v>62</v>
      </c>
      <c r="C17" s="19" t="s">
        <v>140</v>
      </c>
      <c r="D17" s="19" t="s">
        <v>112</v>
      </c>
      <c r="E17" s="19">
        <v>7</v>
      </c>
      <c r="F17" s="19" t="s">
        <v>141</v>
      </c>
      <c r="G17" s="19">
        <v>7</v>
      </c>
      <c r="H17" s="19">
        <v>20</v>
      </c>
      <c r="I17" s="19">
        <v>20</v>
      </c>
      <c r="J17" s="19" t="s">
        <v>107</v>
      </c>
      <c r="K17" s="19"/>
    </row>
    <row r="18" s="1" customFormat="1" ht="25" customHeight="1" spans="1:11">
      <c r="A18" s="44"/>
      <c r="B18" s="19" t="s">
        <v>66</v>
      </c>
      <c r="C18" s="19" t="s">
        <v>142</v>
      </c>
      <c r="D18" s="19" t="s">
        <v>112</v>
      </c>
      <c r="E18" s="19">
        <v>90</v>
      </c>
      <c r="F18" s="19" t="s">
        <v>65</v>
      </c>
      <c r="G18" s="19">
        <v>90</v>
      </c>
      <c r="H18" s="19">
        <v>10</v>
      </c>
      <c r="I18" s="19">
        <v>9</v>
      </c>
      <c r="J18" s="19" t="s">
        <v>107</v>
      </c>
      <c r="K18" s="19"/>
    </row>
    <row r="19" s="1" customFormat="1" ht="25" customHeight="1" spans="1:11">
      <c r="A19" s="51" t="s">
        <v>72</v>
      </c>
      <c r="B19" s="48" t="s">
        <v>75</v>
      </c>
      <c r="C19" s="4" t="s">
        <v>143</v>
      </c>
      <c r="D19" s="20" t="s">
        <v>112</v>
      </c>
      <c r="E19" s="4">
        <v>95</v>
      </c>
      <c r="F19" s="4" t="s">
        <v>65</v>
      </c>
      <c r="G19" s="4">
        <v>95</v>
      </c>
      <c r="H19" s="33">
        <v>20</v>
      </c>
      <c r="I19" s="33">
        <v>19</v>
      </c>
      <c r="J19" s="20" t="s">
        <v>107</v>
      </c>
      <c r="K19" s="39"/>
    </row>
    <row r="20" s="1" customFormat="1" ht="25" customHeight="1" spans="1:11">
      <c r="A20" s="51" t="s">
        <v>77</v>
      </c>
      <c r="B20" s="48" t="s">
        <v>115</v>
      </c>
      <c r="C20" s="4" t="s">
        <v>144</v>
      </c>
      <c r="D20" s="20" t="s">
        <v>112</v>
      </c>
      <c r="E20" s="4">
        <v>95</v>
      </c>
      <c r="F20" s="4" t="s">
        <v>65</v>
      </c>
      <c r="G20" s="4">
        <v>95</v>
      </c>
      <c r="H20" s="33">
        <v>20</v>
      </c>
      <c r="I20" s="33">
        <v>19</v>
      </c>
      <c r="J20" s="20" t="s">
        <v>107</v>
      </c>
      <c r="K20" s="39"/>
    </row>
    <row r="21" s="1" customFormat="1" ht="25" customHeight="1" spans="1:11">
      <c r="A21" s="4" t="s">
        <v>117</v>
      </c>
      <c r="B21" s="4"/>
      <c r="C21" s="4"/>
      <c r="D21" s="20" t="s">
        <v>118</v>
      </c>
      <c r="E21" s="21"/>
      <c r="F21" s="21"/>
      <c r="G21" s="21"/>
      <c r="H21" s="21"/>
      <c r="I21" s="21"/>
      <c r="J21" s="21"/>
      <c r="K21" s="39"/>
    </row>
    <row r="22" s="1" customFormat="1" ht="25" customHeight="1" spans="1:11">
      <c r="A22" s="22" t="s">
        <v>119</v>
      </c>
      <c r="B22" s="23"/>
      <c r="C22" s="23"/>
      <c r="D22" s="23"/>
      <c r="E22" s="23"/>
      <c r="F22" s="23"/>
      <c r="G22" s="24"/>
      <c r="H22" s="4" t="s">
        <v>120</v>
      </c>
      <c r="I22" s="4" t="s">
        <v>121</v>
      </c>
      <c r="J22" s="20" t="s">
        <v>122</v>
      </c>
      <c r="K22" s="39"/>
    </row>
    <row r="23" s="1" customFormat="1" ht="25" customHeight="1" spans="1:11">
      <c r="A23" s="25"/>
      <c r="B23" s="26"/>
      <c r="C23" s="26"/>
      <c r="D23" s="26"/>
      <c r="E23" s="26"/>
      <c r="F23" s="26"/>
      <c r="G23" s="27"/>
      <c r="H23" s="4">
        <f>I6+H15</f>
        <v>100</v>
      </c>
      <c r="I23" s="4">
        <f>I6+I15</f>
        <v>97</v>
      </c>
      <c r="J23" s="20" t="s">
        <v>123</v>
      </c>
      <c r="K23" s="39"/>
    </row>
    <row r="24" s="1" customFormat="1" ht="69" customHeight="1" spans="1:11">
      <c r="A24" s="28" t="s">
        <v>124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="1" customFormat="1" spans="1:1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="1" customFormat="1" spans="1:1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="1" customFormat="1" spans="1:1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37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9:K19"/>
    <mergeCell ref="J20:K20"/>
    <mergeCell ref="A21:C21"/>
    <mergeCell ref="D21:K21"/>
    <mergeCell ref="J22:K22"/>
    <mergeCell ref="J23:K23"/>
    <mergeCell ref="A10:A11"/>
    <mergeCell ref="A16:A18"/>
    <mergeCell ref="G13:G14"/>
    <mergeCell ref="H13:H14"/>
    <mergeCell ref="I13:I14"/>
    <mergeCell ref="K6:K9"/>
    <mergeCell ref="A5:B9"/>
    <mergeCell ref="J13:K14"/>
    <mergeCell ref="A22:G23"/>
    <mergeCell ref="A24:K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C3" sqref="C3:K3"/>
    </sheetView>
  </sheetViews>
  <sheetFormatPr defaultColWidth="9" defaultRowHeight="14.4"/>
  <cols>
    <col min="1" max="1" width="10.6296296296296" style="1" customWidth="1"/>
    <col min="2" max="2" width="15.6296296296296" style="1" customWidth="1"/>
    <col min="3" max="3" width="20.1296296296296" style="1" customWidth="1"/>
    <col min="4" max="4" width="10.6296296296296" style="1" customWidth="1"/>
    <col min="5" max="5" width="12.6666666666667" style="1" customWidth="1"/>
    <col min="6" max="6" width="10.6296296296296" style="1" customWidth="1"/>
    <col min="7" max="7" width="13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145</v>
      </c>
      <c r="J2" s="30"/>
      <c r="K2" s="30"/>
    </row>
    <row r="3" s="1" customFormat="1" ht="25" customHeight="1" spans="1:11">
      <c r="A3" s="4" t="s">
        <v>85</v>
      </c>
      <c r="B3" s="4"/>
      <c r="C3" s="5" t="s">
        <v>146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845.92</v>
      </c>
      <c r="E6" s="8">
        <v>656.94</v>
      </c>
      <c r="F6" s="8">
        <v>656.94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845.92</v>
      </c>
      <c r="E7" s="8">
        <v>656.94</v>
      </c>
      <c r="F7" s="8">
        <v>656.94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40" t="s">
        <v>97</v>
      </c>
      <c r="E9" s="40" t="s">
        <v>97</v>
      </c>
      <c r="F9" s="40" t="s">
        <v>97</v>
      </c>
      <c r="G9" s="40" t="s">
        <v>97</v>
      </c>
      <c r="H9" s="40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147</v>
      </c>
      <c r="C11" s="7"/>
      <c r="D11" s="7"/>
      <c r="E11" s="7"/>
      <c r="F11" s="7"/>
      <c r="G11" s="11" t="s">
        <v>148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14"/>
      <c r="B15" s="14"/>
      <c r="C15" s="15"/>
      <c r="D15" s="15"/>
      <c r="E15" s="15"/>
      <c r="F15" s="15"/>
      <c r="G15" s="15"/>
      <c r="H15" s="54">
        <f>SUM(H16:H22)</f>
        <v>90</v>
      </c>
      <c r="I15" s="54">
        <f>SUM(I16:I22)</f>
        <v>87</v>
      </c>
      <c r="J15" s="20"/>
      <c r="K15" s="39"/>
    </row>
    <row r="16" s="1" customFormat="1" ht="25" customHeight="1" spans="1:11">
      <c r="A16" s="47" t="s">
        <v>61</v>
      </c>
      <c r="B16" s="43" t="s">
        <v>62</v>
      </c>
      <c r="C16" s="43" t="s">
        <v>149</v>
      </c>
      <c r="D16" s="43" t="s">
        <v>130</v>
      </c>
      <c r="E16" s="43">
        <v>40</v>
      </c>
      <c r="F16" s="43" t="s">
        <v>150</v>
      </c>
      <c r="G16" s="43">
        <v>40</v>
      </c>
      <c r="H16" s="43">
        <v>10</v>
      </c>
      <c r="I16" s="43">
        <v>10</v>
      </c>
      <c r="J16" s="43" t="s">
        <v>107</v>
      </c>
      <c r="K16" s="43"/>
    </row>
    <row r="17" s="1" customFormat="1" ht="25" customHeight="1" spans="1:11">
      <c r="A17" s="49"/>
      <c r="B17" s="45"/>
      <c r="C17" s="45" t="s">
        <v>151</v>
      </c>
      <c r="D17" s="45" t="s">
        <v>130</v>
      </c>
      <c r="E17" s="45">
        <v>72</v>
      </c>
      <c r="F17" s="45" t="s">
        <v>150</v>
      </c>
      <c r="G17" s="45">
        <v>72</v>
      </c>
      <c r="H17" s="45">
        <v>10</v>
      </c>
      <c r="I17" s="45">
        <v>10</v>
      </c>
      <c r="J17" s="45" t="s">
        <v>107</v>
      </c>
      <c r="K17" s="45"/>
    </row>
    <row r="18" s="1" customFormat="1" ht="25" customHeight="1" spans="1:11">
      <c r="A18" s="49"/>
      <c r="B18" s="19" t="s">
        <v>66</v>
      </c>
      <c r="C18" s="43" t="s">
        <v>152</v>
      </c>
      <c r="D18" s="43" t="s">
        <v>64</v>
      </c>
      <c r="E18" s="43">
        <v>100</v>
      </c>
      <c r="F18" s="43" t="s">
        <v>65</v>
      </c>
      <c r="G18" s="43">
        <v>100</v>
      </c>
      <c r="H18" s="43">
        <v>10</v>
      </c>
      <c r="I18" s="43">
        <v>10</v>
      </c>
      <c r="J18" s="43" t="s">
        <v>107</v>
      </c>
      <c r="K18" s="43"/>
    </row>
    <row r="19" s="1" customFormat="1" ht="25" customHeight="1" spans="1:11">
      <c r="A19" s="49"/>
      <c r="B19" s="19" t="s">
        <v>68</v>
      </c>
      <c r="C19" s="45" t="s">
        <v>153</v>
      </c>
      <c r="D19" s="45" t="s">
        <v>130</v>
      </c>
      <c r="E19" s="45" t="s">
        <v>154</v>
      </c>
      <c r="F19" s="45" t="s">
        <v>65</v>
      </c>
      <c r="G19" s="45" t="s">
        <v>154</v>
      </c>
      <c r="H19" s="45">
        <v>20</v>
      </c>
      <c r="I19" s="45">
        <v>20</v>
      </c>
      <c r="J19" s="45" t="s">
        <v>107</v>
      </c>
      <c r="K19" s="45"/>
    </row>
    <row r="20" s="1" customFormat="1" ht="25" customHeight="1" spans="1:11">
      <c r="A20" s="49"/>
      <c r="B20" s="19" t="s">
        <v>70</v>
      </c>
      <c r="C20" s="43" t="s">
        <v>155</v>
      </c>
      <c r="D20" s="43" t="s">
        <v>112</v>
      </c>
      <c r="E20" s="43">
        <v>95</v>
      </c>
      <c r="F20" s="43" t="s">
        <v>65</v>
      </c>
      <c r="G20" s="43">
        <v>95</v>
      </c>
      <c r="H20" s="43">
        <v>10</v>
      </c>
      <c r="I20" s="43">
        <v>9</v>
      </c>
      <c r="J20" s="43" t="s">
        <v>107</v>
      </c>
      <c r="K20" s="43"/>
    </row>
    <row r="21" s="1" customFormat="1" ht="25" customHeight="1" spans="1:13">
      <c r="A21" s="71" t="s">
        <v>72</v>
      </c>
      <c r="B21" s="48" t="s">
        <v>75</v>
      </c>
      <c r="C21" s="43" t="s">
        <v>156</v>
      </c>
      <c r="D21" s="43" t="s">
        <v>112</v>
      </c>
      <c r="E21" s="43">
        <v>90</v>
      </c>
      <c r="F21" s="43" t="s">
        <v>65</v>
      </c>
      <c r="G21" s="43">
        <v>90</v>
      </c>
      <c r="H21" s="43">
        <v>20</v>
      </c>
      <c r="I21" s="43">
        <v>19</v>
      </c>
      <c r="J21" s="43" t="s">
        <v>107</v>
      </c>
      <c r="K21" s="43"/>
      <c r="M21" s="43"/>
    </row>
    <row r="22" s="1" customFormat="1" ht="25" customHeight="1" spans="1:11">
      <c r="A22" s="51" t="s">
        <v>77</v>
      </c>
      <c r="B22" s="48" t="s">
        <v>115</v>
      </c>
      <c r="C22" s="4" t="s">
        <v>157</v>
      </c>
      <c r="D22" s="43" t="s">
        <v>112</v>
      </c>
      <c r="E22" s="43">
        <v>95</v>
      </c>
      <c r="F22" s="43" t="s">
        <v>65</v>
      </c>
      <c r="G22" s="43">
        <v>95</v>
      </c>
      <c r="H22" s="43">
        <v>10</v>
      </c>
      <c r="I22" s="43">
        <v>9</v>
      </c>
      <c r="J22" s="43" t="s">
        <v>107</v>
      </c>
      <c r="K22" s="43"/>
    </row>
    <row r="23" s="1" customFormat="1" ht="25" customHeight="1" spans="1:11">
      <c r="A23" s="4" t="s">
        <v>117</v>
      </c>
      <c r="B23" s="4"/>
      <c r="C23" s="4"/>
      <c r="D23" s="20" t="s">
        <v>118</v>
      </c>
      <c r="E23" s="21"/>
      <c r="F23" s="21"/>
      <c r="G23" s="21"/>
      <c r="H23" s="21"/>
      <c r="I23" s="21"/>
      <c r="J23" s="21"/>
      <c r="K23" s="39"/>
    </row>
    <row r="24" s="1" customFormat="1" ht="25" customHeight="1" spans="1:11">
      <c r="A24" s="72" t="s">
        <v>119</v>
      </c>
      <c r="B24" s="28"/>
      <c r="C24" s="28"/>
      <c r="D24" s="28"/>
      <c r="E24" s="28"/>
      <c r="F24" s="28"/>
      <c r="G24" s="73"/>
      <c r="H24" s="74" t="s">
        <v>120</v>
      </c>
      <c r="I24" s="74" t="s">
        <v>121</v>
      </c>
      <c r="J24" s="78" t="s">
        <v>122</v>
      </c>
      <c r="K24" s="79"/>
    </row>
    <row r="25" s="1" customFormat="1" ht="25" customHeight="1" spans="1:11">
      <c r="A25" s="75"/>
      <c r="B25" s="76"/>
      <c r="C25" s="76"/>
      <c r="D25" s="76"/>
      <c r="E25" s="76"/>
      <c r="F25" s="76"/>
      <c r="G25" s="77"/>
      <c r="H25" s="74">
        <f>I6+H15</f>
        <v>100</v>
      </c>
      <c r="I25" s="74">
        <f>I6+I15</f>
        <v>97</v>
      </c>
      <c r="J25" s="78" t="s">
        <v>123</v>
      </c>
      <c r="K25" s="79"/>
    </row>
    <row r="26" s="1" customFormat="1" ht="69" customHeight="1" spans="1:11">
      <c r="A26" s="28" t="s">
        <v>124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="1" customFormat="1" spans="1:1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="1" customFormat="1" spans="1:1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="1" customFormat="1" spans="1:1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</sheetData>
  <mergeCells count="51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A23:C23"/>
    <mergeCell ref="D23:K23"/>
    <mergeCell ref="A10:A11"/>
    <mergeCell ref="A16:A20"/>
    <mergeCell ref="B16:B17"/>
    <mergeCell ref="C16:C17"/>
    <mergeCell ref="C18:C19"/>
    <mergeCell ref="D16:D17"/>
    <mergeCell ref="D18:D19"/>
    <mergeCell ref="E16:E17"/>
    <mergeCell ref="E18:E19"/>
    <mergeCell ref="F16:F17"/>
    <mergeCell ref="F18:F19"/>
    <mergeCell ref="G13:G14"/>
    <mergeCell ref="G16:G17"/>
    <mergeCell ref="G18:G19"/>
    <mergeCell ref="H13:H14"/>
    <mergeCell ref="H16:H17"/>
    <mergeCell ref="H18:H19"/>
    <mergeCell ref="I13:I14"/>
    <mergeCell ref="I16:I17"/>
    <mergeCell ref="I18:I19"/>
    <mergeCell ref="J16:J17"/>
    <mergeCell ref="J18:J19"/>
    <mergeCell ref="K6:K9"/>
    <mergeCell ref="K16:K17"/>
    <mergeCell ref="K18:K19"/>
    <mergeCell ref="A5:B9"/>
    <mergeCell ref="J13:K14"/>
    <mergeCell ref="A26:K2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J19" sqref="J19:K19"/>
    </sheetView>
  </sheetViews>
  <sheetFormatPr defaultColWidth="9" defaultRowHeight="14.4"/>
  <cols>
    <col min="1" max="1" width="10.6296296296296" style="1" customWidth="1"/>
    <col min="2" max="2" width="19" style="1" customWidth="1"/>
    <col min="3" max="3" width="20.1296296296296" style="1" customWidth="1"/>
    <col min="4" max="4" width="10.6296296296296" style="1" customWidth="1"/>
    <col min="5" max="5" width="12.1111111111111" style="1" customWidth="1"/>
    <col min="6" max="6" width="10.5555555555556" style="1" customWidth="1"/>
    <col min="7" max="7" width="13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158</v>
      </c>
      <c r="J2" s="30"/>
      <c r="K2" s="30"/>
    </row>
    <row r="3" s="1" customFormat="1" ht="25" customHeight="1" spans="1:11">
      <c r="A3" s="4" t="s">
        <v>85</v>
      </c>
      <c r="B3" s="4"/>
      <c r="C3" s="5" t="s">
        <v>159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40.8</v>
      </c>
      <c r="E6" s="8">
        <v>0</v>
      </c>
      <c r="F6" s="8">
        <v>0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40.8</v>
      </c>
      <c r="E7" s="8">
        <v>0</v>
      </c>
      <c r="F7" s="8">
        <v>0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40" t="s">
        <v>97</v>
      </c>
      <c r="E9" s="40" t="s">
        <v>97</v>
      </c>
      <c r="F9" s="40" t="s">
        <v>97</v>
      </c>
      <c r="G9" s="40" t="s">
        <v>97</v>
      </c>
      <c r="H9" s="40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160</v>
      </c>
      <c r="C11" s="7"/>
      <c r="D11" s="7"/>
      <c r="E11" s="7"/>
      <c r="F11" s="7"/>
      <c r="G11" s="11" t="s">
        <v>148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52"/>
      <c r="B15" s="14"/>
      <c r="C15" s="53"/>
      <c r="D15" s="15"/>
      <c r="E15" s="15"/>
      <c r="F15" s="15"/>
      <c r="G15" s="15"/>
      <c r="H15" s="57">
        <f>SUM(H16:H20)</f>
        <v>90</v>
      </c>
      <c r="I15" s="57">
        <f>SUM(I16:I20)</f>
        <v>88</v>
      </c>
      <c r="J15" s="20"/>
      <c r="K15" s="39"/>
    </row>
    <row r="16" s="1" customFormat="1" ht="25" customHeight="1" spans="1:11">
      <c r="A16" s="42" t="s">
        <v>61</v>
      </c>
      <c r="B16" s="19" t="s">
        <v>66</v>
      </c>
      <c r="C16" s="19" t="s">
        <v>152</v>
      </c>
      <c r="D16" s="19" t="s">
        <v>64</v>
      </c>
      <c r="E16" s="19">
        <v>100</v>
      </c>
      <c r="F16" s="19" t="s">
        <v>65</v>
      </c>
      <c r="G16" s="19">
        <v>100</v>
      </c>
      <c r="H16" s="19">
        <v>10</v>
      </c>
      <c r="I16" s="19">
        <v>10</v>
      </c>
      <c r="J16" s="69" t="s">
        <v>107</v>
      </c>
      <c r="K16" s="70"/>
    </row>
    <row r="17" s="1" customFormat="1" ht="25" customHeight="1" spans="1:11">
      <c r="A17" s="46"/>
      <c r="B17" s="19" t="s">
        <v>68</v>
      </c>
      <c r="C17" s="19" t="s">
        <v>153</v>
      </c>
      <c r="D17" s="19" t="s">
        <v>130</v>
      </c>
      <c r="E17" s="19" t="s">
        <v>154</v>
      </c>
      <c r="F17" s="19" t="s">
        <v>65</v>
      </c>
      <c r="G17" s="19" t="s">
        <v>154</v>
      </c>
      <c r="H17" s="19">
        <v>20</v>
      </c>
      <c r="I17" s="19">
        <v>20</v>
      </c>
      <c r="J17" s="69" t="s">
        <v>161</v>
      </c>
      <c r="K17" s="70"/>
    </row>
    <row r="18" s="1" customFormat="1" ht="25" customHeight="1" spans="1:11">
      <c r="A18" s="42" t="s">
        <v>72</v>
      </c>
      <c r="B18" s="17" t="s">
        <v>110</v>
      </c>
      <c r="C18" s="19" t="s">
        <v>162</v>
      </c>
      <c r="D18" s="19" t="s">
        <v>64</v>
      </c>
      <c r="E18" s="19" t="s">
        <v>163</v>
      </c>
      <c r="F18" s="19" t="s">
        <v>65</v>
      </c>
      <c r="G18" s="19" t="s">
        <v>163</v>
      </c>
      <c r="H18" s="19">
        <v>20</v>
      </c>
      <c r="I18" s="19">
        <v>20</v>
      </c>
      <c r="J18" s="69" t="s">
        <v>107</v>
      </c>
      <c r="K18" s="70"/>
    </row>
    <row r="19" s="1" customFormat="1" ht="25" customHeight="1" spans="1:11">
      <c r="A19" s="44"/>
      <c r="B19" s="19" t="s">
        <v>164</v>
      </c>
      <c r="C19" s="19" t="s">
        <v>165</v>
      </c>
      <c r="D19" s="19" t="s">
        <v>112</v>
      </c>
      <c r="E19" s="19">
        <v>90</v>
      </c>
      <c r="F19" s="19" t="s">
        <v>65</v>
      </c>
      <c r="G19" s="19">
        <v>90</v>
      </c>
      <c r="H19" s="19">
        <v>20</v>
      </c>
      <c r="I19" s="19">
        <v>19</v>
      </c>
      <c r="J19" s="69" t="s">
        <v>107</v>
      </c>
      <c r="K19" s="70"/>
    </row>
    <row r="20" s="1" customFormat="1" ht="25" customHeight="1" spans="1:11">
      <c r="A20" s="51" t="s">
        <v>77</v>
      </c>
      <c r="B20" s="48" t="s">
        <v>115</v>
      </c>
      <c r="C20" s="19" t="s">
        <v>116</v>
      </c>
      <c r="D20" s="19" t="s">
        <v>112</v>
      </c>
      <c r="E20" s="19">
        <v>90</v>
      </c>
      <c r="F20" s="19" t="s">
        <v>65</v>
      </c>
      <c r="G20" s="19">
        <v>90</v>
      </c>
      <c r="H20" s="19">
        <v>20</v>
      </c>
      <c r="I20" s="19">
        <v>19</v>
      </c>
      <c r="J20" s="69" t="s">
        <v>107</v>
      </c>
      <c r="K20" s="70"/>
    </row>
    <row r="21" s="1" customFormat="1" ht="25" customHeight="1" spans="1:11">
      <c r="A21" s="4" t="s">
        <v>117</v>
      </c>
      <c r="B21" s="4"/>
      <c r="C21" s="4"/>
      <c r="D21" s="20" t="s">
        <v>118</v>
      </c>
      <c r="E21" s="21"/>
      <c r="F21" s="21"/>
      <c r="G21" s="21"/>
      <c r="H21" s="21"/>
      <c r="I21" s="21"/>
      <c r="J21" s="21"/>
      <c r="K21" s="39"/>
    </row>
    <row r="22" s="1" customFormat="1" ht="25" customHeight="1" spans="1:11">
      <c r="A22" s="22" t="s">
        <v>119</v>
      </c>
      <c r="B22" s="23"/>
      <c r="C22" s="23"/>
      <c r="D22" s="23"/>
      <c r="E22" s="23"/>
      <c r="F22" s="23"/>
      <c r="G22" s="24"/>
      <c r="H22" s="4" t="s">
        <v>120</v>
      </c>
      <c r="I22" s="4" t="s">
        <v>121</v>
      </c>
      <c r="J22" s="20" t="s">
        <v>122</v>
      </c>
      <c r="K22" s="39"/>
    </row>
    <row r="23" s="1" customFormat="1" ht="25" customHeight="1" spans="1:11">
      <c r="A23" s="25"/>
      <c r="B23" s="26"/>
      <c r="C23" s="26"/>
      <c r="D23" s="26"/>
      <c r="E23" s="26"/>
      <c r="F23" s="26"/>
      <c r="G23" s="27"/>
      <c r="H23" s="4">
        <f>I6+H15</f>
        <v>100</v>
      </c>
      <c r="I23" s="4">
        <f>I6+I15</f>
        <v>98</v>
      </c>
      <c r="J23" s="20" t="s">
        <v>123</v>
      </c>
      <c r="K23" s="39"/>
    </row>
    <row r="24" s="1" customFormat="1" ht="69" customHeight="1" spans="1:11">
      <c r="A24" s="28" t="s">
        <v>124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="1" customFormat="1" spans="1:1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="1" customFormat="1" spans="1:1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="1" customFormat="1" spans="1:1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1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10:A11"/>
    <mergeCell ref="A16:A17"/>
    <mergeCell ref="A18:A19"/>
    <mergeCell ref="G13:G14"/>
    <mergeCell ref="H13:H14"/>
    <mergeCell ref="I13:I14"/>
    <mergeCell ref="K6:K9"/>
    <mergeCell ref="A5:B9"/>
    <mergeCell ref="J13:K14"/>
    <mergeCell ref="A22:G23"/>
    <mergeCell ref="A24:K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C3" sqref="C3:K3"/>
    </sheetView>
  </sheetViews>
  <sheetFormatPr defaultColWidth="9" defaultRowHeight="14.4"/>
  <cols>
    <col min="1" max="1" width="10.6296296296296" style="1" customWidth="1"/>
    <col min="2" max="2" width="15.6296296296296" style="1" customWidth="1"/>
    <col min="3" max="3" width="20.1296296296296" style="1" customWidth="1"/>
    <col min="4" max="4" width="10.6296296296296" style="1" customWidth="1"/>
    <col min="5" max="5" width="12.6666666666667" style="1" customWidth="1"/>
    <col min="6" max="6" width="10.6296296296296" style="1" customWidth="1"/>
    <col min="7" max="7" width="13.2222222222222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166</v>
      </c>
      <c r="J2" s="30"/>
      <c r="K2" s="30"/>
    </row>
    <row r="3" s="1" customFormat="1" ht="25" customHeight="1" spans="1:11">
      <c r="A3" s="4" t="s">
        <v>85</v>
      </c>
      <c r="B3" s="4"/>
      <c r="C3" s="5" t="s">
        <v>167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23.51</v>
      </c>
      <c r="E6" s="8">
        <v>81.48</v>
      </c>
      <c r="F6" s="8">
        <v>81.48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23.51</v>
      </c>
      <c r="E7" s="8">
        <v>81.48</v>
      </c>
      <c r="F7" s="8">
        <v>81.48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40" t="s">
        <v>97</v>
      </c>
      <c r="E9" s="40" t="s">
        <v>97</v>
      </c>
      <c r="F9" s="40" t="s">
        <v>97</v>
      </c>
      <c r="G9" s="40" t="s">
        <v>97</v>
      </c>
      <c r="H9" s="40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168</v>
      </c>
      <c r="C11" s="7"/>
      <c r="D11" s="7"/>
      <c r="E11" s="7"/>
      <c r="F11" s="7"/>
      <c r="G11" s="11" t="s">
        <v>148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16"/>
      <c r="B15" s="14"/>
      <c r="C15" s="15"/>
      <c r="D15" s="15"/>
      <c r="E15" s="15"/>
      <c r="F15" s="15"/>
      <c r="G15" s="15"/>
      <c r="H15" s="54">
        <f>SUM(H16:H23)</f>
        <v>90</v>
      </c>
      <c r="I15" s="54">
        <f>SUM(I16:I23)</f>
        <v>85</v>
      </c>
      <c r="J15" s="20"/>
      <c r="K15" s="39"/>
    </row>
    <row r="16" s="1" customFormat="1" ht="25" customHeight="1" spans="1:11">
      <c r="A16" s="42" t="s">
        <v>61</v>
      </c>
      <c r="B16" s="17" t="s">
        <v>62</v>
      </c>
      <c r="C16" s="15" t="s">
        <v>169</v>
      </c>
      <c r="D16" s="15" t="s">
        <v>112</v>
      </c>
      <c r="E16" s="18">
        <v>128.604</v>
      </c>
      <c r="F16" s="15" t="s">
        <v>170</v>
      </c>
      <c r="G16" s="18">
        <v>128.604</v>
      </c>
      <c r="H16" s="54">
        <v>20</v>
      </c>
      <c r="I16" s="54">
        <v>20</v>
      </c>
      <c r="J16" s="20" t="s">
        <v>107</v>
      </c>
      <c r="K16" s="39"/>
    </row>
    <row r="17" s="1" customFormat="1" ht="25" customHeight="1" spans="1:11">
      <c r="A17" s="46"/>
      <c r="B17" s="17" t="s">
        <v>66</v>
      </c>
      <c r="C17" s="15" t="s">
        <v>171</v>
      </c>
      <c r="D17" s="15" t="s">
        <v>64</v>
      </c>
      <c r="E17" s="18">
        <v>100</v>
      </c>
      <c r="F17" s="15" t="s">
        <v>65</v>
      </c>
      <c r="G17" s="15" t="s">
        <v>163</v>
      </c>
      <c r="H17" s="54">
        <v>10</v>
      </c>
      <c r="I17" s="54">
        <v>10</v>
      </c>
      <c r="J17" s="20" t="s">
        <v>107</v>
      </c>
      <c r="K17" s="39"/>
    </row>
    <row r="18" s="1" customFormat="1" ht="25" customHeight="1" spans="1:11">
      <c r="A18" s="44"/>
      <c r="B18" s="19" t="s">
        <v>68</v>
      </c>
      <c r="C18" s="15" t="s">
        <v>153</v>
      </c>
      <c r="D18" s="15" t="s">
        <v>130</v>
      </c>
      <c r="E18" s="15" t="s">
        <v>154</v>
      </c>
      <c r="F18" s="15" t="s">
        <v>65</v>
      </c>
      <c r="G18" s="15" t="s">
        <v>154</v>
      </c>
      <c r="H18" s="54">
        <v>10</v>
      </c>
      <c r="I18" s="54">
        <v>10</v>
      </c>
      <c r="J18" s="20" t="s">
        <v>107</v>
      </c>
      <c r="K18" s="39"/>
    </row>
    <row r="19" s="1" customFormat="1" ht="25" customHeight="1" spans="1:11">
      <c r="A19" s="42" t="s">
        <v>72</v>
      </c>
      <c r="B19" s="19" t="s">
        <v>73</v>
      </c>
      <c r="C19" s="15" t="s">
        <v>172</v>
      </c>
      <c r="D19" s="15" t="s">
        <v>112</v>
      </c>
      <c r="E19" s="18">
        <v>90</v>
      </c>
      <c r="F19" s="15" t="s">
        <v>65</v>
      </c>
      <c r="G19" s="15">
        <v>90</v>
      </c>
      <c r="H19" s="54">
        <v>10</v>
      </c>
      <c r="I19" s="54">
        <v>9</v>
      </c>
      <c r="J19" s="20" t="s">
        <v>107</v>
      </c>
      <c r="K19" s="39"/>
    </row>
    <row r="20" s="1" customFormat="1" ht="25" customHeight="1" spans="1:11">
      <c r="A20" s="46"/>
      <c r="B20" s="19" t="s">
        <v>75</v>
      </c>
      <c r="C20" s="15" t="s">
        <v>173</v>
      </c>
      <c r="D20" s="15" t="s">
        <v>112</v>
      </c>
      <c r="E20" s="18">
        <v>90</v>
      </c>
      <c r="F20" s="15" t="s">
        <v>65</v>
      </c>
      <c r="G20" s="15">
        <v>90</v>
      </c>
      <c r="H20" s="54">
        <v>10</v>
      </c>
      <c r="I20" s="54">
        <v>9</v>
      </c>
      <c r="J20" s="20" t="s">
        <v>107</v>
      </c>
      <c r="K20" s="39"/>
    </row>
    <row r="21" s="1" customFormat="1" ht="25" customHeight="1" spans="1:11">
      <c r="A21" s="46"/>
      <c r="B21" s="19" t="s">
        <v>174</v>
      </c>
      <c r="C21" s="15" t="s">
        <v>175</v>
      </c>
      <c r="D21" s="15" t="s">
        <v>112</v>
      </c>
      <c r="E21" s="18">
        <v>90</v>
      </c>
      <c r="F21" s="15" t="s">
        <v>65</v>
      </c>
      <c r="G21" s="15">
        <v>90</v>
      </c>
      <c r="H21" s="54">
        <v>10</v>
      </c>
      <c r="I21" s="54">
        <v>9</v>
      </c>
      <c r="J21" s="20" t="s">
        <v>107</v>
      </c>
      <c r="K21" s="39"/>
    </row>
    <row r="22" s="1" customFormat="1" ht="25" customHeight="1" spans="1:11">
      <c r="A22" s="44"/>
      <c r="B22" s="19" t="s">
        <v>113</v>
      </c>
      <c r="C22" s="15" t="s">
        <v>176</v>
      </c>
      <c r="D22" s="15" t="s">
        <v>112</v>
      </c>
      <c r="E22" s="18">
        <v>95</v>
      </c>
      <c r="F22" s="15" t="s">
        <v>65</v>
      </c>
      <c r="G22" s="15">
        <v>95</v>
      </c>
      <c r="H22" s="54">
        <v>10</v>
      </c>
      <c r="I22" s="54">
        <v>9</v>
      </c>
      <c r="J22" s="20" t="s">
        <v>107</v>
      </c>
      <c r="K22" s="39"/>
    </row>
    <row r="23" s="1" customFormat="1" ht="25" customHeight="1" spans="1:11">
      <c r="A23" s="16" t="s">
        <v>77</v>
      </c>
      <c r="B23" s="19" t="s">
        <v>115</v>
      </c>
      <c r="C23" s="15" t="s">
        <v>116</v>
      </c>
      <c r="D23" s="15" t="s">
        <v>112</v>
      </c>
      <c r="E23" s="18">
        <v>95</v>
      </c>
      <c r="F23" s="15" t="s">
        <v>65</v>
      </c>
      <c r="G23" s="15">
        <v>95</v>
      </c>
      <c r="H23" s="54">
        <v>10</v>
      </c>
      <c r="I23" s="54">
        <v>9</v>
      </c>
      <c r="J23" s="20" t="s">
        <v>107</v>
      </c>
      <c r="K23" s="39"/>
    </row>
    <row r="24" s="1" customFormat="1" ht="25" customHeight="1" spans="1:11">
      <c r="A24" s="4" t="s">
        <v>117</v>
      </c>
      <c r="B24" s="4"/>
      <c r="C24" s="4"/>
      <c r="D24" s="20" t="s">
        <v>118</v>
      </c>
      <c r="E24" s="21"/>
      <c r="F24" s="21"/>
      <c r="G24" s="21"/>
      <c r="H24" s="21"/>
      <c r="I24" s="21"/>
      <c r="J24" s="21"/>
      <c r="K24" s="39"/>
    </row>
    <row r="25" s="1" customFormat="1" ht="25" customHeight="1" spans="1:11">
      <c r="A25" s="22" t="s">
        <v>119</v>
      </c>
      <c r="B25" s="23"/>
      <c r="C25" s="23"/>
      <c r="D25" s="23"/>
      <c r="E25" s="23"/>
      <c r="F25" s="23"/>
      <c r="G25" s="24"/>
      <c r="H25" s="4" t="s">
        <v>120</v>
      </c>
      <c r="I25" s="4" t="s">
        <v>121</v>
      </c>
      <c r="J25" s="20" t="s">
        <v>122</v>
      </c>
      <c r="K25" s="39"/>
    </row>
    <row r="26" s="1" customFormat="1" ht="25" customHeight="1" spans="1:11">
      <c r="A26" s="25"/>
      <c r="B26" s="26"/>
      <c r="C26" s="26"/>
      <c r="D26" s="26"/>
      <c r="E26" s="26"/>
      <c r="F26" s="26"/>
      <c r="G26" s="27"/>
      <c r="H26" s="4">
        <f>I6+H15</f>
        <v>100</v>
      </c>
      <c r="I26" s="4">
        <f>I6+I15</f>
        <v>95</v>
      </c>
      <c r="J26" s="20" t="s">
        <v>123</v>
      </c>
      <c r="K26" s="39"/>
    </row>
    <row r="27" s="1" customFormat="1" ht="69" customHeight="1" spans="1:11">
      <c r="A27" s="28" t="s">
        <v>124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="1" customFormat="1" spans="1:1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="1" customFormat="1" spans="1:1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="1" customFormat="1" spans="1:1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</row>
  </sheetData>
  <mergeCells count="44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10:A11"/>
    <mergeCell ref="A16:A18"/>
    <mergeCell ref="A19:A22"/>
    <mergeCell ref="G13:G14"/>
    <mergeCell ref="H13:H14"/>
    <mergeCell ref="I13:I14"/>
    <mergeCell ref="K6:K9"/>
    <mergeCell ref="A5:B9"/>
    <mergeCell ref="J13:K14"/>
    <mergeCell ref="A25:G26"/>
    <mergeCell ref="A27:K3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I8" sqref="I8:J8"/>
    </sheetView>
  </sheetViews>
  <sheetFormatPr defaultColWidth="9" defaultRowHeight="14.4"/>
  <cols>
    <col min="1" max="1" width="10.6296296296296" style="1" customWidth="1"/>
    <col min="2" max="2" width="15.6296296296296" style="1" customWidth="1"/>
    <col min="3" max="3" width="20.1296296296296" style="1" customWidth="1"/>
    <col min="4" max="4" width="10.6296296296296" style="1" customWidth="1"/>
    <col min="5" max="5" width="12.712962962963" style="1" customWidth="1"/>
    <col min="6" max="6" width="10.6296296296296" style="1" customWidth="1"/>
    <col min="7" max="7" width="12.5740740740741" style="1" customWidth="1"/>
    <col min="8" max="11" width="9.62962962962963" style="1" customWidth="1"/>
    <col min="12" max="16384" width="9" style="1"/>
  </cols>
  <sheetData>
    <row r="1" s="1" customFormat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0" t="s">
        <v>177</v>
      </c>
      <c r="J2" s="30"/>
      <c r="K2" s="30"/>
    </row>
    <row r="3" s="1" customFormat="1" ht="25" customHeight="1" spans="1:11">
      <c r="A3" s="4" t="s">
        <v>85</v>
      </c>
      <c r="B3" s="4"/>
      <c r="C3" s="5" t="s">
        <v>178</v>
      </c>
      <c r="D3" s="6"/>
      <c r="E3" s="6"/>
      <c r="F3" s="6"/>
      <c r="G3" s="6"/>
      <c r="H3" s="6"/>
      <c r="I3" s="6"/>
      <c r="J3" s="6"/>
      <c r="K3" s="31"/>
    </row>
    <row r="4" s="1" customFormat="1" ht="25" customHeight="1" spans="1:11">
      <c r="A4" s="4" t="s">
        <v>87</v>
      </c>
      <c r="B4" s="4"/>
      <c r="C4" s="7" t="s">
        <v>33</v>
      </c>
      <c r="D4" s="7"/>
      <c r="E4" s="7"/>
      <c r="F4" s="4" t="s">
        <v>88</v>
      </c>
      <c r="G4" s="5" t="s">
        <v>33</v>
      </c>
      <c r="H4" s="6"/>
      <c r="I4" s="6"/>
      <c r="J4" s="6"/>
      <c r="K4" s="31"/>
    </row>
    <row r="5" s="1" customFormat="1" ht="25" customHeight="1" spans="1:11">
      <c r="A5" s="4" t="s">
        <v>89</v>
      </c>
      <c r="B5" s="4"/>
      <c r="C5" s="4"/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2" t="s">
        <v>42</v>
      </c>
    </row>
    <row r="6" s="1" customFormat="1" ht="25" customHeight="1" spans="1:11">
      <c r="A6" s="4"/>
      <c r="B6" s="4"/>
      <c r="C6" s="4" t="s">
        <v>43</v>
      </c>
      <c r="D6" s="8">
        <v>6.25</v>
      </c>
      <c r="E6" s="8">
        <v>5.85</v>
      </c>
      <c r="F6" s="8">
        <v>5.85</v>
      </c>
      <c r="G6" s="4">
        <v>10</v>
      </c>
      <c r="H6" s="9">
        <v>1</v>
      </c>
      <c r="I6" s="33">
        <f>G6*H6</f>
        <v>10</v>
      </c>
      <c r="J6" s="33"/>
      <c r="K6" s="34"/>
    </row>
    <row r="7" s="1" customFormat="1" ht="25" customHeight="1" spans="1:11">
      <c r="A7" s="4"/>
      <c r="B7" s="4"/>
      <c r="C7" s="10" t="s">
        <v>96</v>
      </c>
      <c r="D7" s="8">
        <v>6.25</v>
      </c>
      <c r="E7" s="8">
        <v>5.85</v>
      </c>
      <c r="F7" s="8">
        <v>5.85</v>
      </c>
      <c r="G7" s="4">
        <v>10</v>
      </c>
      <c r="H7" s="9">
        <v>1</v>
      </c>
      <c r="I7" s="33">
        <f>G7*H7</f>
        <v>10</v>
      </c>
      <c r="J7" s="33"/>
      <c r="K7" s="35"/>
    </row>
    <row r="8" s="1" customFormat="1" ht="25" customHeight="1" spans="1:11">
      <c r="A8" s="4"/>
      <c r="B8" s="4"/>
      <c r="C8" s="10" t="s">
        <v>47</v>
      </c>
      <c r="D8" s="11" t="s">
        <v>97</v>
      </c>
      <c r="E8" s="11" t="s">
        <v>97</v>
      </c>
      <c r="F8" s="11" t="s">
        <v>97</v>
      </c>
      <c r="G8" s="11" t="s">
        <v>97</v>
      </c>
      <c r="H8" s="11" t="s">
        <v>97</v>
      </c>
      <c r="I8" s="11" t="s">
        <v>97</v>
      </c>
      <c r="J8" s="11"/>
      <c r="K8" s="35"/>
    </row>
    <row r="9" s="1" customFormat="1" ht="25" customHeight="1" spans="1:11">
      <c r="A9" s="4"/>
      <c r="B9" s="4"/>
      <c r="C9" s="10" t="s">
        <v>98</v>
      </c>
      <c r="D9" s="40" t="s">
        <v>97</v>
      </c>
      <c r="E9" s="40" t="s">
        <v>97</v>
      </c>
      <c r="F9" s="40" t="s">
        <v>97</v>
      </c>
      <c r="G9" s="40" t="s">
        <v>97</v>
      </c>
      <c r="H9" s="40" t="s">
        <v>97</v>
      </c>
      <c r="I9" s="11" t="s">
        <v>97</v>
      </c>
      <c r="J9" s="11"/>
      <c r="K9" s="36"/>
    </row>
    <row r="10" s="1" customFormat="1" ht="25" customHeight="1" spans="1:11">
      <c r="A10" s="4" t="s">
        <v>99</v>
      </c>
      <c r="B10" s="4" t="s">
        <v>100</v>
      </c>
      <c r="C10" s="4"/>
      <c r="D10" s="4"/>
      <c r="E10" s="4"/>
      <c r="F10" s="4"/>
      <c r="G10" s="11" t="s">
        <v>101</v>
      </c>
      <c r="H10" s="11"/>
      <c r="I10" s="11"/>
      <c r="J10" s="11"/>
      <c r="K10" s="11"/>
    </row>
    <row r="11" s="1" customFormat="1" ht="63" customHeight="1" spans="1:11">
      <c r="A11" s="4"/>
      <c r="B11" s="7" t="s">
        <v>179</v>
      </c>
      <c r="C11" s="7"/>
      <c r="D11" s="7"/>
      <c r="E11" s="7"/>
      <c r="F11" s="7"/>
      <c r="G11" s="11" t="s">
        <v>103</v>
      </c>
      <c r="H11" s="11"/>
      <c r="I11" s="11"/>
      <c r="J11" s="11"/>
      <c r="K11" s="11"/>
    </row>
    <row r="12" s="1" customFormat="1" ht="25" customHeight="1" spans="1:11">
      <c r="A12" s="12" t="s">
        <v>104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5" customHeight="1" spans="1:11">
      <c r="A13" s="13" t="s">
        <v>52</v>
      </c>
      <c r="B13" s="13"/>
      <c r="C13" s="13"/>
      <c r="D13" s="13" t="s">
        <v>105</v>
      </c>
      <c r="E13" s="13"/>
      <c r="F13" s="13"/>
      <c r="G13" s="13" t="s">
        <v>56</v>
      </c>
      <c r="H13" s="13" t="s">
        <v>93</v>
      </c>
      <c r="I13" s="13" t="s">
        <v>95</v>
      </c>
      <c r="J13" s="37" t="s">
        <v>57</v>
      </c>
      <c r="K13" s="38"/>
    </row>
    <row r="14" s="1" customFormat="1" ht="25" customHeight="1" spans="1:11">
      <c r="A14" s="4" t="s">
        <v>58</v>
      </c>
      <c r="B14" s="4" t="s">
        <v>59</v>
      </c>
      <c r="C14" s="4" t="s">
        <v>60</v>
      </c>
      <c r="D14" s="4" t="s">
        <v>53</v>
      </c>
      <c r="E14" s="4" t="s">
        <v>54</v>
      </c>
      <c r="F14" s="4" t="s">
        <v>55</v>
      </c>
      <c r="G14" s="4"/>
      <c r="H14" s="4"/>
      <c r="I14" s="4"/>
      <c r="J14" s="25"/>
      <c r="K14" s="27"/>
    </row>
    <row r="15" s="1" customFormat="1" ht="25" customHeight="1" spans="1:11">
      <c r="A15" s="14"/>
      <c r="B15" s="14"/>
      <c r="C15" s="15"/>
      <c r="D15" s="15"/>
      <c r="E15" s="15"/>
      <c r="F15" s="15"/>
      <c r="G15" s="15"/>
      <c r="H15" s="54">
        <f>SUM(H16:H19)</f>
        <v>90</v>
      </c>
      <c r="I15" s="54">
        <f>SUM(I16:I19)</f>
        <v>88</v>
      </c>
      <c r="J15" s="20"/>
      <c r="K15" s="39"/>
    </row>
    <row r="16" s="1" customFormat="1" ht="25" customHeight="1" spans="1:11">
      <c r="A16" s="42" t="s">
        <v>61</v>
      </c>
      <c r="B16" s="17" t="s">
        <v>62</v>
      </c>
      <c r="C16" s="15" t="s">
        <v>180</v>
      </c>
      <c r="D16" s="15" t="s">
        <v>112</v>
      </c>
      <c r="E16" s="18">
        <v>10</v>
      </c>
      <c r="F16" s="15" t="s">
        <v>150</v>
      </c>
      <c r="G16" s="18">
        <v>10</v>
      </c>
      <c r="H16" s="54">
        <v>30</v>
      </c>
      <c r="I16" s="54">
        <v>30</v>
      </c>
      <c r="J16" s="20" t="s">
        <v>107</v>
      </c>
      <c r="K16" s="39"/>
    </row>
    <row r="17" s="1" customFormat="1" ht="25" customHeight="1" spans="1:11">
      <c r="A17" s="44"/>
      <c r="B17" s="17" t="s">
        <v>68</v>
      </c>
      <c r="C17" s="15" t="s">
        <v>153</v>
      </c>
      <c r="D17" s="15" t="s">
        <v>130</v>
      </c>
      <c r="E17" s="15" t="s">
        <v>154</v>
      </c>
      <c r="F17" s="15" t="s">
        <v>65</v>
      </c>
      <c r="G17" s="15" t="s">
        <v>154</v>
      </c>
      <c r="H17" s="54">
        <v>20</v>
      </c>
      <c r="I17" s="54">
        <v>20</v>
      </c>
      <c r="J17" s="20" t="s">
        <v>107</v>
      </c>
      <c r="K17" s="39"/>
    </row>
    <row r="18" s="1" customFormat="1" ht="25" customHeight="1" spans="1:11">
      <c r="A18" s="16" t="s">
        <v>72</v>
      </c>
      <c r="B18" s="19" t="s">
        <v>75</v>
      </c>
      <c r="C18" s="59" t="s">
        <v>181</v>
      </c>
      <c r="D18" s="15" t="s">
        <v>112</v>
      </c>
      <c r="E18" s="18">
        <v>95</v>
      </c>
      <c r="F18" s="15" t="s">
        <v>65</v>
      </c>
      <c r="G18" s="18">
        <v>95</v>
      </c>
      <c r="H18" s="54">
        <v>20</v>
      </c>
      <c r="I18" s="54">
        <v>19</v>
      </c>
      <c r="J18" s="20" t="s">
        <v>107</v>
      </c>
      <c r="K18" s="39"/>
    </row>
    <row r="19" s="1" customFormat="1" ht="25" customHeight="1" spans="1:11">
      <c r="A19" s="16" t="s">
        <v>77</v>
      </c>
      <c r="B19" s="19" t="s">
        <v>115</v>
      </c>
      <c r="C19" s="15" t="s">
        <v>182</v>
      </c>
      <c r="D19" s="15" t="s">
        <v>112</v>
      </c>
      <c r="E19" s="4">
        <v>95</v>
      </c>
      <c r="F19" s="15" t="s">
        <v>65</v>
      </c>
      <c r="G19" s="4">
        <v>95</v>
      </c>
      <c r="H19" s="57">
        <v>20</v>
      </c>
      <c r="I19" s="57">
        <v>19</v>
      </c>
      <c r="J19" s="20" t="s">
        <v>107</v>
      </c>
      <c r="K19" s="39"/>
    </row>
    <row r="20" s="1" customFormat="1" ht="25" customHeight="1" spans="1:11">
      <c r="A20" s="4" t="s">
        <v>117</v>
      </c>
      <c r="B20" s="4"/>
      <c r="C20" s="4"/>
      <c r="D20" s="20" t="s">
        <v>118</v>
      </c>
      <c r="E20" s="21"/>
      <c r="F20" s="21"/>
      <c r="G20" s="21"/>
      <c r="H20" s="21"/>
      <c r="I20" s="21"/>
      <c r="J20" s="21"/>
      <c r="K20" s="39"/>
    </row>
    <row r="21" s="1" customFormat="1" ht="25" customHeight="1" spans="1:11">
      <c r="A21" s="22" t="s">
        <v>119</v>
      </c>
      <c r="B21" s="23"/>
      <c r="C21" s="23"/>
      <c r="D21" s="23"/>
      <c r="E21" s="23"/>
      <c r="F21" s="23"/>
      <c r="G21" s="24"/>
      <c r="H21" s="4" t="s">
        <v>120</v>
      </c>
      <c r="I21" s="4" t="s">
        <v>121</v>
      </c>
      <c r="J21" s="20" t="s">
        <v>122</v>
      </c>
      <c r="K21" s="39"/>
    </row>
    <row r="22" s="1" customFormat="1" ht="25" customHeight="1" spans="1:11">
      <c r="A22" s="25"/>
      <c r="B22" s="26"/>
      <c r="C22" s="26"/>
      <c r="D22" s="26"/>
      <c r="E22" s="26"/>
      <c r="F22" s="26"/>
      <c r="G22" s="27"/>
      <c r="H22" s="4">
        <f>I6+H15</f>
        <v>100</v>
      </c>
      <c r="I22" s="4">
        <f>I6+I15</f>
        <v>98</v>
      </c>
      <c r="J22" s="20" t="s">
        <v>123</v>
      </c>
      <c r="K22" s="39"/>
    </row>
    <row r="23" s="1" customFormat="1" ht="69" customHeight="1" spans="1:11">
      <c r="A23" s="28" t="s">
        <v>124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="1" customFormat="1" spans="1:1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="1" customFormat="1" spans="1:1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="1" customFormat="1" spans="1:1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</sheetData>
  <mergeCells count="39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10:A11"/>
    <mergeCell ref="A16:A17"/>
    <mergeCell ref="G13:G14"/>
    <mergeCell ref="H13:H14"/>
    <mergeCell ref="I13:I14"/>
    <mergeCell ref="K6:K9"/>
    <mergeCell ref="A5:B9"/>
    <mergeCell ref="J13:K14"/>
    <mergeCell ref="A21:G22"/>
    <mergeCell ref="A23:K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GK13   2024年度部门整体支出绩效自评情况</vt:lpstr>
      <vt:lpstr>GK14   2024年度部门整体支出绩效自评表</vt:lpstr>
      <vt:lpstr>GK15-1   2024年项目支出绩效自评表</vt:lpstr>
      <vt:lpstr>GK15-2   2024年项目支出绩效自评表</vt:lpstr>
      <vt:lpstr>GK15-3   2024年项目支出绩效自评表</vt:lpstr>
      <vt:lpstr>GK15-4   2024年项目支出绩效自评表</vt:lpstr>
      <vt:lpstr>GK15-5   2024年项目支出绩效自评表</vt:lpstr>
      <vt:lpstr>GK15-6   2024年项目支出绩效自评表</vt:lpstr>
      <vt:lpstr>GK15-7   2024年项目支出绩效自评表</vt:lpstr>
      <vt:lpstr>GK15-8   2024年项目支出绩效自评表</vt:lpstr>
      <vt:lpstr>GK15-9   2024年项目支出绩效自评表</vt:lpstr>
      <vt:lpstr>GK15-10   2024年项目支出绩效自评表</vt:lpstr>
      <vt:lpstr>GK15-11   2024年项目支出绩效自评表</vt:lpstr>
      <vt:lpstr>GK15-12   2024年项目支出绩效自评表</vt:lpstr>
      <vt:lpstr>GK15-13   2024年项目支出绩效自评表</vt:lpstr>
      <vt:lpstr>GK15-14   2024年项目支出绩效自评表</vt:lpstr>
      <vt:lpstr>GK15-15   2024年项目支出绩效自评表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瑞丽市姐相乡人民政府</cp:lastModifiedBy>
  <dcterms:created xsi:type="dcterms:W3CDTF">2015-06-06T18:19:00Z</dcterms:created>
  <dcterms:modified xsi:type="dcterms:W3CDTF">2025-12-09T07:00:20Z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2052-11.8.6.8810</vt:lpwstr>
  </property>
</Properties>
</file>