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09"/>
  <workbookPr checkCompatibility="1"/>
  <mc:AlternateContent xmlns:mc="http://schemas.openxmlformats.org/markup-compatibility/2006">
    <mc:Choice Requires="x15">
      <x15ac:absPath xmlns:x15ac="http://schemas.microsoft.com/office/spreadsheetml/2010/11/ac" url="/Users/nekonatsu/Desktop/14个报告/5---瑞丽市民政局2017年部门整体支出绩效评价报告/瑞丽市民政局2017年部门整体支出绩效评价报告-可编辑版/"/>
    </mc:Choice>
  </mc:AlternateContent>
  <bookViews>
    <workbookView xWindow="0" yWindow="460" windowWidth="28800" windowHeight="15940" tabRatio="732" activeTab="3"/>
  </bookViews>
  <sheets>
    <sheet name="收入情况表" sheetId="19" r:id="rId1"/>
    <sheet name="支出情况表" sheetId="20" r:id="rId2"/>
    <sheet name="“三公经费”支出情况统计表" sheetId="4" r:id="rId3"/>
    <sheet name="项目开展情况表" sheetId="21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0" l="1"/>
  <c r="B8" i="20"/>
  <c r="B23" i="20"/>
  <c r="C5" i="20"/>
  <c r="C8" i="20"/>
  <c r="C23" i="20"/>
  <c r="D5" i="20"/>
  <c r="D8" i="20"/>
  <c r="D23" i="20"/>
  <c r="B17" i="19"/>
  <c r="C17" i="19"/>
  <c r="D13" i="19"/>
  <c r="D17" i="19"/>
  <c r="F10" i="4"/>
  <c r="E10" i="4"/>
  <c r="D10" i="4"/>
  <c r="C10" i="4"/>
  <c r="C11" i="4"/>
</calcChain>
</file>

<file path=xl/comments1.xml><?xml version="1.0" encoding="utf-8"?>
<comments xmlns="http://schemas.openxmlformats.org/spreadsheetml/2006/main">
  <authors>
    <author>作者</author>
  </authors>
  <commentList>
    <comment ref="AH6" author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>填“是”或“否”</t>
        </r>
      </text>
    </comment>
  </commentList>
</comments>
</file>

<file path=xl/sharedStrings.xml><?xml version="1.0" encoding="utf-8"?>
<sst xmlns="http://schemas.openxmlformats.org/spreadsheetml/2006/main" count="127" uniqueCount="87">
  <si>
    <t>单位：元</t>
  </si>
  <si>
    <t>科目名称（项目）</t>
  </si>
  <si>
    <t>年初预算数</t>
  </si>
  <si>
    <t>调整预算数</t>
  </si>
  <si>
    <t>决算数</t>
  </si>
  <si>
    <t>一、财政拨款收入</t>
  </si>
  <si>
    <t>　　其中：政府性基金预算财政拨款</t>
  </si>
  <si>
    <t>二、上级补助收入</t>
  </si>
  <si>
    <t>三、事业收入</t>
  </si>
  <si>
    <t>四、经营收入</t>
  </si>
  <si>
    <t>五、附属单位上缴收入</t>
  </si>
  <si>
    <t>六、其他收入</t>
  </si>
  <si>
    <t>七、用事业基金弥补收支差额</t>
  </si>
  <si>
    <t>八、年初结转和结余</t>
  </si>
  <si>
    <t xml:space="preserve">    基本支出结转</t>
  </si>
  <si>
    <t xml:space="preserve">    项目支出结转和结余</t>
  </si>
  <si>
    <t xml:space="preserve">    经营结余</t>
  </si>
  <si>
    <t>总计</t>
  </si>
  <si>
    <t>项目(按支出性质和经济分类)</t>
  </si>
  <si>
    <t>一、基本支出</t>
  </si>
  <si>
    <t xml:space="preserve">    人员经费</t>
  </si>
  <si>
    <t xml:space="preserve">    日常公用经费</t>
  </si>
  <si>
    <t>二、项目支出</t>
  </si>
  <si>
    <t xml:space="preserve">    基本建设类项目</t>
  </si>
  <si>
    <t xml:space="preserve">    行政事业类项目</t>
  </si>
  <si>
    <t>三、上缴上级支出</t>
  </si>
  <si>
    <t>四、经营支出</t>
  </si>
  <si>
    <t>五、对附属单位补助支出</t>
  </si>
  <si>
    <t>六、结余分配</t>
  </si>
  <si>
    <t xml:space="preserve">    交纳所得税</t>
  </si>
  <si>
    <t xml:space="preserve">    提取职工福利基金</t>
  </si>
  <si>
    <t xml:space="preserve">    转入事业基金</t>
  </si>
  <si>
    <t xml:space="preserve">    其他</t>
  </si>
  <si>
    <t>七、年末结转和结余</t>
  </si>
  <si>
    <t>“三公经费”内容</t>
  </si>
  <si>
    <t>2016年</t>
  </si>
  <si>
    <t>2017年</t>
  </si>
  <si>
    <t>预算数</t>
  </si>
  <si>
    <t>支出数</t>
  </si>
  <si>
    <t>因公出国（境）支出</t>
  </si>
  <si>
    <t>公务用车购置及运行维护费支出</t>
  </si>
  <si>
    <t>公务用车购置</t>
  </si>
  <si>
    <t/>
  </si>
  <si>
    <t>公务用车运行维护费</t>
  </si>
  <si>
    <t>公务接待费支出</t>
  </si>
  <si>
    <t>“三公经费”支出</t>
  </si>
  <si>
    <t>“三公经费”变动率</t>
  </si>
  <si>
    <t>单位</t>
  </si>
  <si>
    <t>“四项重点”工作</t>
  </si>
  <si>
    <t>单位项目建设</t>
  </si>
  <si>
    <t>福利彩票销售</t>
  </si>
  <si>
    <t>备注</t>
  </si>
  <si>
    <t>瑞丽市社会福利中心</t>
  </si>
  <si>
    <t>瑞丽市殡仪馆项目</t>
  </si>
  <si>
    <t>未开展原因</t>
  </si>
  <si>
    <t>招商引资任务完成数（万元)</t>
  </si>
  <si>
    <t>向上争取资金任务完成数(万元）</t>
  </si>
  <si>
    <t>未完成原因</t>
  </si>
  <si>
    <t>儿童福利院</t>
  </si>
  <si>
    <t>艾滋孤儿安置指导中心</t>
  </si>
  <si>
    <t>救助站</t>
  </si>
  <si>
    <t>老年公寓</t>
  </si>
  <si>
    <t>复员军人疗养院</t>
  </si>
  <si>
    <t>乐透数字型彩票任务完成数（万元）</t>
  </si>
  <si>
    <t>即开型彩票任务完成数（万元）</t>
  </si>
  <si>
    <t>视频型彩票任务完成数（万元）</t>
  </si>
  <si>
    <t>总任务完成数（万元）</t>
  </si>
  <si>
    <t>计划实施时间</t>
  </si>
  <si>
    <t>实际实施时间</t>
  </si>
  <si>
    <t>计划完成时间</t>
  </si>
  <si>
    <t>实际完成时间</t>
  </si>
  <si>
    <t>未按计划开展原因</t>
  </si>
  <si>
    <t>是否按计划开展</t>
  </si>
  <si>
    <t>瑞丽市民政局</t>
  </si>
  <si>
    <t>已完成</t>
  </si>
  <si>
    <t>项目前期手续未办结</t>
  </si>
  <si>
    <t>土地报批手续未办结</t>
  </si>
  <si>
    <t>瑞丽市民政局2017年部门整体收入情况统计表</t>
    <phoneticPr fontId="12" type="noConversion"/>
  </si>
  <si>
    <t>瑞丽市民政局2017年部门整体支出情况统计表</t>
    <phoneticPr fontId="12" type="noConversion"/>
  </si>
  <si>
    <t>瑞丽市民政局2017年“三公经费”支出情况统计表</t>
    <phoneticPr fontId="12" type="noConversion"/>
  </si>
  <si>
    <t>附件2-1</t>
    <phoneticPr fontId="12" type="noConversion"/>
  </si>
  <si>
    <t>附件2-2</t>
    <phoneticPr fontId="12" type="noConversion"/>
  </si>
  <si>
    <t>附件2-3</t>
    <phoneticPr fontId="12" type="noConversion"/>
  </si>
  <si>
    <t>附件2-4</t>
    <phoneticPr fontId="12" type="noConversion"/>
  </si>
  <si>
    <t>—</t>
  </si>
  <si>
    <t>瑞丽市民政局2017年项目开展情况表</t>
    <phoneticPr fontId="12" type="noConversion"/>
  </si>
  <si>
    <t>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</si>
</sst>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19" x14ac:knownFonts="1">
    <font>
      <sz val="11"/>
      <color theme="1"/>
      <name val="DengXian"/>
      <charset val="134"/>
      <scheme val="minor"/>
    </font>
    <font>
      <sz val="14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楷体"/>
      <family val="3"/>
      <charset val="134"/>
    </font>
    <font>
      <b/>
      <sz val="10"/>
      <color indexed="8"/>
      <name val="仿宋"/>
      <family val="3"/>
      <charset val="134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sz val="10"/>
      <name val="仿宋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22"/>
      <name val="方正小标宋简体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/>
  </cellStyleXfs>
  <cellXfs count="59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176" fontId="5" fillId="0" borderId="2" xfId="1" applyFont="1" applyFill="1" applyBorder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4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right" vertical="center" shrinkToFit="1"/>
    </xf>
    <xf numFmtId="177" fontId="4" fillId="0" borderId="2" xfId="0" applyNumberFormat="1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4" fontId="8" fillId="0" borderId="2" xfId="0" applyNumberFormat="1" applyFont="1" applyFill="1" applyBorder="1" applyAlignment="1">
      <alignment horizontal="right" vertical="center" shrinkToFit="1"/>
    </xf>
    <xf numFmtId="0" fontId="9" fillId="0" borderId="0" xfId="3"/>
    <xf numFmtId="0" fontId="13" fillId="0" borderId="2" xfId="2" applyFont="1" applyBorder="1" applyAlignment="1">
      <alignment horizontal="center" vertical="center" wrapText="1"/>
    </xf>
    <xf numFmtId="0" fontId="9" fillId="0" borderId="0" xfId="3" applyAlignment="1"/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57" fontId="13" fillId="0" borderId="2" xfId="2" applyNumberFormat="1" applyFont="1" applyBorder="1" applyAlignment="1">
      <alignment horizontal="center" vertical="center" wrapText="1"/>
    </xf>
    <xf numFmtId="0" fontId="6" fillId="0" borderId="0" xfId="3" applyFont="1"/>
    <xf numFmtId="0" fontId="13" fillId="0" borderId="2" xfId="2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 wrapText="1"/>
    </xf>
    <xf numFmtId="10" fontId="6" fillId="0" borderId="4" xfId="0" applyNumberFormat="1" applyFont="1" applyFill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17"/>
  <sheetViews>
    <sheetView view="pageBreakPreview" zoomScaleSheetLayoutView="100" workbookViewId="0">
      <selection activeCell="A2" sqref="A2:D2"/>
    </sheetView>
  </sheetViews>
  <sheetFormatPr baseColWidth="10" defaultColWidth="9" defaultRowHeight="20" customHeight="1" x14ac:dyDescent="0.2"/>
  <cols>
    <col min="1" max="1" width="33.83203125" style="8" customWidth="1"/>
    <col min="2" max="4" width="18.83203125" style="8" customWidth="1"/>
    <col min="5" max="16384" width="9" style="8"/>
  </cols>
  <sheetData>
    <row r="1" spans="1:4" ht="20" customHeight="1" x14ac:dyDescent="0.2">
      <c r="A1" s="21" t="s">
        <v>80</v>
      </c>
    </row>
    <row r="2" spans="1:4" ht="27" customHeight="1" x14ac:dyDescent="0.2">
      <c r="A2" s="26" t="s">
        <v>77</v>
      </c>
      <c r="B2" s="26"/>
      <c r="C2" s="26"/>
      <c r="D2" s="26"/>
    </row>
    <row r="3" spans="1:4" ht="18" customHeight="1" x14ac:dyDescent="0.2">
      <c r="D3" s="16" t="s">
        <v>0</v>
      </c>
    </row>
    <row r="4" spans="1:4" ht="29" customHeight="1" x14ac:dyDescent="0.2">
      <c r="A4" s="10" t="s">
        <v>1</v>
      </c>
      <c r="B4" s="10" t="s">
        <v>2</v>
      </c>
      <c r="C4" s="10" t="s">
        <v>3</v>
      </c>
      <c r="D4" s="10" t="s">
        <v>4</v>
      </c>
    </row>
    <row r="5" spans="1:4" ht="20" customHeight="1" x14ac:dyDescent="0.2">
      <c r="A5" s="11" t="s">
        <v>5</v>
      </c>
      <c r="B5" s="12">
        <v>42968600</v>
      </c>
      <c r="C5" s="12">
        <v>107346345.81999999</v>
      </c>
      <c r="D5" s="12">
        <v>107346345.81999999</v>
      </c>
    </row>
    <row r="6" spans="1:4" ht="20" customHeight="1" x14ac:dyDescent="0.2">
      <c r="A6" s="11" t="s">
        <v>6</v>
      </c>
      <c r="B6" s="12"/>
      <c r="C6" s="12">
        <v>17013200</v>
      </c>
      <c r="D6" s="12">
        <v>17013200</v>
      </c>
    </row>
    <row r="7" spans="1:4" ht="20" customHeight="1" x14ac:dyDescent="0.2">
      <c r="A7" s="11" t="s">
        <v>7</v>
      </c>
      <c r="B7" s="12"/>
      <c r="C7" s="12"/>
      <c r="D7" s="12"/>
    </row>
    <row r="8" spans="1:4" ht="36" customHeight="1" x14ac:dyDescent="0.2">
      <c r="A8" s="11" t="s">
        <v>8</v>
      </c>
      <c r="B8" s="12"/>
      <c r="C8" s="12"/>
      <c r="D8" s="12"/>
    </row>
    <row r="9" spans="1:4" ht="33" customHeight="1" x14ac:dyDescent="0.2">
      <c r="A9" s="11" t="s">
        <v>9</v>
      </c>
      <c r="B9" s="12"/>
      <c r="C9" s="12"/>
      <c r="D9" s="12"/>
    </row>
    <row r="10" spans="1:4" ht="20" customHeight="1" x14ac:dyDescent="0.2">
      <c r="A10" s="11" t="s">
        <v>10</v>
      </c>
      <c r="B10" s="12"/>
      <c r="C10" s="12"/>
      <c r="D10" s="12"/>
    </row>
    <row r="11" spans="1:4" ht="34" customHeight="1" x14ac:dyDescent="0.2">
      <c r="A11" s="11" t="s">
        <v>11</v>
      </c>
      <c r="B11" s="12"/>
      <c r="C11" s="12"/>
      <c r="D11" s="12">
        <v>394283.85</v>
      </c>
    </row>
    <row r="12" spans="1:4" ht="20" customHeight="1" x14ac:dyDescent="0.2">
      <c r="A12" s="11" t="s">
        <v>12</v>
      </c>
      <c r="B12" s="12"/>
      <c r="C12" s="12"/>
      <c r="D12" s="12"/>
    </row>
    <row r="13" spans="1:4" ht="20" customHeight="1" x14ac:dyDescent="0.2">
      <c r="A13" s="11" t="s">
        <v>13</v>
      </c>
      <c r="B13" s="12"/>
      <c r="C13" s="12">
        <v>42158422.130000003</v>
      </c>
      <c r="D13" s="12">
        <f>SUM(D14:D16)</f>
        <v>44220964.739999995</v>
      </c>
    </row>
    <row r="14" spans="1:4" ht="20" customHeight="1" x14ac:dyDescent="0.2">
      <c r="A14" s="11" t="s">
        <v>14</v>
      </c>
      <c r="B14" s="14"/>
      <c r="C14" s="14"/>
      <c r="D14" s="12">
        <v>35365324.229999997</v>
      </c>
    </row>
    <row r="15" spans="1:4" ht="20" customHeight="1" x14ac:dyDescent="0.2">
      <c r="A15" s="11" t="s">
        <v>15</v>
      </c>
      <c r="B15" s="14"/>
      <c r="C15" s="14"/>
      <c r="D15" s="12">
        <v>8855640.5099999998</v>
      </c>
    </row>
    <row r="16" spans="1:4" ht="20" customHeight="1" x14ac:dyDescent="0.2">
      <c r="A16" s="11" t="s">
        <v>16</v>
      </c>
      <c r="B16" s="14"/>
      <c r="C16" s="14"/>
      <c r="D16" s="12"/>
    </row>
    <row r="17" spans="1:4" ht="20" customHeight="1" x14ac:dyDescent="0.2">
      <c r="A17" s="10" t="s">
        <v>17</v>
      </c>
      <c r="B17" s="17">
        <f t="shared" ref="B17:C17" si="0">B5+B7+B8+B9+B10+B11+B12+B13</f>
        <v>42968600</v>
      </c>
      <c r="C17" s="17">
        <f t="shared" si="0"/>
        <v>149504767.94999999</v>
      </c>
      <c r="D17" s="17">
        <f>D5+D7+D8+D9+D10+D11+D12+D13</f>
        <v>151961594.40999997</v>
      </c>
    </row>
  </sheetData>
  <mergeCells count="1">
    <mergeCell ref="A2:D2"/>
  </mergeCells>
  <phoneticPr fontId="12" type="noConversion"/>
  <printOptions horizontalCentered="1" verticalCentered="1"/>
  <pageMargins left="0.78740157480314965" right="0.78740157480314965" top="1.1023622047244095" bottom="1.0236220472440944" header="0.59055118110236227" footer="0.59055118110236227"/>
  <pageSetup paperSize="9" fitToHeight="0" orientation="landscape" r:id="rId1"/>
  <headerFooter>
    <oddFooter>&amp;C&amp;"仿宋,常规"&amp;10第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BreakPreview" zoomScaleSheetLayoutView="100" workbookViewId="0">
      <selection activeCell="A2" sqref="A2:D2"/>
    </sheetView>
  </sheetViews>
  <sheetFormatPr baseColWidth="10" defaultColWidth="9" defaultRowHeight="20" customHeight="1" x14ac:dyDescent="0.2"/>
  <cols>
    <col min="1" max="1" width="27.83203125" style="8" customWidth="1"/>
    <col min="2" max="4" width="22.83203125" style="8" customWidth="1"/>
    <col min="5" max="16384" width="9" style="8"/>
  </cols>
  <sheetData>
    <row r="1" spans="1:4" ht="20" customHeight="1" x14ac:dyDescent="0.2">
      <c r="A1" s="22" t="s">
        <v>81</v>
      </c>
    </row>
    <row r="2" spans="1:4" ht="37.5" customHeight="1" x14ac:dyDescent="0.2">
      <c r="A2" s="26" t="s">
        <v>78</v>
      </c>
      <c r="B2" s="26"/>
      <c r="C2" s="26"/>
      <c r="D2" s="26"/>
    </row>
    <row r="3" spans="1:4" ht="20" customHeight="1" x14ac:dyDescent="0.2">
      <c r="D3" s="9" t="s">
        <v>0</v>
      </c>
    </row>
    <row r="4" spans="1:4" s="7" customFormat="1" ht="27" customHeight="1" x14ac:dyDescent="0.2">
      <c r="A4" s="10" t="s">
        <v>18</v>
      </c>
      <c r="B4" s="10" t="s">
        <v>2</v>
      </c>
      <c r="C4" s="10" t="s">
        <v>3</v>
      </c>
      <c r="D4" s="10" t="s">
        <v>4</v>
      </c>
    </row>
    <row r="5" spans="1:4" ht="20" customHeight="1" x14ac:dyDescent="0.2">
      <c r="A5" s="11" t="s">
        <v>19</v>
      </c>
      <c r="B5" s="12">
        <f>SUM(B6:B7)</f>
        <v>42324600</v>
      </c>
      <c r="C5" s="12">
        <f t="shared" ref="C5:D5" si="0">SUM(C6:C7)</f>
        <v>108208491.75</v>
      </c>
      <c r="D5" s="12">
        <f t="shared" si="0"/>
        <v>95117115.260000005</v>
      </c>
    </row>
    <row r="6" spans="1:4" ht="20" customHeight="1" x14ac:dyDescent="0.2">
      <c r="A6" s="11" t="s">
        <v>20</v>
      </c>
      <c r="B6" s="12">
        <v>41919400</v>
      </c>
      <c r="C6" s="12">
        <v>92923593.950000003</v>
      </c>
      <c r="D6" s="12">
        <v>93672777.510000005</v>
      </c>
    </row>
    <row r="7" spans="1:4" ht="33" customHeight="1" x14ac:dyDescent="0.2">
      <c r="A7" s="11" t="s">
        <v>21</v>
      </c>
      <c r="B7" s="12">
        <v>405200</v>
      </c>
      <c r="C7" s="12">
        <v>15284897.800000001</v>
      </c>
      <c r="D7" s="12">
        <v>1444337.75</v>
      </c>
    </row>
    <row r="8" spans="1:4" ht="20" customHeight="1" x14ac:dyDescent="0.2">
      <c r="A8" s="11" t="s">
        <v>22</v>
      </c>
      <c r="B8" s="12">
        <f>SUM(B9:B10)</f>
        <v>644000</v>
      </c>
      <c r="C8" s="12">
        <f t="shared" ref="C8:D8" si="1">SUM(C9:C10)</f>
        <v>3187335.6</v>
      </c>
      <c r="D8" s="12">
        <f t="shared" si="1"/>
        <v>3187335.6</v>
      </c>
    </row>
    <row r="9" spans="1:4" ht="20" customHeight="1" x14ac:dyDescent="0.2">
      <c r="A9" s="11" t="s">
        <v>23</v>
      </c>
      <c r="B9" s="12"/>
      <c r="C9" s="12"/>
      <c r="D9" s="12"/>
    </row>
    <row r="10" spans="1:4" ht="20" customHeight="1" x14ac:dyDescent="0.2">
      <c r="A10" s="11" t="s">
        <v>24</v>
      </c>
      <c r="B10" s="12">
        <v>644000</v>
      </c>
      <c r="C10" s="12">
        <v>3187335.6</v>
      </c>
      <c r="D10" s="12">
        <v>3187335.6</v>
      </c>
    </row>
    <row r="11" spans="1:4" ht="20" customHeight="1" x14ac:dyDescent="0.2">
      <c r="A11" s="11" t="s">
        <v>25</v>
      </c>
      <c r="B11" s="12"/>
      <c r="C11" s="12"/>
      <c r="D11" s="12"/>
    </row>
    <row r="12" spans="1:4" ht="20" customHeight="1" x14ac:dyDescent="0.2">
      <c r="A12" s="11" t="s">
        <v>26</v>
      </c>
      <c r="B12" s="12"/>
      <c r="C12" s="12"/>
      <c r="D12" s="12"/>
    </row>
    <row r="13" spans="1:4" ht="20" customHeight="1" x14ac:dyDescent="0.2">
      <c r="A13" s="11" t="s">
        <v>27</v>
      </c>
      <c r="B13" s="12"/>
      <c r="C13" s="12"/>
      <c r="D13" s="12"/>
    </row>
    <row r="14" spans="1:4" ht="20" customHeight="1" x14ac:dyDescent="0.2">
      <c r="A14" s="13" t="s">
        <v>28</v>
      </c>
      <c r="B14" s="14"/>
      <c r="C14" s="14"/>
      <c r="D14" s="12"/>
    </row>
    <row r="15" spans="1:4" ht="20" customHeight="1" x14ac:dyDescent="0.2">
      <c r="A15" s="13" t="s">
        <v>29</v>
      </c>
      <c r="B15" s="14"/>
      <c r="C15" s="14"/>
      <c r="D15" s="12"/>
    </row>
    <row r="16" spans="1:4" ht="20" customHeight="1" x14ac:dyDescent="0.2">
      <c r="A16" s="13" t="s">
        <v>30</v>
      </c>
      <c r="B16" s="14"/>
      <c r="C16" s="14"/>
      <c r="D16" s="12"/>
    </row>
    <row r="17" spans="1:4" ht="20" customHeight="1" x14ac:dyDescent="0.2">
      <c r="A17" s="13" t="s">
        <v>31</v>
      </c>
      <c r="B17" s="14"/>
      <c r="C17" s="14"/>
      <c r="D17" s="12"/>
    </row>
    <row r="18" spans="1:4" ht="20" customHeight="1" x14ac:dyDescent="0.2">
      <c r="A18" s="13" t="s">
        <v>32</v>
      </c>
      <c r="B18" s="14"/>
      <c r="C18" s="14"/>
      <c r="D18" s="12"/>
    </row>
    <row r="19" spans="1:4" ht="20" customHeight="1" x14ac:dyDescent="0.2">
      <c r="A19" s="13" t="s">
        <v>33</v>
      </c>
      <c r="B19" s="12"/>
      <c r="C19" s="12">
        <v>38108940.600000001</v>
      </c>
      <c r="D19" s="12">
        <v>53657143.549999997</v>
      </c>
    </row>
    <row r="20" spans="1:4" ht="20" customHeight="1" x14ac:dyDescent="0.2">
      <c r="A20" s="13" t="s">
        <v>14</v>
      </c>
      <c r="B20" s="14"/>
      <c r="C20" s="14" t="s">
        <v>84</v>
      </c>
      <c r="D20" s="12">
        <v>29263118.640000001</v>
      </c>
    </row>
    <row r="21" spans="1:4" ht="20" customHeight="1" x14ac:dyDescent="0.2">
      <c r="A21" s="13" t="s">
        <v>15</v>
      </c>
      <c r="B21" s="14"/>
      <c r="C21" s="14" t="s">
        <v>84</v>
      </c>
      <c r="D21" s="12">
        <v>24394024.91</v>
      </c>
    </row>
    <row r="22" spans="1:4" ht="20" customHeight="1" x14ac:dyDescent="0.2">
      <c r="A22" s="13" t="s">
        <v>16</v>
      </c>
      <c r="B22" s="14"/>
      <c r="C22" s="14"/>
      <c r="D22" s="12"/>
    </row>
    <row r="23" spans="1:4" ht="20" customHeight="1" x14ac:dyDescent="0.2">
      <c r="A23" s="10" t="s">
        <v>17</v>
      </c>
      <c r="B23" s="15">
        <f t="shared" ref="B23:C23" si="2">B5+B8+B11+B12+B13+B14+B19</f>
        <v>42968600</v>
      </c>
      <c r="C23" s="15">
        <f t="shared" si="2"/>
        <v>149504767.94999999</v>
      </c>
      <c r="D23" s="15">
        <f>D5+D8+D11+D12+D13+D14+D19</f>
        <v>151961594.41</v>
      </c>
    </row>
  </sheetData>
  <mergeCells count="1">
    <mergeCell ref="A2:D2"/>
  </mergeCells>
  <phoneticPr fontId="12" type="noConversion"/>
  <printOptions horizontalCentered="1" verticalCentered="1"/>
  <pageMargins left="0.78740157480314965" right="0.78740157480314965" top="1.1023622047244095" bottom="1.0236220472440944" header="0.59055118110236227" footer="0.59055118110236227"/>
  <pageSetup paperSize="9" scale="92" fitToHeight="0" orientation="landscape" r:id="rId1"/>
  <headerFooter>
    <oddFooter>&amp;C&amp;"仿宋,常规"&amp;10第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view="pageBreakPreview" zoomScaleSheetLayoutView="100" workbookViewId="0">
      <selection activeCell="A2" sqref="A2:F2"/>
    </sheetView>
  </sheetViews>
  <sheetFormatPr baseColWidth="10" defaultColWidth="9" defaultRowHeight="15" x14ac:dyDescent="0.2"/>
  <cols>
    <col min="1" max="1" width="11.5" style="2" customWidth="1"/>
    <col min="2" max="2" width="21.33203125" style="2" customWidth="1"/>
    <col min="3" max="6" width="17.83203125" style="2" customWidth="1"/>
    <col min="7" max="16384" width="9" style="2"/>
  </cols>
  <sheetData>
    <row r="1" spans="1:6" ht="25" customHeight="1" x14ac:dyDescent="0.2">
      <c r="A1" s="27" t="s">
        <v>82</v>
      </c>
      <c r="B1" s="28"/>
      <c r="C1" s="3"/>
    </row>
    <row r="2" spans="1:6" ht="34" customHeight="1" x14ac:dyDescent="0.2">
      <c r="A2" s="29" t="s">
        <v>79</v>
      </c>
      <c r="B2" s="29"/>
      <c r="C2" s="29"/>
      <c r="D2" s="29"/>
      <c r="E2" s="29"/>
      <c r="F2" s="29"/>
    </row>
    <row r="3" spans="1:6" s="1" customFormat="1" ht="34" customHeight="1" x14ac:dyDescent="0.2">
      <c r="A3" s="30" t="s">
        <v>0</v>
      </c>
      <c r="B3" s="30"/>
      <c r="C3" s="30"/>
      <c r="D3" s="30"/>
      <c r="E3" s="30"/>
      <c r="F3" s="30"/>
    </row>
    <row r="4" spans="1:6" ht="30" customHeight="1" x14ac:dyDescent="0.2">
      <c r="A4" s="34" t="s">
        <v>34</v>
      </c>
      <c r="B4" s="34"/>
      <c r="C4" s="31" t="s">
        <v>35</v>
      </c>
      <c r="D4" s="32"/>
      <c r="E4" s="33" t="s">
        <v>36</v>
      </c>
      <c r="F4" s="33"/>
    </row>
    <row r="5" spans="1:6" ht="30" customHeight="1" x14ac:dyDescent="0.2">
      <c r="A5" s="34"/>
      <c r="B5" s="34"/>
      <c r="C5" s="4" t="s">
        <v>37</v>
      </c>
      <c r="D5" s="4" t="s">
        <v>38</v>
      </c>
      <c r="E5" s="4" t="s">
        <v>37</v>
      </c>
      <c r="F5" s="4" t="s">
        <v>38</v>
      </c>
    </row>
    <row r="6" spans="1:6" ht="30" customHeight="1" x14ac:dyDescent="0.2">
      <c r="A6" s="35" t="s">
        <v>39</v>
      </c>
      <c r="B6" s="35"/>
      <c r="C6" s="6">
        <v>0</v>
      </c>
      <c r="D6" s="6">
        <v>0</v>
      </c>
      <c r="E6" s="6"/>
      <c r="F6" s="6"/>
    </row>
    <row r="7" spans="1:6" ht="30" customHeight="1" x14ac:dyDescent="0.2">
      <c r="A7" s="35" t="s">
        <v>40</v>
      </c>
      <c r="B7" s="5" t="s">
        <v>41</v>
      </c>
      <c r="C7" s="6"/>
      <c r="D7" s="6"/>
      <c r="E7" s="6"/>
      <c r="F7" s="6"/>
    </row>
    <row r="8" spans="1:6" ht="30" customHeight="1" x14ac:dyDescent="0.2">
      <c r="A8" s="35" t="s">
        <v>42</v>
      </c>
      <c r="B8" s="5" t="s">
        <v>43</v>
      </c>
      <c r="C8" s="6">
        <v>28800</v>
      </c>
      <c r="D8" s="6">
        <v>38832.54</v>
      </c>
      <c r="E8" s="6">
        <v>58116.08</v>
      </c>
      <c r="F8" s="6">
        <v>58116.08</v>
      </c>
    </row>
    <row r="9" spans="1:6" ht="30" customHeight="1" x14ac:dyDescent="0.2">
      <c r="A9" s="35" t="s">
        <v>44</v>
      </c>
      <c r="B9" s="35"/>
      <c r="C9" s="6">
        <v>45000</v>
      </c>
      <c r="D9" s="6">
        <v>52241</v>
      </c>
      <c r="E9" s="6">
        <v>75398</v>
      </c>
      <c r="F9" s="6">
        <v>75398</v>
      </c>
    </row>
    <row r="10" spans="1:6" ht="30" customHeight="1" x14ac:dyDescent="0.2">
      <c r="A10" s="35" t="s">
        <v>45</v>
      </c>
      <c r="B10" s="35"/>
      <c r="C10" s="6">
        <f>SUM(C6:C9)</f>
        <v>73800</v>
      </c>
      <c r="D10" s="6">
        <f>SUM(D6:D9)</f>
        <v>91073.540000000008</v>
      </c>
      <c r="E10" s="6">
        <f t="shared" ref="E10:F10" si="0">SUM(E6:E9)</f>
        <v>133514.08000000002</v>
      </c>
      <c r="F10" s="6">
        <f t="shared" si="0"/>
        <v>133514.08000000002</v>
      </c>
    </row>
    <row r="11" spans="1:6" ht="30" customHeight="1" x14ac:dyDescent="0.2">
      <c r="A11" s="36" t="s">
        <v>46</v>
      </c>
      <c r="B11" s="36"/>
      <c r="C11" s="37">
        <f>(E10-C10)/C10</f>
        <v>0.80913387533875358</v>
      </c>
      <c r="D11" s="38"/>
      <c r="E11" s="38"/>
      <c r="F11" s="39"/>
    </row>
  </sheetData>
  <mergeCells count="12">
    <mergeCell ref="A6:B6"/>
    <mergeCell ref="A9:B9"/>
    <mergeCell ref="A10:B10"/>
    <mergeCell ref="A11:B11"/>
    <mergeCell ref="C11:F11"/>
    <mergeCell ref="A7:A8"/>
    <mergeCell ref="A1:B1"/>
    <mergeCell ref="A2:F2"/>
    <mergeCell ref="A3:F3"/>
    <mergeCell ref="C4:D4"/>
    <mergeCell ref="E4:F4"/>
    <mergeCell ref="A4:B5"/>
  </mergeCells>
  <phoneticPr fontId="12" type="noConversion"/>
  <printOptions horizontalCentered="1"/>
  <pageMargins left="0.78740157480314965" right="0.78740157480314965" top="1.1023622047244095" bottom="1.0236220472440944" header="0.59055118110236227" footer="0.59055118110236227"/>
  <pageSetup paperSize="9" fitToHeight="0" orientation="landscape" r:id="rId1"/>
  <headerFooter>
    <oddFooter>&amp;C&amp;"仿宋,常规"&amp;10第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N7"/>
  <sheetViews>
    <sheetView tabSelected="1" view="pageBreakPreview" zoomScale="125" zoomScaleNormal="70" zoomScaleSheetLayoutView="100" zoomScalePageLayoutView="70" workbookViewId="0">
      <selection activeCell="O5" sqref="O5:S5"/>
    </sheetView>
  </sheetViews>
  <sheetFormatPr baseColWidth="10" defaultColWidth="9" defaultRowHeight="15" x14ac:dyDescent="0.2"/>
  <cols>
    <col min="1" max="1" width="9" style="18"/>
    <col min="2" max="2" width="7" style="18" customWidth="1"/>
    <col min="3" max="3" width="7.83203125" style="18" customWidth="1"/>
    <col min="4" max="4" width="5.5" style="18" customWidth="1"/>
    <col min="5" max="5" width="9.33203125" style="20" customWidth="1"/>
    <col min="6" max="6" width="10.1640625" style="20" customWidth="1"/>
    <col min="7" max="7" width="9" style="20" customWidth="1"/>
    <col min="8" max="8" width="10.5" style="20" customWidth="1"/>
    <col min="9" max="9" width="6.5" style="20" customWidth="1"/>
    <col min="10" max="10" width="9.5" style="20" customWidth="1"/>
    <col min="11" max="11" width="10.33203125" style="20" customWidth="1"/>
    <col min="12" max="12" width="8.83203125" style="20" customWidth="1"/>
    <col min="13" max="13" width="10.1640625" style="20" customWidth="1"/>
    <col min="14" max="14" width="7.1640625" style="20" customWidth="1"/>
    <col min="15" max="15" width="9.5" style="20" customWidth="1"/>
    <col min="16" max="16" width="10" style="20" customWidth="1"/>
    <col min="17" max="17" width="8.83203125" style="20" customWidth="1"/>
    <col min="18" max="18" width="10" style="20" customWidth="1"/>
    <col min="19" max="19" width="6.5" style="20" customWidth="1"/>
    <col min="20" max="20" width="9.1640625" style="20" customWidth="1"/>
    <col min="21" max="21" width="9.6640625" style="20" customWidth="1"/>
    <col min="22" max="22" width="8.83203125" style="20" customWidth="1"/>
    <col min="23" max="23" width="9.6640625" style="20" customWidth="1"/>
    <col min="24" max="24" width="7.5" style="20" bestFit="1" customWidth="1"/>
    <col min="25" max="25" width="8.83203125" style="20" customWidth="1"/>
    <col min="26" max="26" width="9.83203125" style="20" customWidth="1"/>
    <col min="27" max="27" width="9.1640625" style="20" customWidth="1"/>
    <col min="28" max="28" width="9.6640625" style="20" customWidth="1"/>
    <col min="29" max="29" width="7.5" style="20" bestFit="1" customWidth="1"/>
    <col min="30" max="30" width="9.6640625" style="20" customWidth="1"/>
    <col min="31" max="31" width="10.6640625" style="20" customWidth="1"/>
    <col min="32" max="32" width="8.6640625" style="20" customWidth="1"/>
    <col min="33" max="33" width="10.1640625" style="20" customWidth="1"/>
    <col min="34" max="34" width="6.5" style="20" customWidth="1"/>
    <col min="35" max="35" width="6.33203125" style="20" customWidth="1"/>
    <col min="36" max="36" width="9.1640625" style="20" customWidth="1"/>
    <col min="37" max="38" width="7.83203125" style="20" customWidth="1"/>
    <col min="39" max="39" width="8" style="20" customWidth="1"/>
    <col min="40" max="40" width="9" style="20"/>
    <col min="41" max="16384" width="9" style="18"/>
  </cols>
  <sheetData>
    <row r="1" spans="1:40" ht="17" x14ac:dyDescent="0.2">
      <c r="A1" s="27" t="s">
        <v>83</v>
      </c>
      <c r="B1" s="28"/>
    </row>
    <row r="2" spans="1:40" ht="55.75" customHeight="1" x14ac:dyDescent="0.2">
      <c r="A2" s="43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</row>
    <row r="3" spans="1:40" ht="21" customHeight="1" x14ac:dyDescent="0.2">
      <c r="A3" s="44" t="s">
        <v>47</v>
      </c>
      <c r="B3" s="44" t="s">
        <v>48</v>
      </c>
      <c r="C3" s="44"/>
      <c r="D3" s="44"/>
      <c r="E3" s="45" t="s">
        <v>49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7"/>
      <c r="AJ3" s="44" t="s">
        <v>50</v>
      </c>
      <c r="AK3" s="44"/>
      <c r="AL3" s="44"/>
      <c r="AM3" s="44"/>
      <c r="AN3" s="48" t="s">
        <v>51</v>
      </c>
    </row>
    <row r="4" spans="1:40" ht="24" customHeight="1" x14ac:dyDescent="0.2">
      <c r="A4" s="44"/>
      <c r="B4" s="44"/>
      <c r="C4" s="44"/>
      <c r="D4" s="44"/>
      <c r="E4" s="45" t="s">
        <v>52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7"/>
      <c r="AD4" s="40" t="s">
        <v>53</v>
      </c>
      <c r="AE4" s="41"/>
      <c r="AF4" s="41"/>
      <c r="AG4" s="41"/>
      <c r="AH4" s="42"/>
      <c r="AI4" s="54" t="s">
        <v>54</v>
      </c>
      <c r="AJ4" s="44"/>
      <c r="AK4" s="44"/>
      <c r="AL4" s="44"/>
      <c r="AM4" s="44"/>
      <c r="AN4" s="49"/>
    </row>
    <row r="5" spans="1:40" ht="31" customHeight="1" x14ac:dyDescent="0.2">
      <c r="A5" s="44"/>
      <c r="B5" s="57" t="s">
        <v>55</v>
      </c>
      <c r="C5" s="57" t="s">
        <v>56</v>
      </c>
      <c r="D5" s="57" t="s">
        <v>57</v>
      </c>
      <c r="E5" s="40" t="s">
        <v>58</v>
      </c>
      <c r="F5" s="41"/>
      <c r="G5" s="41"/>
      <c r="H5" s="41"/>
      <c r="I5" s="42"/>
      <c r="J5" s="40" t="s">
        <v>59</v>
      </c>
      <c r="K5" s="41"/>
      <c r="L5" s="41"/>
      <c r="M5" s="41"/>
      <c r="N5" s="42"/>
      <c r="O5" s="40" t="s">
        <v>60</v>
      </c>
      <c r="P5" s="41"/>
      <c r="Q5" s="41"/>
      <c r="R5" s="41"/>
      <c r="S5" s="42"/>
      <c r="T5" s="40" t="s">
        <v>61</v>
      </c>
      <c r="U5" s="41"/>
      <c r="V5" s="41"/>
      <c r="W5" s="41"/>
      <c r="X5" s="42"/>
      <c r="Y5" s="45" t="s">
        <v>62</v>
      </c>
      <c r="Z5" s="46"/>
      <c r="AA5" s="46"/>
      <c r="AB5" s="46"/>
      <c r="AC5" s="47"/>
      <c r="AD5" s="51"/>
      <c r="AE5" s="52"/>
      <c r="AF5" s="52"/>
      <c r="AG5" s="52"/>
      <c r="AH5" s="53"/>
      <c r="AI5" s="55"/>
      <c r="AJ5" s="57" t="s">
        <v>63</v>
      </c>
      <c r="AK5" s="57" t="s">
        <v>64</v>
      </c>
      <c r="AL5" s="57" t="s">
        <v>65</v>
      </c>
      <c r="AM5" s="57" t="s">
        <v>66</v>
      </c>
      <c r="AN5" s="49"/>
    </row>
    <row r="6" spans="1:40" ht="104" customHeight="1" x14ac:dyDescent="0.2">
      <c r="A6" s="44"/>
      <c r="B6" s="58"/>
      <c r="C6" s="58"/>
      <c r="D6" s="58"/>
      <c r="E6" s="19" t="s">
        <v>67</v>
      </c>
      <c r="F6" s="19" t="s">
        <v>68</v>
      </c>
      <c r="G6" s="19" t="s">
        <v>69</v>
      </c>
      <c r="H6" s="19" t="s">
        <v>70</v>
      </c>
      <c r="I6" s="19" t="s">
        <v>71</v>
      </c>
      <c r="J6" s="19" t="s">
        <v>67</v>
      </c>
      <c r="K6" s="19" t="s">
        <v>68</v>
      </c>
      <c r="L6" s="19" t="s">
        <v>69</v>
      </c>
      <c r="M6" s="19" t="s">
        <v>70</v>
      </c>
      <c r="N6" s="19" t="s">
        <v>71</v>
      </c>
      <c r="O6" s="19" t="s">
        <v>67</v>
      </c>
      <c r="P6" s="19" t="s">
        <v>68</v>
      </c>
      <c r="Q6" s="19" t="s">
        <v>69</v>
      </c>
      <c r="R6" s="19" t="s">
        <v>70</v>
      </c>
      <c r="S6" s="19" t="s">
        <v>71</v>
      </c>
      <c r="T6" s="19" t="s">
        <v>67</v>
      </c>
      <c r="U6" s="19" t="s">
        <v>68</v>
      </c>
      <c r="V6" s="19" t="s">
        <v>69</v>
      </c>
      <c r="W6" s="19" t="s">
        <v>70</v>
      </c>
      <c r="X6" s="19" t="s">
        <v>71</v>
      </c>
      <c r="Y6" s="19" t="s">
        <v>67</v>
      </c>
      <c r="Z6" s="19" t="s">
        <v>68</v>
      </c>
      <c r="AA6" s="19" t="s">
        <v>69</v>
      </c>
      <c r="AB6" s="19" t="s">
        <v>70</v>
      </c>
      <c r="AC6" s="19" t="s">
        <v>71</v>
      </c>
      <c r="AD6" s="19" t="s">
        <v>67</v>
      </c>
      <c r="AE6" s="19" t="s">
        <v>68</v>
      </c>
      <c r="AF6" s="19" t="s">
        <v>69</v>
      </c>
      <c r="AG6" s="19" t="s">
        <v>70</v>
      </c>
      <c r="AH6" s="19" t="s">
        <v>72</v>
      </c>
      <c r="AI6" s="56"/>
      <c r="AJ6" s="58"/>
      <c r="AK6" s="58"/>
      <c r="AL6" s="58"/>
      <c r="AM6" s="58"/>
      <c r="AN6" s="50"/>
    </row>
    <row r="7" spans="1:40" s="24" customFormat="1" ht="127" customHeight="1" x14ac:dyDescent="0.15">
      <c r="A7" s="19" t="s">
        <v>73</v>
      </c>
      <c r="B7" s="19">
        <v>4600</v>
      </c>
      <c r="C7" s="19">
        <v>5374.54</v>
      </c>
      <c r="D7" s="19" t="s">
        <v>74</v>
      </c>
      <c r="E7" s="23">
        <v>43344</v>
      </c>
      <c r="F7" s="23">
        <v>43435</v>
      </c>
      <c r="G7" s="23">
        <v>43709</v>
      </c>
      <c r="H7" s="23">
        <v>43800</v>
      </c>
      <c r="I7" s="19" t="s">
        <v>75</v>
      </c>
      <c r="J7" s="23">
        <v>43344</v>
      </c>
      <c r="K7" s="23">
        <v>43435</v>
      </c>
      <c r="L7" s="23">
        <v>43709</v>
      </c>
      <c r="M7" s="23">
        <v>43800</v>
      </c>
      <c r="N7" s="19" t="s">
        <v>75</v>
      </c>
      <c r="O7" s="23">
        <v>43344</v>
      </c>
      <c r="P7" s="23">
        <v>43435</v>
      </c>
      <c r="Q7" s="23">
        <v>43709</v>
      </c>
      <c r="R7" s="23">
        <v>43800</v>
      </c>
      <c r="S7" s="19" t="s">
        <v>75</v>
      </c>
      <c r="T7" s="23">
        <v>43344</v>
      </c>
      <c r="U7" s="23">
        <v>43435</v>
      </c>
      <c r="V7" s="23">
        <v>43709</v>
      </c>
      <c r="W7" s="23">
        <v>43800</v>
      </c>
      <c r="X7" s="19" t="s">
        <v>75</v>
      </c>
      <c r="Y7" s="23">
        <v>43344</v>
      </c>
      <c r="Z7" s="23">
        <v>43435</v>
      </c>
      <c r="AA7" s="23">
        <v>43709</v>
      </c>
      <c r="AB7" s="23">
        <v>43800</v>
      </c>
      <c r="AC7" s="19" t="s">
        <v>75</v>
      </c>
      <c r="AD7" s="23">
        <v>43344</v>
      </c>
      <c r="AE7" s="23">
        <v>43435</v>
      </c>
      <c r="AF7" s="23">
        <v>43709</v>
      </c>
      <c r="AG7" s="23">
        <v>43800</v>
      </c>
      <c r="AH7" s="19" t="s">
        <v>86</v>
      </c>
      <c r="AI7" s="19" t="s">
        <v>76</v>
      </c>
      <c r="AJ7" s="19">
        <v>4189.17</v>
      </c>
      <c r="AK7" s="19">
        <v>259.5</v>
      </c>
      <c r="AL7" s="19">
        <v>2583.2399999999998</v>
      </c>
      <c r="AM7" s="19">
        <v>7031.92</v>
      </c>
      <c r="AN7" s="25"/>
    </row>
  </sheetData>
  <mergeCells count="22">
    <mergeCell ref="AM5:AM6"/>
    <mergeCell ref="O5:S5"/>
    <mergeCell ref="Y5:AC5"/>
    <mergeCell ref="AJ5:AJ6"/>
    <mergeCell ref="AK5:AK6"/>
    <mergeCell ref="AL5:AL6"/>
    <mergeCell ref="A1:B1"/>
    <mergeCell ref="T5:X5"/>
    <mergeCell ref="A2:AN2"/>
    <mergeCell ref="A3:A6"/>
    <mergeCell ref="B3:D4"/>
    <mergeCell ref="E3:AI3"/>
    <mergeCell ref="AJ3:AM4"/>
    <mergeCell ref="AN3:AN6"/>
    <mergeCell ref="E4:AC4"/>
    <mergeCell ref="AD4:AH5"/>
    <mergeCell ref="AI4:AI6"/>
    <mergeCell ref="B5:B6"/>
    <mergeCell ref="C5:C6"/>
    <mergeCell ref="D5:D6"/>
    <mergeCell ref="E5:I5"/>
    <mergeCell ref="J5:N5"/>
  </mergeCells>
  <phoneticPr fontId="12" type="noConversion"/>
  <printOptions horizontalCentered="1"/>
  <pageMargins left="0.79000000000000015" right="0.79000000000000015" top="1.1023622047244095" bottom="1.0236220472440944" header="0.59" footer="0.59"/>
  <pageSetup paperSize="9" scale="34" orientation="landscape" r:id="rId1"/>
  <headerFooter>
    <oddFooter>&amp;C&amp;"仿宋,常规"&amp;10第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收入情况表</vt:lpstr>
      <vt:lpstr>支出情况表</vt:lpstr>
      <vt:lpstr>“三公经费”支出情况统计表</vt:lpstr>
      <vt:lpstr>项目开展情况表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王宇华</cp:lastModifiedBy>
  <cp:lastPrinted>2019-01-10T02:27:44Z</cp:lastPrinted>
  <dcterms:created xsi:type="dcterms:W3CDTF">2006-09-13T11:21:00Z</dcterms:created>
  <dcterms:modified xsi:type="dcterms:W3CDTF">2019-01-10T10:24:35Z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  <property fmtid="{D5CDD505-2E9C-101B-9397-08002B2CF9AE}" pid="3" name="KSOReadingLayout">
    <vt:bool>true</vt:bool>
  </property>
</Properties>
</file>