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809"/>
  <workbookPr/>
  <mc:AlternateContent xmlns:mc="http://schemas.openxmlformats.org/markup-compatibility/2006">
    <mc:Choice Requires="x15">
      <x15ac:absPath xmlns:x15ac="http://schemas.microsoft.com/office/spreadsheetml/2010/11/ac" url="/Users/nekonatsu/Desktop/14个报告/5---瑞丽市民政局2017年部门整体支出绩效评价报告/瑞丽市民政局2017年部门整体支出绩效评价报告-可编辑版/"/>
    </mc:Choice>
  </mc:AlternateContent>
  <bookViews>
    <workbookView xWindow="0" yWindow="460" windowWidth="28800" windowHeight="16060" tabRatio="598" firstSheet="2" activeTab="2"/>
  </bookViews>
  <sheets>
    <sheet name="瑞丽市民政局部门整体问卷" sheetId="1" state="hidden" r:id="rId1"/>
    <sheet name="民政局问卷汇总" sheetId="3" state="hidden" r:id="rId2"/>
    <sheet name="瑞丽民政局问卷汇总" sheetId="4" r:id="rId3"/>
  </sheets>
  <definedNames>
    <definedName name="_xlnm.Print_Titles" localSheetId="1">民政局问卷汇总!$4:$5</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36" i="4" l="1"/>
  <c r="E38" i="4"/>
  <c r="H35" i="1"/>
  <c r="I35" i="1"/>
  <c r="J35" i="1"/>
  <c r="K35" i="1"/>
  <c r="L35" i="1"/>
  <c r="M35" i="1"/>
  <c r="N35" i="1"/>
  <c r="O35" i="1"/>
  <c r="P35" i="1"/>
  <c r="Q35" i="1"/>
  <c r="R35" i="1"/>
  <c r="S35" i="1"/>
  <c r="T35" i="1"/>
  <c r="U35" i="1"/>
  <c r="V35" i="1"/>
  <c r="W35" i="1"/>
  <c r="X35" i="1"/>
  <c r="Y35" i="1"/>
  <c r="Z35" i="1"/>
  <c r="AA35" i="1"/>
  <c r="AB35" i="1"/>
  <c r="AC35" i="1"/>
  <c r="AD35" i="1"/>
  <c r="AE35" i="1"/>
  <c r="AF35" i="1"/>
  <c r="AG35" i="1"/>
  <c r="AH35" i="1"/>
  <c r="AI35" i="1"/>
  <c r="AJ35" i="1"/>
  <c r="AK35" i="1"/>
  <c r="AL35" i="1"/>
  <c r="AM35" i="1"/>
  <c r="AN35" i="1"/>
  <c r="AO35" i="1"/>
  <c r="AP35" i="1"/>
  <c r="AQ35" i="1"/>
  <c r="AR35" i="1"/>
  <c r="AS35" i="1"/>
  <c r="AT35" i="1"/>
  <c r="AU35" i="1"/>
  <c r="AV35" i="1"/>
  <c r="AW35" i="1"/>
  <c r="AX35" i="1"/>
  <c r="AY35" i="1"/>
  <c r="AZ35" i="1"/>
  <c r="BA35" i="1"/>
  <c r="BB35" i="1"/>
  <c r="F35" i="1"/>
  <c r="G35"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4" i="1"/>
  <c r="F69" i="3"/>
  <c r="E68" i="3"/>
  <c r="E70"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68" i="3"/>
  <c r="F70" i="3"/>
</calcChain>
</file>

<file path=xl/sharedStrings.xml><?xml version="1.0" encoding="utf-8"?>
<sst xmlns="http://schemas.openxmlformats.org/spreadsheetml/2006/main" count="239" uniqueCount="179">
  <si>
    <t xml:space="preserve">玉溪市民族宗教事务局2017年民族团结
进步示范区建设工作经费项目
绩效再评价调查问卷A
（项目区域内居民）
</t>
  </si>
  <si>
    <t>标题序号</t>
  </si>
  <si>
    <t>问题内容</t>
  </si>
  <si>
    <t>选项内容</t>
  </si>
  <si>
    <t>标准分值</t>
  </si>
  <si>
    <t>问卷1</t>
  </si>
  <si>
    <t>问卷2</t>
  </si>
  <si>
    <t>问卷3</t>
  </si>
  <si>
    <t>问卷4</t>
  </si>
  <si>
    <t>问卷5</t>
  </si>
  <si>
    <t>问卷6</t>
  </si>
  <si>
    <t>问卷7</t>
  </si>
  <si>
    <t>问卷8</t>
  </si>
  <si>
    <t>问卷9</t>
  </si>
  <si>
    <t>问卷10</t>
  </si>
  <si>
    <t>问卷11</t>
  </si>
  <si>
    <t>问卷12</t>
  </si>
  <si>
    <t>问卷13</t>
  </si>
  <si>
    <t>问卷14</t>
  </si>
  <si>
    <t>问卷15</t>
  </si>
  <si>
    <t>问卷16</t>
  </si>
  <si>
    <t>问卷17</t>
  </si>
  <si>
    <t>问卷18</t>
  </si>
  <si>
    <t>问卷19</t>
  </si>
  <si>
    <t>问卷20</t>
  </si>
  <si>
    <t>问卷21</t>
  </si>
  <si>
    <t>问卷22</t>
  </si>
  <si>
    <t>问卷23</t>
  </si>
  <si>
    <t>问卷24</t>
  </si>
  <si>
    <t>问卷25</t>
  </si>
  <si>
    <t>问卷26</t>
  </si>
  <si>
    <t>问卷27</t>
  </si>
  <si>
    <t>问卷28</t>
  </si>
  <si>
    <t>问卷29</t>
  </si>
  <si>
    <t>问卷30</t>
  </si>
  <si>
    <t>问卷31</t>
  </si>
  <si>
    <t>问卷32</t>
  </si>
  <si>
    <t>问卷33</t>
  </si>
  <si>
    <t>问卷34</t>
  </si>
  <si>
    <t>问卷35</t>
  </si>
  <si>
    <t>问卷36</t>
  </si>
  <si>
    <t>问卷37</t>
  </si>
  <si>
    <t>问卷38</t>
  </si>
  <si>
    <t>问卷39</t>
  </si>
  <si>
    <t>问卷40</t>
  </si>
  <si>
    <t>问卷41</t>
  </si>
  <si>
    <t>问卷42</t>
  </si>
  <si>
    <t>问卷43</t>
  </si>
  <si>
    <t>问卷44</t>
  </si>
  <si>
    <t>问卷45</t>
  </si>
  <si>
    <t>问卷46</t>
  </si>
  <si>
    <t>问卷47</t>
  </si>
  <si>
    <t>问卷48</t>
  </si>
  <si>
    <t>您对“民族团结进步示范区建设”项目了解吗？</t>
  </si>
  <si>
    <t>A.非常了解</t>
  </si>
  <si>
    <t>B.比较了解</t>
  </si>
  <si>
    <t>C.听说过</t>
  </si>
  <si>
    <t>D.完全不了解</t>
  </si>
  <si>
    <t>您是否知道“民族团结进步示范区建设”项目实施内容？</t>
  </si>
  <si>
    <t>A.知道</t>
  </si>
  <si>
    <t>B.知道一部分</t>
  </si>
  <si>
    <t>C.不清楚</t>
  </si>
  <si>
    <t>D.不知道</t>
  </si>
  <si>
    <t>是通过什么渠道知道的</t>
  </si>
  <si>
    <t>网站</t>
  </si>
  <si>
    <t>工作人员介绍</t>
  </si>
  <si>
    <t>微信公众号</t>
  </si>
  <si>
    <t>微博</t>
  </si>
  <si>
    <t>电视</t>
  </si>
  <si>
    <t>报纸</t>
  </si>
  <si>
    <t>宣传手册或海报</t>
  </si>
  <si>
    <t>其他方式</t>
  </si>
  <si>
    <t>知道哪些项目实施内容</t>
  </si>
  <si>
    <t xml:space="preserve">民族团结进步示范县（民族团结进步示范乡镇/民族特色乡镇建设 </t>
  </si>
  <si>
    <t xml:space="preserve">产业发展及特殊困难救助 </t>
  </si>
  <si>
    <t>6+N进创建活动及协调民族宗教关系</t>
  </si>
  <si>
    <t xml:space="preserve">民族乡（聚居镇）民族团结进步创建活动 </t>
  </si>
  <si>
    <t>民族团结保障工程</t>
  </si>
  <si>
    <t xml:space="preserve">民族传统文化保护 </t>
  </si>
  <si>
    <t>其他</t>
  </si>
  <si>
    <t>您对“民族团结进步示范区建设”项目建设是否满意？</t>
  </si>
  <si>
    <t>A.满意</t>
  </si>
  <si>
    <t xml:space="preserve">B.基本满意 </t>
  </si>
  <si>
    <t xml:space="preserve">C.不满意  </t>
  </si>
  <si>
    <t>D.不清楚</t>
  </si>
  <si>
    <t>您认为“民族团结进步示范区建设”项目对区域内居民的影响如何</t>
  </si>
  <si>
    <t>A.利大于弊</t>
  </si>
  <si>
    <t>B.没有影响</t>
  </si>
  <si>
    <t>C.弊大于利</t>
  </si>
  <si>
    <t>“民族团结进步示范区建设”对您所居住的地方的生活环境、基础设施、民族团结、民族传统文化保护、地区发展等是否起推动作用？</t>
  </si>
  <si>
    <t>A.作用非常大</t>
  </si>
  <si>
    <t>B.作用不明显</t>
  </si>
  <si>
    <t>C.和以前一杨</t>
  </si>
  <si>
    <t>D.没有作用</t>
  </si>
  <si>
    <t>B.加快地区经济发展</t>
  </si>
  <si>
    <t>C.增加了居民收入，居民生活质量有了提高</t>
  </si>
  <si>
    <t>D.居住环境提供，美化了县（乡镇）面貌</t>
  </si>
  <si>
    <t>E.促进民族团结，使宗教和谐局面更加巩固</t>
  </si>
  <si>
    <t>F.促进民族传统文化发展，繁荣民族传统文化</t>
  </si>
  <si>
    <t>您认为“民族团结进步示范区建设”对各县（区、乡镇）的发展是否重要？</t>
  </si>
  <si>
    <t>A.非常重要</t>
  </si>
  <si>
    <t>B.重要</t>
  </si>
  <si>
    <t>C.一般重要</t>
  </si>
  <si>
    <t>D.无关重要</t>
  </si>
  <si>
    <t>您认为政府是否有必要在基础建设规划和相关重大决策中让居民更多地了解和参与？</t>
  </si>
  <si>
    <t>A.非常有必要</t>
  </si>
  <si>
    <t>B.有点必要</t>
  </si>
  <si>
    <t>C.无所谓</t>
  </si>
  <si>
    <t>D.没必要</t>
  </si>
  <si>
    <t>您认为“民族团结进步示范区建设”项目对促进民族团结、增强民族团结意识是否起作用？</t>
  </si>
  <si>
    <t>B.作用一般</t>
  </si>
  <si>
    <t>C.和以前一样</t>
  </si>
  <si>
    <t>您认为“民族团结进步示范区建设”项目的实施对您的生活质量、家庭收入等是否有促进作用？</t>
  </si>
  <si>
    <t>如果请您对“民族团结进步示范区建设工作经费”项目进行评价，您的评价如何？</t>
  </si>
  <si>
    <t>A.非常满意</t>
  </si>
  <si>
    <t>B.满意</t>
  </si>
  <si>
    <t xml:space="preserve">C.基本满意 </t>
  </si>
  <si>
    <t>D不满意</t>
  </si>
  <si>
    <t>如果您对该项目（部门工作、政策等）还存在有见解性的意见或建议，请您在此处进行说明：</t>
  </si>
  <si>
    <t>单份问卷得分</t>
  </si>
  <si>
    <t>附件3</t>
  </si>
  <si>
    <t>发放问卷:48份  收回问卷：48份  有效问卷：48份</t>
  </si>
  <si>
    <t>序号</t>
  </si>
  <si>
    <t>问卷数</t>
  </si>
  <si>
    <t>合计</t>
  </si>
  <si>
    <r>
      <rPr>
        <sz val="10"/>
        <color rgb="FF000000"/>
        <rFont val="仿宋"/>
        <family val="3"/>
        <charset val="134"/>
      </rPr>
      <t>作用体现在哪些方面</t>
    </r>
    <r>
      <rPr>
        <u/>
        <sz val="10"/>
        <color rgb="FF000000"/>
        <rFont val="仿宋"/>
        <family val="3"/>
        <charset val="134"/>
      </rPr>
      <t xml:space="preserve">     </t>
    </r>
  </si>
  <si>
    <r>
      <rPr>
        <sz val="10"/>
        <color rgb="FF000000"/>
        <rFont val="仿宋"/>
        <family val="3"/>
        <charset val="134"/>
      </rPr>
      <t>A.</t>
    </r>
    <r>
      <rPr>
        <sz val="10"/>
        <color theme="1"/>
        <rFont val="仿宋"/>
        <family val="3"/>
        <charset val="134"/>
      </rPr>
      <t xml:space="preserve"> </t>
    </r>
    <r>
      <rPr>
        <sz val="10"/>
        <color rgb="FF000000"/>
        <rFont val="仿宋"/>
        <family val="3"/>
        <charset val="134"/>
      </rPr>
      <t>基础设施建设进一步完善，产业培育进一步发展，群众增收渠道进一步拓宽</t>
    </r>
  </si>
  <si>
    <t>问卷总分</t>
  </si>
  <si>
    <t>有效问卷份数</t>
  </si>
  <si>
    <t>问卷综合得分</t>
  </si>
  <si>
    <t>红塔区</t>
    <phoneticPr fontId="14" type="noConversion"/>
  </si>
  <si>
    <t>您认为该部门在深入基层调查研究情况方面做的如何？</t>
    <phoneticPr fontId="14" type="noConversion"/>
  </si>
  <si>
    <t xml:space="preserve">A.经常到基层调研 </t>
    <phoneticPr fontId="14" type="noConversion"/>
  </si>
  <si>
    <t>B.偶尔到基层调研</t>
    <phoneticPr fontId="14" type="noConversion"/>
  </si>
  <si>
    <t xml:space="preserve">C.从不到基层调研  </t>
    <phoneticPr fontId="14" type="noConversion"/>
  </si>
  <si>
    <t xml:space="preserve">您是否了解该部门收集群众意见的相关渠道？ </t>
    <phoneticPr fontId="14" type="noConversion"/>
  </si>
  <si>
    <t xml:space="preserve">A.多渠道反映 </t>
    <phoneticPr fontId="14" type="noConversion"/>
  </si>
  <si>
    <t xml:space="preserve">B.单一渠道反映 </t>
    <phoneticPr fontId="14" type="noConversion"/>
  </si>
  <si>
    <t xml:space="preserve">C.无渠道反映 </t>
    <phoneticPr fontId="14" type="noConversion"/>
  </si>
  <si>
    <t xml:space="preserve">您向该部门反映的问题是否得到反馈？ </t>
    <phoneticPr fontId="14" type="noConversion"/>
  </si>
  <si>
    <t>A.及时得到反馈</t>
    <phoneticPr fontId="14" type="noConversion"/>
  </si>
  <si>
    <t>B.反馈但不及时</t>
    <phoneticPr fontId="14" type="noConversion"/>
  </si>
  <si>
    <t xml:space="preserve">C.未反馈 </t>
    <phoneticPr fontId="14" type="noConversion"/>
  </si>
  <si>
    <t>您认为该部门在廉洁从政方面做的如何？</t>
    <phoneticPr fontId="14" type="noConversion"/>
  </si>
  <si>
    <t>A.较好</t>
    <phoneticPr fontId="14" type="noConversion"/>
  </si>
  <si>
    <t xml:space="preserve">B.一般 </t>
    <phoneticPr fontId="14" type="noConversion"/>
  </si>
  <si>
    <t xml:space="preserve">C.差 </t>
    <phoneticPr fontId="14" type="noConversion"/>
  </si>
  <si>
    <t>您认为该部门办事程序是否合理？（如结婚证、领养手续、老年优待证等办理）</t>
    <phoneticPr fontId="14" type="noConversion"/>
  </si>
  <si>
    <t>B.程序基本合理</t>
    <phoneticPr fontId="14" type="noConversion"/>
  </si>
  <si>
    <t xml:space="preserve">C.程序复杂 </t>
    <phoneticPr fontId="14" type="noConversion"/>
  </si>
  <si>
    <t>您认为该部门办理事务是否方便？</t>
    <phoneticPr fontId="14" type="noConversion"/>
  </si>
  <si>
    <t>A.方便，高效</t>
    <phoneticPr fontId="14" type="noConversion"/>
  </si>
  <si>
    <t>B.方便，效率一般</t>
    <phoneticPr fontId="14" type="noConversion"/>
  </si>
  <si>
    <t>C.不方便，效率低</t>
    <phoneticPr fontId="14" type="noConversion"/>
  </si>
  <si>
    <t>您认为该部门在开展救助活动方面做的如何</t>
    <phoneticPr fontId="14" type="noConversion"/>
  </si>
  <si>
    <t>A.经常开展</t>
    <phoneticPr fontId="14" type="noConversion"/>
  </si>
  <si>
    <t>B.偶尔开展</t>
    <phoneticPr fontId="14" type="noConversion"/>
  </si>
  <si>
    <t>C.不开展</t>
    <phoneticPr fontId="14" type="noConversion"/>
  </si>
  <si>
    <t>您对该部门的服务态度、服务质量是否满意？</t>
    <phoneticPr fontId="14" type="noConversion"/>
  </si>
  <si>
    <t xml:space="preserve">A.非常满意 </t>
    <phoneticPr fontId="14" type="noConversion"/>
  </si>
  <si>
    <t>B.基本满意</t>
    <phoneticPr fontId="14" type="noConversion"/>
  </si>
  <si>
    <t>C.不满意</t>
    <phoneticPr fontId="14" type="noConversion"/>
  </si>
  <si>
    <t>您对部门在信息公开方面（如党务、政务、办事程序、财务等方面）的评价如何？</t>
    <phoneticPr fontId="14" type="noConversion"/>
  </si>
  <si>
    <t>A.非常满意</t>
    <phoneticPr fontId="14" type="noConversion"/>
  </si>
  <si>
    <t>您对该部门工作现状的总体评价？</t>
    <phoneticPr fontId="14" type="noConversion"/>
  </si>
  <si>
    <t>D.不满意</t>
    <phoneticPr fontId="14" type="noConversion"/>
  </si>
  <si>
    <t>如果您对该部门工作、政策等还存在有见解性的意见或建议，请您在此处进行说明：</t>
    <phoneticPr fontId="14" type="noConversion"/>
  </si>
  <si>
    <t>部门合计</t>
    <phoneticPr fontId="14" type="noConversion"/>
  </si>
  <si>
    <t>A.程序比较合理</t>
    <phoneticPr fontId="14" type="noConversion"/>
  </si>
  <si>
    <t>问卷49</t>
  </si>
  <si>
    <t>民政局问卷数</t>
    <phoneticPr fontId="14" type="noConversion"/>
  </si>
  <si>
    <t>老人代步设备增加名额</t>
    <phoneticPr fontId="14" type="noConversion"/>
  </si>
  <si>
    <t>问卷总分</t>
    <phoneticPr fontId="14" type="noConversion"/>
  </si>
  <si>
    <t>有效问卷份数</t>
    <phoneticPr fontId="14" type="noConversion"/>
  </si>
  <si>
    <t>问卷综合得分</t>
    <phoneticPr fontId="14" type="noConversion"/>
  </si>
  <si>
    <t>老人代步设备增加名额</t>
    <phoneticPr fontId="14" type="noConversion"/>
  </si>
  <si>
    <t>玉溪市民族宗教事务局2017年民族团结
进步示范区建设工作经费项目
绩效再评价调查问卷A
（项目区域内居民）</t>
    <phoneticPr fontId="14" type="noConversion"/>
  </si>
  <si>
    <t>发放问卷:50份  收回问卷：49份  有效问卷：49份</t>
    <phoneticPr fontId="14" type="noConversion"/>
  </si>
  <si>
    <t>瑞丽市民政局2017年部门整体支出
绩效评价调查问卷
（受益人群）</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</si>
</sst>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7" x14ac:knownFonts="1">
    <font>
      <sz val="11"/>
      <color theme="1"/>
      <name val="DengXian"/>
      <charset val="134"/>
      <scheme val="minor"/>
    </font>
    <font>
      <sz val="14"/>
      <color theme="1"/>
      <name val="黑体"/>
      <family val="3"/>
      <charset val="134"/>
    </font>
    <font>
      <b/>
      <sz val="22"/>
      <color theme="1"/>
      <name val="方正小标宋简体"/>
      <charset val="134"/>
    </font>
    <font>
      <sz val="12"/>
      <color theme="1"/>
      <name val="仿宋"/>
      <family val="3"/>
      <charset val="134"/>
    </font>
    <font>
      <b/>
      <sz val="10"/>
      <color theme="1"/>
      <name val="仿宋"/>
      <family val="3"/>
      <charset val="134"/>
    </font>
    <font>
      <sz val="10"/>
      <color theme="1"/>
      <name val="仿宋"/>
      <family val="3"/>
      <charset val="134"/>
    </font>
    <font>
      <sz val="10"/>
      <color rgb="FF000000"/>
      <name val="仿宋"/>
      <family val="3"/>
      <charset val="134"/>
    </font>
    <font>
      <b/>
      <sz val="12"/>
      <color theme="1"/>
      <name val="DengXian"/>
      <family val="3"/>
      <charset val="134"/>
      <scheme val="minor"/>
    </font>
    <font>
      <b/>
      <sz val="11"/>
      <color theme="1"/>
      <name val="DengXian"/>
      <family val="3"/>
      <charset val="134"/>
      <scheme val="minor"/>
    </font>
    <font>
      <b/>
      <sz val="18"/>
      <color theme="1"/>
      <name val="DengXian Light"/>
      <family val="3"/>
      <charset val="134"/>
      <scheme val="major"/>
    </font>
    <font>
      <sz val="11"/>
      <color theme="1"/>
      <name val="仿宋"/>
      <family val="3"/>
      <charset val="134"/>
    </font>
    <font>
      <sz val="11"/>
      <color rgb="FF000000"/>
      <name val="仿宋"/>
      <family val="3"/>
      <charset val="134"/>
    </font>
    <font>
      <u/>
      <sz val="10"/>
      <color rgb="FF000000"/>
      <name val="仿宋"/>
      <family val="3"/>
      <charset val="134"/>
    </font>
    <font>
      <sz val="11"/>
      <color theme="1"/>
      <name val="DengXian"/>
      <family val="3"/>
      <charset val="134"/>
      <scheme val="minor"/>
    </font>
    <font>
      <sz val="9"/>
      <name val="DengXian"/>
      <family val="3"/>
      <charset val="134"/>
      <scheme val="minor"/>
    </font>
    <font>
      <sz val="12"/>
      <color theme="1"/>
      <name val="DengXian"/>
      <family val="3"/>
      <charset val="134"/>
      <scheme val="minor"/>
    </font>
    <font>
      <sz val="18"/>
      <name val="方正小标宋简体"/>
      <charset val="134"/>
    </font>
  </fonts>
  <fills count="5">
    <fill>
      <patternFill patternType="none"/>
    </fill>
    <fill>
      <patternFill patternType="gray125"/>
    </fill>
    <fill>
      <patternFill patternType="solid">
        <fgColor rgb="FFFFFF00"/>
        <bgColor indexed="64"/>
      </patternFill>
    </fill>
    <fill>
      <patternFill patternType="solid">
        <fgColor theme="5" tint="0.39994506668294322"/>
        <bgColor indexed="64"/>
      </patternFill>
    </fill>
    <fill>
      <patternFill patternType="solid">
        <fgColor theme="5" tint="0.39997558519241921"/>
        <bgColor indexed="64"/>
      </patternFill>
    </fill>
  </fills>
  <borders count="1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s>
  <cellStyleXfs count="3">
    <xf numFmtId="0" fontId="0" fillId="0" borderId="0">
      <alignment vertical="center"/>
    </xf>
    <xf numFmtId="0" fontId="13" fillId="0" borderId="0"/>
    <xf numFmtId="0" fontId="13" fillId="0" borderId="0">
      <alignment vertical="center"/>
    </xf>
  </cellStyleXfs>
  <cellXfs count="92">
    <xf numFmtId="0" fontId="0" fillId="0" borderId="0" xfId="0">
      <alignment vertical="center"/>
    </xf>
    <xf numFmtId="0" fontId="0" fillId="0" borderId="0" xfId="0" applyNumberFormat="1" applyFill="1" applyAlignment="1"/>
    <xf numFmtId="0"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Fill="1" applyAlignment="1">
      <alignment horizontal="left"/>
    </xf>
    <xf numFmtId="0" fontId="0" fillId="0" borderId="0" xfId="0" applyNumberFormat="1" applyFill="1" applyAlignment="1">
      <alignment horizontal="center" vertical="center"/>
    </xf>
    <xf numFmtId="0" fontId="5" fillId="0" borderId="3" xfId="0" applyFont="1" applyBorder="1" applyAlignment="1">
      <alignment horizontal="center" vertical="center" wrapText="1"/>
    </xf>
    <xf numFmtId="0" fontId="6" fillId="0" borderId="3" xfId="0" applyFont="1" applyBorder="1" applyAlignment="1">
      <alignment horizontal="left" vertical="center" wrapText="1"/>
    </xf>
    <xf numFmtId="0" fontId="5" fillId="0" borderId="4" xfId="0" applyNumberFormat="1" applyFont="1" applyFill="1" applyBorder="1" applyAlignment="1">
      <alignment horizontal="center" vertical="center" wrapText="1"/>
    </xf>
    <xf numFmtId="0" fontId="5" fillId="0" borderId="3" xfId="0" applyFont="1" applyBorder="1" applyAlignment="1">
      <alignment horizontal="left" vertical="center" wrapText="1"/>
    </xf>
    <xf numFmtId="0" fontId="0" fillId="0" borderId="0" xfId="0" applyFill="1" applyAlignment="1">
      <alignment horizontal="center" vertical="center"/>
    </xf>
    <xf numFmtId="176" fontId="5" fillId="0" borderId="3" xfId="0" applyNumberFormat="1" applyFont="1" applyBorder="1" applyAlignment="1">
      <alignment horizontal="center" vertical="center" wrapText="1"/>
    </xf>
    <xf numFmtId="0" fontId="7" fillId="0" borderId="3" xfId="0" applyFont="1" applyBorder="1" applyAlignment="1">
      <alignment horizontal="center" vertical="center"/>
    </xf>
    <xf numFmtId="0" fontId="8" fillId="0" borderId="3" xfId="0" applyFont="1" applyBorder="1" applyAlignment="1">
      <alignment horizontal="center" vertical="center" wrapText="1"/>
    </xf>
    <xf numFmtId="0" fontId="0" fillId="0" borderId="0" xfId="0" applyAlignment="1">
      <alignment vertical="center"/>
    </xf>
    <xf numFmtId="0" fontId="7" fillId="0" borderId="0" xfId="0" applyFont="1">
      <alignment vertical="center"/>
    </xf>
    <xf numFmtId="0" fontId="0" fillId="0" borderId="0" xfId="0" applyFont="1" applyAlignment="1">
      <alignment horizontal="center" vertical="center" wrapText="1"/>
    </xf>
    <xf numFmtId="0" fontId="8" fillId="3" borderId="3" xfId="0" applyFont="1" applyFill="1" applyBorder="1" applyAlignment="1">
      <alignment horizontal="center" vertical="center"/>
    </xf>
    <xf numFmtId="0" fontId="0" fillId="0" borderId="3" xfId="0" applyBorder="1" applyAlignment="1">
      <alignment horizontal="center" vertical="center"/>
    </xf>
    <xf numFmtId="0" fontId="11" fillId="0" borderId="3" xfId="0" applyFont="1" applyBorder="1" applyAlignment="1">
      <alignment vertical="center" wrapText="1"/>
    </xf>
    <xf numFmtId="0" fontId="11" fillId="0" borderId="3" xfId="0" applyFont="1" applyBorder="1" applyAlignment="1">
      <alignment horizontal="center" vertical="center" wrapText="1"/>
    </xf>
    <xf numFmtId="0" fontId="11" fillId="0" borderId="3" xfId="0" applyFont="1" applyBorder="1">
      <alignment vertical="center"/>
    </xf>
    <xf numFmtId="0" fontId="11" fillId="0" borderId="3" xfId="0" applyFont="1" applyBorder="1" applyAlignment="1">
      <alignment horizontal="center" vertical="center"/>
    </xf>
    <xf numFmtId="0" fontId="10" fillId="0" borderId="3" xfId="0" applyFont="1" applyBorder="1">
      <alignment vertical="center"/>
    </xf>
    <xf numFmtId="0" fontId="10" fillId="0" borderId="3" xfId="0" applyFont="1" applyBorder="1" applyAlignment="1">
      <alignment horizontal="center" vertical="center"/>
    </xf>
    <xf numFmtId="0" fontId="0" fillId="0" borderId="3" xfId="0" applyFont="1" applyBorder="1" applyAlignment="1">
      <alignment horizontal="center" vertical="center" wrapText="1"/>
    </xf>
    <xf numFmtId="0" fontId="0" fillId="0" borderId="3" xfId="0" applyBorder="1" applyAlignment="1">
      <alignment horizontal="center" vertical="center" wrapText="1"/>
    </xf>
    <xf numFmtId="0" fontId="5" fillId="0" borderId="3" xfId="0" applyFont="1" applyBorder="1" applyAlignment="1">
      <alignment horizontal="center" vertical="center" wrapText="1"/>
    </xf>
    <xf numFmtId="0" fontId="0" fillId="0" borderId="3" xfId="0" applyBorder="1" applyAlignment="1">
      <alignment horizontal="center" vertical="center"/>
    </xf>
    <xf numFmtId="0" fontId="11" fillId="2" borderId="3" xfId="0" applyFont="1" applyFill="1" applyBorder="1" applyAlignment="1">
      <alignment vertical="center" wrapText="1"/>
    </xf>
    <xf numFmtId="0" fontId="11" fillId="2" borderId="3" xfId="0" applyFont="1" applyFill="1" applyBorder="1" applyAlignment="1">
      <alignment horizontal="center" vertical="center" wrapText="1"/>
    </xf>
    <xf numFmtId="0" fontId="0" fillId="2" borderId="3" xfId="0" applyFill="1" applyBorder="1" applyAlignment="1">
      <alignment horizontal="center" vertical="center"/>
    </xf>
    <xf numFmtId="0" fontId="0" fillId="2" borderId="0" xfId="0" applyFill="1">
      <alignment vertical="center"/>
    </xf>
    <xf numFmtId="0" fontId="11" fillId="2" borderId="3" xfId="0" applyFont="1" applyFill="1" applyBorder="1">
      <alignment vertical="center"/>
    </xf>
    <xf numFmtId="0" fontId="11" fillId="2" borderId="3" xfId="0" applyFont="1" applyFill="1" applyBorder="1" applyAlignment="1">
      <alignment horizontal="center" vertical="center"/>
    </xf>
    <xf numFmtId="0" fontId="0" fillId="0" borderId="3" xfId="0" applyBorder="1" applyAlignment="1">
      <alignment vertical="center" wrapText="1"/>
    </xf>
    <xf numFmtId="0" fontId="13" fillId="0" borderId="3" xfId="0" applyFont="1" applyBorder="1" applyAlignment="1">
      <alignment horizontal="center" vertical="center" wrapText="1"/>
    </xf>
    <xf numFmtId="0" fontId="0" fillId="0" borderId="0" xfId="0" applyAlignment="1">
      <alignment vertical="center" wrapText="1"/>
    </xf>
    <xf numFmtId="0" fontId="11" fillId="0" borderId="3" xfId="0" applyFont="1" applyFill="1" applyBorder="1" applyAlignment="1">
      <alignment vertical="center" wrapText="1"/>
    </xf>
    <xf numFmtId="0" fontId="11" fillId="4" borderId="3"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0" fillId="0" borderId="0" xfId="0" applyFill="1">
      <alignment vertical="center"/>
    </xf>
    <xf numFmtId="176" fontId="5" fillId="0" borderId="3" xfId="0" applyNumberFormat="1" applyFont="1" applyFill="1" applyBorder="1" applyAlignment="1">
      <alignment horizontal="center" vertical="center" wrapText="1"/>
    </xf>
    <xf numFmtId="0" fontId="15" fillId="0" borderId="0" xfId="0" applyFont="1" applyFill="1">
      <alignment vertical="center"/>
    </xf>
    <xf numFmtId="0" fontId="1" fillId="0" borderId="0" xfId="0" applyFont="1" applyFill="1">
      <alignment vertical="center"/>
    </xf>
    <xf numFmtId="0" fontId="5" fillId="0" borderId="0" xfId="0" applyFont="1" applyFill="1">
      <alignment vertical="center"/>
    </xf>
    <xf numFmtId="0" fontId="4" fillId="0" borderId="3" xfId="0" applyFont="1" applyFill="1" applyBorder="1" applyAlignment="1">
      <alignment horizontal="center" vertical="center"/>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3" xfId="0" applyFont="1" applyFill="1" applyBorder="1">
      <alignment vertical="center"/>
    </xf>
    <xf numFmtId="0" fontId="6" fillId="0" borderId="3" xfId="0" applyFont="1" applyFill="1" applyBorder="1" applyAlignment="1">
      <alignment horizontal="center" vertical="center"/>
    </xf>
    <xf numFmtId="0" fontId="5" fillId="0" borderId="3" xfId="0" applyFont="1" applyFill="1" applyBorder="1">
      <alignment vertical="center"/>
    </xf>
    <xf numFmtId="0" fontId="5" fillId="0" borderId="3" xfId="0" applyFont="1" applyFill="1" applyBorder="1" applyAlignment="1">
      <alignment horizontal="center" vertical="center"/>
    </xf>
    <xf numFmtId="0" fontId="5" fillId="0" borderId="3" xfId="0" applyFont="1" applyFill="1" applyBorder="1" applyAlignment="1">
      <alignment vertical="center" wrapText="1"/>
    </xf>
    <xf numFmtId="0" fontId="10" fillId="0" borderId="3" xfId="0" applyFont="1" applyBorder="1" applyAlignment="1">
      <alignment horizontal="center" vertical="center" wrapText="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1" fillId="0" borderId="0" xfId="0" applyFont="1" applyFill="1" applyAlignment="1">
      <alignment horizontal="left"/>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6" fillId="0" borderId="3" xfId="0" applyFont="1" applyBorder="1" applyAlignment="1">
      <alignment horizontal="left" vertical="center" wrapText="1"/>
    </xf>
    <xf numFmtId="0" fontId="5" fillId="0" borderId="3"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6" fillId="0" borderId="0" xfId="0" applyFont="1" applyFill="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6"/>
  <sheetViews>
    <sheetView zoomScale="85" zoomScaleNormal="85" zoomScalePageLayoutView="85" workbookViewId="0">
      <pane xSplit="2" ySplit="3" topLeftCell="C10" activePane="bottomRight" state="frozen"/>
      <selection pane="topRight" activeCell="C1" sqref="C1"/>
      <selection pane="bottomLeft" activeCell="A4" sqref="A4"/>
      <selection pane="bottomRight" activeCell="F32" sqref="F32"/>
    </sheetView>
  </sheetViews>
  <sheetFormatPr baseColWidth="10" defaultColWidth="9" defaultRowHeight="15" x14ac:dyDescent="0.2"/>
  <cols>
    <col min="1" max="1" width="9" style="9"/>
    <col min="2" max="2" width="34.83203125" style="22" customWidth="1"/>
    <col min="3" max="3" width="32.33203125" style="22" customWidth="1"/>
    <col min="4" max="4" width="10.5" style="22" customWidth="1"/>
    <col min="5" max="5" width="8.6640625" style="22" customWidth="1"/>
    <col min="6" max="53" width="9" style="9"/>
  </cols>
  <sheetData>
    <row r="1" spans="1:54" s="20" customFormat="1" ht="13.5" customHeight="1" x14ac:dyDescent="0.2">
      <c r="A1" s="63" t="s">
        <v>0</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row>
    <row r="2" spans="1:54" s="20" customFormat="1" ht="32.25" customHeight="1" x14ac:dyDescent="0.2">
      <c r="A2" s="65"/>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row>
    <row r="3" spans="1:54" s="21" customFormat="1" ht="16" x14ac:dyDescent="0.2">
      <c r="A3" s="18" t="s">
        <v>1</v>
      </c>
      <c r="B3" s="19" t="s">
        <v>2</v>
      </c>
      <c r="C3" s="19" t="s">
        <v>3</v>
      </c>
      <c r="D3" s="19" t="s">
        <v>4</v>
      </c>
      <c r="E3" s="23" t="s">
        <v>167</v>
      </c>
      <c r="F3" s="18" t="s">
        <v>5</v>
      </c>
      <c r="G3" s="18" t="s">
        <v>6</v>
      </c>
      <c r="H3" s="18" t="s">
        <v>7</v>
      </c>
      <c r="I3" s="18" t="s">
        <v>8</v>
      </c>
      <c r="J3" s="18" t="s">
        <v>9</v>
      </c>
      <c r="K3" s="18" t="s">
        <v>10</v>
      </c>
      <c r="L3" s="18" t="s">
        <v>11</v>
      </c>
      <c r="M3" s="18" t="s">
        <v>12</v>
      </c>
      <c r="N3" s="18" t="s">
        <v>13</v>
      </c>
      <c r="O3" s="18" t="s">
        <v>14</v>
      </c>
      <c r="P3" s="18" t="s">
        <v>15</v>
      </c>
      <c r="Q3" s="18" t="s">
        <v>16</v>
      </c>
      <c r="R3" s="18" t="s">
        <v>17</v>
      </c>
      <c r="S3" s="18" t="s">
        <v>18</v>
      </c>
      <c r="T3" s="18" t="s">
        <v>19</v>
      </c>
      <c r="U3" s="18" t="s">
        <v>20</v>
      </c>
      <c r="V3" s="18" t="s">
        <v>21</v>
      </c>
      <c r="W3" s="18" t="s">
        <v>22</v>
      </c>
      <c r="X3" s="18" t="s">
        <v>23</v>
      </c>
      <c r="Y3" s="18" t="s">
        <v>24</v>
      </c>
      <c r="Z3" s="18" t="s">
        <v>25</v>
      </c>
      <c r="AA3" s="18" t="s">
        <v>26</v>
      </c>
      <c r="AB3" s="18" t="s">
        <v>27</v>
      </c>
      <c r="AC3" s="18" t="s">
        <v>28</v>
      </c>
      <c r="AD3" s="18" t="s">
        <v>29</v>
      </c>
      <c r="AE3" s="18" t="s">
        <v>30</v>
      </c>
      <c r="AF3" s="18" t="s">
        <v>31</v>
      </c>
      <c r="AG3" s="18" t="s">
        <v>32</v>
      </c>
      <c r="AH3" s="18" t="s">
        <v>33</v>
      </c>
      <c r="AI3" s="18" t="s">
        <v>34</v>
      </c>
      <c r="AJ3" s="18" t="s">
        <v>35</v>
      </c>
      <c r="AK3" s="18" t="s">
        <v>36</v>
      </c>
      <c r="AL3" s="18" t="s">
        <v>37</v>
      </c>
      <c r="AM3" s="18" t="s">
        <v>38</v>
      </c>
      <c r="AN3" s="18" t="s">
        <v>39</v>
      </c>
      <c r="AO3" s="18" t="s">
        <v>40</v>
      </c>
      <c r="AP3" s="18" t="s">
        <v>41</v>
      </c>
      <c r="AQ3" s="18" t="s">
        <v>42</v>
      </c>
      <c r="AR3" s="18" t="s">
        <v>43</v>
      </c>
      <c r="AS3" s="18" t="s">
        <v>44</v>
      </c>
      <c r="AT3" s="18" t="s">
        <v>45</v>
      </c>
      <c r="AU3" s="18" t="s">
        <v>46</v>
      </c>
      <c r="AV3" s="18" t="s">
        <v>47</v>
      </c>
      <c r="AW3" s="18" t="s">
        <v>48</v>
      </c>
      <c r="AX3" s="18" t="s">
        <v>49</v>
      </c>
      <c r="AY3" s="18" t="s">
        <v>50</v>
      </c>
      <c r="AZ3" s="18" t="s">
        <v>51</v>
      </c>
      <c r="BA3" s="18" t="s">
        <v>52</v>
      </c>
      <c r="BB3" s="18" t="s">
        <v>169</v>
      </c>
    </row>
    <row r="4" spans="1:54" s="38" customFormat="1" ht="19.5" customHeight="1" x14ac:dyDescent="0.2">
      <c r="A4" s="69">
        <v>1</v>
      </c>
      <c r="B4" s="62" t="s">
        <v>131</v>
      </c>
      <c r="C4" s="35" t="s">
        <v>132</v>
      </c>
      <c r="D4" s="36">
        <v>10</v>
      </c>
      <c r="E4" s="45">
        <f>SUM(F4:BB4)</f>
        <v>48</v>
      </c>
      <c r="F4" s="37">
        <v>1</v>
      </c>
      <c r="G4" s="37">
        <v>1</v>
      </c>
      <c r="H4" s="37">
        <v>1</v>
      </c>
      <c r="I4" s="37"/>
      <c r="J4" s="37">
        <v>1</v>
      </c>
      <c r="K4" s="37">
        <v>1</v>
      </c>
      <c r="L4" s="37">
        <v>1</v>
      </c>
      <c r="M4" s="37">
        <v>1</v>
      </c>
      <c r="N4" s="37">
        <v>1</v>
      </c>
      <c r="O4" s="37">
        <v>1</v>
      </c>
      <c r="P4" s="37">
        <v>1</v>
      </c>
      <c r="Q4" s="37">
        <v>1</v>
      </c>
      <c r="R4" s="37">
        <v>1</v>
      </c>
      <c r="S4" s="37">
        <v>1</v>
      </c>
      <c r="T4" s="37">
        <v>1</v>
      </c>
      <c r="U4" s="37">
        <v>1</v>
      </c>
      <c r="V4" s="37">
        <v>1</v>
      </c>
      <c r="W4" s="37">
        <v>1</v>
      </c>
      <c r="X4" s="37">
        <v>1</v>
      </c>
      <c r="Y4" s="37">
        <v>1</v>
      </c>
      <c r="Z4" s="37">
        <v>1</v>
      </c>
      <c r="AA4" s="37">
        <v>1</v>
      </c>
      <c r="AB4" s="37">
        <v>1</v>
      </c>
      <c r="AC4" s="37">
        <v>1</v>
      </c>
      <c r="AD4" s="37">
        <v>1</v>
      </c>
      <c r="AE4" s="37">
        <v>1</v>
      </c>
      <c r="AF4" s="37">
        <v>1</v>
      </c>
      <c r="AG4" s="37">
        <v>1</v>
      </c>
      <c r="AH4" s="37">
        <v>1</v>
      </c>
      <c r="AI4" s="37">
        <v>1</v>
      </c>
      <c r="AJ4" s="37">
        <v>1</v>
      </c>
      <c r="AK4" s="37">
        <v>1</v>
      </c>
      <c r="AL4" s="37">
        <v>1</v>
      </c>
      <c r="AM4" s="37">
        <v>1</v>
      </c>
      <c r="AN4" s="37">
        <v>1</v>
      </c>
      <c r="AO4" s="37">
        <v>1</v>
      </c>
      <c r="AP4" s="37">
        <v>1</v>
      </c>
      <c r="AQ4" s="37">
        <v>1</v>
      </c>
      <c r="AR4" s="37">
        <v>1</v>
      </c>
      <c r="AS4" s="37">
        <v>1</v>
      </c>
      <c r="AT4" s="37">
        <v>1</v>
      </c>
      <c r="AU4" s="37">
        <v>1</v>
      </c>
      <c r="AV4" s="37">
        <v>1</v>
      </c>
      <c r="AW4" s="37">
        <v>1</v>
      </c>
      <c r="AX4" s="37">
        <v>1</v>
      </c>
      <c r="AY4" s="37">
        <v>1</v>
      </c>
      <c r="AZ4" s="37">
        <v>1</v>
      </c>
      <c r="BA4" s="37">
        <v>1</v>
      </c>
      <c r="BB4" s="37">
        <v>1</v>
      </c>
    </row>
    <row r="5" spans="1:54" x14ac:dyDescent="0.2">
      <c r="A5" s="69"/>
      <c r="B5" s="62"/>
      <c r="C5" s="25" t="s">
        <v>133</v>
      </c>
      <c r="D5" s="26">
        <v>5</v>
      </c>
      <c r="E5" s="45">
        <f t="shared" ref="E5:E33" si="0">SUM(F5:BB5)</f>
        <v>0</v>
      </c>
      <c r="F5" s="24"/>
      <c r="G5" s="34"/>
      <c r="H5" s="34"/>
      <c r="I5" s="34"/>
      <c r="J5" s="2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row>
    <row r="6" spans="1:54" x14ac:dyDescent="0.2">
      <c r="A6" s="69"/>
      <c r="B6" s="62"/>
      <c r="C6" s="25" t="s">
        <v>134</v>
      </c>
      <c r="D6" s="26">
        <v>0</v>
      </c>
      <c r="E6" s="45">
        <f t="shared" si="0"/>
        <v>1</v>
      </c>
      <c r="F6" s="24"/>
      <c r="G6" s="34"/>
      <c r="H6" s="34"/>
      <c r="I6" s="34">
        <v>1</v>
      </c>
      <c r="J6" s="2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row>
    <row r="7" spans="1:54" s="38" customFormat="1" ht="19.5" customHeight="1" x14ac:dyDescent="0.2">
      <c r="A7" s="69">
        <v>2</v>
      </c>
      <c r="B7" s="62" t="s">
        <v>135</v>
      </c>
      <c r="C7" s="35" t="s">
        <v>136</v>
      </c>
      <c r="D7" s="36">
        <v>10</v>
      </c>
      <c r="E7" s="45">
        <f t="shared" si="0"/>
        <v>49</v>
      </c>
      <c r="F7" s="37">
        <v>1</v>
      </c>
      <c r="G7" s="37">
        <v>1</v>
      </c>
      <c r="H7" s="37">
        <v>1</v>
      </c>
      <c r="I7" s="37">
        <v>1</v>
      </c>
      <c r="J7" s="37">
        <v>1</v>
      </c>
      <c r="K7" s="37">
        <v>1</v>
      </c>
      <c r="L7" s="37">
        <v>1</v>
      </c>
      <c r="M7" s="37">
        <v>1</v>
      </c>
      <c r="N7" s="37">
        <v>1</v>
      </c>
      <c r="O7" s="37">
        <v>1</v>
      </c>
      <c r="P7" s="37">
        <v>1</v>
      </c>
      <c r="Q7" s="37">
        <v>1</v>
      </c>
      <c r="R7" s="37">
        <v>1</v>
      </c>
      <c r="S7" s="37">
        <v>1</v>
      </c>
      <c r="T7" s="37">
        <v>1</v>
      </c>
      <c r="U7" s="37">
        <v>1</v>
      </c>
      <c r="V7" s="37">
        <v>1</v>
      </c>
      <c r="W7" s="37">
        <v>1</v>
      </c>
      <c r="X7" s="37">
        <v>1</v>
      </c>
      <c r="Y7" s="37">
        <v>1</v>
      </c>
      <c r="Z7" s="37">
        <v>1</v>
      </c>
      <c r="AA7" s="37">
        <v>1</v>
      </c>
      <c r="AB7" s="37">
        <v>1</v>
      </c>
      <c r="AC7" s="37">
        <v>1</v>
      </c>
      <c r="AD7" s="37">
        <v>1</v>
      </c>
      <c r="AE7" s="37">
        <v>1</v>
      </c>
      <c r="AF7" s="37">
        <v>1</v>
      </c>
      <c r="AG7" s="37">
        <v>1</v>
      </c>
      <c r="AH7" s="37">
        <v>1</v>
      </c>
      <c r="AI7" s="37">
        <v>1</v>
      </c>
      <c r="AJ7" s="37">
        <v>1</v>
      </c>
      <c r="AK7" s="37">
        <v>1</v>
      </c>
      <c r="AL7" s="37">
        <v>1</v>
      </c>
      <c r="AM7" s="37">
        <v>1</v>
      </c>
      <c r="AN7" s="37">
        <v>1</v>
      </c>
      <c r="AO7" s="37">
        <v>1</v>
      </c>
      <c r="AP7" s="37">
        <v>1</v>
      </c>
      <c r="AQ7" s="37">
        <v>1</v>
      </c>
      <c r="AR7" s="37">
        <v>1</v>
      </c>
      <c r="AS7" s="37">
        <v>1</v>
      </c>
      <c r="AT7" s="37">
        <v>1</v>
      </c>
      <c r="AU7" s="37">
        <v>1</v>
      </c>
      <c r="AV7" s="37">
        <v>1</v>
      </c>
      <c r="AW7" s="37">
        <v>1</v>
      </c>
      <c r="AX7" s="37">
        <v>1</v>
      </c>
      <c r="AY7" s="37">
        <v>1</v>
      </c>
      <c r="AZ7" s="37">
        <v>1</v>
      </c>
      <c r="BA7" s="37">
        <v>1</v>
      </c>
      <c r="BB7" s="37">
        <v>1</v>
      </c>
    </row>
    <row r="8" spans="1:54" x14ac:dyDescent="0.2">
      <c r="A8" s="69"/>
      <c r="B8" s="62"/>
      <c r="C8" s="25" t="s">
        <v>137</v>
      </c>
      <c r="D8" s="26">
        <v>5</v>
      </c>
      <c r="E8" s="45">
        <f t="shared" si="0"/>
        <v>0</v>
      </c>
      <c r="F8" s="2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row>
    <row r="9" spans="1:54" x14ac:dyDescent="0.2">
      <c r="A9" s="69"/>
      <c r="B9" s="62"/>
      <c r="C9" s="25" t="s">
        <v>138</v>
      </c>
      <c r="D9" s="26">
        <v>0</v>
      </c>
      <c r="E9" s="45">
        <f t="shared" si="0"/>
        <v>0</v>
      </c>
      <c r="F9" s="2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row>
    <row r="10" spans="1:54" s="38" customFormat="1" ht="19.5" customHeight="1" x14ac:dyDescent="0.2">
      <c r="A10" s="69">
        <v>3</v>
      </c>
      <c r="B10" s="62" t="s">
        <v>139</v>
      </c>
      <c r="C10" s="39" t="s">
        <v>140</v>
      </c>
      <c r="D10" s="40">
        <v>10</v>
      </c>
      <c r="E10" s="45">
        <f t="shared" si="0"/>
        <v>49</v>
      </c>
      <c r="F10" s="37">
        <v>1</v>
      </c>
      <c r="G10" s="37">
        <v>1</v>
      </c>
      <c r="H10" s="37">
        <v>1</v>
      </c>
      <c r="I10" s="37">
        <v>1</v>
      </c>
      <c r="J10" s="37">
        <v>1</v>
      </c>
      <c r="K10" s="37">
        <v>1</v>
      </c>
      <c r="L10" s="37">
        <v>1</v>
      </c>
      <c r="M10" s="37">
        <v>1</v>
      </c>
      <c r="N10" s="37">
        <v>1</v>
      </c>
      <c r="O10" s="37">
        <v>1</v>
      </c>
      <c r="P10" s="37">
        <v>1</v>
      </c>
      <c r="Q10" s="37">
        <v>1</v>
      </c>
      <c r="R10" s="37">
        <v>1</v>
      </c>
      <c r="S10" s="37">
        <v>1</v>
      </c>
      <c r="T10" s="37">
        <v>1</v>
      </c>
      <c r="U10" s="37">
        <v>1</v>
      </c>
      <c r="V10" s="37">
        <v>1</v>
      </c>
      <c r="W10" s="37">
        <v>1</v>
      </c>
      <c r="X10" s="37">
        <v>1</v>
      </c>
      <c r="Y10" s="37">
        <v>1</v>
      </c>
      <c r="Z10" s="37">
        <v>1</v>
      </c>
      <c r="AA10" s="37">
        <v>1</v>
      </c>
      <c r="AB10" s="37">
        <v>1</v>
      </c>
      <c r="AC10" s="37">
        <v>1</v>
      </c>
      <c r="AD10" s="37">
        <v>1</v>
      </c>
      <c r="AE10" s="37">
        <v>1</v>
      </c>
      <c r="AF10" s="37">
        <v>1</v>
      </c>
      <c r="AG10" s="37">
        <v>1</v>
      </c>
      <c r="AH10" s="37">
        <v>1</v>
      </c>
      <c r="AI10" s="37">
        <v>1</v>
      </c>
      <c r="AJ10" s="37">
        <v>1</v>
      </c>
      <c r="AK10" s="37">
        <v>1</v>
      </c>
      <c r="AL10" s="37">
        <v>1</v>
      </c>
      <c r="AM10" s="37">
        <v>1</v>
      </c>
      <c r="AN10" s="37">
        <v>1</v>
      </c>
      <c r="AO10" s="37">
        <v>1</v>
      </c>
      <c r="AP10" s="37">
        <v>1</v>
      </c>
      <c r="AQ10" s="37">
        <v>1</v>
      </c>
      <c r="AR10" s="37">
        <v>1</v>
      </c>
      <c r="AS10" s="37">
        <v>1</v>
      </c>
      <c r="AT10" s="37">
        <v>1</v>
      </c>
      <c r="AU10" s="37">
        <v>1</v>
      </c>
      <c r="AV10" s="37">
        <v>1</v>
      </c>
      <c r="AW10" s="37">
        <v>1</v>
      </c>
      <c r="AX10" s="37">
        <v>1</v>
      </c>
      <c r="AY10" s="37">
        <v>1</v>
      </c>
      <c r="AZ10" s="37">
        <v>1</v>
      </c>
      <c r="BA10" s="37">
        <v>1</v>
      </c>
      <c r="BB10" s="37">
        <v>1</v>
      </c>
    </row>
    <row r="11" spans="1:54" x14ac:dyDescent="0.2">
      <c r="A11" s="69"/>
      <c r="B11" s="62"/>
      <c r="C11" s="27" t="s">
        <v>141</v>
      </c>
      <c r="D11" s="28">
        <v>5</v>
      </c>
      <c r="E11" s="45">
        <f t="shared" si="0"/>
        <v>0</v>
      </c>
      <c r="F11" s="2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row>
    <row r="12" spans="1:54" x14ac:dyDescent="0.2">
      <c r="A12" s="69"/>
      <c r="B12" s="62"/>
      <c r="C12" s="27" t="s">
        <v>142</v>
      </c>
      <c r="D12" s="28">
        <v>0</v>
      </c>
      <c r="E12" s="45">
        <f t="shared" si="0"/>
        <v>0</v>
      </c>
      <c r="F12" s="2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row>
    <row r="13" spans="1:54" s="38" customFormat="1" ht="19.5" customHeight="1" x14ac:dyDescent="0.2">
      <c r="A13" s="69">
        <v>4</v>
      </c>
      <c r="B13" s="62" t="s">
        <v>143</v>
      </c>
      <c r="C13" s="39" t="s">
        <v>144</v>
      </c>
      <c r="D13" s="40">
        <v>10</v>
      </c>
      <c r="E13" s="45">
        <f t="shared" si="0"/>
        <v>49</v>
      </c>
      <c r="F13" s="37">
        <v>1</v>
      </c>
      <c r="G13" s="37">
        <v>1</v>
      </c>
      <c r="H13" s="37">
        <v>1</v>
      </c>
      <c r="I13" s="37">
        <v>1</v>
      </c>
      <c r="J13" s="37">
        <v>1</v>
      </c>
      <c r="K13" s="37">
        <v>1</v>
      </c>
      <c r="L13" s="37">
        <v>1</v>
      </c>
      <c r="M13" s="37">
        <v>1</v>
      </c>
      <c r="N13" s="37">
        <v>1</v>
      </c>
      <c r="O13" s="37">
        <v>1</v>
      </c>
      <c r="P13" s="37">
        <v>1</v>
      </c>
      <c r="Q13" s="37">
        <v>1</v>
      </c>
      <c r="R13" s="37">
        <v>1</v>
      </c>
      <c r="S13" s="37">
        <v>1</v>
      </c>
      <c r="T13" s="37">
        <v>1</v>
      </c>
      <c r="U13" s="37">
        <v>1</v>
      </c>
      <c r="V13" s="37">
        <v>1</v>
      </c>
      <c r="W13" s="37">
        <v>1</v>
      </c>
      <c r="X13" s="37">
        <v>1</v>
      </c>
      <c r="Y13" s="37">
        <v>1</v>
      </c>
      <c r="Z13" s="37">
        <v>1</v>
      </c>
      <c r="AA13" s="37">
        <v>1</v>
      </c>
      <c r="AB13" s="37">
        <v>1</v>
      </c>
      <c r="AC13" s="37">
        <v>1</v>
      </c>
      <c r="AD13" s="37">
        <v>1</v>
      </c>
      <c r="AE13" s="37">
        <v>1</v>
      </c>
      <c r="AF13" s="37">
        <v>1</v>
      </c>
      <c r="AG13" s="37">
        <v>1</v>
      </c>
      <c r="AH13" s="37">
        <v>1</v>
      </c>
      <c r="AI13" s="37">
        <v>1</v>
      </c>
      <c r="AJ13" s="37">
        <v>1</v>
      </c>
      <c r="AK13" s="37">
        <v>1</v>
      </c>
      <c r="AL13" s="37">
        <v>1</v>
      </c>
      <c r="AM13" s="37">
        <v>1</v>
      </c>
      <c r="AN13" s="37">
        <v>1</v>
      </c>
      <c r="AO13" s="37">
        <v>1</v>
      </c>
      <c r="AP13" s="37">
        <v>1</v>
      </c>
      <c r="AQ13" s="37">
        <v>1</v>
      </c>
      <c r="AR13" s="37">
        <v>1</v>
      </c>
      <c r="AS13" s="37">
        <v>1</v>
      </c>
      <c r="AT13" s="37">
        <v>1</v>
      </c>
      <c r="AU13" s="37">
        <v>1</v>
      </c>
      <c r="AV13" s="37">
        <v>1</v>
      </c>
      <c r="AW13" s="37">
        <v>1</v>
      </c>
      <c r="AX13" s="37">
        <v>1</v>
      </c>
      <c r="AY13" s="37">
        <v>1</v>
      </c>
      <c r="AZ13" s="37">
        <v>1</v>
      </c>
      <c r="BA13" s="37">
        <v>1</v>
      </c>
      <c r="BB13" s="37">
        <v>1</v>
      </c>
    </row>
    <row r="14" spans="1:54" x14ac:dyDescent="0.2">
      <c r="A14" s="69"/>
      <c r="B14" s="62"/>
      <c r="C14" s="27" t="s">
        <v>145</v>
      </c>
      <c r="D14" s="28">
        <v>5</v>
      </c>
      <c r="E14" s="45">
        <f t="shared" si="0"/>
        <v>0</v>
      </c>
      <c r="F14" s="2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row>
    <row r="15" spans="1:54" x14ac:dyDescent="0.2">
      <c r="A15" s="69"/>
      <c r="B15" s="62"/>
      <c r="C15" s="27" t="s">
        <v>146</v>
      </c>
      <c r="D15" s="28">
        <v>0</v>
      </c>
      <c r="E15" s="45">
        <f t="shared" si="0"/>
        <v>0</v>
      </c>
      <c r="F15" s="2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row>
    <row r="16" spans="1:54" s="38" customFormat="1" ht="19.5" customHeight="1" x14ac:dyDescent="0.2">
      <c r="A16" s="69">
        <v>5</v>
      </c>
      <c r="B16" s="62" t="s">
        <v>147</v>
      </c>
      <c r="C16" s="39" t="s">
        <v>168</v>
      </c>
      <c r="D16" s="40">
        <v>10</v>
      </c>
      <c r="E16" s="45">
        <f t="shared" si="0"/>
        <v>49</v>
      </c>
      <c r="F16" s="37">
        <v>1</v>
      </c>
      <c r="G16" s="37">
        <v>1</v>
      </c>
      <c r="H16" s="37">
        <v>1</v>
      </c>
      <c r="I16" s="37">
        <v>1</v>
      </c>
      <c r="J16" s="37">
        <v>1</v>
      </c>
      <c r="K16" s="37">
        <v>1</v>
      </c>
      <c r="L16" s="37">
        <v>1</v>
      </c>
      <c r="M16" s="37">
        <v>1</v>
      </c>
      <c r="N16" s="37">
        <v>1</v>
      </c>
      <c r="O16" s="37">
        <v>1</v>
      </c>
      <c r="P16" s="37">
        <v>1</v>
      </c>
      <c r="Q16" s="37">
        <v>1</v>
      </c>
      <c r="R16" s="37">
        <v>1</v>
      </c>
      <c r="S16" s="37">
        <v>1</v>
      </c>
      <c r="T16" s="37">
        <v>1</v>
      </c>
      <c r="U16" s="37">
        <v>1</v>
      </c>
      <c r="V16" s="37">
        <v>1</v>
      </c>
      <c r="W16" s="37">
        <v>1</v>
      </c>
      <c r="X16" s="37">
        <v>1</v>
      </c>
      <c r="Y16" s="37">
        <v>1</v>
      </c>
      <c r="Z16" s="37">
        <v>1</v>
      </c>
      <c r="AA16" s="37">
        <v>1</v>
      </c>
      <c r="AB16" s="37">
        <v>1</v>
      </c>
      <c r="AC16" s="37">
        <v>1</v>
      </c>
      <c r="AD16" s="37">
        <v>1</v>
      </c>
      <c r="AE16" s="37">
        <v>1</v>
      </c>
      <c r="AF16" s="37">
        <v>1</v>
      </c>
      <c r="AG16" s="37">
        <v>1</v>
      </c>
      <c r="AH16" s="37">
        <v>1</v>
      </c>
      <c r="AI16" s="37">
        <v>1</v>
      </c>
      <c r="AJ16" s="37">
        <v>1</v>
      </c>
      <c r="AK16" s="37">
        <v>1</v>
      </c>
      <c r="AL16" s="37">
        <v>1</v>
      </c>
      <c r="AM16" s="37">
        <v>1</v>
      </c>
      <c r="AN16" s="37">
        <v>1</v>
      </c>
      <c r="AO16" s="37">
        <v>1</v>
      </c>
      <c r="AP16" s="37">
        <v>1</v>
      </c>
      <c r="AQ16" s="37">
        <v>1</v>
      </c>
      <c r="AR16" s="37">
        <v>1</v>
      </c>
      <c r="AS16" s="37">
        <v>1</v>
      </c>
      <c r="AT16" s="37">
        <v>1</v>
      </c>
      <c r="AU16" s="37">
        <v>1</v>
      </c>
      <c r="AV16" s="37">
        <v>1</v>
      </c>
      <c r="AW16" s="37">
        <v>1</v>
      </c>
      <c r="AX16" s="37">
        <v>1</v>
      </c>
      <c r="AY16" s="37">
        <v>1</v>
      </c>
      <c r="AZ16" s="37">
        <v>1</v>
      </c>
      <c r="BA16" s="37">
        <v>1</v>
      </c>
      <c r="BB16" s="37">
        <v>1</v>
      </c>
    </row>
    <row r="17" spans="1:54" x14ac:dyDescent="0.2">
      <c r="A17" s="69"/>
      <c r="B17" s="62"/>
      <c r="C17" s="27" t="s">
        <v>148</v>
      </c>
      <c r="D17" s="28">
        <v>5</v>
      </c>
      <c r="E17" s="45">
        <f t="shared" si="0"/>
        <v>0</v>
      </c>
      <c r="F17" s="2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row>
    <row r="18" spans="1:54" x14ac:dyDescent="0.2">
      <c r="A18" s="69"/>
      <c r="B18" s="62"/>
      <c r="C18" s="27" t="s">
        <v>149</v>
      </c>
      <c r="D18" s="28">
        <v>0</v>
      </c>
      <c r="E18" s="45">
        <f t="shared" si="0"/>
        <v>0</v>
      </c>
      <c r="F18" s="2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row>
    <row r="19" spans="1:54" s="38" customFormat="1" ht="19.5" customHeight="1" x14ac:dyDescent="0.2">
      <c r="A19" s="69">
        <v>6</v>
      </c>
      <c r="B19" s="62" t="s">
        <v>150</v>
      </c>
      <c r="C19" s="39" t="s">
        <v>151</v>
      </c>
      <c r="D19" s="40">
        <v>10</v>
      </c>
      <c r="E19" s="45">
        <f t="shared" si="0"/>
        <v>49</v>
      </c>
      <c r="F19" s="37">
        <v>1</v>
      </c>
      <c r="G19" s="37">
        <v>1</v>
      </c>
      <c r="H19" s="37">
        <v>1</v>
      </c>
      <c r="I19" s="37">
        <v>1</v>
      </c>
      <c r="J19" s="37">
        <v>1</v>
      </c>
      <c r="K19" s="37">
        <v>1</v>
      </c>
      <c r="L19" s="37">
        <v>1</v>
      </c>
      <c r="M19" s="37">
        <v>1</v>
      </c>
      <c r="N19" s="37">
        <v>1</v>
      </c>
      <c r="O19" s="37">
        <v>1</v>
      </c>
      <c r="P19" s="37">
        <v>1</v>
      </c>
      <c r="Q19" s="37">
        <v>1</v>
      </c>
      <c r="R19" s="37">
        <v>1</v>
      </c>
      <c r="S19" s="37">
        <v>1</v>
      </c>
      <c r="T19" s="37">
        <v>1</v>
      </c>
      <c r="U19" s="37">
        <v>1</v>
      </c>
      <c r="V19" s="37">
        <v>1</v>
      </c>
      <c r="W19" s="37">
        <v>1</v>
      </c>
      <c r="X19" s="37">
        <v>1</v>
      </c>
      <c r="Y19" s="37">
        <v>1</v>
      </c>
      <c r="Z19" s="37">
        <v>1</v>
      </c>
      <c r="AA19" s="37">
        <v>1</v>
      </c>
      <c r="AB19" s="37">
        <v>1</v>
      </c>
      <c r="AC19" s="37">
        <v>1</v>
      </c>
      <c r="AD19" s="37">
        <v>1</v>
      </c>
      <c r="AE19" s="37">
        <v>1</v>
      </c>
      <c r="AF19" s="37">
        <v>1</v>
      </c>
      <c r="AG19" s="37">
        <v>1</v>
      </c>
      <c r="AH19" s="37">
        <v>1</v>
      </c>
      <c r="AI19" s="37">
        <v>1</v>
      </c>
      <c r="AJ19" s="37">
        <v>1</v>
      </c>
      <c r="AK19" s="37">
        <v>1</v>
      </c>
      <c r="AL19" s="37">
        <v>1</v>
      </c>
      <c r="AM19" s="37">
        <v>1</v>
      </c>
      <c r="AN19" s="37">
        <v>1</v>
      </c>
      <c r="AO19" s="37">
        <v>1</v>
      </c>
      <c r="AP19" s="37">
        <v>1</v>
      </c>
      <c r="AQ19" s="37">
        <v>1</v>
      </c>
      <c r="AR19" s="37">
        <v>1</v>
      </c>
      <c r="AS19" s="37">
        <v>1</v>
      </c>
      <c r="AT19" s="37">
        <v>1</v>
      </c>
      <c r="AU19" s="37">
        <v>1</v>
      </c>
      <c r="AV19" s="37">
        <v>1</v>
      </c>
      <c r="AW19" s="37">
        <v>1</v>
      </c>
      <c r="AX19" s="37">
        <v>1</v>
      </c>
      <c r="AY19" s="37">
        <v>1</v>
      </c>
      <c r="AZ19" s="37">
        <v>1</v>
      </c>
      <c r="BA19" s="37">
        <v>1</v>
      </c>
      <c r="BB19" s="37">
        <v>1</v>
      </c>
    </row>
    <row r="20" spans="1:54" x14ac:dyDescent="0.2">
      <c r="A20" s="69"/>
      <c r="B20" s="62"/>
      <c r="C20" s="27" t="s">
        <v>152</v>
      </c>
      <c r="D20" s="28">
        <v>5</v>
      </c>
      <c r="E20" s="45">
        <f t="shared" si="0"/>
        <v>0</v>
      </c>
      <c r="F20" s="2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row>
    <row r="21" spans="1:54" x14ac:dyDescent="0.2">
      <c r="A21" s="69"/>
      <c r="B21" s="62"/>
      <c r="C21" s="27" t="s">
        <v>153</v>
      </c>
      <c r="D21" s="28">
        <v>0</v>
      </c>
      <c r="E21" s="45">
        <f t="shared" si="0"/>
        <v>0</v>
      </c>
      <c r="F21" s="2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row>
    <row r="22" spans="1:54" s="38" customFormat="1" ht="19.5" customHeight="1" x14ac:dyDescent="0.2">
      <c r="A22" s="69">
        <v>7</v>
      </c>
      <c r="B22" s="62" t="s">
        <v>154</v>
      </c>
      <c r="C22" s="39" t="s">
        <v>155</v>
      </c>
      <c r="D22" s="40">
        <v>10</v>
      </c>
      <c r="E22" s="45">
        <f t="shared" si="0"/>
        <v>48</v>
      </c>
      <c r="F22" s="37">
        <v>1</v>
      </c>
      <c r="G22" s="37">
        <v>1</v>
      </c>
      <c r="H22" s="37">
        <v>1</v>
      </c>
      <c r="I22" s="37">
        <v>1</v>
      </c>
      <c r="J22" s="37">
        <v>1</v>
      </c>
      <c r="K22" s="37">
        <v>1</v>
      </c>
      <c r="L22" s="37">
        <v>1</v>
      </c>
      <c r="M22" s="37">
        <v>1</v>
      </c>
      <c r="N22" s="37">
        <v>1</v>
      </c>
      <c r="O22" s="37">
        <v>1</v>
      </c>
      <c r="P22" s="37">
        <v>1</v>
      </c>
      <c r="Q22" s="37">
        <v>1</v>
      </c>
      <c r="R22" s="37">
        <v>1</v>
      </c>
      <c r="S22" s="37">
        <v>1</v>
      </c>
      <c r="T22" s="37">
        <v>1</v>
      </c>
      <c r="U22" s="37">
        <v>1</v>
      </c>
      <c r="V22" s="37">
        <v>1</v>
      </c>
      <c r="W22" s="37">
        <v>1</v>
      </c>
      <c r="X22" s="37">
        <v>1</v>
      </c>
      <c r="Y22" s="37">
        <v>1</v>
      </c>
      <c r="Z22" s="37">
        <v>1</v>
      </c>
      <c r="AA22" s="37">
        <v>1</v>
      </c>
      <c r="AB22" s="37">
        <v>1</v>
      </c>
      <c r="AC22" s="37">
        <v>1</v>
      </c>
      <c r="AD22" s="37">
        <v>1</v>
      </c>
      <c r="AE22" s="37">
        <v>1</v>
      </c>
      <c r="AF22" s="37">
        <v>1</v>
      </c>
      <c r="AG22" s="37">
        <v>1</v>
      </c>
      <c r="AH22" s="37">
        <v>1</v>
      </c>
      <c r="AI22" s="37">
        <v>1</v>
      </c>
      <c r="AJ22" s="37"/>
      <c r="AK22" s="37">
        <v>1</v>
      </c>
      <c r="AL22" s="37">
        <v>1</v>
      </c>
      <c r="AM22" s="37">
        <v>1</v>
      </c>
      <c r="AN22" s="37">
        <v>1</v>
      </c>
      <c r="AO22" s="37">
        <v>1</v>
      </c>
      <c r="AP22" s="37">
        <v>1</v>
      </c>
      <c r="AQ22" s="37">
        <v>1</v>
      </c>
      <c r="AR22" s="37">
        <v>1</v>
      </c>
      <c r="AS22" s="37">
        <v>1</v>
      </c>
      <c r="AT22" s="37">
        <v>1</v>
      </c>
      <c r="AU22" s="37">
        <v>1</v>
      </c>
      <c r="AV22" s="37">
        <v>1</v>
      </c>
      <c r="AW22" s="37">
        <v>1</v>
      </c>
      <c r="AX22" s="37">
        <v>1</v>
      </c>
      <c r="AY22" s="37">
        <v>1</v>
      </c>
      <c r="AZ22" s="37">
        <v>1</v>
      </c>
      <c r="BA22" s="37">
        <v>1</v>
      </c>
      <c r="BB22" s="37">
        <v>1</v>
      </c>
    </row>
    <row r="23" spans="1:54" x14ac:dyDescent="0.2">
      <c r="A23" s="69"/>
      <c r="B23" s="62"/>
      <c r="C23" s="27" t="s">
        <v>156</v>
      </c>
      <c r="D23" s="28">
        <v>5</v>
      </c>
      <c r="E23" s="45">
        <f t="shared" si="0"/>
        <v>1</v>
      </c>
      <c r="F23" s="2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v>1</v>
      </c>
      <c r="AK23" s="34"/>
      <c r="AL23" s="34"/>
      <c r="AM23" s="34"/>
      <c r="AN23" s="34"/>
      <c r="AO23" s="34"/>
      <c r="AP23" s="34"/>
      <c r="AQ23" s="34"/>
      <c r="AR23" s="34"/>
      <c r="AS23" s="34"/>
      <c r="AT23" s="34"/>
      <c r="AU23" s="34"/>
      <c r="AV23" s="34"/>
      <c r="AW23" s="34"/>
      <c r="AX23" s="34"/>
      <c r="AY23" s="34"/>
      <c r="AZ23" s="34"/>
      <c r="BA23" s="34"/>
      <c r="BB23" s="34"/>
    </row>
    <row r="24" spans="1:54" x14ac:dyDescent="0.2">
      <c r="A24" s="69"/>
      <c r="B24" s="62"/>
      <c r="C24" s="27" t="s">
        <v>157</v>
      </c>
      <c r="D24" s="28">
        <v>0</v>
      </c>
      <c r="E24" s="45">
        <f t="shared" si="0"/>
        <v>0</v>
      </c>
      <c r="F24" s="2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row>
    <row r="25" spans="1:54" s="38" customFormat="1" ht="19.5" customHeight="1" x14ac:dyDescent="0.2">
      <c r="A25" s="69">
        <v>8</v>
      </c>
      <c r="B25" s="62" t="s">
        <v>158</v>
      </c>
      <c r="C25" s="39" t="s">
        <v>159</v>
      </c>
      <c r="D25" s="40">
        <v>10</v>
      </c>
      <c r="E25" s="45">
        <f t="shared" si="0"/>
        <v>49</v>
      </c>
      <c r="F25" s="37">
        <v>1</v>
      </c>
      <c r="G25" s="37">
        <v>1</v>
      </c>
      <c r="H25" s="37">
        <v>1</v>
      </c>
      <c r="I25" s="37">
        <v>1</v>
      </c>
      <c r="J25" s="37">
        <v>1</v>
      </c>
      <c r="K25" s="37">
        <v>1</v>
      </c>
      <c r="L25" s="37">
        <v>1</v>
      </c>
      <c r="M25" s="37">
        <v>1</v>
      </c>
      <c r="N25" s="37">
        <v>1</v>
      </c>
      <c r="O25" s="37">
        <v>1</v>
      </c>
      <c r="P25" s="37">
        <v>1</v>
      </c>
      <c r="Q25" s="37">
        <v>1</v>
      </c>
      <c r="R25" s="37">
        <v>1</v>
      </c>
      <c r="S25" s="37">
        <v>1</v>
      </c>
      <c r="T25" s="37">
        <v>1</v>
      </c>
      <c r="U25" s="37">
        <v>1</v>
      </c>
      <c r="V25" s="37">
        <v>1</v>
      </c>
      <c r="W25" s="37">
        <v>1</v>
      </c>
      <c r="X25" s="37">
        <v>1</v>
      </c>
      <c r="Y25" s="37">
        <v>1</v>
      </c>
      <c r="Z25" s="37">
        <v>1</v>
      </c>
      <c r="AA25" s="37">
        <v>1</v>
      </c>
      <c r="AB25" s="37">
        <v>1</v>
      </c>
      <c r="AC25" s="37">
        <v>1</v>
      </c>
      <c r="AD25" s="37">
        <v>1</v>
      </c>
      <c r="AE25" s="37">
        <v>1</v>
      </c>
      <c r="AF25" s="37">
        <v>1</v>
      </c>
      <c r="AG25" s="37">
        <v>1</v>
      </c>
      <c r="AH25" s="37">
        <v>1</v>
      </c>
      <c r="AI25" s="37">
        <v>1</v>
      </c>
      <c r="AJ25" s="37">
        <v>1</v>
      </c>
      <c r="AK25" s="37">
        <v>1</v>
      </c>
      <c r="AL25" s="37">
        <v>1</v>
      </c>
      <c r="AM25" s="37">
        <v>1</v>
      </c>
      <c r="AN25" s="37">
        <v>1</v>
      </c>
      <c r="AO25" s="37">
        <v>1</v>
      </c>
      <c r="AP25" s="37">
        <v>1</v>
      </c>
      <c r="AQ25" s="37">
        <v>1</v>
      </c>
      <c r="AR25" s="37">
        <v>1</v>
      </c>
      <c r="AS25" s="37">
        <v>1</v>
      </c>
      <c r="AT25" s="37">
        <v>1</v>
      </c>
      <c r="AU25" s="37">
        <v>1</v>
      </c>
      <c r="AV25" s="37">
        <v>1</v>
      </c>
      <c r="AW25" s="37">
        <v>1</v>
      </c>
      <c r="AX25" s="37">
        <v>1</v>
      </c>
      <c r="AY25" s="37">
        <v>1</v>
      </c>
      <c r="AZ25" s="37">
        <v>1</v>
      </c>
      <c r="BA25" s="37">
        <v>1</v>
      </c>
      <c r="BB25" s="37">
        <v>1</v>
      </c>
    </row>
    <row r="26" spans="1:54" x14ac:dyDescent="0.2">
      <c r="A26" s="69"/>
      <c r="B26" s="62"/>
      <c r="C26" s="27" t="s">
        <v>160</v>
      </c>
      <c r="D26" s="28">
        <v>5</v>
      </c>
      <c r="E26" s="45">
        <f t="shared" si="0"/>
        <v>0</v>
      </c>
      <c r="F26" s="2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row>
    <row r="27" spans="1:54" x14ac:dyDescent="0.2">
      <c r="A27" s="69"/>
      <c r="B27" s="62"/>
      <c r="C27" s="27" t="s">
        <v>161</v>
      </c>
      <c r="D27" s="28">
        <v>0</v>
      </c>
      <c r="E27" s="45">
        <f t="shared" si="0"/>
        <v>0</v>
      </c>
      <c r="F27" s="2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row>
    <row r="28" spans="1:54" s="38" customFormat="1" ht="19.5" customHeight="1" x14ac:dyDescent="0.2">
      <c r="A28" s="69">
        <v>9</v>
      </c>
      <c r="B28" s="62" t="s">
        <v>162</v>
      </c>
      <c r="C28" s="39" t="s">
        <v>163</v>
      </c>
      <c r="D28" s="40">
        <v>10</v>
      </c>
      <c r="E28" s="45">
        <f t="shared" si="0"/>
        <v>45</v>
      </c>
      <c r="F28" s="37">
        <v>1</v>
      </c>
      <c r="G28" s="37">
        <v>1</v>
      </c>
      <c r="H28" s="37">
        <v>1</v>
      </c>
      <c r="I28" s="37">
        <v>1</v>
      </c>
      <c r="J28" s="37">
        <v>1</v>
      </c>
      <c r="K28" s="37"/>
      <c r="L28" s="37">
        <v>1</v>
      </c>
      <c r="M28" s="37">
        <v>1</v>
      </c>
      <c r="N28" s="37">
        <v>1</v>
      </c>
      <c r="O28" s="37">
        <v>1</v>
      </c>
      <c r="P28" s="37">
        <v>1</v>
      </c>
      <c r="Q28" s="37">
        <v>1</v>
      </c>
      <c r="R28" s="37">
        <v>1</v>
      </c>
      <c r="S28" s="37">
        <v>1</v>
      </c>
      <c r="T28" s="37">
        <v>1</v>
      </c>
      <c r="U28" s="37">
        <v>1</v>
      </c>
      <c r="V28" s="37">
        <v>1</v>
      </c>
      <c r="W28" s="37"/>
      <c r="X28" s="37"/>
      <c r="Y28" s="37"/>
      <c r="Z28" s="37">
        <v>1</v>
      </c>
      <c r="AA28" s="37">
        <v>1</v>
      </c>
      <c r="AB28" s="37">
        <v>1</v>
      </c>
      <c r="AC28" s="37">
        <v>1</v>
      </c>
      <c r="AD28" s="37">
        <v>1</v>
      </c>
      <c r="AE28" s="37">
        <v>1</v>
      </c>
      <c r="AF28" s="37">
        <v>1</v>
      </c>
      <c r="AG28" s="37">
        <v>1</v>
      </c>
      <c r="AH28" s="37">
        <v>1</v>
      </c>
      <c r="AI28" s="37">
        <v>1</v>
      </c>
      <c r="AJ28" s="37">
        <v>1</v>
      </c>
      <c r="AK28" s="37">
        <v>1</v>
      </c>
      <c r="AL28" s="37">
        <v>1</v>
      </c>
      <c r="AM28" s="37">
        <v>1</v>
      </c>
      <c r="AN28" s="37">
        <v>1</v>
      </c>
      <c r="AO28" s="37">
        <v>1</v>
      </c>
      <c r="AP28" s="37">
        <v>1</v>
      </c>
      <c r="AQ28" s="37">
        <v>1</v>
      </c>
      <c r="AR28" s="37">
        <v>1</v>
      </c>
      <c r="AS28" s="37">
        <v>1</v>
      </c>
      <c r="AT28" s="37">
        <v>1</v>
      </c>
      <c r="AU28" s="37">
        <v>1</v>
      </c>
      <c r="AV28" s="37">
        <v>1</v>
      </c>
      <c r="AW28" s="37">
        <v>1</v>
      </c>
      <c r="AX28" s="37">
        <v>1</v>
      </c>
      <c r="AY28" s="37">
        <v>1</v>
      </c>
      <c r="AZ28" s="37">
        <v>1</v>
      </c>
      <c r="BA28" s="37">
        <v>1</v>
      </c>
      <c r="BB28" s="37">
        <v>1</v>
      </c>
    </row>
    <row r="29" spans="1:54" x14ac:dyDescent="0.2">
      <c r="A29" s="69"/>
      <c r="B29" s="62"/>
      <c r="C29" s="27" t="s">
        <v>160</v>
      </c>
      <c r="D29" s="28">
        <v>5</v>
      </c>
      <c r="E29" s="45">
        <f t="shared" si="0"/>
        <v>4</v>
      </c>
      <c r="F29" s="24"/>
      <c r="G29" s="34"/>
      <c r="H29" s="34"/>
      <c r="I29" s="34"/>
      <c r="J29" s="34"/>
      <c r="K29" s="34">
        <v>1</v>
      </c>
      <c r="L29" s="34"/>
      <c r="M29" s="34"/>
      <c r="N29" s="24"/>
      <c r="O29" s="24"/>
      <c r="P29" s="24"/>
      <c r="Q29" s="34"/>
      <c r="R29" s="34"/>
      <c r="S29" s="34"/>
      <c r="T29" s="34"/>
      <c r="U29" s="34"/>
      <c r="V29" s="34"/>
      <c r="W29" s="34">
        <v>1</v>
      </c>
      <c r="X29" s="34">
        <v>1</v>
      </c>
      <c r="Y29" s="34">
        <v>1</v>
      </c>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row>
    <row r="30" spans="1:54" x14ac:dyDescent="0.2">
      <c r="A30" s="69"/>
      <c r="B30" s="62"/>
      <c r="C30" s="27" t="s">
        <v>161</v>
      </c>
      <c r="D30" s="28">
        <v>0</v>
      </c>
      <c r="E30" s="45">
        <f t="shared" si="0"/>
        <v>0</v>
      </c>
      <c r="F30" s="24"/>
      <c r="G30" s="34"/>
      <c r="H30" s="34"/>
      <c r="I30" s="34"/>
      <c r="J30" s="34"/>
      <c r="K30" s="34"/>
      <c r="L30" s="34"/>
      <c r="M30" s="34"/>
      <c r="N30" s="24"/>
      <c r="O30" s="24"/>
      <c r="P30" s="2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row>
    <row r="31" spans="1:54" s="38" customFormat="1" ht="19.5" customHeight="1" x14ac:dyDescent="0.2">
      <c r="A31" s="69">
        <v>10</v>
      </c>
      <c r="B31" s="62" t="s">
        <v>164</v>
      </c>
      <c r="C31" s="39" t="s">
        <v>114</v>
      </c>
      <c r="D31" s="40">
        <v>10</v>
      </c>
      <c r="E31" s="45">
        <f t="shared" si="0"/>
        <v>49</v>
      </c>
      <c r="F31" s="37">
        <v>1</v>
      </c>
      <c r="G31" s="37">
        <v>1</v>
      </c>
      <c r="H31" s="37">
        <v>1</v>
      </c>
      <c r="I31" s="37">
        <v>1</v>
      </c>
      <c r="J31" s="37">
        <v>1</v>
      </c>
      <c r="K31" s="37">
        <v>1</v>
      </c>
      <c r="L31" s="37">
        <v>1</v>
      </c>
      <c r="M31" s="37">
        <v>1</v>
      </c>
      <c r="N31" s="37">
        <v>1</v>
      </c>
      <c r="O31" s="37">
        <v>1</v>
      </c>
      <c r="P31" s="37">
        <v>1</v>
      </c>
      <c r="Q31" s="37">
        <v>1</v>
      </c>
      <c r="R31" s="37">
        <v>1</v>
      </c>
      <c r="S31" s="37">
        <v>1</v>
      </c>
      <c r="T31" s="37">
        <v>1</v>
      </c>
      <c r="U31" s="37">
        <v>1</v>
      </c>
      <c r="V31" s="37">
        <v>1</v>
      </c>
      <c r="W31" s="37">
        <v>1</v>
      </c>
      <c r="X31" s="37">
        <v>1</v>
      </c>
      <c r="Y31" s="37">
        <v>1</v>
      </c>
      <c r="Z31" s="37">
        <v>1</v>
      </c>
      <c r="AA31" s="37">
        <v>1</v>
      </c>
      <c r="AB31" s="37">
        <v>1</v>
      </c>
      <c r="AC31" s="37">
        <v>1</v>
      </c>
      <c r="AD31" s="37">
        <v>1</v>
      </c>
      <c r="AE31" s="37">
        <v>1</v>
      </c>
      <c r="AF31" s="37">
        <v>1</v>
      </c>
      <c r="AG31" s="37">
        <v>1</v>
      </c>
      <c r="AH31" s="37">
        <v>1</v>
      </c>
      <c r="AI31" s="37">
        <v>1</v>
      </c>
      <c r="AJ31" s="37">
        <v>1</v>
      </c>
      <c r="AK31" s="37">
        <v>1</v>
      </c>
      <c r="AL31" s="37">
        <v>1</v>
      </c>
      <c r="AM31" s="37">
        <v>1</v>
      </c>
      <c r="AN31" s="37">
        <v>1</v>
      </c>
      <c r="AO31" s="37">
        <v>1</v>
      </c>
      <c r="AP31" s="37">
        <v>1</v>
      </c>
      <c r="AQ31" s="37">
        <v>1</v>
      </c>
      <c r="AR31" s="37">
        <v>1</v>
      </c>
      <c r="AS31" s="37">
        <v>1</v>
      </c>
      <c r="AT31" s="37">
        <v>1</v>
      </c>
      <c r="AU31" s="37">
        <v>1</v>
      </c>
      <c r="AV31" s="37">
        <v>1</v>
      </c>
      <c r="AW31" s="37">
        <v>1</v>
      </c>
      <c r="AX31" s="37">
        <v>1</v>
      </c>
      <c r="AY31" s="37">
        <v>1</v>
      </c>
      <c r="AZ31" s="37">
        <v>1</v>
      </c>
      <c r="BA31" s="37">
        <v>1</v>
      </c>
      <c r="BB31" s="37">
        <v>1</v>
      </c>
    </row>
    <row r="32" spans="1:54" x14ac:dyDescent="0.2">
      <c r="A32" s="69"/>
      <c r="B32" s="62"/>
      <c r="C32" s="29" t="s">
        <v>116</v>
      </c>
      <c r="D32" s="30">
        <v>5</v>
      </c>
      <c r="E32" s="45">
        <f t="shared" si="0"/>
        <v>0</v>
      </c>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34"/>
    </row>
    <row r="33" spans="1:54" x14ac:dyDescent="0.2">
      <c r="A33" s="69"/>
      <c r="B33" s="62"/>
      <c r="C33" s="29" t="s">
        <v>165</v>
      </c>
      <c r="D33" s="30">
        <v>0</v>
      </c>
      <c r="E33" s="45">
        <f t="shared" si="0"/>
        <v>0</v>
      </c>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34"/>
    </row>
    <row r="34" spans="1:54" s="43" customFormat="1" ht="45" x14ac:dyDescent="0.2">
      <c r="A34" s="41"/>
      <c r="B34" s="25" t="s">
        <v>166</v>
      </c>
      <c r="C34" s="31"/>
      <c r="D34" s="31"/>
      <c r="E34" s="44"/>
      <c r="F34" s="32"/>
      <c r="G34" s="32"/>
      <c r="H34" s="32"/>
      <c r="I34" s="32"/>
      <c r="J34" s="32"/>
      <c r="K34" s="42" t="s">
        <v>171</v>
      </c>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row>
    <row r="35" spans="1:54" x14ac:dyDescent="0.2">
      <c r="A35" s="67" t="s">
        <v>119</v>
      </c>
      <c r="B35" s="68"/>
      <c r="C35" s="31"/>
      <c r="D35" s="31"/>
      <c r="E35" s="31"/>
      <c r="F35" s="34">
        <f>$D$4*F4+$D$5*F5+$D$6*F6+$D$7*F7+$D$8*F8+$D$9*F9+$D$10*F10+$D$11*F11+$D$12*F12+$D$13*F13+$D$14*F14+$D$15*F15++$D$16*F16+$D$17*F17+$D$18*F18+$D$19*F19+$D$20*F20+$D$21*F21+$D$22*F22+$D$23*F23+$D$24*F24+$D$25*F25+$D$26*F26+$D$27*F27+$D$28*F28+$D$29*F29+$D$30*F30+$D$31*F31+$D$32*F32+$D$33*F33</f>
        <v>100</v>
      </c>
      <c r="G35" s="24">
        <f>$D$4*G4+$D$5*G5+$D$6*G6+$D$7*G7+$D$8*G8+$D$9*G9+$D$10*G10+$D$11*G11+$D$12*G12+$D$13*G13+$D$14*G14+$D$15*G15++$D$16*G16+$D$17*G17+$D$18*G18+$D$19*G19+$D$20*G20+$D$21*G21+$D$22*G22+$D$23*G23+$D$24*G24+$D$25*G25+$D$26*G26+$D$27*G27+$D$28*G28+$D$29*G29+$D$30*G30+$D$31*G31+$D$32*G32+$D$33*G33</f>
        <v>100</v>
      </c>
      <c r="H35" s="34">
        <f t="shared" ref="H35:BB35" si="1">$D$4*H4+$D$5*H5+$D$6*H6+$D$7*H7+$D$8*H8+$D$9*H9+$D$10*H10+$D$11*H11+$D$12*H12+$D$13*H13+$D$14*H14+$D$15*H15++$D$16*H16+$D$17*H17+$D$18*H18+$D$19*H19+$D$20*H20+$D$21*H21+$D$22*H22+$D$23*H23+$D$24*H24+$D$25*H25+$D$26*H26+$D$27*H27+$D$28*H28+$D$29*H29+$D$30*H30+$D$31*H31+$D$32*H32+$D$33*H33</f>
        <v>100</v>
      </c>
      <c r="I35" s="34">
        <f t="shared" si="1"/>
        <v>90</v>
      </c>
      <c r="J35" s="34">
        <f t="shared" si="1"/>
        <v>100</v>
      </c>
      <c r="K35" s="34">
        <f t="shared" si="1"/>
        <v>95</v>
      </c>
      <c r="L35" s="34">
        <f t="shared" si="1"/>
        <v>100</v>
      </c>
      <c r="M35" s="34">
        <f t="shared" si="1"/>
        <v>100</v>
      </c>
      <c r="N35" s="34">
        <f t="shared" si="1"/>
        <v>100</v>
      </c>
      <c r="O35" s="34">
        <f t="shared" si="1"/>
        <v>100</v>
      </c>
      <c r="P35" s="34">
        <f t="shared" si="1"/>
        <v>100</v>
      </c>
      <c r="Q35" s="34">
        <f t="shared" si="1"/>
        <v>100</v>
      </c>
      <c r="R35" s="34">
        <f t="shared" si="1"/>
        <v>100</v>
      </c>
      <c r="S35" s="34">
        <f t="shared" si="1"/>
        <v>100</v>
      </c>
      <c r="T35" s="34">
        <f t="shared" si="1"/>
        <v>100</v>
      </c>
      <c r="U35" s="34">
        <f t="shared" si="1"/>
        <v>100</v>
      </c>
      <c r="V35" s="34">
        <f t="shared" si="1"/>
        <v>100</v>
      </c>
      <c r="W35" s="34">
        <f t="shared" si="1"/>
        <v>95</v>
      </c>
      <c r="X35" s="34">
        <f t="shared" si="1"/>
        <v>95</v>
      </c>
      <c r="Y35" s="34">
        <f t="shared" si="1"/>
        <v>95</v>
      </c>
      <c r="Z35" s="34">
        <f t="shared" si="1"/>
        <v>100</v>
      </c>
      <c r="AA35" s="34">
        <f t="shared" si="1"/>
        <v>100</v>
      </c>
      <c r="AB35" s="34">
        <f t="shared" si="1"/>
        <v>100</v>
      </c>
      <c r="AC35" s="34">
        <f t="shared" si="1"/>
        <v>100</v>
      </c>
      <c r="AD35" s="34">
        <f t="shared" si="1"/>
        <v>100</v>
      </c>
      <c r="AE35" s="34">
        <f t="shared" si="1"/>
        <v>100</v>
      </c>
      <c r="AF35" s="34">
        <f t="shared" si="1"/>
        <v>100</v>
      </c>
      <c r="AG35" s="34">
        <f t="shared" si="1"/>
        <v>100</v>
      </c>
      <c r="AH35" s="34">
        <f t="shared" si="1"/>
        <v>100</v>
      </c>
      <c r="AI35" s="34">
        <f t="shared" si="1"/>
        <v>100</v>
      </c>
      <c r="AJ35" s="34">
        <f t="shared" si="1"/>
        <v>95</v>
      </c>
      <c r="AK35" s="34">
        <f t="shared" si="1"/>
        <v>100</v>
      </c>
      <c r="AL35" s="34">
        <f t="shared" si="1"/>
        <v>100</v>
      </c>
      <c r="AM35" s="34">
        <f t="shared" si="1"/>
        <v>100</v>
      </c>
      <c r="AN35" s="34">
        <f t="shared" si="1"/>
        <v>100</v>
      </c>
      <c r="AO35" s="34">
        <f t="shared" si="1"/>
        <v>100</v>
      </c>
      <c r="AP35" s="34">
        <f t="shared" si="1"/>
        <v>100</v>
      </c>
      <c r="AQ35" s="34">
        <f t="shared" si="1"/>
        <v>100</v>
      </c>
      <c r="AR35" s="34">
        <f t="shared" si="1"/>
        <v>100</v>
      </c>
      <c r="AS35" s="34">
        <f t="shared" si="1"/>
        <v>100</v>
      </c>
      <c r="AT35" s="34">
        <f t="shared" si="1"/>
        <v>100</v>
      </c>
      <c r="AU35" s="34">
        <f t="shared" si="1"/>
        <v>100</v>
      </c>
      <c r="AV35" s="34">
        <f t="shared" si="1"/>
        <v>100</v>
      </c>
      <c r="AW35" s="34">
        <f t="shared" si="1"/>
        <v>100</v>
      </c>
      <c r="AX35" s="34">
        <f t="shared" si="1"/>
        <v>100</v>
      </c>
      <c r="AY35" s="34">
        <f t="shared" si="1"/>
        <v>100</v>
      </c>
      <c r="AZ35" s="34">
        <f t="shared" si="1"/>
        <v>100</v>
      </c>
      <c r="BA35" s="34">
        <f t="shared" si="1"/>
        <v>100</v>
      </c>
      <c r="BB35" s="34">
        <f t="shared" si="1"/>
        <v>100</v>
      </c>
    </row>
    <row r="36" spans="1:54" x14ac:dyDescent="0.2">
      <c r="A36" s="20"/>
    </row>
  </sheetData>
  <mergeCells count="22">
    <mergeCell ref="A35:B35"/>
    <mergeCell ref="A4:A6"/>
    <mergeCell ref="A7:A9"/>
    <mergeCell ref="A10:A12"/>
    <mergeCell ref="A13:A15"/>
    <mergeCell ref="A16:A18"/>
    <mergeCell ref="A19:A21"/>
    <mergeCell ref="A22:A24"/>
    <mergeCell ref="A25:A27"/>
    <mergeCell ref="A28:A30"/>
    <mergeCell ref="A31:A33"/>
    <mergeCell ref="B4:B6"/>
    <mergeCell ref="B7:B9"/>
    <mergeCell ref="B10:B12"/>
    <mergeCell ref="B25:B27"/>
    <mergeCell ref="B28:B30"/>
    <mergeCell ref="B31:B33"/>
    <mergeCell ref="A1:BA2"/>
    <mergeCell ref="B13:B15"/>
    <mergeCell ref="B16:B18"/>
    <mergeCell ref="B19:B21"/>
    <mergeCell ref="B22:B24"/>
  </mergeCells>
  <phoneticPr fontId="14" type="noConversion"/>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pageSetUpPr fitToPage="1"/>
  </sheetPr>
  <dimension ref="A1:F70"/>
  <sheetViews>
    <sheetView view="pageBreakPreview" zoomScaleSheetLayoutView="100" workbookViewId="0">
      <selection activeCell="A2" sqref="A2:F2"/>
    </sheetView>
  </sheetViews>
  <sheetFormatPr baseColWidth="10" defaultColWidth="9" defaultRowHeight="15" x14ac:dyDescent="0.2"/>
  <cols>
    <col min="1" max="1" width="4.1640625" customWidth="1"/>
    <col min="2" max="2" width="21.1640625" style="8" customWidth="1"/>
    <col min="3" max="3" width="18" style="8" customWidth="1"/>
    <col min="4" max="4" width="12.83203125" customWidth="1"/>
    <col min="5" max="5" width="21.6640625" style="9" customWidth="1"/>
    <col min="6" max="6" width="23.83203125" style="9" customWidth="1"/>
  </cols>
  <sheetData>
    <row r="1" spans="1:6" ht="18" x14ac:dyDescent="0.2">
      <c r="A1" s="80" t="s">
        <v>120</v>
      </c>
      <c r="B1" s="80"/>
      <c r="C1" s="10"/>
      <c r="D1" s="1"/>
      <c r="E1" s="11"/>
      <c r="F1" s="16"/>
    </row>
    <row r="2" spans="1:6" ht="92.25" customHeight="1" x14ac:dyDescent="0.2">
      <c r="A2" s="81" t="s">
        <v>176</v>
      </c>
      <c r="B2" s="82"/>
      <c r="C2" s="82"/>
      <c r="D2" s="81"/>
      <c r="E2" s="81"/>
      <c r="F2" s="81"/>
    </row>
    <row r="3" spans="1:6" ht="27" customHeight="1" x14ac:dyDescent="0.2">
      <c r="A3" s="83" t="s">
        <v>121</v>
      </c>
      <c r="B3" s="83"/>
      <c r="C3" s="83"/>
      <c r="D3" s="83"/>
      <c r="E3" s="83"/>
      <c r="F3" s="83"/>
    </row>
    <row r="4" spans="1:6" ht="16" customHeight="1" x14ac:dyDescent="0.2">
      <c r="A4" s="74" t="s">
        <v>122</v>
      </c>
      <c r="B4" s="74" t="s">
        <v>2</v>
      </c>
      <c r="C4" s="74" t="s">
        <v>3</v>
      </c>
      <c r="D4" s="85" t="s">
        <v>4</v>
      </c>
      <c r="E4" s="84" t="s">
        <v>123</v>
      </c>
      <c r="F4" s="84"/>
    </row>
    <row r="5" spans="1:6" ht="16" customHeight="1" x14ac:dyDescent="0.2">
      <c r="A5" s="75"/>
      <c r="B5" s="76"/>
      <c r="C5" s="76"/>
      <c r="D5" s="86"/>
      <c r="E5" s="2" t="s">
        <v>130</v>
      </c>
      <c r="F5" s="3" t="s">
        <v>124</v>
      </c>
    </row>
    <row r="6" spans="1:6" ht="16" customHeight="1" x14ac:dyDescent="0.2">
      <c r="A6" s="72">
        <v>1</v>
      </c>
      <c r="B6" s="77" t="s">
        <v>53</v>
      </c>
      <c r="C6" s="13" t="s">
        <v>54</v>
      </c>
      <c r="D6" s="14">
        <v>10</v>
      </c>
      <c r="E6" s="5">
        <v>10</v>
      </c>
      <c r="F6" s="6">
        <f t="shared" ref="F6:F37" si="0">SUM(E6:E6)</f>
        <v>10</v>
      </c>
    </row>
    <row r="7" spans="1:6" ht="16" customHeight="1" x14ac:dyDescent="0.2">
      <c r="A7" s="72"/>
      <c r="B7" s="78"/>
      <c r="C7" s="13" t="s">
        <v>55</v>
      </c>
      <c r="D7" s="5">
        <v>7</v>
      </c>
      <c r="E7" s="5">
        <v>7</v>
      </c>
      <c r="F7" s="6">
        <f t="shared" si="0"/>
        <v>7</v>
      </c>
    </row>
    <row r="8" spans="1:6" ht="16" customHeight="1" x14ac:dyDescent="0.2">
      <c r="A8" s="72"/>
      <c r="B8" s="78"/>
      <c r="C8" s="13" t="s">
        <v>56</v>
      </c>
      <c r="D8" s="5">
        <v>3</v>
      </c>
      <c r="E8" s="5">
        <v>1</v>
      </c>
      <c r="F8" s="6">
        <f t="shared" si="0"/>
        <v>1</v>
      </c>
    </row>
    <row r="9" spans="1:6" ht="16" customHeight="1" x14ac:dyDescent="0.2">
      <c r="A9" s="72"/>
      <c r="B9" s="79"/>
      <c r="C9" s="13" t="s">
        <v>57</v>
      </c>
      <c r="D9" s="5">
        <v>0</v>
      </c>
      <c r="E9" s="5">
        <v>0</v>
      </c>
      <c r="F9" s="6">
        <f t="shared" si="0"/>
        <v>0</v>
      </c>
    </row>
    <row r="10" spans="1:6" ht="16" customHeight="1" x14ac:dyDescent="0.2">
      <c r="A10" s="72">
        <v>2</v>
      </c>
      <c r="B10" s="73" t="s">
        <v>58</v>
      </c>
      <c r="C10" s="13" t="s">
        <v>59</v>
      </c>
      <c r="D10" s="14">
        <v>10</v>
      </c>
      <c r="E10" s="5">
        <v>12</v>
      </c>
      <c r="F10" s="6">
        <f t="shared" si="0"/>
        <v>12</v>
      </c>
    </row>
    <row r="11" spans="1:6" ht="16" customHeight="1" x14ac:dyDescent="0.2">
      <c r="A11" s="72"/>
      <c r="B11" s="73"/>
      <c r="C11" s="13" t="s">
        <v>60</v>
      </c>
      <c r="D11" s="5">
        <v>7</v>
      </c>
      <c r="E11" s="5">
        <v>6</v>
      </c>
      <c r="F11" s="6">
        <f t="shared" si="0"/>
        <v>6</v>
      </c>
    </row>
    <row r="12" spans="1:6" ht="16" customHeight="1" x14ac:dyDescent="0.2">
      <c r="A12" s="72"/>
      <c r="B12" s="73"/>
      <c r="C12" s="13" t="s">
        <v>61</v>
      </c>
      <c r="D12" s="5">
        <v>0</v>
      </c>
      <c r="E12" s="5">
        <v>0</v>
      </c>
      <c r="F12" s="6">
        <f t="shared" si="0"/>
        <v>0</v>
      </c>
    </row>
    <row r="13" spans="1:6" ht="16" customHeight="1" x14ac:dyDescent="0.2">
      <c r="A13" s="72"/>
      <c r="B13" s="73"/>
      <c r="C13" s="13" t="s">
        <v>62</v>
      </c>
      <c r="D13" s="5">
        <v>0</v>
      </c>
      <c r="E13" s="5">
        <v>1</v>
      </c>
      <c r="F13" s="6">
        <f t="shared" si="0"/>
        <v>1</v>
      </c>
    </row>
    <row r="14" spans="1:6" ht="16" customHeight="1" x14ac:dyDescent="0.2">
      <c r="A14" s="72"/>
      <c r="B14" s="73" t="s">
        <v>63</v>
      </c>
      <c r="C14" s="15" t="s">
        <v>64</v>
      </c>
      <c r="D14" s="5"/>
      <c r="E14" s="5">
        <v>8</v>
      </c>
      <c r="F14" s="6">
        <f t="shared" si="0"/>
        <v>8</v>
      </c>
    </row>
    <row r="15" spans="1:6" ht="16" customHeight="1" x14ac:dyDescent="0.2">
      <c r="A15" s="72"/>
      <c r="B15" s="73"/>
      <c r="C15" s="15" t="s">
        <v>65</v>
      </c>
      <c r="D15" s="5"/>
      <c r="E15" s="5">
        <v>7</v>
      </c>
      <c r="F15" s="6">
        <f t="shared" si="0"/>
        <v>7</v>
      </c>
    </row>
    <row r="16" spans="1:6" ht="16" customHeight="1" x14ac:dyDescent="0.2">
      <c r="A16" s="72"/>
      <c r="B16" s="73"/>
      <c r="C16" s="15" t="s">
        <v>66</v>
      </c>
      <c r="D16" s="5"/>
      <c r="E16" s="5">
        <v>6</v>
      </c>
      <c r="F16" s="6">
        <f t="shared" si="0"/>
        <v>6</v>
      </c>
    </row>
    <row r="17" spans="1:6" ht="16" customHeight="1" x14ac:dyDescent="0.2">
      <c r="A17" s="72"/>
      <c r="B17" s="73"/>
      <c r="C17" s="15" t="s">
        <v>67</v>
      </c>
      <c r="D17" s="5"/>
      <c r="E17" s="5">
        <v>4</v>
      </c>
      <c r="F17" s="6">
        <f t="shared" si="0"/>
        <v>4</v>
      </c>
    </row>
    <row r="18" spans="1:6" ht="16" customHeight="1" x14ac:dyDescent="0.2">
      <c r="A18" s="72"/>
      <c r="B18" s="73"/>
      <c r="C18" s="15" t="s">
        <v>68</v>
      </c>
      <c r="D18" s="5"/>
      <c r="E18" s="5">
        <v>6</v>
      </c>
      <c r="F18" s="6">
        <f t="shared" si="0"/>
        <v>6</v>
      </c>
    </row>
    <row r="19" spans="1:6" ht="16" customHeight="1" x14ac:dyDescent="0.2">
      <c r="A19" s="72"/>
      <c r="B19" s="73"/>
      <c r="C19" s="15" t="s">
        <v>69</v>
      </c>
      <c r="D19" s="5"/>
      <c r="E19" s="5">
        <v>8</v>
      </c>
      <c r="F19" s="6">
        <f t="shared" si="0"/>
        <v>8</v>
      </c>
    </row>
    <row r="20" spans="1:6" ht="16" customHeight="1" x14ac:dyDescent="0.2">
      <c r="A20" s="72"/>
      <c r="B20" s="73"/>
      <c r="C20" s="15" t="s">
        <v>70</v>
      </c>
      <c r="D20" s="5"/>
      <c r="E20" s="5">
        <v>6</v>
      </c>
      <c r="F20" s="6">
        <f t="shared" si="0"/>
        <v>6</v>
      </c>
    </row>
    <row r="21" spans="1:6" ht="16" customHeight="1" x14ac:dyDescent="0.2">
      <c r="A21" s="72"/>
      <c r="B21" s="73"/>
      <c r="C21" s="15" t="s">
        <v>71</v>
      </c>
      <c r="D21" s="5"/>
      <c r="E21" s="5">
        <v>2</v>
      </c>
      <c r="F21" s="6">
        <f t="shared" si="0"/>
        <v>2</v>
      </c>
    </row>
    <row r="22" spans="1:6" ht="60" customHeight="1" x14ac:dyDescent="0.2">
      <c r="A22" s="72"/>
      <c r="B22" s="87" t="s">
        <v>72</v>
      </c>
      <c r="C22" s="13" t="s">
        <v>73</v>
      </c>
      <c r="D22" s="5"/>
      <c r="E22" s="5">
        <v>11</v>
      </c>
      <c r="F22" s="6">
        <f t="shared" si="0"/>
        <v>11</v>
      </c>
    </row>
    <row r="23" spans="1:6" ht="28" customHeight="1" x14ac:dyDescent="0.2">
      <c r="A23" s="72"/>
      <c r="B23" s="87"/>
      <c r="C23" s="13" t="s">
        <v>74</v>
      </c>
      <c r="D23" s="5"/>
      <c r="E23" s="5">
        <v>4</v>
      </c>
      <c r="F23" s="6">
        <f t="shared" si="0"/>
        <v>4</v>
      </c>
    </row>
    <row r="24" spans="1:6" ht="36" customHeight="1" x14ac:dyDescent="0.2">
      <c r="A24" s="72"/>
      <c r="B24" s="87"/>
      <c r="C24" s="13" t="s">
        <v>75</v>
      </c>
      <c r="D24" s="5"/>
      <c r="E24" s="5">
        <v>13</v>
      </c>
      <c r="F24" s="6">
        <f t="shared" si="0"/>
        <v>13</v>
      </c>
    </row>
    <row r="25" spans="1:6" ht="45" customHeight="1" x14ac:dyDescent="0.2">
      <c r="A25" s="72"/>
      <c r="B25" s="87"/>
      <c r="C25" s="13" t="s">
        <v>76</v>
      </c>
      <c r="D25" s="5"/>
      <c r="E25" s="5">
        <v>10</v>
      </c>
      <c r="F25" s="6">
        <f t="shared" si="0"/>
        <v>10</v>
      </c>
    </row>
    <row r="26" spans="1:6" ht="16" customHeight="1" x14ac:dyDescent="0.2">
      <c r="A26" s="72"/>
      <c r="B26" s="87"/>
      <c r="C26" s="13" t="s">
        <v>77</v>
      </c>
      <c r="D26" s="5"/>
      <c r="E26" s="5">
        <v>9</v>
      </c>
      <c r="F26" s="6">
        <f t="shared" si="0"/>
        <v>9</v>
      </c>
    </row>
    <row r="27" spans="1:6" ht="16" customHeight="1" x14ac:dyDescent="0.2">
      <c r="A27" s="72"/>
      <c r="B27" s="87"/>
      <c r="C27" s="13" t="s">
        <v>78</v>
      </c>
      <c r="D27" s="5"/>
      <c r="E27" s="5">
        <v>10</v>
      </c>
      <c r="F27" s="6">
        <f t="shared" si="0"/>
        <v>10</v>
      </c>
    </row>
    <row r="28" spans="1:6" ht="16" customHeight="1" x14ac:dyDescent="0.2">
      <c r="A28" s="72"/>
      <c r="B28" s="87"/>
      <c r="C28" s="13" t="s">
        <v>79</v>
      </c>
      <c r="D28" s="5"/>
      <c r="E28" s="5">
        <v>2</v>
      </c>
      <c r="F28" s="6">
        <f t="shared" si="0"/>
        <v>2</v>
      </c>
    </row>
    <row r="29" spans="1:6" ht="16" customHeight="1" x14ac:dyDescent="0.2">
      <c r="A29" s="72">
        <v>3</v>
      </c>
      <c r="B29" s="73" t="s">
        <v>80</v>
      </c>
      <c r="C29" s="13" t="s">
        <v>81</v>
      </c>
      <c r="D29" s="14">
        <v>10</v>
      </c>
      <c r="E29" s="5">
        <v>14</v>
      </c>
      <c r="F29" s="6">
        <f t="shared" si="0"/>
        <v>14</v>
      </c>
    </row>
    <row r="30" spans="1:6" ht="16" customHeight="1" x14ac:dyDescent="0.2">
      <c r="A30" s="72"/>
      <c r="B30" s="73"/>
      <c r="C30" s="13" t="s">
        <v>82</v>
      </c>
      <c r="D30" s="5">
        <v>7</v>
      </c>
      <c r="E30" s="5">
        <v>4</v>
      </c>
      <c r="F30" s="6">
        <f t="shared" si="0"/>
        <v>4</v>
      </c>
    </row>
    <row r="31" spans="1:6" ht="16" customHeight="1" x14ac:dyDescent="0.2">
      <c r="A31" s="72"/>
      <c r="B31" s="73"/>
      <c r="C31" s="13" t="s">
        <v>83</v>
      </c>
      <c r="D31" s="5">
        <v>3</v>
      </c>
      <c r="E31" s="5">
        <v>0</v>
      </c>
      <c r="F31" s="6">
        <f t="shared" si="0"/>
        <v>0</v>
      </c>
    </row>
    <row r="32" spans="1:6" ht="16" customHeight="1" x14ac:dyDescent="0.2">
      <c r="A32" s="72"/>
      <c r="B32" s="73"/>
      <c r="C32" s="13" t="s">
        <v>84</v>
      </c>
      <c r="D32" s="5">
        <v>0</v>
      </c>
      <c r="E32" s="5">
        <v>0</v>
      </c>
      <c r="F32" s="6">
        <f t="shared" si="0"/>
        <v>0</v>
      </c>
    </row>
    <row r="33" spans="1:6" ht="16" customHeight="1" x14ac:dyDescent="0.2">
      <c r="A33" s="72">
        <v>4</v>
      </c>
      <c r="B33" s="73" t="s">
        <v>85</v>
      </c>
      <c r="C33" s="13" t="s">
        <v>86</v>
      </c>
      <c r="D33" s="14">
        <v>10</v>
      </c>
      <c r="E33" s="5">
        <v>18</v>
      </c>
      <c r="F33" s="6">
        <f t="shared" si="0"/>
        <v>18</v>
      </c>
    </row>
    <row r="34" spans="1:6" ht="16" customHeight="1" x14ac:dyDescent="0.2">
      <c r="A34" s="72"/>
      <c r="B34" s="73"/>
      <c r="C34" s="13" t="s">
        <v>87</v>
      </c>
      <c r="D34" s="5">
        <v>7</v>
      </c>
      <c r="E34" s="5">
        <v>0</v>
      </c>
      <c r="F34" s="6">
        <f t="shared" si="0"/>
        <v>0</v>
      </c>
    </row>
    <row r="35" spans="1:6" ht="16" customHeight="1" x14ac:dyDescent="0.2">
      <c r="A35" s="72"/>
      <c r="B35" s="73"/>
      <c r="C35" s="13" t="s">
        <v>88</v>
      </c>
      <c r="D35" s="5">
        <v>3</v>
      </c>
      <c r="E35" s="5">
        <v>0</v>
      </c>
      <c r="F35" s="6">
        <f t="shared" si="0"/>
        <v>0</v>
      </c>
    </row>
    <row r="36" spans="1:6" ht="16" customHeight="1" x14ac:dyDescent="0.2">
      <c r="A36" s="72"/>
      <c r="B36" s="73"/>
      <c r="C36" s="13" t="s">
        <v>84</v>
      </c>
      <c r="D36" s="5">
        <v>0</v>
      </c>
      <c r="E36" s="5">
        <v>0</v>
      </c>
      <c r="F36" s="6">
        <f t="shared" si="0"/>
        <v>0</v>
      </c>
    </row>
    <row r="37" spans="1:6" ht="25" customHeight="1" x14ac:dyDescent="0.2">
      <c r="A37" s="72">
        <v>5</v>
      </c>
      <c r="B37" s="73" t="s">
        <v>89</v>
      </c>
      <c r="C37" s="13" t="s">
        <v>90</v>
      </c>
      <c r="D37" s="14">
        <v>10</v>
      </c>
      <c r="E37" s="5">
        <v>17</v>
      </c>
      <c r="F37" s="6">
        <f t="shared" si="0"/>
        <v>17</v>
      </c>
    </row>
    <row r="38" spans="1:6" ht="25" customHeight="1" x14ac:dyDescent="0.2">
      <c r="A38" s="72"/>
      <c r="B38" s="73"/>
      <c r="C38" s="13" t="s">
        <v>91</v>
      </c>
      <c r="D38" s="5">
        <v>7</v>
      </c>
      <c r="E38" s="5">
        <v>1</v>
      </c>
      <c r="F38" s="6">
        <f t="shared" ref="F38:F66" si="1">SUM(E38:E38)</f>
        <v>1</v>
      </c>
    </row>
    <row r="39" spans="1:6" ht="25" customHeight="1" x14ac:dyDescent="0.2">
      <c r="A39" s="72"/>
      <c r="B39" s="73"/>
      <c r="C39" s="13" t="s">
        <v>92</v>
      </c>
      <c r="D39" s="5">
        <v>3</v>
      </c>
      <c r="E39" s="5">
        <v>0</v>
      </c>
      <c r="F39" s="6">
        <f t="shared" si="1"/>
        <v>0</v>
      </c>
    </row>
    <row r="40" spans="1:6" ht="25" customHeight="1" x14ac:dyDescent="0.2">
      <c r="A40" s="72"/>
      <c r="B40" s="73"/>
      <c r="C40" s="13" t="s">
        <v>93</v>
      </c>
      <c r="D40" s="5">
        <v>0</v>
      </c>
      <c r="E40" s="6">
        <v>0</v>
      </c>
      <c r="F40" s="6">
        <f t="shared" si="1"/>
        <v>0</v>
      </c>
    </row>
    <row r="41" spans="1:6" ht="66" customHeight="1" x14ac:dyDescent="0.2">
      <c r="A41" s="72"/>
      <c r="B41" s="87" t="s">
        <v>125</v>
      </c>
      <c r="C41" s="13" t="s">
        <v>126</v>
      </c>
      <c r="D41" s="14"/>
      <c r="E41" s="5">
        <v>16</v>
      </c>
      <c r="F41" s="6">
        <f t="shared" si="1"/>
        <v>16</v>
      </c>
    </row>
    <row r="42" spans="1:6" ht="50" customHeight="1" x14ac:dyDescent="0.2">
      <c r="A42" s="72"/>
      <c r="B42" s="87"/>
      <c r="C42" s="13" t="s">
        <v>94</v>
      </c>
      <c r="D42" s="5"/>
      <c r="E42" s="5">
        <v>11</v>
      </c>
      <c r="F42" s="6">
        <f t="shared" si="1"/>
        <v>11</v>
      </c>
    </row>
    <row r="43" spans="1:6" ht="47" customHeight="1" x14ac:dyDescent="0.2">
      <c r="A43" s="72"/>
      <c r="B43" s="87"/>
      <c r="C43" s="13" t="s">
        <v>95</v>
      </c>
      <c r="D43" s="5"/>
      <c r="E43" s="12">
        <v>11</v>
      </c>
      <c r="F43" s="6">
        <f t="shared" si="1"/>
        <v>11</v>
      </c>
    </row>
    <row r="44" spans="1:6" ht="46" customHeight="1" x14ac:dyDescent="0.2">
      <c r="A44" s="72"/>
      <c r="B44" s="87"/>
      <c r="C44" s="13" t="s">
        <v>96</v>
      </c>
      <c r="D44" s="5"/>
      <c r="E44" s="12">
        <v>14</v>
      </c>
      <c r="F44" s="6">
        <f t="shared" si="1"/>
        <v>14</v>
      </c>
    </row>
    <row r="45" spans="1:6" ht="51" customHeight="1" x14ac:dyDescent="0.2">
      <c r="A45" s="72"/>
      <c r="B45" s="87"/>
      <c r="C45" s="13" t="s">
        <v>97</v>
      </c>
      <c r="D45" s="12"/>
      <c r="E45" s="12">
        <v>14</v>
      </c>
      <c r="F45" s="6">
        <f t="shared" si="1"/>
        <v>14</v>
      </c>
    </row>
    <row r="46" spans="1:6" ht="28" customHeight="1" x14ac:dyDescent="0.2">
      <c r="A46" s="72"/>
      <c r="B46" s="87"/>
      <c r="C46" s="13" t="s">
        <v>98</v>
      </c>
      <c r="D46" s="12"/>
      <c r="E46" s="12">
        <v>14</v>
      </c>
      <c r="F46" s="6">
        <f t="shared" si="1"/>
        <v>14</v>
      </c>
    </row>
    <row r="47" spans="1:6" ht="16" customHeight="1" x14ac:dyDescent="0.2">
      <c r="A47" s="72">
        <v>6</v>
      </c>
      <c r="B47" s="73" t="s">
        <v>99</v>
      </c>
      <c r="C47" s="13" t="s">
        <v>100</v>
      </c>
      <c r="D47" s="14">
        <v>10</v>
      </c>
      <c r="E47" s="12">
        <v>15</v>
      </c>
      <c r="F47" s="6">
        <f t="shared" si="1"/>
        <v>15</v>
      </c>
    </row>
    <row r="48" spans="1:6" ht="16" customHeight="1" x14ac:dyDescent="0.2">
      <c r="A48" s="72"/>
      <c r="B48" s="73"/>
      <c r="C48" s="13" t="s">
        <v>101</v>
      </c>
      <c r="D48" s="5">
        <v>7</v>
      </c>
      <c r="E48" s="12">
        <v>3</v>
      </c>
      <c r="F48" s="6">
        <f t="shared" si="1"/>
        <v>3</v>
      </c>
    </row>
    <row r="49" spans="1:6" ht="16" customHeight="1" x14ac:dyDescent="0.2">
      <c r="A49" s="72"/>
      <c r="B49" s="73"/>
      <c r="C49" s="13" t="s">
        <v>102</v>
      </c>
      <c r="D49" s="5">
        <v>3</v>
      </c>
      <c r="E49" s="12">
        <v>0</v>
      </c>
      <c r="F49" s="6">
        <f t="shared" si="1"/>
        <v>0</v>
      </c>
    </row>
    <row r="50" spans="1:6" ht="16" customHeight="1" x14ac:dyDescent="0.2">
      <c r="A50" s="72"/>
      <c r="B50" s="73"/>
      <c r="C50" s="13" t="s">
        <v>103</v>
      </c>
      <c r="D50" s="5">
        <v>0</v>
      </c>
      <c r="E50" s="12">
        <v>0</v>
      </c>
      <c r="F50" s="6">
        <f t="shared" si="1"/>
        <v>0</v>
      </c>
    </row>
    <row r="51" spans="1:6" ht="16" customHeight="1" x14ac:dyDescent="0.2">
      <c r="A51" s="72">
        <v>7</v>
      </c>
      <c r="B51" s="73" t="s">
        <v>104</v>
      </c>
      <c r="C51" s="13" t="s">
        <v>105</v>
      </c>
      <c r="D51" s="14">
        <v>10</v>
      </c>
      <c r="E51" s="12">
        <v>16</v>
      </c>
      <c r="F51" s="6">
        <f t="shared" si="1"/>
        <v>16</v>
      </c>
    </row>
    <row r="52" spans="1:6" ht="16" customHeight="1" x14ac:dyDescent="0.2">
      <c r="A52" s="72"/>
      <c r="B52" s="73"/>
      <c r="C52" s="13" t="s">
        <v>106</v>
      </c>
      <c r="D52" s="5">
        <v>7</v>
      </c>
      <c r="E52" s="12">
        <v>2</v>
      </c>
      <c r="F52" s="6">
        <f t="shared" si="1"/>
        <v>2</v>
      </c>
    </row>
    <row r="53" spans="1:6" ht="16" customHeight="1" x14ac:dyDescent="0.2">
      <c r="A53" s="72"/>
      <c r="B53" s="73"/>
      <c r="C53" s="13" t="s">
        <v>107</v>
      </c>
      <c r="D53" s="5">
        <v>3</v>
      </c>
      <c r="E53" s="12">
        <v>0</v>
      </c>
      <c r="F53" s="6">
        <f t="shared" si="1"/>
        <v>0</v>
      </c>
    </row>
    <row r="54" spans="1:6" ht="16" customHeight="1" x14ac:dyDescent="0.2">
      <c r="A54" s="72"/>
      <c r="B54" s="73"/>
      <c r="C54" s="13" t="s">
        <v>108</v>
      </c>
      <c r="D54" s="5">
        <v>0</v>
      </c>
      <c r="E54" s="12">
        <v>0</v>
      </c>
      <c r="F54" s="6">
        <f t="shared" si="1"/>
        <v>0</v>
      </c>
    </row>
    <row r="55" spans="1:6" ht="16" customHeight="1" x14ac:dyDescent="0.2">
      <c r="A55" s="72">
        <v>8</v>
      </c>
      <c r="B55" s="73" t="s">
        <v>109</v>
      </c>
      <c r="C55" s="13" t="s">
        <v>90</v>
      </c>
      <c r="D55" s="14">
        <v>10</v>
      </c>
      <c r="E55" s="12">
        <v>17</v>
      </c>
      <c r="F55" s="6">
        <f t="shared" si="1"/>
        <v>17</v>
      </c>
    </row>
    <row r="56" spans="1:6" ht="16" customHeight="1" x14ac:dyDescent="0.2">
      <c r="A56" s="72"/>
      <c r="B56" s="73"/>
      <c r="C56" s="13" t="s">
        <v>110</v>
      </c>
      <c r="D56" s="5">
        <v>7</v>
      </c>
      <c r="E56" s="12">
        <v>1</v>
      </c>
      <c r="F56" s="6">
        <f t="shared" si="1"/>
        <v>1</v>
      </c>
    </row>
    <row r="57" spans="1:6" ht="16" customHeight="1" x14ac:dyDescent="0.2">
      <c r="A57" s="72"/>
      <c r="B57" s="73"/>
      <c r="C57" s="13" t="s">
        <v>111</v>
      </c>
      <c r="D57" s="5">
        <v>3</v>
      </c>
      <c r="E57" s="12">
        <v>0</v>
      </c>
      <c r="F57" s="6">
        <f t="shared" si="1"/>
        <v>0</v>
      </c>
    </row>
    <row r="58" spans="1:6" ht="16" customHeight="1" x14ac:dyDescent="0.2">
      <c r="A58" s="72"/>
      <c r="B58" s="73"/>
      <c r="C58" s="13" t="s">
        <v>93</v>
      </c>
      <c r="D58" s="5">
        <v>0</v>
      </c>
      <c r="E58" s="12">
        <v>0</v>
      </c>
      <c r="F58" s="6">
        <f t="shared" si="1"/>
        <v>0</v>
      </c>
    </row>
    <row r="59" spans="1:6" ht="16" customHeight="1" x14ac:dyDescent="0.2">
      <c r="A59" s="72">
        <v>9</v>
      </c>
      <c r="B59" s="73" t="s">
        <v>112</v>
      </c>
      <c r="C59" s="13" t="s">
        <v>90</v>
      </c>
      <c r="D59" s="14">
        <v>10</v>
      </c>
      <c r="E59" s="12">
        <v>16</v>
      </c>
      <c r="F59" s="6">
        <f t="shared" si="1"/>
        <v>16</v>
      </c>
    </row>
    <row r="60" spans="1:6" ht="16" customHeight="1" x14ac:dyDescent="0.2">
      <c r="A60" s="72"/>
      <c r="B60" s="73"/>
      <c r="C60" s="13" t="s">
        <v>110</v>
      </c>
      <c r="D60" s="5">
        <v>7</v>
      </c>
      <c r="E60" s="12">
        <v>1</v>
      </c>
      <c r="F60" s="6">
        <f t="shared" si="1"/>
        <v>1</v>
      </c>
    </row>
    <row r="61" spans="1:6" ht="16" customHeight="1" x14ac:dyDescent="0.2">
      <c r="A61" s="72"/>
      <c r="B61" s="73"/>
      <c r="C61" s="13" t="s">
        <v>111</v>
      </c>
      <c r="D61" s="5">
        <v>3</v>
      </c>
      <c r="E61" s="12">
        <v>0</v>
      </c>
      <c r="F61" s="6">
        <f t="shared" si="1"/>
        <v>0</v>
      </c>
    </row>
    <row r="62" spans="1:6" ht="16" customHeight="1" x14ac:dyDescent="0.2">
      <c r="A62" s="72"/>
      <c r="B62" s="73"/>
      <c r="C62" s="13" t="s">
        <v>93</v>
      </c>
      <c r="D62" s="5">
        <v>0</v>
      </c>
      <c r="E62" s="12">
        <v>0</v>
      </c>
      <c r="F62" s="6">
        <f t="shared" si="1"/>
        <v>0</v>
      </c>
    </row>
    <row r="63" spans="1:6" ht="16" customHeight="1" x14ac:dyDescent="0.2">
      <c r="A63" s="72">
        <v>10</v>
      </c>
      <c r="B63" s="73" t="s">
        <v>113</v>
      </c>
      <c r="C63" s="13" t="s">
        <v>114</v>
      </c>
      <c r="D63" s="14">
        <v>10</v>
      </c>
      <c r="E63" s="12">
        <v>14</v>
      </c>
      <c r="F63" s="6">
        <f t="shared" si="1"/>
        <v>14</v>
      </c>
    </row>
    <row r="64" spans="1:6" ht="16" customHeight="1" x14ac:dyDescent="0.2">
      <c r="A64" s="72"/>
      <c r="B64" s="73"/>
      <c r="C64" s="15" t="s">
        <v>115</v>
      </c>
      <c r="D64" s="5">
        <v>7</v>
      </c>
      <c r="E64" s="12">
        <v>4</v>
      </c>
      <c r="F64" s="6">
        <f t="shared" si="1"/>
        <v>4</v>
      </c>
    </row>
    <row r="65" spans="1:6" ht="16" customHeight="1" x14ac:dyDescent="0.2">
      <c r="A65" s="72"/>
      <c r="B65" s="73"/>
      <c r="C65" s="15" t="s">
        <v>116</v>
      </c>
      <c r="D65" s="5">
        <v>3</v>
      </c>
      <c r="E65" s="12">
        <v>0</v>
      </c>
      <c r="F65" s="6">
        <f t="shared" si="1"/>
        <v>0</v>
      </c>
    </row>
    <row r="66" spans="1:6" ht="16" customHeight="1" x14ac:dyDescent="0.2">
      <c r="A66" s="72"/>
      <c r="B66" s="73"/>
      <c r="C66" s="15" t="s">
        <v>117</v>
      </c>
      <c r="D66" s="5">
        <v>0</v>
      </c>
      <c r="E66" s="12">
        <v>0</v>
      </c>
      <c r="F66" s="6">
        <f t="shared" si="1"/>
        <v>0</v>
      </c>
    </row>
    <row r="67" spans="1:6" ht="56" x14ac:dyDescent="0.2">
      <c r="A67" s="12"/>
      <c r="B67" s="13" t="s">
        <v>118</v>
      </c>
      <c r="C67" s="15"/>
      <c r="D67" s="12"/>
      <c r="E67" s="12"/>
      <c r="F67" s="6"/>
    </row>
    <row r="68" spans="1:6" s="7" customFormat="1" x14ac:dyDescent="0.2">
      <c r="A68" s="72" t="s">
        <v>127</v>
      </c>
      <c r="B68" s="73"/>
      <c r="C68" s="15"/>
      <c r="D68" s="12">
        <v>100</v>
      </c>
      <c r="E68" s="33">
        <f t="shared" ref="E68" si="2">$D$6*E6+$D$7*E7+$D$8*E8+$D$9*E9+$D$10*E10+$D$11*E11+$D$12*E12+$D$13*E13+$D$29*E29+$D$30*E30+$D$31*E31+$D$32*E32+$D$33*E33+$D$34*E34+$D$35*E35+$D$36*E36+$D$37*E37+$D$38*E38+$D$39*E39+$D$40*E40+$D$47*E47+$D$48*E48+$D$49*E49+$D$50*E50+$D$51*E51+$D$52*E52+$D$53*E53+$D$54*E54+$D$55*E55+$D$56*E56+$D$57*E57+$D$58*E58+$D$59*E59+$D$60*E60+$D$61*E61+$D$62*E62+$D$63*E63+$D$64*E64+$D$65*E65+$D$66*E66</f>
        <v>1696</v>
      </c>
      <c r="F68" s="12">
        <f>$D$6*F6+$D$7*F7+$D$8*F8+$D$9*F9+$D$10*F10+$D$11*F11+$D$12*F12+$D$13*F13+$D$29*F29+$D$30*F30+$D$31*F31+$D$32*F32+$D$33*F33+$D$34*F34+$D$35*F35+$D$36*F36+$D$37*F37+$D$38*F38+$D$39*F39+$D$40*F40+$D$47*F47+$D$48*F48+$D$49*F49+$D$50*F50+$D$51*F51+$D$52*F52+$D$53*F53+$D$54*F54+$D$55*F55+$D$56*F56+$D$57*F57+$D$58*F58+$D$59*F59+$D$60*F60+$D$61*F61+$D$62*F62+$D$63*F63+$D$64*F64+$D$65*F65+$D$66*F66</f>
        <v>1696</v>
      </c>
    </row>
    <row r="69" spans="1:6" s="7" customFormat="1" x14ac:dyDescent="0.2">
      <c r="A69" s="70" t="s">
        <v>128</v>
      </c>
      <c r="B69" s="71"/>
      <c r="C69" s="4"/>
      <c r="D69" s="5"/>
      <c r="E69" s="5">
        <v>18</v>
      </c>
      <c r="F69" s="6">
        <f>SUM(E69:E69)</f>
        <v>18</v>
      </c>
    </row>
    <row r="70" spans="1:6" s="7" customFormat="1" x14ac:dyDescent="0.2">
      <c r="A70" s="72" t="s">
        <v>129</v>
      </c>
      <c r="B70" s="73"/>
      <c r="C70" s="15"/>
      <c r="D70" s="12"/>
      <c r="E70" s="17">
        <f t="shared" ref="E70" si="3">E68/E69</f>
        <v>94.222222222222229</v>
      </c>
      <c r="F70" s="17">
        <f>F68/F69</f>
        <v>94.222222222222229</v>
      </c>
    </row>
  </sheetData>
  <mergeCells count="34">
    <mergeCell ref="A68:B68"/>
    <mergeCell ref="B14:B21"/>
    <mergeCell ref="B22:B28"/>
    <mergeCell ref="B29:B32"/>
    <mergeCell ref="B33:B36"/>
    <mergeCell ref="B37:B40"/>
    <mergeCell ref="B41:B46"/>
    <mergeCell ref="B47:B50"/>
    <mergeCell ref="B51:B54"/>
    <mergeCell ref="B55:B58"/>
    <mergeCell ref="B59:B62"/>
    <mergeCell ref="B63:B66"/>
    <mergeCell ref="A1:B1"/>
    <mergeCell ref="A2:F2"/>
    <mergeCell ref="A3:F3"/>
    <mergeCell ref="E4:F4"/>
    <mergeCell ref="C4:C5"/>
    <mergeCell ref="D4:D5"/>
    <mergeCell ref="A69:B69"/>
    <mergeCell ref="A70:B70"/>
    <mergeCell ref="A4:A5"/>
    <mergeCell ref="A6:A9"/>
    <mergeCell ref="A10:A28"/>
    <mergeCell ref="A29:A32"/>
    <mergeCell ref="A33:A36"/>
    <mergeCell ref="A37:A46"/>
    <mergeCell ref="A47:A50"/>
    <mergeCell ref="A51:A54"/>
    <mergeCell ref="A55:A58"/>
    <mergeCell ref="A59:A62"/>
    <mergeCell ref="A63:A66"/>
    <mergeCell ref="B4:B5"/>
    <mergeCell ref="B6:B9"/>
    <mergeCell ref="B10:B13"/>
  </mergeCells>
  <phoneticPr fontId="14" type="noConversion"/>
  <pageMargins left="1.1013888888888901" right="1.02291666666667" top="1.45625" bottom="1.37777777777778" header="0.59027777777777801" footer="1.02291666666667"/>
  <pageSetup paperSize="9" scale="79" fitToHeight="0" orientation="portrait" r:id="rId1"/>
  <headerFooter>
    <oddFooter>&amp;C第 &amp;P 页，共 &amp;N 页</oddFooter>
  </headerFooter>
  <rowBreaks count="2" manualBreakCount="2">
    <brk id="36" max="16383" man="1"/>
    <brk id="7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tabSelected="1" view="pageBreakPreview" topLeftCell="A13" zoomScaleSheetLayoutView="100" workbookViewId="0">
      <selection activeCell="C6" sqref="C6"/>
    </sheetView>
  </sheetViews>
  <sheetFormatPr baseColWidth="10" defaultColWidth="8.83203125" defaultRowHeight="15" x14ac:dyDescent="0.2"/>
  <cols>
    <col min="1" max="1" width="8.83203125" style="49"/>
    <col min="2" max="2" width="26.1640625" style="49" customWidth="1"/>
    <col min="3" max="3" width="22.83203125" style="49" customWidth="1"/>
    <col min="4" max="4" width="12.83203125" style="49" customWidth="1"/>
    <col min="5" max="5" width="15.5" style="49" customWidth="1"/>
    <col min="6" max="16384" width="8.83203125" style="49"/>
  </cols>
  <sheetData>
    <row r="1" spans="1:5" s="51" customFormat="1" ht="18" customHeight="1" x14ac:dyDescent="0.2">
      <c r="A1" s="52" t="s">
        <v>120</v>
      </c>
    </row>
    <row r="2" spans="1:5" ht="71.5" customHeight="1" x14ac:dyDescent="0.2">
      <c r="A2" s="91" t="s">
        <v>178</v>
      </c>
      <c r="B2" s="91"/>
      <c r="C2" s="91"/>
      <c r="D2" s="91"/>
      <c r="E2" s="91"/>
    </row>
    <row r="3" spans="1:5" s="51" customFormat="1" ht="27.5" customHeight="1" x14ac:dyDescent="0.2">
      <c r="A3" s="53" t="s">
        <v>177</v>
      </c>
      <c r="B3" s="53"/>
      <c r="C3" s="53"/>
      <c r="D3" s="53"/>
      <c r="E3" s="53"/>
    </row>
    <row r="4" spans="1:5" x14ac:dyDescent="0.2">
      <c r="A4" s="54" t="s">
        <v>1</v>
      </c>
      <c r="B4" s="48" t="s">
        <v>2</v>
      </c>
      <c r="C4" s="48" t="s">
        <v>3</v>
      </c>
      <c r="D4" s="48" t="s">
        <v>4</v>
      </c>
      <c r="E4" s="48" t="s">
        <v>170</v>
      </c>
    </row>
    <row r="5" spans="1:5" ht="14.5" customHeight="1" x14ac:dyDescent="0.2">
      <c r="A5" s="88">
        <v>1</v>
      </c>
      <c r="B5" s="70" t="s">
        <v>131</v>
      </c>
      <c r="C5" s="55" t="s">
        <v>132</v>
      </c>
      <c r="D5" s="56">
        <v>10</v>
      </c>
      <c r="E5" s="56">
        <v>48</v>
      </c>
    </row>
    <row r="6" spans="1:5" x14ac:dyDescent="0.2">
      <c r="A6" s="88"/>
      <c r="B6" s="70"/>
      <c r="C6" s="55" t="s">
        <v>133</v>
      </c>
      <c r="D6" s="56">
        <v>5</v>
      </c>
      <c r="E6" s="56">
        <v>0</v>
      </c>
    </row>
    <row r="7" spans="1:5" x14ac:dyDescent="0.2">
      <c r="A7" s="88"/>
      <c r="B7" s="70"/>
      <c r="C7" s="55" t="s">
        <v>134</v>
      </c>
      <c r="D7" s="56">
        <v>0</v>
      </c>
      <c r="E7" s="56">
        <v>1</v>
      </c>
    </row>
    <row r="8" spans="1:5" ht="14.5" customHeight="1" x14ac:dyDescent="0.2">
      <c r="A8" s="88">
        <v>2</v>
      </c>
      <c r="B8" s="70" t="s">
        <v>135</v>
      </c>
      <c r="C8" s="55" t="s">
        <v>136</v>
      </c>
      <c r="D8" s="56">
        <v>10</v>
      </c>
      <c r="E8" s="56">
        <v>49</v>
      </c>
    </row>
    <row r="9" spans="1:5" x14ac:dyDescent="0.2">
      <c r="A9" s="88"/>
      <c r="B9" s="70"/>
      <c r="C9" s="55" t="s">
        <v>137</v>
      </c>
      <c r="D9" s="56">
        <v>5</v>
      </c>
      <c r="E9" s="56">
        <v>0</v>
      </c>
    </row>
    <row r="10" spans="1:5" x14ac:dyDescent="0.2">
      <c r="A10" s="88"/>
      <c r="B10" s="70"/>
      <c r="C10" s="55" t="s">
        <v>138</v>
      </c>
      <c r="D10" s="56">
        <v>0</v>
      </c>
      <c r="E10" s="56">
        <v>0</v>
      </c>
    </row>
    <row r="11" spans="1:5" ht="14.5" customHeight="1" x14ac:dyDescent="0.2">
      <c r="A11" s="88">
        <v>3</v>
      </c>
      <c r="B11" s="70" t="s">
        <v>139</v>
      </c>
      <c r="C11" s="57" t="s">
        <v>140</v>
      </c>
      <c r="D11" s="58">
        <v>10</v>
      </c>
      <c r="E11" s="56">
        <v>49</v>
      </c>
    </row>
    <row r="12" spans="1:5" x14ac:dyDescent="0.2">
      <c r="A12" s="88"/>
      <c r="B12" s="70"/>
      <c r="C12" s="57" t="s">
        <v>141</v>
      </c>
      <c r="D12" s="58">
        <v>5</v>
      </c>
      <c r="E12" s="56">
        <v>0</v>
      </c>
    </row>
    <row r="13" spans="1:5" x14ac:dyDescent="0.2">
      <c r="A13" s="88"/>
      <c r="B13" s="70"/>
      <c r="C13" s="57" t="s">
        <v>142</v>
      </c>
      <c r="D13" s="58">
        <v>0</v>
      </c>
      <c r="E13" s="56">
        <v>0</v>
      </c>
    </row>
    <row r="14" spans="1:5" ht="14.5" customHeight="1" x14ac:dyDescent="0.2">
      <c r="A14" s="88">
        <v>4</v>
      </c>
      <c r="B14" s="70" t="s">
        <v>143</v>
      </c>
      <c r="C14" s="57" t="s">
        <v>144</v>
      </c>
      <c r="D14" s="58">
        <v>10</v>
      </c>
      <c r="E14" s="56">
        <v>49</v>
      </c>
    </row>
    <row r="15" spans="1:5" x14ac:dyDescent="0.2">
      <c r="A15" s="88"/>
      <c r="B15" s="70"/>
      <c r="C15" s="57" t="s">
        <v>145</v>
      </c>
      <c r="D15" s="58">
        <v>5</v>
      </c>
      <c r="E15" s="56">
        <v>0</v>
      </c>
    </row>
    <row r="16" spans="1:5" x14ac:dyDescent="0.2">
      <c r="A16" s="88"/>
      <c r="B16" s="70"/>
      <c r="C16" s="57" t="s">
        <v>146</v>
      </c>
      <c r="D16" s="58">
        <v>0</v>
      </c>
      <c r="E16" s="56">
        <v>0</v>
      </c>
    </row>
    <row r="17" spans="1:5" ht="14.5" customHeight="1" x14ac:dyDescent="0.2">
      <c r="A17" s="88">
        <v>5</v>
      </c>
      <c r="B17" s="70" t="s">
        <v>147</v>
      </c>
      <c r="C17" s="57" t="s">
        <v>168</v>
      </c>
      <c r="D17" s="58">
        <v>10</v>
      </c>
      <c r="E17" s="56">
        <v>49</v>
      </c>
    </row>
    <row r="18" spans="1:5" x14ac:dyDescent="0.2">
      <c r="A18" s="88"/>
      <c r="B18" s="70"/>
      <c r="C18" s="57" t="s">
        <v>148</v>
      </c>
      <c r="D18" s="58">
        <v>5</v>
      </c>
      <c r="E18" s="56">
        <v>0</v>
      </c>
    </row>
    <row r="19" spans="1:5" x14ac:dyDescent="0.2">
      <c r="A19" s="88"/>
      <c r="B19" s="70"/>
      <c r="C19" s="57" t="s">
        <v>149</v>
      </c>
      <c r="D19" s="58">
        <v>0</v>
      </c>
      <c r="E19" s="56">
        <v>0</v>
      </c>
    </row>
    <row r="20" spans="1:5" ht="14.5" customHeight="1" x14ac:dyDescent="0.2">
      <c r="A20" s="88">
        <v>6</v>
      </c>
      <c r="B20" s="70" t="s">
        <v>150</v>
      </c>
      <c r="C20" s="57" t="s">
        <v>151</v>
      </c>
      <c r="D20" s="58">
        <v>10</v>
      </c>
      <c r="E20" s="56">
        <v>49</v>
      </c>
    </row>
    <row r="21" spans="1:5" x14ac:dyDescent="0.2">
      <c r="A21" s="88"/>
      <c r="B21" s="70"/>
      <c r="C21" s="57" t="s">
        <v>152</v>
      </c>
      <c r="D21" s="58">
        <v>5</v>
      </c>
      <c r="E21" s="56">
        <v>0</v>
      </c>
    </row>
    <row r="22" spans="1:5" x14ac:dyDescent="0.2">
      <c r="A22" s="88"/>
      <c r="B22" s="70"/>
      <c r="C22" s="57" t="s">
        <v>153</v>
      </c>
      <c r="D22" s="58">
        <v>0</v>
      </c>
      <c r="E22" s="56">
        <v>0</v>
      </c>
    </row>
    <row r="23" spans="1:5" ht="14.5" customHeight="1" x14ac:dyDescent="0.2">
      <c r="A23" s="88">
        <v>7</v>
      </c>
      <c r="B23" s="70" t="s">
        <v>154</v>
      </c>
      <c r="C23" s="57" t="s">
        <v>155</v>
      </c>
      <c r="D23" s="58">
        <v>10</v>
      </c>
      <c r="E23" s="56">
        <v>48</v>
      </c>
    </row>
    <row r="24" spans="1:5" x14ac:dyDescent="0.2">
      <c r="A24" s="88"/>
      <c r="B24" s="70"/>
      <c r="C24" s="57" t="s">
        <v>156</v>
      </c>
      <c r="D24" s="58">
        <v>5</v>
      </c>
      <c r="E24" s="56">
        <v>1</v>
      </c>
    </row>
    <row r="25" spans="1:5" x14ac:dyDescent="0.2">
      <c r="A25" s="88"/>
      <c r="B25" s="70"/>
      <c r="C25" s="57" t="s">
        <v>157</v>
      </c>
      <c r="D25" s="58">
        <v>0</v>
      </c>
      <c r="E25" s="56">
        <v>0</v>
      </c>
    </row>
    <row r="26" spans="1:5" ht="14.5" customHeight="1" x14ac:dyDescent="0.2">
      <c r="A26" s="88">
        <v>8</v>
      </c>
      <c r="B26" s="70" t="s">
        <v>158</v>
      </c>
      <c r="C26" s="57" t="s">
        <v>159</v>
      </c>
      <c r="D26" s="58">
        <v>10</v>
      </c>
      <c r="E26" s="56">
        <v>49</v>
      </c>
    </row>
    <row r="27" spans="1:5" x14ac:dyDescent="0.2">
      <c r="A27" s="88"/>
      <c r="B27" s="70"/>
      <c r="C27" s="57" t="s">
        <v>160</v>
      </c>
      <c r="D27" s="58">
        <v>5</v>
      </c>
      <c r="E27" s="56">
        <v>0</v>
      </c>
    </row>
    <row r="28" spans="1:5" x14ac:dyDescent="0.2">
      <c r="A28" s="88"/>
      <c r="B28" s="70"/>
      <c r="C28" s="57" t="s">
        <v>161</v>
      </c>
      <c r="D28" s="58">
        <v>0</v>
      </c>
      <c r="E28" s="56">
        <v>0</v>
      </c>
    </row>
    <row r="29" spans="1:5" ht="18.5" customHeight="1" x14ac:dyDescent="0.2">
      <c r="A29" s="88">
        <v>9</v>
      </c>
      <c r="B29" s="70" t="s">
        <v>162</v>
      </c>
      <c r="C29" s="57" t="s">
        <v>163</v>
      </c>
      <c r="D29" s="58">
        <v>10</v>
      </c>
      <c r="E29" s="56">
        <v>45</v>
      </c>
    </row>
    <row r="30" spans="1:5" ht="18.5" customHeight="1" x14ac:dyDescent="0.2">
      <c r="A30" s="88"/>
      <c r="B30" s="70"/>
      <c r="C30" s="57" t="s">
        <v>160</v>
      </c>
      <c r="D30" s="58">
        <v>5</v>
      </c>
      <c r="E30" s="56">
        <v>4</v>
      </c>
    </row>
    <row r="31" spans="1:5" ht="18.5" customHeight="1" x14ac:dyDescent="0.2">
      <c r="A31" s="88"/>
      <c r="B31" s="70"/>
      <c r="C31" s="57" t="s">
        <v>161</v>
      </c>
      <c r="D31" s="58">
        <v>0</v>
      </c>
      <c r="E31" s="56">
        <v>0</v>
      </c>
    </row>
    <row r="32" spans="1:5" ht="14.5" customHeight="1" x14ac:dyDescent="0.2">
      <c r="A32" s="88">
        <v>10</v>
      </c>
      <c r="B32" s="70" t="s">
        <v>164</v>
      </c>
      <c r="C32" s="57" t="s">
        <v>114</v>
      </c>
      <c r="D32" s="58">
        <v>10</v>
      </c>
      <c r="E32" s="56">
        <v>49</v>
      </c>
    </row>
    <row r="33" spans="1:5" x14ac:dyDescent="0.2">
      <c r="A33" s="88"/>
      <c r="B33" s="70"/>
      <c r="C33" s="59" t="s">
        <v>116</v>
      </c>
      <c r="D33" s="60">
        <v>5</v>
      </c>
      <c r="E33" s="56">
        <v>0</v>
      </c>
    </row>
    <row r="34" spans="1:5" x14ac:dyDescent="0.2">
      <c r="A34" s="88"/>
      <c r="B34" s="70"/>
      <c r="C34" s="59" t="s">
        <v>165</v>
      </c>
      <c r="D34" s="60">
        <v>0</v>
      </c>
      <c r="E34" s="56">
        <v>0</v>
      </c>
    </row>
    <row r="35" spans="1:5" ht="51" customHeight="1" x14ac:dyDescent="0.2">
      <c r="A35" s="61"/>
      <c r="B35" s="55" t="s">
        <v>166</v>
      </c>
      <c r="C35" s="46"/>
      <c r="D35" s="46"/>
      <c r="E35" s="55" t="s">
        <v>175</v>
      </c>
    </row>
    <row r="36" spans="1:5" x14ac:dyDescent="0.2">
      <c r="A36" s="89" t="s">
        <v>172</v>
      </c>
      <c r="B36" s="90"/>
      <c r="C36" s="47"/>
      <c r="D36" s="46">
        <v>100</v>
      </c>
      <c r="E36" s="46">
        <f>D5*E5+D6*E6+D7*E7+D8*E8+D9*E9+D10*E10+D11*E11+D12*E12+D13*E13+D14*E14+D15*E15+D16*E16+D17*E17+D18*E18+D19*E19+D20*E20+D21*E21+D22*E22+D23*E23+D24*E24+D25*E25+D26*E26+D27*E27+D28*E28+D29*E29+D30*E30+D31*E31+D32*E32+D33*E33+D34*E34</f>
        <v>4865</v>
      </c>
    </row>
    <row r="37" spans="1:5" ht="14.5" customHeight="1" x14ac:dyDescent="0.2">
      <c r="A37" s="89" t="s">
        <v>173</v>
      </c>
      <c r="B37" s="90"/>
      <c r="C37" s="47"/>
      <c r="D37" s="5"/>
      <c r="E37" s="5">
        <v>49</v>
      </c>
    </row>
    <row r="38" spans="1:5" ht="14.5" customHeight="1" x14ac:dyDescent="0.2">
      <c r="A38" s="89" t="s">
        <v>174</v>
      </c>
      <c r="B38" s="90"/>
      <c r="C38" s="47"/>
      <c r="D38" s="46"/>
      <c r="E38" s="50">
        <f t="shared" ref="E38" si="0">E36/E37</f>
        <v>99.285714285714292</v>
      </c>
    </row>
  </sheetData>
  <mergeCells count="24">
    <mergeCell ref="A38:B38"/>
    <mergeCell ref="A2:E2"/>
    <mergeCell ref="A32:A34"/>
    <mergeCell ref="B32:B34"/>
    <mergeCell ref="A36:B36"/>
    <mergeCell ref="A37:B37"/>
    <mergeCell ref="A23:A25"/>
    <mergeCell ref="B23:B25"/>
    <mergeCell ref="A26:A28"/>
    <mergeCell ref="B26:B28"/>
    <mergeCell ref="A29:A31"/>
    <mergeCell ref="B29:B31"/>
    <mergeCell ref="A14:A16"/>
    <mergeCell ref="B14:B16"/>
    <mergeCell ref="A17:A19"/>
    <mergeCell ref="B17:B19"/>
    <mergeCell ref="A20:A22"/>
    <mergeCell ref="B20:B22"/>
    <mergeCell ref="A5:A7"/>
    <mergeCell ref="B5:B7"/>
    <mergeCell ref="A8:A10"/>
    <mergeCell ref="B8:B10"/>
    <mergeCell ref="A11:A13"/>
    <mergeCell ref="B11:B13"/>
  </mergeCells>
  <phoneticPr fontId="14" type="noConversion"/>
  <pageMargins left="0.78740157480314965" right="0.78740157480314965" top="1.1023622047244095" bottom="1.0236220472440944" header="0.59055118110236227" footer="0.59055118110236227"/>
  <pageSetup paperSize="9" fitToHeight="0" orientation="portrait"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3</vt:i4>
      </vt:variant>
    </vt:vector>
  </HeadingPairs>
  <TitlesOfParts>
    <vt:vector size="3" baseType="lpstr">
      <vt:lpstr>瑞丽市民政局部门整体问卷</vt:lpstr>
      <vt:lpstr>民政局问卷汇总</vt:lpstr>
      <vt:lpstr>瑞丽民政局问卷汇总</vt:lpstr>
    </vt:vector>
  </TitlesOfParts>
  <Company>微软中国</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zhdn</dc:creator>
  <cp:lastModifiedBy>王宇华</cp:lastModifiedBy>
  <cp:lastPrinted>2019-01-08T15:53:39Z</cp:lastPrinted>
  <dcterms:created xsi:type="dcterms:W3CDTF">2018-10-29T00:55:00Z</dcterms:created>
  <dcterms:modified xsi:type="dcterms:W3CDTF">2019-01-10T06:21:49Z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2052-10.1.0.7469</vt:lpwstr>
  </property>
</Properties>
</file>