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85"/>
  </bookViews>
  <sheets>
    <sheet name="部门整体支出绩效再评价部分共性指标表" sheetId="17" r:id="rId1"/>
  </sheets>
  <definedNames>
    <definedName name="_xlnm.Print_Titles" localSheetId="0">部门整体支出绩效再评价部分共性指标表!$2:$4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<sst xmlns="http://schemas.openxmlformats.org/spreadsheetml/2006/main" count="209" uniqueCount="190">
  <si>
    <t>附件1</t>
  </si>
  <si>
    <t>绩效评价指标体系及评分表</t>
  </si>
  <si>
    <t>项目名称：瑞丽市民政局2017年部门整体支出绩效评价</t>
  </si>
  <si>
    <t>一级指标</t>
  </si>
  <si>
    <t>二级指标</t>
  </si>
  <si>
    <t>三级指标</t>
  </si>
  <si>
    <t>指标分值</t>
  </si>
  <si>
    <t>指标解释</t>
  </si>
  <si>
    <t>指标说明</t>
  </si>
  <si>
    <t>评分标准</t>
  </si>
  <si>
    <t>得分</t>
  </si>
  <si>
    <t>扣分原因</t>
  </si>
  <si>
    <t>投入
（15分）</t>
  </si>
  <si>
    <t>目标设定
（5分）</t>
  </si>
  <si>
    <t>绩效目标合理性</t>
  </si>
  <si>
    <t>部门（单位）所设立的整体绩效目标依据是否充分，是否符合客观实际，用以反映和考核部门（单位）整体绩效目标与部门履职、年度工作任务的相符性情况。</t>
  </si>
  <si>
    <t>评价要点：
①是否符合国家法律法规、国民经济和社会发展总体规划；
②是否符合部门“三定”方案确定的职责；
③是否符合部门制定的中长期实施规划；
④是否符合部门年度工作任务。</t>
  </si>
  <si>
    <t xml:space="preserve">①符合国家法律法规、国民经济和社会发展总体规划，得0.5分；
②符合部门“三定”方案确定的职责，得0.5分；
③符合部门制定的中长期实施规划，得0.5分。
④符合部门年度工作任务，得0.5分。    </t>
  </si>
  <si>
    <t>绩效目标不完整，未完全符合部门年度工作任务。如绩效目标中无“积极向上争取项目各项资金投入”方面年度工作任务，且设定的绩效目标均为定性的产出目标，缺少效果方面目标。</t>
  </si>
  <si>
    <t>有</t>
  </si>
  <si>
    <t>绩效指标明确性</t>
  </si>
  <si>
    <t>部门（单位）依据整体绩效目标所设定的绩效指标是否清晰、细化、可衡量，用以反映和考核部门（单位）整体绩效目标的明细化情况。</t>
  </si>
  <si>
    <t>评价要点：
①是否通过清晰、可衡量的指标值予以体现；
②是否与部门年度的任务数或计划数相对应；
③是否与本年度部门预算资金相匹配。</t>
  </si>
  <si>
    <t xml:space="preserve">
①绩效指标清晰、完整，指标值量化并可考核，得1分；
②与部门年度的任务数或计划数相对应，得1分；
③与本年度部门预算资金相匹配，得1分。
</t>
  </si>
  <si>
    <t>设定的绩效指标不清晰、完整，指标值未量化，且绩效指标未完全与部门年度的任务数相对应。</t>
  </si>
  <si>
    <t>预算配置
(10分）</t>
  </si>
  <si>
    <t>在职人员控制率</t>
  </si>
  <si>
    <t>部门（单位）本年度实际在职人员数与编制数的比率，用以反映和考核部门（单位）对人员成本的控制程度。</t>
  </si>
  <si>
    <t>在职人员控制率=（在职人员数/编制数）×100%。
在职人员数：部门（单位）实际在职人数，以财政部确定的部门决算编制口径为准。编制数：机构编制部门核定批复的部门（单位）的人员编制数。</t>
  </si>
  <si>
    <t>①在职人员控制率为≤100%，得3分；
②在职人员控制率为＞100%时，每超过一个百分点扣0.5分，扣完为止。</t>
  </si>
  <si>
    <t>在职人员控制率=35(年末实有人数）/20（编制数）=175%</t>
  </si>
  <si>
    <t>“三公经费”变动率</t>
  </si>
  <si>
    <t>部门（单位）本年度“三公经费”预算数与上年度“三公经费”预算数的变动比率，用以反映和考核部门（单位）对控制重点行政成本的努力程度。</t>
  </si>
  <si>
    <t>“三公经费”变动率=[（本年度“三公经费”总额-上年度“三公经费”总额）/上年度“三公经费”总额]×100%。
“三公经费”：年度预算安排的因公出国（境）费、公务车辆购置及运行费和公务招待费。</t>
  </si>
  <si>
    <t>①变动率≤0%时，得3分；
②变动率＞0%时，得0分。</t>
  </si>
  <si>
    <t>“三公经费”变动率=80.89%</t>
  </si>
  <si>
    <t xml:space="preserve"> 有</t>
  </si>
  <si>
    <t>重点支出安排率</t>
  </si>
  <si>
    <t>部门（单位）本年度预算安排的重点项目支出与部门项目总支出的比率，用以反映和考核部门（单位）对履行主要职责或完成重点任务的保障程度。</t>
  </si>
  <si>
    <t>重点支出安排率=（重点项目支出/项目总支出）×100%。
重点项目支出：部门（单位）年度预算安排的，与本部门履职和发展密切相关、具有明显社会和经济影响、党委政府关心或社会比较关注的项目支出总额。
项目总支出：部门（单位）年度预算安排的项目支出总额。</t>
  </si>
  <si>
    <t xml:space="preserve">重点支出安排率得分=重点支出安排率*4。
</t>
  </si>
  <si>
    <t>过程
（20分）</t>
  </si>
  <si>
    <t>预算执行
(9分)</t>
  </si>
  <si>
    <t>预算完成率</t>
  </si>
  <si>
    <t>部门（单位）本年度预算完成数与预算数的比率，用以反映和考核部门（单位）预算完成程度。</t>
  </si>
  <si>
    <t>预算完成率=（预算完成数/预算数）×100%。
预算完成数：部门（单位）本年度实际完成的预算数。
预算数：财政部门批复的本年度部门（单位）预算数。</t>
  </si>
  <si>
    <t>预算完成率得分=预算完成率*1；最高分1分。</t>
  </si>
  <si>
    <t>预算调整率</t>
  </si>
  <si>
    <t>部门（单位）本年度预算调整数与预算数的比率，用以反映和考核部门（单位）预算的调整程度。</t>
  </si>
  <si>
    <t>预算调整率=（预算调整数/预算数）×100%。
预算调整数：部门（单位）在本年度内涉及预算的追加、追减或结构调整的资金总和（因落实国家政策、发生不可抗力、上级部门或本级党委政府临时交办而产生的调整除外）。</t>
  </si>
  <si>
    <t>预算调整率得分=（1-预算调整率）*1</t>
  </si>
  <si>
    <t>预算调整率=5533.59/4296.86
=128.78%</t>
  </si>
  <si>
    <t>没有调整</t>
  </si>
  <si>
    <t>预算执行进度及时性</t>
  </si>
  <si>
    <t>部门是否按照《云南省财政厅关于实施财政支出预算执行进度考核的通知》（云财办〔2015〕86号）的要求，采取切实有效的措施，全面加快预算执行进度，用以反映和考核部门预算执行的及时性和均衡性程度。</t>
  </si>
  <si>
    <t>省本级预算执行进度是否符合《云南省财政厅关于实施财政支出预算执行进度考核的通知》（云财办〔2015〕86号）文的规定。其中第一季度完成预算的20%，第二季度完成预算的60%，第三季度完成预算的80%，11月底完成预算的100%。</t>
  </si>
  <si>
    <t xml:space="preserve">
省本级预算执行进度符合《云南省财政厅关于实施财政支出预算执行进度考核的通知》（云财办〔2015〕86号）文的规定，得2分。
</t>
  </si>
  <si>
    <t>第三季度累积完成预算的79.36%,11月底累计完成预算数的83.44%。</t>
  </si>
  <si>
    <t xml:space="preserve"> 结转结余率</t>
  </si>
  <si>
    <t>部门（单位）本年度结转结余总额与支出预算数的比率，用以反映和考核部门（单位）对本年度结转结余资金的实际控制程度。</t>
  </si>
  <si>
    <t>结转结余率=（结转结余总额/支出预算数）×100%。
结转结余总额：部门（单位）本年度的结转资金与结余资金之和（以决算数为准）。</t>
  </si>
  <si>
    <t>①结转结余率=0，得1分；
②0&lt;结转结余率&lt;20%时，得分=(20%-结转结余率）/20%）*1分；
③结转结余率≥20%时，得0分。</t>
  </si>
  <si>
    <t>结转结余率=5365.71/4296.86
=124.88%</t>
  </si>
  <si>
    <t>结转结余变动率</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</si>
  <si>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</si>
  <si>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</si>
  <si>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结转结余变动率≤0%时得1分；每超1%扣0.1分，扣完为止。</t>
  </si>
  <si>
    <t>结转结余变动率=(5365.71-3565.55)/3565.55
=50.49%</t>
  </si>
  <si>
    <t>公用经费控制率</t>
  </si>
  <si>
    <t>部门（单位）本年度实际支出的公用经费总额与预算安排的公用经费总额的比率，用以反映和考核部门（单位）对机构运转成本的实际控制程度。</t>
  </si>
  <si>
    <t>公用经费控制率=（实际支出公用经费总额/预算安排公用经费总额）×100%。</t>
  </si>
  <si>
    <t>公用经费控制率≤100%时，得1分；每超1%扣0.1分，扣完为止。</t>
  </si>
  <si>
    <t>公用经费控制率=144.43/40.52
=356.44%</t>
  </si>
  <si>
    <t>基本支出中，看支出结余，决算公用经费还包括项目运转经费，结余不大，账面公用无结余，结余都是项目公用经费</t>
  </si>
  <si>
    <t>“三公经费”控制率</t>
  </si>
  <si>
    <t>部门（单位）本年度“三公经费”实际支出数与预算安排数的比率，用以反映和考核部门（单位）对“三公经费”的实际控制程度。</t>
  </si>
  <si>
    <t>“三公经费”控制率=（“三公经费”实际支出数/“三公经费”预算安排数）×100%。</t>
  </si>
  <si>
    <t>“三公经费”控制率≤100%时得1分；每超1%扣0.1分，扣完为止。</t>
  </si>
  <si>
    <t>“三公经费”控制率=13.35/13.35=100%</t>
  </si>
  <si>
    <t>政府采购执行率</t>
  </si>
  <si>
    <t>部门（单位）本年度实际政府采购金额与年初政府采购预算的比率，用以反映和考核部门（单位）政府采购预算执行情况。</t>
  </si>
  <si>
    <t xml:space="preserve">政府采购执行率=（实际政府采购金额/政府采购预算数）×100%；
政府采购预算：采购机关根据事业发展计划和行政任务编制的、并经过规定程序批准的年度政府采购计划。 </t>
  </si>
  <si>
    <t>政府采购率=政府采购预算执行率*1；最高分1分。</t>
  </si>
  <si>
    <t>政府采购执行率=28.69/28.69=100%</t>
  </si>
  <si>
    <t>预算管理
(8分)</t>
  </si>
  <si>
    <t>管理制度健全性</t>
  </si>
  <si>
    <t>部门（单位）为加强预算管理、项目管理、规范财务行为而制定的管理制度是否健全完整，用以反映和考核部门（单位）预算管理制度对完成主要职责或促进事业发展的保障情况。</t>
  </si>
  <si>
    <t>评价要点：
①是否已制定或具有预算资金管理办法、项目管理办法、内部财务管理制度、会计核算制度等管理制度；
②相关管理制度是否合法、合规、完整；
③相关管理制度是否得到有效执行。</t>
  </si>
  <si>
    <t xml:space="preserve">
①制定或具有预算资金管理办法、项目管理办法、内部财务管理制度、会计核算制度等管理制度，得1分；
②相关管理制度合法、合规、完整，得0.5分；
③相关管理制度得到有效执行，得0.5分。
</t>
  </si>
  <si>
    <t>资金使用合规性</t>
  </si>
  <si>
    <t>部门（单位）使用预算资金是否符合相关的预算财务管理制度的规定，用以反映和考核部门（单位）预算资金的规范运行情况。</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</si>
  <si>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t>
  </si>
  <si>
    <t>①符合国家财经法规和财务管理制度规定以及有关专项资金管理办法的规定，得0.5分；
②资金的拨付有完整的审批程序和手续，得0.5分；
③项目的重大开支经过评估论证，得0.5分；
④符合部门预算批复的用途，得0.5分；
若存在截留、挤占、挪用、虚列支出等情况，该项指标不得分。</t>
  </si>
  <si>
    <t>预决算信息公开性</t>
  </si>
  <si>
    <t>部门（单位）是否按照政府信息公开有关规定公开相关预决算信息，用以反映和考核部门（单位）预决算管理的公开透明情况。</t>
  </si>
  <si>
    <t>评价要点：
①是否按规定内容公开预决算信息；
②是否按规定时限公开预决算信息。
预决算信息是指与部门预算、执行、决算、监督、绩效等管理相关的信息。</t>
  </si>
  <si>
    <t xml:space="preserve">①按规定内容公开预决算信息，得0.5分；
②按规定时限公开预决算信息，得0.5分。
</t>
  </si>
  <si>
    <t>公开</t>
  </si>
  <si>
    <t>绩效自评</t>
  </si>
  <si>
    <t>部门（单位）是否按照州财政局或市财政局要求开展自评工作。用以反映和考核部门自评工作开展情况。</t>
  </si>
  <si>
    <t>①是否建立绩效自评组织机构；                                    ②是否按时提交自评报告，资料报送是否完整；
③是否在部门整体支出绩效评价共性指标体系框架基础上，结合年初预算批复及部门特点补充设计个性指标。</t>
  </si>
  <si>
    <t>①建立绩效自评组织机构，得1分，否则不得分；                                    
②按时提交自评报告，资料报送完整，得1分，否则不得分；
③在部门整体支出绩效评价共性指标体系框架基础上，结合年初预算批复及部门特点补充设计个性指标，得1分，否则不得分。</t>
  </si>
  <si>
    <t>未建立绩效自评组织机构；未设置个性化指标</t>
  </si>
  <si>
    <t>资产管理
(3分)</t>
  </si>
  <si>
    <t>资产管理制度健全性</t>
  </si>
  <si>
    <t>部门（单位）为加强资产管理、规范资产管理行为而制定的管理制度是否健全完整，用以反映和考核部门（单位）资产管理制度对完成主要职责或促进社会发展的保障情况。</t>
  </si>
  <si>
    <t>评价要点：
①是否已制定或具有资产管理制度；           
②相关资产管理制度是否合法、合规、完整；
③相关资产管理制度是否得到有效执行。</t>
  </si>
  <si>
    <t xml:space="preserve">
①制定或具有资产管理制度，得0.4分；           
②相关资产管理制度合法、合规、完整，得0.3分；
③相关资产管理制度得到有效执行，得0.3分。
</t>
  </si>
  <si>
    <t>资产管理安全性</t>
  </si>
  <si>
    <t>部门（单位）的资产是否保存完整、使用合规、配置合理、处置规范、收入及时足额上缴，用以反映和考核部门（单位）资产安全运行情况。</t>
  </si>
  <si>
    <t>评价要点：
①资产保存是否完整；
②资产配置是否合理；
③资产处置是否规范；
④资产账务管理是否合规，是否账实相符；
⑤资产是否有偿使用及处置收入及时足额上缴。</t>
  </si>
  <si>
    <t xml:space="preserve">
①资产保存完整，得0.2分；
②资产配置合理，得0.2分；
③资产处置规范，得0.2分；
④资产账务管理合规，账实相符，得0.2分；
⑤资产有偿使用及处置收入及时足额上缴，得0.2分。
</t>
  </si>
  <si>
    <t>固定资产利用率</t>
  </si>
  <si>
    <t>部门（单位）实际在用固定资产总额与所有固定资产总额的比率，用以反映和考核部门（单位）固定资产使用效率程度。</t>
  </si>
  <si>
    <t>固定资产利用率=（实际在用固定资产总额/所有固定资产总额）×100%。</t>
  </si>
  <si>
    <t>固定资产利用率≥90%，得1分，每低于一个百分点扣0.1分，扣完为止。</t>
  </si>
  <si>
    <t>产出
（35分）</t>
  </si>
  <si>
    <t>产出数量
（32分）</t>
  </si>
  <si>
    <t>基本民生保障</t>
  </si>
  <si>
    <t>全面落实社会救助政策，建立“居民经济状况核对信息处理平台”，强化各项救助政策落实，落实医疗救助政策，为全市低收入家庭在各职能部门获取救助、享受政策优惠发挥积极作用。</t>
  </si>
  <si>
    <t>①是否建立“居民经济状况核对信息处理平台”；                            
②是否对符合条件的特困人员、低保对象、边民等，按照政策规定给予全额或定额资助参保或参合。</t>
  </si>
  <si>
    <t>①建立“居民经济状况核对信息处理平台”（2分）；                          
②对符合条件的特困人员、低保对象、边民等，按照政策规定给予全额或定额资助参保或参合。（2分）</t>
  </si>
  <si>
    <t>3楼；有，建档立卡户只有扶贫办有，这里分不出来</t>
  </si>
  <si>
    <t>灾害救助工作</t>
  </si>
  <si>
    <t>扎实开展灾害救助，做好新灾应对工作，充分发挥民政牵头作用，加强综合防灾能力建设，加强防灾减灾宣传和演练。</t>
  </si>
  <si>
    <t xml:space="preserve">①是否健全完善市、乡、村三级自然灾害救助应急预案和工作规程；                            
②是否继续实施防灾减灾“三小工程”；                                     
③是否开展防灾减灾宣传和应急演练；                                </t>
  </si>
  <si>
    <t xml:space="preserve">①健全完善市、乡、村三级自然灾害救助应急预案和工作规程（3分）；                          
②继续实施防灾减灾“三小工程”（1分)；                                     
③开展防灾减灾宣传和应急演练(1分）；                                </t>
  </si>
  <si>
    <t>都有</t>
  </si>
  <si>
    <t>双拥优抚安置工作</t>
  </si>
  <si>
    <t>全面做好双拥优抚安置工作，创建“省级双拥模范城”营造浓厚拥军氛围，完善以扶持就业为主，自主就业、安排工作和继续完成学业等多种方式相结合的退役士兵安置制度，促进就业创业。</t>
  </si>
  <si>
    <r>
      <rPr>
        <sz val="10"/>
        <color theme="1"/>
        <rFont val="仿宋"/>
        <charset val="134"/>
      </rPr>
      <t xml:space="preserve">①“省级双拥模范城”是否创建成功；
②是否开展“双拥在基层”、建军90周年系列庆祝活动和节日慰问活动；                        
③是否依法安置退役士兵并申报成立瑞丽市军休服务管理中心。
④是否准确录入优抚信息管理系统，完善人员数据；
</t>
    </r>
    <r>
      <rPr>
        <sz val="10"/>
        <color theme="1"/>
        <rFont val="宋体"/>
        <charset val="134"/>
      </rPr>
      <t>⑤</t>
    </r>
    <r>
      <rPr>
        <sz val="10"/>
        <color theme="1"/>
        <rFont val="仿宋"/>
        <charset val="134"/>
      </rPr>
      <t xml:space="preserve">是否发生过因民政部门履职不到位而引发的优抚安置对象聚集上访的问题。                                </t>
    </r>
  </si>
  <si>
    <t>①“省级双拥模范城”创建成功（1分)；
②开展“双拥在基层”、建军91周年系列庆祝活动和节日慰问活动（1分)；                          
③依法安置退役士兵并申报成立瑞丽市军休服务管理中心（2分)；
④准确录入优抚信息管理系统，完善人员数据（1分)；
⑤未发生过因民政部门履职不到位而引发的优抚安置对象聚集上访的问题（1分)。</t>
  </si>
  <si>
    <t>成功了，有活动记录，0上访</t>
  </si>
  <si>
    <t>公共事务管理</t>
  </si>
  <si>
    <t>加强公共事务管理，实现婚姻档案管理电子化，地名管理规范化，社会救助精准化，推进救助管理机构规范化和救助服务标准化建设，认真开展专项救助行动。</t>
  </si>
  <si>
    <t>①是否实现婚姻档案管理电子化；        
②是否完成2015年以前下达的农村公益性公墓（骨灰堂）建设任务；          
③是否完成相关乡镇改街道办工作和县市内界线联检工作；                                
④是否完成第二次全国地名普查任务。</t>
  </si>
  <si>
    <t>①实现婚姻档案管理电子化（1分）；                          
②完成2015年以前下达的农村公益性公墓（骨灰堂）建设任务（1分）；                                      
③完成相关乡镇改街道办工作和县市内界线联检工作（2分）；                                
④完成第二次全国地名普查任务（1分）。</t>
  </si>
  <si>
    <t>2015年以前下达的农村公益性公墓建设处于前期规划阶段；乡镇改街道办工作还未实施；县市内界线联检工作于2018年9月完成，扣2分</t>
  </si>
  <si>
    <t>在社会事务股；在规划；有普查2017年验收</t>
  </si>
  <si>
    <t>老龄工作</t>
  </si>
  <si>
    <t>落实老年人优待政策，加大老龄工作宣传力度，提升服务水平，使老年人切实感受到政府和社会的关心和尊重，增强全社会维护老年人合法权益的意识。</t>
  </si>
  <si>
    <t xml:space="preserve">①是否针对老年人法律服务、法律援助、司法救助等优待政策进行宣传；                            
②是否组织开展“敬老月”和“老年节”系列活动。                        </t>
  </si>
  <si>
    <t>①针对老年人法律服务、法律援助、司法救助等优待政策进行宣传（1分）；                                      
②组织开展“敬老月”和“老年节”系列活动（1分）。</t>
  </si>
  <si>
    <t>“四项重点”工作及单位项目建设</t>
  </si>
  <si>
    <t>加大金融资源对瑞丽市经济社会发展的积极作用,促进金融业持续、稳定、健康成长，积极向上争取项目资金投入，加快推进项目建设，推动全市经济社会跨越发展。</t>
  </si>
  <si>
    <t xml:space="preserve">①是否按计划实施项目2个：一是瑞丽市社会福利中心项目，二是瑞丽市殡仪馆项目；                          
②是否完成招商引资任务数0.45亿元；                                     
③是否完成向上争取资金任务数5000万元。                          </t>
  </si>
  <si>
    <t>①2017年按计划实施项目2个：一是瑞丽市社会福利中心（包含儿童福利院、艾滋孤儿安置指导中心、救助站、老年公寓、复员军人疗养院5个子项目）；二是瑞丽市殡仪馆项目（4分）；                          
②完成招商引资任务数0.45亿元（1分）；                                      
③完成向上争取资金任务数5000万元（1分）。</t>
  </si>
  <si>
    <t>社会福利中心和瑞丽市殡仪馆项目未按计划实施项目，原因为前期手续未办结。</t>
  </si>
  <si>
    <t>福利彩票销售</t>
  </si>
  <si>
    <t>为认真贯彻落实省民政厅会议精神,各地要坚持“扶老、助残、救孤、济困”的发行原则,坚持“安全运行、健康发展”的工作方针,努力适应彩票市场发展新常态,加快转变发展方式继续深化对市场、渠道、机制、人才等各方面的管理建设,积极探索福彩销售新的增长点,力争使我州福利彩票销售工作再上新台阶。</t>
  </si>
  <si>
    <t>①是否完成乐透数字型彩票任务数4340万元；       
②是否完成即开型彩票任务数250万元；                              
③是否完成视频型彩票任务数2900万元；
④总任务数是否达到7490万元。</t>
  </si>
  <si>
    <t>①完成乐透数字型彩票任务数4340万元（1分）；       
②完成即开型彩票任务数250万元（1分）；                                          
③完成视频型彩票任务数2900万元（1分）；               
④总任务数达到7490万元（1分）。</t>
  </si>
  <si>
    <t>未完成乐透数字型彩票任务数、视频型彩票任务数、总任务数，扣3分。</t>
  </si>
  <si>
    <t>产出时效
（3分）</t>
  </si>
  <si>
    <t>救灾仓库建设</t>
  </si>
  <si>
    <t>加强综合防灾能力建设，确保灾害发生后第一时间响应处置。</t>
  </si>
  <si>
    <t>是否按时完成救灾仓库建设任务。</t>
  </si>
  <si>
    <t>按时完成救灾仓库建设任务（1分）</t>
  </si>
  <si>
    <t>已完成，能看到仓库</t>
  </si>
  <si>
    <t>效果
（30分）</t>
  </si>
  <si>
    <t>社会效益
（25分）</t>
  </si>
  <si>
    <t>适度普惠型社会福利制度</t>
  </si>
  <si>
    <t>全面构建适度普惠型社会福利制度，使留守儿童得到监护，残疾人补贴得到保障，提升慈善组织募捐管理，充分发挥慈善事业在构建和谐社会中的重要作用。</t>
  </si>
  <si>
    <t>①是否开展留守儿童“合力监护、相伴成长”关爱保护专项行动；
②是否推进基层儿童福利服务体系建设试点工作；
③是否将残疾人生活补贴和重度残疾人护理补贴纳入财政预算，确保“两项补贴”按时发放到位；
④是否严格慈善组织募捐管理，合法开展慈善工作。</t>
  </si>
  <si>
    <t>①开展留守儿童“合力监护、相伴成长”关爱保护专项行动（1分)；
②推进基层儿童福利服务体系建设试点工作（1分)；
③将残疾人生活补贴和重度残疾人护理补贴纳入财政预算，确保“两项补贴”按时发放到位（4分)；
④严格慈善组织募捐管理，合法开展慈善工作（1分)。</t>
  </si>
  <si>
    <t>残疾人是残联和民政共同实施，民政负责发放资金，残联负责核实人员，按照中国慈善法实施</t>
  </si>
  <si>
    <t>提高社会治理水平</t>
  </si>
  <si>
    <t>健全全村（居）民自治监督机制，确保基层行政管理与基层群众自治的有效衔接、良性互动。加强社会组织党建工作，理顺党组织隶属关系，为社会组织健康发展提供坚强的政治和组织保证。</t>
  </si>
  <si>
    <t>①是否建立健全村（居）民自治监督机制；
②是否成立瑞丽市民政局社会组织党委。</t>
  </si>
  <si>
    <t>①建立健全村（居）民自治监督机制（2分)；
②成立瑞丽市民政局社会组织党委（2分)。</t>
  </si>
  <si>
    <t>减轻养老负担</t>
  </si>
  <si>
    <t>提升养老服务机构风险转移能力，减轻运营过程中因经济赔偿带来的压力，减少服务于无担保老人的养老机构的经营风险，减轻社会和个人的经济负担。</t>
  </si>
  <si>
    <t>①是否加快兴安社区居家养老服务中心、兴安社区日间照料中心、畹町镇建设路社区居家养老服务中心、勐卯镇姐勒村居家养老服务中心、弄岛镇弄岛村民委员会农村互助养老服务站建设进度；
②是否推进全市居家养老服务中心和农村互助养老服务站项目申报、建设工作；
③是否制定“居家养老服务标准”。</t>
  </si>
  <si>
    <t>①加快兴安社区居家养老服务中心、兴安社区日间照料中心、畹町镇建设路社区居家养老服务中心、勐卯镇姐勒村居家养老服务中心、弄岛镇弄岛村民委员会农村互助养老服务站建设进度（5分)；
②推进全市居家养老服务中心和农村互助养老服务站项目申报、建设工作（1分)；
③制定“居家养老服务标准”（1分)。</t>
  </si>
  <si>
    <t>“居家养老服务标准”项目还在实施，还未制定相应标准。</t>
  </si>
  <si>
    <t>脱贫工作</t>
  </si>
  <si>
    <t>扎实开展脱贫攻坚工作，缩少贫富差距，努力做到上为政府分忧，下为百姓解愁，发挥社会救助保障困难群众基本生活的重要作用。</t>
  </si>
  <si>
    <t>①是否完善低保审核审批机制，推进农村低保兜底脱贫；
②是否通过政策脱贫、宣传培训、劳务输出、产业帮扶等方式帮助挂钩户脱贫。</t>
  </si>
  <si>
    <t>①完善低保审核审批机制，推进农村低保兜底脱贫（2分)；
②通过政策脱贫、宣传培训、劳务输出、产业帮扶等方式帮助挂钩户脱贫（2分)。</t>
  </si>
  <si>
    <t>殡葬改革情况</t>
  </si>
  <si>
    <t xml:space="preserve"> 提倡新式丧葬方式，节省土地资源，倡导移风易俗，减轻丧葬负担，倡导更环保、更有意义的下葬和祭祀方式，改变了环境,改善了人与自然的关系。</t>
  </si>
  <si>
    <t>①是否加大殡葬改革力度，强化殡葬服务机构规范管理，提升殡葬服务水平；
②是否加快经营性公墓建设力度，年内开工建设；
③是否加大宣传力度，通过深入细致和坚持不懈的宣传教育，从根本上促进群众观念的有效转变。</t>
  </si>
  <si>
    <t>①加大殡葬改革力度，强化殡葬服务机构规范管理，提升殡葬服务水平（1分)；
②加快经营性公墓建设力度，年内开工建设（1分)；
③加大宣传力度，通过深入细致和坚持不懈的宣传教育，从根本上促进群众观念的有效转变（1分)。</t>
  </si>
  <si>
    <t>经营性公墓于2018年10月30日开工</t>
  </si>
  <si>
    <t>满意度
（5分）</t>
  </si>
  <si>
    <t>受益对象满意度</t>
  </si>
  <si>
    <t>受益对象对部门履职效果的满意程度。</t>
  </si>
  <si>
    <t>通过问卷调查方式得到调查结果，根据针对受益对象的得分结果计算</t>
  </si>
  <si>
    <t>指标大于等于95%，得满分；低于95%，每1%扣0.2分，扣完为止。</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</si>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</sst>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DengXian"/>
      <charset val="134"/>
      <scheme val="minor"/>
    </font>
    <font>
      <b/>
      <sz val="10"/>
      <color theme="1"/>
      <name val="仿宋_GB2312"/>
      <charset val="134"/>
    </font>
    <font>
      <sz val="10"/>
      <color theme="1"/>
      <name val="仿宋_GB2312"/>
      <charset val="134"/>
    </font>
    <font>
      <sz val="14"/>
      <color theme="1"/>
      <name val="黑体"/>
      <charset val="134"/>
    </font>
    <font>
      <sz val="22"/>
      <color theme="1"/>
      <name val="方正小标宋简体"/>
      <charset val="134"/>
    </font>
    <font>
      <b/>
      <sz val="12"/>
      <color theme="1"/>
      <name val="仿宋"/>
      <charset val="134"/>
    </font>
    <font>
      <b/>
      <sz val="10"/>
      <color theme="1"/>
      <name val="仿宋"/>
      <charset val="134"/>
    </font>
    <font>
      <sz val="10"/>
      <color theme="1"/>
      <name val="仿宋"/>
      <charset val="134"/>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lignment vertical="center"/>
    </xf>
  </cellStyleXfs>
  <cellXfs count="19">
    <xf numFmtId="0" fontId="0" fillId="0" borderId="0" xfId="0">
      <alignment vertical="center"/>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horizontal="center" vertical="center"/>
      <protection locked="0"/>
    </xf>
    <xf numFmtId="0" fontId="2" fillId="0" borderId="0" xfId="0" applyFont="1" applyFill="1" applyAlignment="1" applyProtection="1">
      <alignment vertical="center" wrapText="1"/>
      <protection locked="0"/>
    </xf>
    <xf numFmtId="0" fontId="3" fillId="0" borderId="0" xfId="0" applyFont="1" applyFill="1" applyProtection="1">
      <alignment vertical="center"/>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176"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protection locked="0"/>
    </xf>
    <xf numFmtId="10" fontId="7" fillId="0" borderId="1" xfId="0" applyNumberFormat="1" applyFont="1" applyFill="1" applyBorder="1" applyAlignment="1" applyProtection="1">
      <alignment horizontal="center" vertical="center" wrapText="1"/>
      <protection locked="0"/>
    </xf>
    <xf numFmtId="176" fontId="2" fillId="0" borderId="0" xfId="0" applyNumberFormat="1" applyFont="1" applyFill="1" applyProtection="1">
      <alignment vertical="center"/>
      <protection locked="0"/>
    </xf>
    <xf numFmtId="0" fontId="1" fillId="0" borderId="0" xfId="0" applyFont="1" applyFill="1" applyAlignment="1" applyProtection="1">
      <alignmen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39"/>
  <sheetViews>
    <sheetView tabSelected="1" view="pageBreakPreview" zoomScale="115" zoomScalePageLayoutView="85" zoomScaleNormal="85" topLeftCell="A21" workbookViewId="0">
      <selection activeCell="F21" sqref="F21"/>
    </sheetView>
  </sheetViews>
  <sheetFormatPr defaultColWidth="9" defaultRowHeight="12"/>
  <cols>
    <col min="1" max="2" width="9.5" style="2" customWidth="1"/>
    <col min="3" max="3" width="14.3333333333333" style="3" customWidth="1"/>
    <col min="4" max="4" width="5" style="2" customWidth="1"/>
    <col min="5" max="5" width="41.3333333333333" style="2" customWidth="1"/>
    <col min="6" max="6" width="47.5" style="2" customWidth="1"/>
    <col min="7" max="7" width="46.8333333333333" style="2" customWidth="1"/>
    <col min="8" max="8" width="8.16666666666667" style="4" customWidth="1"/>
    <col min="9" max="9" width="22" style="3" customWidth="1"/>
    <col min="10" max="10" width="9" style="5" hidden="1" customWidth="1"/>
    <col min="11" max="11" width="13.8333333333333" style="2" hidden="1" customWidth="1"/>
    <col min="12" max="13" width="9" style="2" hidden="1" customWidth="1"/>
    <col min="14" max="16384" width="9" style="2"/>
  </cols>
  <sheetData>
    <row r="1" ht="18.75" spans="1:1">
      <c r="A1" s="6" t="s">
        <v>0</v>
      </c>
    </row>
    <row r="2" ht="50.25" customHeight="1" spans="1:9">
      <c r="A2" s="7" t="s">
        <v>1</v>
      </c>
      <c r="B2" s="7"/>
      <c r="C2" s="7"/>
      <c r="D2" s="7"/>
      <c r="E2" s="7"/>
      <c r="F2" s="7"/>
      <c r="G2" s="7"/>
      <c r="H2" s="7"/>
      <c r="I2" s="7"/>
    </row>
    <row r="3" ht="18" customHeight="1" spans="1:9">
      <c r="A3" s="8" t="s">
        <v>2</v>
      </c>
      <c r="B3" s="8"/>
      <c r="C3" s="8"/>
      <c r="D3" s="8"/>
      <c r="E3" s="8"/>
      <c r="F3" s="8"/>
      <c r="G3" s="8"/>
      <c r="H3" s="8"/>
      <c r="I3" s="8"/>
    </row>
    <row r="4" ht="40" customHeight="1" spans="1:9">
      <c r="A4" s="9" t="s">
        <v>3</v>
      </c>
      <c r="B4" s="9" t="s">
        <v>4</v>
      </c>
      <c r="C4" s="9" t="s">
        <v>5</v>
      </c>
      <c r="D4" s="9" t="s">
        <v>6</v>
      </c>
      <c r="E4" s="9" t="s">
        <v>7</v>
      </c>
      <c r="F4" s="9" t="s">
        <v>8</v>
      </c>
      <c r="G4" s="9" t="s">
        <v>9</v>
      </c>
      <c r="H4" s="10" t="s">
        <v>10</v>
      </c>
      <c r="I4" s="9" t="s">
        <v>11</v>
      </c>
    </row>
    <row r="5" ht="138" customHeight="1" spans="1:10">
      <c r="A5" s="11" t="s">
        <v>12</v>
      </c>
      <c r="B5" s="11" t="s">
        <v>13</v>
      </c>
      <c r="C5" s="11" t="s">
        <v>14</v>
      </c>
      <c r="D5" s="11">
        <v>2</v>
      </c>
      <c r="E5" s="12" t="s">
        <v>15</v>
      </c>
      <c r="F5" s="12" t="s">
        <v>16</v>
      </c>
      <c r="G5" s="12" t="s">
        <v>17</v>
      </c>
      <c r="H5" s="13">
        <v>1.5</v>
      </c>
      <c r="I5" s="12" t="s">
        <v>18</v>
      </c>
      <c r="J5" s="5" t="s">
        <v>19</v>
      </c>
    </row>
    <row r="6" ht="118" customHeight="1" spans="1:9">
      <c r="A6" s="11"/>
      <c r="B6" s="11"/>
      <c r="C6" s="11" t="s">
        <v>20</v>
      </c>
      <c r="D6" s="11">
        <v>3</v>
      </c>
      <c r="E6" s="12" t="s">
        <v>21</v>
      </c>
      <c r="F6" s="12" t="s">
        <v>22</v>
      </c>
      <c r="G6" s="12" t="s">
        <v>23</v>
      </c>
      <c r="H6" s="13">
        <v>0.5</v>
      </c>
      <c r="I6" s="11" t="s">
        <v>24</v>
      </c>
    </row>
    <row r="7" ht="92.25" customHeight="1" spans="1:10">
      <c r="A7" s="11"/>
      <c r="B7" s="11" t="s">
        <v>25</v>
      </c>
      <c r="C7" s="11" t="s">
        <v>26</v>
      </c>
      <c r="D7" s="11">
        <v>3</v>
      </c>
      <c r="E7" s="12" t="s">
        <v>27</v>
      </c>
      <c r="F7" s="12" t="s">
        <v>28</v>
      </c>
      <c r="G7" s="12" t="s">
        <v>29</v>
      </c>
      <c r="H7" s="13">
        <v>0</v>
      </c>
      <c r="I7" s="11" t="s">
        <v>30</v>
      </c>
      <c r="J7" s="5" t="s">
        <v>19</v>
      </c>
    </row>
    <row r="8" ht="99" customHeight="1" spans="1:10">
      <c r="A8" s="11"/>
      <c r="B8" s="11"/>
      <c r="C8" s="11" t="s">
        <v>31</v>
      </c>
      <c r="D8" s="11">
        <v>3</v>
      </c>
      <c r="E8" s="12" t="s">
        <v>32</v>
      </c>
      <c r="F8" s="12" t="s">
        <v>33</v>
      </c>
      <c r="G8" s="12" t="s">
        <v>34</v>
      </c>
      <c r="H8" s="13">
        <v>0</v>
      </c>
      <c r="I8" s="11" t="s">
        <v>35</v>
      </c>
      <c r="J8" s="5" t="s">
        <v>36</v>
      </c>
    </row>
    <row r="9" ht="109" customHeight="1" spans="1:9">
      <c r="A9" s="11"/>
      <c r="B9" s="11"/>
      <c r="C9" s="11" t="s">
        <v>37</v>
      </c>
      <c r="D9" s="11">
        <v>4</v>
      </c>
      <c r="E9" s="12" t="s">
        <v>38</v>
      </c>
      <c r="F9" s="12" t="s">
        <v>39</v>
      </c>
      <c r="G9" s="12" t="s">
        <v>40</v>
      </c>
      <c r="H9" s="13">
        <v>4</v>
      </c>
      <c r="I9" s="16"/>
    </row>
    <row r="10" ht="81.75" customHeight="1" spans="1:10">
      <c r="A10" s="11" t="s">
        <v>41</v>
      </c>
      <c r="B10" s="11" t="s">
        <v>42</v>
      </c>
      <c r="C10" s="11" t="s">
        <v>43</v>
      </c>
      <c r="D10" s="11">
        <v>1</v>
      </c>
      <c r="E10" s="12" t="s">
        <v>44</v>
      </c>
      <c r="F10" s="12" t="s">
        <v>45</v>
      </c>
      <c r="G10" s="12" t="s">
        <v>46</v>
      </c>
      <c r="H10" s="13">
        <v>1</v>
      </c>
      <c r="I10" s="16"/>
      <c r="J10" s="5" t="s">
        <v>19</v>
      </c>
    </row>
    <row r="11" ht="81.75" customHeight="1" spans="1:13">
      <c r="A11" s="11"/>
      <c r="B11" s="11"/>
      <c r="C11" s="11" t="s">
        <v>47</v>
      </c>
      <c r="D11" s="11">
        <v>1</v>
      </c>
      <c r="E11" s="12" t="s">
        <v>48</v>
      </c>
      <c r="F11" s="12" t="s">
        <v>49</v>
      </c>
      <c r="G11" s="12" t="s">
        <v>50</v>
      </c>
      <c r="H11" s="13">
        <v>0</v>
      </c>
      <c r="I11" s="11" t="s">
        <v>51</v>
      </c>
      <c r="J11" s="5" t="s">
        <v>52</v>
      </c>
      <c r="K11" s="17">
        <f>(98304450.86-42968600)/10000</f>
        <v>5533.585086</v>
      </c>
      <c r="L11" s="2">
        <f>5533.59/4296.86</f>
        <v>1.28782180475975</v>
      </c>
      <c r="M11" s="2">
        <f>-0.2878*1</f>
        <v>-0.2878</v>
      </c>
    </row>
    <row r="12" ht="79" customHeight="1" spans="1:10">
      <c r="A12" s="11"/>
      <c r="B12" s="11"/>
      <c r="C12" s="11" t="s">
        <v>53</v>
      </c>
      <c r="D12" s="11">
        <v>2</v>
      </c>
      <c r="E12" s="12" t="s">
        <v>54</v>
      </c>
      <c r="F12" s="12" t="s">
        <v>55</v>
      </c>
      <c r="G12" s="12" t="s">
        <v>56</v>
      </c>
      <c r="H12" s="13">
        <v>1</v>
      </c>
      <c r="I12" s="16" t="s">
        <v>57</v>
      </c>
      <c r="J12" s="5" t="s">
        <v>19</v>
      </c>
    </row>
    <row r="13" ht="84" customHeight="1" spans="1:11">
      <c r="A13" s="11"/>
      <c r="B13" s="11"/>
      <c r="C13" s="11" t="s">
        <v>58</v>
      </c>
      <c r="D13" s="11">
        <v>1</v>
      </c>
      <c r="E13" s="12" t="s">
        <v>59</v>
      </c>
      <c r="F13" s="12" t="s">
        <v>60</v>
      </c>
      <c r="G13" s="12" t="s">
        <v>61</v>
      </c>
      <c r="H13" s="13">
        <v>0</v>
      </c>
      <c r="I13" s="11" t="s">
        <v>62</v>
      </c>
      <c r="J13" s="5" t="s">
        <v>19</v>
      </c>
      <c r="K13" s="2">
        <f>5365.71/4296.86</f>
        <v>1.24875141382312</v>
      </c>
    </row>
    <row r="14" ht="73.5" customHeight="1" spans="1:11">
      <c r="A14" s="11"/>
      <c r="B14" s="11"/>
      <c r="C14" s="11" t="s">
        <v>63</v>
      </c>
      <c r="D14" s="11">
        <v>1</v>
      </c>
      <c r="E14" s="12" t="s">
        <v>64</v>
      </c>
      <c r="F14" s="12" t="s">
        <v>65</v>
      </c>
      <c r="G14" s="12" t="s">
        <v>66</v>
      </c>
      <c r="H14" s="13">
        <v>0</v>
      </c>
      <c r="I14" s="11" t="s">
        <v>67</v>
      </c>
      <c r="J14" s="5">
        <f>(5365.71-3565.55)/3565.55</f>
        <v>0.504875825608952</v>
      </c>
      <c r="K14" s="2">
        <f>50.49*0.1</f>
        <v>5.049</v>
      </c>
    </row>
    <row r="15" ht="84" customHeight="1" spans="1:10">
      <c r="A15" s="11"/>
      <c r="B15" s="11"/>
      <c r="C15" s="11" t="s">
        <v>68</v>
      </c>
      <c r="D15" s="11">
        <v>1</v>
      </c>
      <c r="E15" s="12" t="s">
        <v>69</v>
      </c>
      <c r="F15" s="12" t="s">
        <v>70</v>
      </c>
      <c r="G15" s="12" t="s">
        <v>71</v>
      </c>
      <c r="H15" s="13">
        <v>0</v>
      </c>
      <c r="I15" s="11" t="s">
        <v>72</v>
      </c>
      <c r="J15" s="5" t="s">
        <v>73</v>
      </c>
    </row>
    <row r="16" ht="65.25" customHeight="1" spans="1:10">
      <c r="A16" s="11"/>
      <c r="B16" s="11"/>
      <c r="C16" s="11" t="s">
        <v>74</v>
      </c>
      <c r="D16" s="11">
        <v>1</v>
      </c>
      <c r="E16" s="12" t="s">
        <v>75</v>
      </c>
      <c r="F16" s="12" t="s">
        <v>76</v>
      </c>
      <c r="G16" s="12" t="s">
        <v>77</v>
      </c>
      <c r="H16" s="13">
        <v>1</v>
      </c>
      <c r="I16" s="11" t="s">
        <v>78</v>
      </c>
      <c r="J16" s="5" t="s">
        <v>19</v>
      </c>
    </row>
    <row r="17" ht="94.5" customHeight="1" spans="1:10">
      <c r="A17" s="11"/>
      <c r="B17" s="11"/>
      <c r="C17" s="11" t="s">
        <v>79</v>
      </c>
      <c r="D17" s="11">
        <v>1</v>
      </c>
      <c r="E17" s="12" t="s">
        <v>80</v>
      </c>
      <c r="F17" s="12" t="s">
        <v>81</v>
      </c>
      <c r="G17" s="12" t="s">
        <v>82</v>
      </c>
      <c r="H17" s="13">
        <v>1</v>
      </c>
      <c r="I17" s="11" t="s">
        <v>83</v>
      </c>
      <c r="J17" s="5" t="s">
        <v>19</v>
      </c>
    </row>
    <row r="18" ht="99.75" customHeight="1" spans="1:10">
      <c r="A18" s="11" t="s">
        <v>41</v>
      </c>
      <c r="B18" s="11" t="s">
        <v>84</v>
      </c>
      <c r="C18" s="11" t="s">
        <v>85</v>
      </c>
      <c r="D18" s="11">
        <v>2</v>
      </c>
      <c r="E18" s="12" t="s">
        <v>86</v>
      </c>
      <c r="F18" s="12" t="s">
        <v>87</v>
      </c>
      <c r="G18" s="12" t="s">
        <v>88</v>
      </c>
      <c r="H18" s="13">
        <v>2</v>
      </c>
      <c r="I18" s="11"/>
      <c r="J18" s="5" t="s">
        <v>19</v>
      </c>
    </row>
    <row r="19" ht="105.75" customHeight="1" spans="1:10">
      <c r="A19" s="11"/>
      <c r="B19" s="11"/>
      <c r="C19" s="11" t="s">
        <v>89</v>
      </c>
      <c r="D19" s="11">
        <v>2</v>
      </c>
      <c r="E19" s="12" t="s">
        <v>90</v>
      </c>
      <c r="F19" s="12" t="s">
        <v>91</v>
      </c>
      <c r="G19" s="12" t="s">
        <v>92</v>
      </c>
      <c r="H19" s="13">
        <v>2</v>
      </c>
      <c r="I19" s="11"/>
      <c r="J19" s="5" t="s">
        <v>19</v>
      </c>
    </row>
    <row r="20" ht="72.75" customHeight="1" spans="1:10">
      <c r="A20" s="11"/>
      <c r="B20" s="11"/>
      <c r="C20" s="11" t="s">
        <v>93</v>
      </c>
      <c r="D20" s="11">
        <v>1</v>
      </c>
      <c r="E20" s="12" t="s">
        <v>94</v>
      </c>
      <c r="F20" s="12" t="s">
        <v>95</v>
      </c>
      <c r="G20" s="12" t="s">
        <v>96</v>
      </c>
      <c r="H20" s="13">
        <v>1</v>
      </c>
      <c r="I20" s="11"/>
      <c r="J20" s="5" t="s">
        <v>97</v>
      </c>
    </row>
    <row r="21" ht="91" customHeight="1" spans="1:10">
      <c r="A21" s="11"/>
      <c r="B21" s="11"/>
      <c r="C21" s="11" t="s">
        <v>98</v>
      </c>
      <c r="D21" s="11">
        <v>3</v>
      </c>
      <c r="E21" s="12" t="s">
        <v>99</v>
      </c>
      <c r="F21" s="12" t="s">
        <v>100</v>
      </c>
      <c r="G21" s="12" t="s">
        <v>101</v>
      </c>
      <c r="H21" s="13">
        <v>1</v>
      </c>
      <c r="I21" s="11" t="s">
        <v>102</v>
      </c>
      <c r="J21" s="5" t="s">
        <v>19</v>
      </c>
    </row>
    <row r="22" ht="66" customHeight="1" spans="1:10">
      <c r="A22" s="11"/>
      <c r="B22" s="11" t="s">
        <v>103</v>
      </c>
      <c r="C22" s="11" t="s">
        <v>104</v>
      </c>
      <c r="D22" s="11">
        <v>1</v>
      </c>
      <c r="E22" s="12" t="s">
        <v>105</v>
      </c>
      <c r="F22" s="12" t="s">
        <v>106</v>
      </c>
      <c r="G22" s="12" t="s">
        <v>107</v>
      </c>
      <c r="H22" s="13">
        <v>1</v>
      </c>
      <c r="I22" s="11"/>
      <c r="J22" s="5" t="s">
        <v>19</v>
      </c>
    </row>
    <row r="23" ht="94.5" customHeight="1" spans="1:10">
      <c r="A23" s="11"/>
      <c r="B23" s="11"/>
      <c r="C23" s="11" t="s">
        <v>108</v>
      </c>
      <c r="D23" s="11">
        <v>1</v>
      </c>
      <c r="E23" s="12" t="s">
        <v>109</v>
      </c>
      <c r="F23" s="12" t="s">
        <v>110</v>
      </c>
      <c r="G23" s="12" t="s">
        <v>111</v>
      </c>
      <c r="H23" s="13">
        <v>1</v>
      </c>
      <c r="I23" s="11"/>
      <c r="J23" s="5" t="s">
        <v>19</v>
      </c>
    </row>
    <row r="24" ht="51.75" customHeight="1" spans="1:9">
      <c r="A24" s="11"/>
      <c r="B24" s="11"/>
      <c r="C24" s="11" t="s">
        <v>112</v>
      </c>
      <c r="D24" s="11">
        <v>1</v>
      </c>
      <c r="E24" s="12" t="s">
        <v>113</v>
      </c>
      <c r="F24" s="12" t="s">
        <v>114</v>
      </c>
      <c r="G24" s="12" t="s">
        <v>115</v>
      </c>
      <c r="H24" s="13">
        <v>1</v>
      </c>
      <c r="I24" s="11"/>
    </row>
    <row r="25" ht="79" customHeight="1" spans="1:10">
      <c r="A25" s="11" t="s">
        <v>116</v>
      </c>
      <c r="B25" s="11" t="s">
        <v>117</v>
      </c>
      <c r="C25" s="11" t="s">
        <v>118</v>
      </c>
      <c r="D25" s="11">
        <v>4</v>
      </c>
      <c r="E25" s="12" t="s">
        <v>119</v>
      </c>
      <c r="F25" s="12" t="s">
        <v>120</v>
      </c>
      <c r="G25" s="12" t="s">
        <v>121</v>
      </c>
      <c r="H25" s="13">
        <v>4</v>
      </c>
      <c r="I25" s="11"/>
      <c r="J25" s="5" t="s">
        <v>122</v>
      </c>
    </row>
    <row r="26" ht="69" customHeight="1" spans="1:10">
      <c r="A26" s="11"/>
      <c r="B26" s="11"/>
      <c r="C26" s="11" t="s">
        <v>123</v>
      </c>
      <c r="D26" s="11">
        <v>5</v>
      </c>
      <c r="E26" s="12" t="s">
        <v>124</v>
      </c>
      <c r="F26" s="12" t="s">
        <v>125</v>
      </c>
      <c r="G26" s="12" t="s">
        <v>126</v>
      </c>
      <c r="H26" s="13">
        <v>5</v>
      </c>
      <c r="I26" s="11"/>
      <c r="J26" s="5" t="s">
        <v>127</v>
      </c>
    </row>
    <row r="27" ht="115.25" customHeight="1" spans="1:10">
      <c r="A27" s="11"/>
      <c r="B27" s="11"/>
      <c r="C27" s="11" t="s">
        <v>128</v>
      </c>
      <c r="D27" s="11">
        <v>6</v>
      </c>
      <c r="E27" s="12" t="s">
        <v>129</v>
      </c>
      <c r="F27" s="12" t="s">
        <v>130</v>
      </c>
      <c r="G27" s="12" t="s">
        <v>131</v>
      </c>
      <c r="H27" s="13">
        <v>6</v>
      </c>
      <c r="I27" s="11"/>
      <c r="J27" s="5" t="s">
        <v>132</v>
      </c>
    </row>
    <row r="28" ht="91.25" customHeight="1" spans="1:10">
      <c r="A28" s="11"/>
      <c r="B28" s="11"/>
      <c r="C28" s="11" t="s">
        <v>133</v>
      </c>
      <c r="D28" s="11">
        <v>5</v>
      </c>
      <c r="E28" s="12" t="s">
        <v>134</v>
      </c>
      <c r="F28" s="12" t="s">
        <v>135</v>
      </c>
      <c r="G28" s="12" t="s">
        <v>136</v>
      </c>
      <c r="H28" s="13">
        <v>3</v>
      </c>
      <c r="I28" s="11" t="s">
        <v>137</v>
      </c>
      <c r="J28" s="5" t="s">
        <v>138</v>
      </c>
    </row>
    <row r="29" ht="60.5" customHeight="1" spans="1:10">
      <c r="A29" s="11"/>
      <c r="B29" s="11"/>
      <c r="C29" s="11" t="s">
        <v>139</v>
      </c>
      <c r="D29" s="11">
        <v>2</v>
      </c>
      <c r="E29" s="12" t="s">
        <v>140</v>
      </c>
      <c r="F29" s="12" t="s">
        <v>141</v>
      </c>
      <c r="G29" s="12" t="s">
        <v>142</v>
      </c>
      <c r="H29" s="13">
        <v>2</v>
      </c>
      <c r="I29" s="11"/>
      <c r="J29" s="5" t="s">
        <v>19</v>
      </c>
    </row>
    <row r="30" ht="87" customHeight="1" spans="1:10">
      <c r="A30" s="11"/>
      <c r="B30" s="11"/>
      <c r="C30" s="11" t="s">
        <v>143</v>
      </c>
      <c r="D30" s="11">
        <v>6</v>
      </c>
      <c r="E30" s="12" t="s">
        <v>144</v>
      </c>
      <c r="F30" s="12" t="s">
        <v>145</v>
      </c>
      <c r="G30" s="12" t="s">
        <v>146</v>
      </c>
      <c r="H30" s="13">
        <v>2</v>
      </c>
      <c r="I30" s="11" t="s">
        <v>147</v>
      </c>
      <c r="J30" s="5" t="s">
        <v>19</v>
      </c>
    </row>
    <row r="31" ht="98.5" customHeight="1" spans="1:10">
      <c r="A31" s="11"/>
      <c r="B31" s="11"/>
      <c r="C31" s="11" t="s">
        <v>148</v>
      </c>
      <c r="D31" s="11">
        <v>4</v>
      </c>
      <c r="E31" s="12" t="s">
        <v>149</v>
      </c>
      <c r="F31" s="12" t="s">
        <v>150</v>
      </c>
      <c r="G31" s="12" t="s">
        <v>151</v>
      </c>
      <c r="H31" s="13">
        <v>1</v>
      </c>
      <c r="I31" s="11" t="s">
        <v>152</v>
      </c>
      <c r="J31" s="5" t="s">
        <v>19</v>
      </c>
    </row>
    <row r="32" ht="24" spans="1:10">
      <c r="A32" s="11" t="s">
        <v>116</v>
      </c>
      <c r="B32" s="11" t="s">
        <v>153</v>
      </c>
      <c r="C32" s="11" t="s">
        <v>154</v>
      </c>
      <c r="D32" s="11">
        <v>3</v>
      </c>
      <c r="E32" s="12" t="s">
        <v>155</v>
      </c>
      <c r="F32" s="12" t="s">
        <v>156</v>
      </c>
      <c r="G32" s="12" t="s">
        <v>157</v>
      </c>
      <c r="H32" s="13">
        <v>3</v>
      </c>
      <c r="I32" s="11"/>
      <c r="J32" s="5" t="s">
        <v>158</v>
      </c>
    </row>
    <row r="33" ht="99" customHeight="1" spans="1:10">
      <c r="A33" s="11" t="s">
        <v>159</v>
      </c>
      <c r="B33" s="11" t="s">
        <v>160</v>
      </c>
      <c r="C33" s="11" t="s">
        <v>161</v>
      </c>
      <c r="D33" s="11">
        <v>7</v>
      </c>
      <c r="E33" s="12" t="s">
        <v>162</v>
      </c>
      <c r="F33" s="12" t="s">
        <v>163</v>
      </c>
      <c r="G33" s="12" t="s">
        <v>164</v>
      </c>
      <c r="H33" s="13">
        <v>7</v>
      </c>
      <c r="I33" s="11"/>
      <c r="J33" s="5" t="s">
        <v>165</v>
      </c>
    </row>
    <row r="34" ht="66.5" customHeight="1" spans="1:10">
      <c r="A34" s="11"/>
      <c r="B34" s="11"/>
      <c r="C34" s="11" t="s">
        <v>166</v>
      </c>
      <c r="D34" s="11">
        <v>4</v>
      </c>
      <c r="E34" s="12" t="s">
        <v>167</v>
      </c>
      <c r="F34" s="12" t="s">
        <v>168</v>
      </c>
      <c r="G34" s="12" t="s">
        <v>169</v>
      </c>
      <c r="H34" s="13">
        <v>4</v>
      </c>
      <c r="I34" s="11"/>
      <c r="J34" s="5" t="s">
        <v>127</v>
      </c>
    </row>
    <row r="35" ht="102.5" customHeight="1" spans="1:10">
      <c r="A35" s="11"/>
      <c r="B35" s="11"/>
      <c r="C35" s="11" t="s">
        <v>170</v>
      </c>
      <c r="D35" s="11">
        <v>7</v>
      </c>
      <c r="E35" s="12" t="s">
        <v>171</v>
      </c>
      <c r="F35" s="12" t="s">
        <v>172</v>
      </c>
      <c r="G35" s="12" t="s">
        <v>173</v>
      </c>
      <c r="H35" s="13">
        <v>6</v>
      </c>
      <c r="I35" s="11" t="s">
        <v>174</v>
      </c>
      <c r="J35" s="5" t="s">
        <v>19</v>
      </c>
    </row>
    <row r="36" ht="65.5" customHeight="1" spans="1:9">
      <c r="A36" s="11"/>
      <c r="B36" s="11"/>
      <c r="C36" s="11" t="s">
        <v>175</v>
      </c>
      <c r="D36" s="11">
        <v>4</v>
      </c>
      <c r="E36" s="12" t="s">
        <v>176</v>
      </c>
      <c r="F36" s="12" t="s">
        <v>177</v>
      </c>
      <c r="G36" s="12" t="s">
        <v>178</v>
      </c>
      <c r="H36" s="13">
        <v>4</v>
      </c>
      <c r="I36" s="11"/>
    </row>
    <row r="37" ht="82.25" customHeight="1" spans="1:10">
      <c r="A37" s="11"/>
      <c r="B37" s="11"/>
      <c r="C37" s="11" t="s">
        <v>179</v>
      </c>
      <c r="D37" s="11">
        <v>3</v>
      </c>
      <c r="E37" s="12" t="s">
        <v>180</v>
      </c>
      <c r="F37" s="12" t="s">
        <v>181</v>
      </c>
      <c r="G37" s="12" t="s">
        <v>182</v>
      </c>
      <c r="H37" s="13">
        <v>2</v>
      </c>
      <c r="I37" s="11" t="s">
        <v>183</v>
      </c>
      <c r="J37" s="5" t="s">
        <v>19</v>
      </c>
    </row>
    <row r="38" ht="52.25" customHeight="1" spans="1:9">
      <c r="A38" s="11"/>
      <c r="B38" s="11" t="s">
        <v>184</v>
      </c>
      <c r="C38" s="11" t="s">
        <v>185</v>
      </c>
      <c r="D38" s="11">
        <v>5</v>
      </c>
      <c r="E38" s="12" t="s">
        <v>186</v>
      </c>
      <c r="F38" s="12" t="s">
        <v>187</v>
      </c>
      <c r="G38" s="12" t="s">
        <v>188</v>
      </c>
      <c r="H38" s="13">
        <v>5</v>
      </c>
      <c r="I38" s="11"/>
    </row>
    <row r="39" s="1" customFormat="1" ht="24.75" customHeight="1" spans="1:10">
      <c r="A39" s="14" t="s">
        <v>189</v>
      </c>
      <c r="B39" s="14"/>
      <c r="C39" s="14"/>
      <c r="D39" s="14">
        <f>SUM(D5:D38)</f>
        <v>100</v>
      </c>
      <c r="E39" s="14"/>
      <c r="F39" s="14"/>
      <c r="G39" s="14"/>
      <c r="H39" s="15">
        <f>SUM(H5:H38)</f>
        <v>73</v>
      </c>
      <c r="I39" s="14"/>
      <c r="J39" s="18"/>
    </row>
  </sheetData>
  <mergeCells count="15">
    <mergeCell ref="A2:I2"/>
    <mergeCell ref="A3:I3"/>
    <mergeCell ref="A39:C39"/>
    <mergeCell ref="A5:A9"/>
    <mergeCell ref="A10:A17"/>
    <mergeCell ref="A18:A24"/>
    <mergeCell ref="A25:A31"/>
    <mergeCell ref="A33:A38"/>
    <mergeCell ref="B5:B6"/>
    <mergeCell ref="B7:B9"/>
    <mergeCell ref="B10:B17"/>
    <mergeCell ref="B18:B21"/>
    <mergeCell ref="B22:B24"/>
    <mergeCell ref="B25:B31"/>
    <mergeCell ref="B33:B37"/>
  </mergeCells>
  <printOptions horizontalCentered="1"/>
  <pageMargins left="0.79" right="0.79" top="1.1" bottom="1.02" header="0.59" footer="0.59"/>
  <pageSetup paperSize="9" scale="61" fitToHeight="0" orientation="landscape"/>
  <headerFooter>
    <oddFooter>&amp;C&amp;"仿宋,常规"&amp;10第 &amp;P 页，共 &amp;N 页</oddFooter>
  </headerFooter>
  <rowBreaks count="5" manualBreakCount="5">
    <brk id="9" max="16383" man="1"/>
    <brk id="17" max="16383" man="1"/>
    <brk id="24" max="16383" man="1"/>
    <brk id="31" max="16383" man="1"/>
    <brk id="40"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部门整体支出绩效再评价部分共性指标表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蒋志鑫</cp:lastModifiedBy>
  <dcterms:created xsi:type="dcterms:W3CDTF">2006-09-13T11:21:00Z</dcterms:created>
  <cp:lastPrinted>2019-01-10T06:29:00Z</cp:lastPrinted>
  <dcterms:modified xsi:type="dcterms:W3CDTF">2025-03-25T06:48:34Z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2052-12.1.0.17140</vt:lpwstr>
  </property>
  <property fmtid="{D5CDD505-2E9C-101B-9397-08002B2CF9AE}" pid="4" name="KSORubyTemplateID" linkTarget="0">
    <vt:lpwstr>20</vt:lpwstr>
  </property>
  <property fmtid="{D5CDD505-2E9C-101B-9397-08002B2CF9AE}" pid="5" name="ICV">
    <vt:lpwstr>9D82664404B34C35B46CDBE0C57137A5_12</vt:lpwstr>
  </property>
</Properties>
</file>