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'部门项目支出预算表05-1'!$A$8:$W$110</definedName>
    <definedName name="_xlnm._FilterDatabase" localSheetId="6" hidden="1">部门基本支出预算表04!$A$7:$W$7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<sst xmlns="http://schemas.openxmlformats.org/spreadsheetml/2006/main" count="2586" uniqueCount="749">
  <si>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</si>
  <si>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</si>
  <si>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</si>
  <si>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</si>
  <si>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</si>
  <si>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</si>
  <si>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</si>
  <si>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</si>
  <si>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</si>
  <si>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</si>
  <si>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</si>
  <si>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</si>
  <si>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</si>
  <si>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</si>
  <si>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</si>
  <si>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</si>
  <si>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</si>
  <si>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</si>
  <si>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</si>
  <si>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</si>
  <si>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</si>
  <si>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</si>
  <si>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</si>
  <si>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</si>
  <si>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</si>
  <si>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</si>
  <si>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</si>
  <si>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</si>
  <si>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</si>
  <si>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</si>
  <si>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</si>
  <si>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</si>
  <si>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</si>
  <si>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</si>
  <si>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</si>
  <si>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</si>
  <si>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</si>
  <si>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</si>
  <si>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</si>
  <si>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</si>
  <si>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</si>
  <si>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</si>
  <si>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</si>
  <si>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</si>
  <si>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</si>
  <si>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</si>
  <si>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</si>
  <si>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</si>
  <si>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</si>
  <si>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</si>
  <si>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</si>
  <si>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</si>
  <si>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</si>
  <si>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</si>
  <si>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</si>
  <si>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</si>
  <si>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</si>
  <si>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</si>
  <si>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</si>
  <si>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</si>
  <si>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</si>
  <si>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</si>
  <si>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</si>
  <si>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</si>
  <si>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</si>
  <si>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</si>
  <si>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</si>
  <si>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</si>
  <si>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</si>
  <si>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</si>
  <si>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</si>
  <si>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118001</t>
  </si>
  <si>
    <t>瑞丽市民政局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</si>
  <si>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</si>
  <si>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</si>
  <si>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</si>
  <si>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</si>
  <si>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</si>
  <si>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</si>
  <si>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</si>
  <si>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</si>
  <si>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</si>
  <si>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</si>
  <si>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</si>
  <si>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</si>
  <si>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</si>
  <si>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</si>
  <si>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</si>
  <si>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</si>
  <si>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</si>
  <si>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</si>
  <si>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</si>
  <si>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</si>
  <si>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</si>
  <si>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</si>
  <si>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</si>
  <si>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</si>
  <si>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</si>
  <si>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</si>
  <si>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</si>
  <si>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</si>
  <si>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</si>
  <si>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20802</t>
  </si>
  <si>
    <t>民政管理事务</t>
  </si>
  <si>
    <t>2080201</t>
  </si>
  <si>
    <t>行政运行</t>
  </si>
  <si>
    <t>2080207</t>
  </si>
  <si>
    <t>行政区划和地名管理</t>
  </si>
  <si>
    <t>2080209</t>
  </si>
  <si>
    <t>老龄事务</t>
  </si>
  <si>
    <t>2080299</t>
  </si>
  <si>
    <t>其他民政管理事务支出</t>
  </si>
  <si>
    <t>20805</t>
  </si>
  <si>
    <t>行政事业单位养老支出</t>
  </si>
  <si>
    <t>2080501</t>
  </si>
  <si>
    <t>行政单位离退休</t>
  </si>
  <si>
    <t>2080505</t>
  </si>
  <si>
    <t>机关事业单位基本养老保险缴费支出</t>
  </si>
  <si>
    <t>20808</t>
  </si>
  <si>
    <t>抚恤</t>
  </si>
  <si>
    <t>2080801</t>
  </si>
  <si>
    <t>死亡抚恤</t>
  </si>
  <si>
    <t>20810</t>
  </si>
  <si>
    <t>社会福利</t>
  </si>
  <si>
    <t>2081001</t>
  </si>
  <si>
    <t>儿童福利</t>
  </si>
  <si>
    <t>2081002</t>
  </si>
  <si>
    <t>老年福利</t>
  </si>
  <si>
    <t>2081004</t>
  </si>
  <si>
    <t>殡葬</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</si>
  <si>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</si>
  <si>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</si>
  <si>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</si>
  <si>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</si>
  <si>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</si>
  <si>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</si>
  <si>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</si>
  <si>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</si>
  <si>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</si>
  <si>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</si>
  <si>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</si>
  <si>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</si>
  <si>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</si>
  <si>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</si>
  <si>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</si>
  <si>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</si>
  <si>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</si>
  <si>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</si>
  <si>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</si>
  <si>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</si>
  <si>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</si>
  <si>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</si>
  <si>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</si>
  <si>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</si>
  <si>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</si>
  <si>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</si>
  <si>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</si>
  <si>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</si>
  <si>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</si>
  <si>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</si>
  <si>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</si>
  <si>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</si>
  <si>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</si>
  <si>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</si>
  <si>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</si>
  <si>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</si>
  <si>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</si>
  <si>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</si>
  <si>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</si>
  <si>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</si>
  <si>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</si>
  <si>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</si>
  <si>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</si>
  <si>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</si>
  <si>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</si>
  <si>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</si>
  <si>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</si>
  <si>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</si>
  <si>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</si>
  <si>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</si>
  <si>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</si>
  <si>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</si>
  <si>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</si>
  <si>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</si>
  <si>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</si>
  <si>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</si>
  <si>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</si>
  <si>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</si>
  <si>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</si>
  <si>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</si>
  <si>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</si>
  <si>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</si>
  <si>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</si>
  <si>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</si>
  <si>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</si>
  <si>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</si>
  <si>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</si>
  <si>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</si>
  <si>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</si>
  <si>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</si>
  <si>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</si>
  <si>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</si>
  <si>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</si>
  <si>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</si>
  <si>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</si>
  <si>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</si>
  <si>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</si>
  <si>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</si>
  <si>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</si>
  <si>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</si>
  <si>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</si>
  <si>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</si>
  <si>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</si>
  <si>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</si>
  <si>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</si>
  <si>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</si>
  <si>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</si>
  <si>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</si>
  <si>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</si>
  <si>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</si>
  <si>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</si>
  <si>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</si>
  <si>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</si>
  <si>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</si>
  <si>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</si>
  <si>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</si>
  <si>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</si>
  <si>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</si>
  <si>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</si>
  <si>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</si>
  <si>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</si>
  <si>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</si>
  <si>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</si>
  <si>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</si>
  <si>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</si>
  <si>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</si>
  <si>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</si>
  <si>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</si>
  <si>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</si>
  <si>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</si>
  <si>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</si>
  <si>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</si>
  <si>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</si>
  <si>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</si>
  <si>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</si>
  <si>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</si>
  <si>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</si>
  <si>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</si>
  <si>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533102210000000022428</t>
  </si>
  <si>
    <t>奖金（行政）</t>
  </si>
  <si>
    <t>30103</t>
  </si>
  <si>
    <t>奖金</t>
  </si>
  <si>
    <t>533102221100000305759</t>
  </si>
  <si>
    <t>奖励性绩效</t>
  </si>
  <si>
    <t>30107</t>
  </si>
  <si>
    <t>绩效工资</t>
  </si>
  <si>
    <t>533102210000000022427</t>
  </si>
  <si>
    <t>基本工资（行政）</t>
  </si>
  <si>
    <t>30101</t>
  </si>
  <si>
    <t>基本工资</t>
  </si>
  <si>
    <t>533102210000000022432</t>
  </si>
  <si>
    <t>奖金（事业）</t>
  </si>
  <si>
    <t>533102210000000022430</t>
  </si>
  <si>
    <t>基本工资（事业）</t>
  </si>
  <si>
    <t>533102210000000022429</t>
  </si>
  <si>
    <t>津贴补贴（行政）</t>
  </si>
  <si>
    <t>30102</t>
  </si>
  <si>
    <t>津贴补贴</t>
  </si>
  <si>
    <t>533102210000000022433</t>
  </si>
  <si>
    <t>津贴补贴（事业）</t>
  </si>
  <si>
    <t>533102221100000305750</t>
  </si>
  <si>
    <t>优秀公务员奖（行政）</t>
  </si>
  <si>
    <t>533102241100002196072</t>
  </si>
  <si>
    <t>事业人员优秀奖励</t>
  </si>
  <si>
    <t>533102221100000305753</t>
  </si>
  <si>
    <t>基础性绩效</t>
  </si>
  <si>
    <t>533102210000000022436</t>
  </si>
  <si>
    <t>基本养老保险</t>
  </si>
  <si>
    <t>30108</t>
  </si>
  <si>
    <t>机关事业单位基本养老保险缴费</t>
  </si>
  <si>
    <t>533102210000000022434</t>
  </si>
  <si>
    <t>大病补充保险</t>
  </si>
  <si>
    <t>30110</t>
  </si>
  <si>
    <t>职工基本医疗保险缴费</t>
  </si>
  <si>
    <t>533102210000000022438</t>
  </si>
  <si>
    <t>行政医疗保险</t>
  </si>
  <si>
    <t>533102210000000017948</t>
  </si>
  <si>
    <t>生育保险</t>
  </si>
  <si>
    <t>533102210000000022451</t>
  </si>
  <si>
    <t>30111</t>
  </si>
  <si>
    <t>公务员医疗补助缴费</t>
  </si>
  <si>
    <t>533102210000000017945</t>
  </si>
  <si>
    <t>工伤保险</t>
  </si>
  <si>
    <t>30112</t>
  </si>
  <si>
    <t>其他社会保障缴费</t>
  </si>
  <si>
    <t>533102210000000017949</t>
  </si>
  <si>
    <t>失业保险</t>
  </si>
  <si>
    <t>533102210000000017953</t>
  </si>
  <si>
    <t>30113</t>
  </si>
  <si>
    <t>533102251100003688744</t>
  </si>
  <si>
    <t>编外人员经费</t>
  </si>
  <si>
    <t>30199</t>
  </si>
  <si>
    <t>其他工资福利支出</t>
  </si>
  <si>
    <t>533102241100002218563</t>
  </si>
  <si>
    <t>民政部门编外聘用人员经费</t>
  </si>
  <si>
    <t>533102241100002196073</t>
  </si>
  <si>
    <t>民政部门编外聘用人员保险</t>
  </si>
  <si>
    <t>533102251100003688730</t>
  </si>
  <si>
    <t>公用经费安排的公务接待费</t>
  </si>
  <si>
    <t>30217</t>
  </si>
  <si>
    <t>533102231100001133408</t>
  </si>
  <si>
    <t>公用经费安排的公务用车运行维护费</t>
  </si>
  <si>
    <t>30231</t>
  </si>
  <si>
    <t>公务用车运行维护费</t>
  </si>
  <si>
    <t>533102210000000017973</t>
  </si>
  <si>
    <t>一般公用经费</t>
  </si>
  <si>
    <t>30201</t>
  </si>
  <si>
    <t>办公费</t>
  </si>
  <si>
    <t>533102221100000307240</t>
  </si>
  <si>
    <t>公用经费中的工会经费</t>
  </si>
  <si>
    <t>30228</t>
  </si>
  <si>
    <t>工会经费</t>
  </si>
  <si>
    <t>533102210000000017972</t>
  </si>
  <si>
    <t>退休公用经费</t>
  </si>
  <si>
    <t>533102210000000017970</t>
  </si>
  <si>
    <t>533102221100000305807</t>
  </si>
  <si>
    <t>公务交通补贴</t>
  </si>
  <si>
    <t>30239</t>
  </si>
  <si>
    <t>其他交通费用</t>
  </si>
  <si>
    <t>预算05-1表</t>
  </si>
  <si>
    <t>项目分类</t>
  </si>
  <si>
    <t>项目单位</t>
  </si>
  <si>
    <t>经济科目编码</t>
  </si>
  <si>
    <t>经济科目名称</t>
  </si>
  <si>
    <t>本年拨款</t>
  </si>
  <si>
    <t>其中：本次下达</t>
  </si>
  <si>
    <t>残疾人两项补贴资金</t>
  </si>
  <si>
    <t>民生类</t>
  </si>
  <si>
    <t>533102261100004951537</t>
  </si>
  <si>
    <t>30305</t>
  </si>
  <si>
    <t>生活补助</t>
  </si>
  <si>
    <t>城乡居民火化补助专项资金</t>
  </si>
  <si>
    <t>事业发展类</t>
  </si>
  <si>
    <t>533102210000000019815</t>
  </si>
  <si>
    <t>地方遗属补助资金</t>
  </si>
  <si>
    <t>533102231100001129884</t>
  </si>
  <si>
    <t>高龄长寿补助津贴补助资金</t>
  </si>
  <si>
    <t>533102231100001126668</t>
  </si>
  <si>
    <t>婚姻登记工作补助经费</t>
  </si>
  <si>
    <t>533102210000000019893</t>
  </si>
  <si>
    <t>30206</t>
  </si>
  <si>
    <t>电费</t>
  </si>
  <si>
    <t>30207</t>
  </si>
  <si>
    <t>邮电费</t>
  </si>
  <si>
    <t>30211</t>
  </si>
  <si>
    <t>差旅费</t>
  </si>
  <si>
    <t>30226</t>
  </si>
  <si>
    <t>劳务费</t>
  </si>
  <si>
    <t>基层党组织开展活动经费</t>
  </si>
  <si>
    <t>533102241100002178850</t>
  </si>
  <si>
    <t>节地生态安葬奖励补助资金</t>
  </si>
  <si>
    <t>533102210000000018857</t>
  </si>
  <si>
    <t>经济困难老年人服务补贴资金</t>
  </si>
  <si>
    <t>533102251100003676861</t>
  </si>
  <si>
    <t>敬老院工作经费</t>
  </si>
  <si>
    <t>533102210000000018827</t>
  </si>
  <si>
    <t>30213</t>
  </si>
  <si>
    <t>维修（护）费</t>
  </si>
  <si>
    <t>老龄工作经费</t>
  </si>
  <si>
    <t>533102251100003676926</t>
  </si>
  <si>
    <t>31002</t>
  </si>
  <si>
    <t>办公设备购置</t>
  </si>
  <si>
    <t>老年人活动经费</t>
  </si>
  <si>
    <t>533102251100003676955</t>
  </si>
  <si>
    <t>30299</t>
  </si>
  <si>
    <t>其他商品和服务支出</t>
  </si>
  <si>
    <t>老年人意外伤害保险资金</t>
  </si>
  <si>
    <t>533102251100003676897</t>
  </si>
  <si>
    <t>30227</t>
  </si>
  <si>
    <t>委托业务费</t>
  </si>
  <si>
    <t>离退休干部党支部工作经费</t>
  </si>
  <si>
    <t>专项业务类</t>
  </si>
  <si>
    <t>533102241100002178893</t>
  </si>
  <si>
    <t>两案人员生活补助资金</t>
  </si>
  <si>
    <t>533102251100003688338</t>
  </si>
  <si>
    <t>留守儿童和留守老人关心关爱服务工作经费</t>
  </si>
  <si>
    <t>533102251100003676943</t>
  </si>
  <si>
    <t>流浪乞讨救助工作经费</t>
  </si>
  <si>
    <t>533102210000000019276</t>
  </si>
  <si>
    <t>六十年代初精简退职职工生活补助资金</t>
  </si>
  <si>
    <t>533102221100000574531</t>
  </si>
  <si>
    <t>农村留守儿童工作经费</t>
  </si>
  <si>
    <t>533102210000000021227</t>
  </si>
  <si>
    <t>区划地名工作补助经费</t>
  </si>
  <si>
    <t>533102210000000020670</t>
  </si>
  <si>
    <t>瑞丽市地名志编撰出版经费</t>
  </si>
  <si>
    <t>533102231100001123582</t>
  </si>
  <si>
    <t>瑞丽市及各乡镇街道行政区划图及地名图制作项目经费</t>
  </si>
  <si>
    <t>533102251100003672261</t>
  </si>
  <si>
    <t>瑞丽市救助站设施设备采购经费</t>
  </si>
  <si>
    <t>533102261100005000444</t>
  </si>
  <si>
    <t>瑞丽市殡仪馆运营补助经费</t>
  </si>
  <si>
    <t>533102251100004390342</t>
  </si>
  <si>
    <t>上年结余单位资金安排民政项目经费</t>
  </si>
  <si>
    <t>533102231100001730848</t>
  </si>
  <si>
    <t>社会救助工作经费</t>
  </si>
  <si>
    <t>533102210000000022359</t>
  </si>
  <si>
    <t>30215</t>
  </si>
  <si>
    <t>会议费</t>
  </si>
  <si>
    <t>社会组织管理工作经费</t>
  </si>
  <si>
    <t>533102210000000018093</t>
  </si>
  <si>
    <t>30205</t>
  </si>
  <si>
    <t>水费</t>
  </si>
  <si>
    <t>市级困难群众补助资金</t>
  </si>
  <si>
    <t>533102261100004951418</t>
  </si>
  <si>
    <t>30306</t>
  </si>
  <si>
    <t>救济费</t>
  </si>
  <si>
    <t>收养登记工作经费</t>
  </si>
  <si>
    <t>533102210000000021525</t>
  </si>
  <si>
    <t>析置勐卯街道项目经费</t>
  </si>
  <si>
    <t>533102251100003672172</t>
  </si>
  <si>
    <t>新产生界线勘界、界桩埋设及补充更新原勐卯街道接壤乡镇界线项目经费</t>
  </si>
  <si>
    <t>533102251100003670705</t>
  </si>
  <si>
    <t>综合养老服务中心项目补助资金</t>
  </si>
  <si>
    <t>533102261100005276692</t>
  </si>
  <si>
    <t>31099</t>
  </si>
  <si>
    <t>其他资本性支出</t>
  </si>
  <si>
    <t>殡仪馆火化设备经费</t>
  </si>
  <si>
    <t>533102251100004635844</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</si>
  <si>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</si>
  <si>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</si>
  <si>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</si>
  <si>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</si>
  <si>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</si>
  <si>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</si>
  <si>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</si>
  <si>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</si>
  <si>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</si>
  <si>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</si>
  <si>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</si>
  <si>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</si>
  <si>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</si>
  <si>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2026年“保障流浪乞讨人员人身安全和基本生活”，从而切实保障流浪乞讨人员基本生存权益和人格尊严，让他们感受到党和政府的关爱和温暖。</t>
  </si>
  <si>
    <t>产出指标</t>
  </si>
  <si>
    <t>数量指标</t>
  </si>
  <si>
    <t>救助人员的护送返乡及出差次数</t>
  </si>
  <si>
    <t>&gt;=</t>
  </si>
  <si>
    <t>人次</t>
  </si>
  <si>
    <t>定量指标</t>
  </si>
  <si>
    <t>对无家可归的，由其户籍所在地人民政府妥善安置。</t>
  </si>
  <si>
    <t>效益指标</t>
  </si>
  <si>
    <t>社会效益</t>
  </si>
  <si>
    <t>救助工作覆盖率</t>
  </si>
  <si>
    <t>95</t>
  </si>
  <si>
    <t>%</t>
  </si>
  <si>
    <t>提供主动救助、生活救助、医疗救治、教育矫治、返乡救助、临时安置、未成年人救助保护等基本救助。</t>
  </si>
  <si>
    <t>满意度指标</t>
  </si>
  <si>
    <t>服务对象满意度</t>
  </si>
  <si>
    <t>救助工作的满意度</t>
  </si>
  <si>
    <t>90</t>
  </si>
  <si>
    <t>保障受助人基本生活权益</t>
  </si>
  <si>
    <t>根据统计局数据，我市上年度老年人口数据2.93万人，市级财政应配套老龄工作经费2.93万元。</t>
  </si>
  <si>
    <t>服务全市60岁以上老年人</t>
  </si>
  <si>
    <t>29300</t>
  </si>
  <si>
    <t>人</t>
  </si>
  <si>
    <t>老龄委办公室服务管理经费按上年全市60岁以上总人口每人每年1元列入财政预算。</t>
  </si>
  <si>
    <t>提高老年人政策的知晓</t>
  </si>
  <si>
    <t>=</t>
  </si>
  <si>
    <t>明显提高</t>
  </si>
  <si>
    <t>定性指标</t>
  </si>
  <si>
    <t>60岁以上老年人满意度</t>
  </si>
  <si>
    <t>2026年进一步落实地方政府责任，切实提高特困人员集中供养管理水平，理顺资金筹集机制，发展社会公益事业，切实保障困难群众基本生活。保障好集中供养人员“衣、食、住、医、葬”服务和分散供养老人巡访、巡检等工作的管理。</t>
  </si>
  <si>
    <t>集中供养人数</t>
  </si>
  <si>
    <t>为全市集中供养特困供养人员提供生活照料，保证敬老院正常工作运转。</t>
  </si>
  <si>
    <t>质量指标</t>
  </si>
  <si>
    <t>提升养老服务质量</t>
  </si>
  <si>
    <t>满意度达90%以上</t>
  </si>
  <si>
    <t>全面提升养老服务质量</t>
  </si>
  <si>
    <t>改善集老人生活条件</t>
  </si>
  <si>
    <t>稳步提高运转效率</t>
  </si>
  <si>
    <t>为全市特困供养人员提供了良好的生活环境，提升社会生活幸福指数，推动和促进社会的和谐发展</t>
  </si>
  <si>
    <t>特困人员对敬老院工作的满意度</t>
  </si>
  <si>
    <t>考核入住敬老院的群众对服务质量满意度</t>
  </si>
  <si>
    <t>2026年市财政要结合实际将留守儿童和留守老人保障纳入政府购买服务指导性目录，优化和调整支出结构，统筹使用中央和地方财政资金，每年至少安排20万元工作经费。用于开展留守儿童和留守老人关心关爱服务质量提升工作。</t>
  </si>
  <si>
    <t>留守儿童和留守老人数量</t>
  </si>
  <si>
    <t>市财政要结合实际将留守儿童和留守老人保障纳入政府购买服务指导性目录，优化和调整支出结构，统筹使用中央和地方财政资金，每年至少安排20万元工作经费。用于开展留守儿童和留守老人关心关爱服务质量提升工作。</t>
  </si>
  <si>
    <t>促进社会和谐稳定</t>
  </si>
  <si>
    <t>稳步提高</t>
  </si>
  <si>
    <t>满意度</t>
  </si>
  <si>
    <t xml:space="preserve"> 提高留守儿童和留守老人的关爱服务，增强留守儿童和留守老人的心理健康，加强村、社区对留守儿童和留守老人的支持服务，促进留守儿童和留守老人的社会参与和融入，提升留守儿童和留守老人的紧急援助，提升服务人员的专业能力和服务态度，定期评估和监督关爱服务的实施效果，优化资源配置，确保关爱服务的可持续性。</t>
  </si>
  <si>
    <t>2026年殡仪馆营运费</t>
  </si>
  <si>
    <t>运营费支付率</t>
  </si>
  <si>
    <t>100</t>
  </si>
  <si>
    <t>支付给平台公司的经营情况</t>
  </si>
  <si>
    <t>火化服务需求保障程度</t>
  </si>
  <si>
    <t>反映火化工作，绿化、安保、安防、保洁等服务满足委托单位的程度。</t>
  </si>
  <si>
    <t>服务受益人员满意度</t>
  </si>
  <si>
    <t>反映保安、保洁、殡葬基本服务，绿化养护服务受益人员满意程度。</t>
  </si>
  <si>
    <t>2026年救助站设备采买经费</t>
  </si>
  <si>
    <t>购置计划完成率</t>
  </si>
  <si>
    <t>反映部门购置计划执行情况。
购置计划完成率=（实际购置交付装备数量/计划购置交付装备数量）*100%。</t>
  </si>
  <si>
    <t>可持续影响</t>
  </si>
  <si>
    <t>设备使用年限</t>
  </si>
  <si>
    <t>年</t>
  </si>
  <si>
    <t>反映新投入设备使用年限情况。</t>
  </si>
  <si>
    <t>使用人员满意度</t>
  </si>
  <si>
    <t>85</t>
  </si>
  <si>
    <t>反映服务对象对购置设备的整体满意情况。
使用人员满意度=（对购置设备满意的人数/问卷调查人数）*100%。</t>
  </si>
  <si>
    <t>26年残疾人两项补贴</t>
  </si>
  <si>
    <t>获补对象数</t>
  </si>
  <si>
    <t>2100</t>
  </si>
  <si>
    <t>反映获补助人员、企业的数量情况，也适用补贴、资助等形式的补助。</t>
  </si>
  <si>
    <t>残疾人两项补贴</t>
  </si>
  <si>
    <t>1、一级护理补贴：2026年预计一级护理补贴对象400人；2、二级护理补贴：2026年预计二级护理补贴对象950人；3、困难残疾人补贴对象750人。</t>
  </si>
  <si>
    <t>时效指标</t>
  </si>
  <si>
    <t>发放及时性</t>
  </si>
  <si>
    <t>每月发放</t>
  </si>
  <si>
    <t>反映发放单位及时发放补助资金的情况。
发放及时率=在时限内发放资金/应发放资金*100%</t>
  </si>
  <si>
    <t>政策知晓率</t>
  </si>
  <si>
    <t>80</t>
  </si>
  <si>
    <t>反映补助政策的宣传效果情况。
政策知晓率=调查中补助政策知晓人数/调查总人数*100%</t>
  </si>
  <si>
    <t>受益对象满意度</t>
  </si>
  <si>
    <t>反映获补助受益对象的满意程度。</t>
  </si>
  <si>
    <t>2026年预计经济困难老人津贴保障对象120人，所需经费由省、州（市）、县（市、区）三级财政负担，省级财政给予适当补助。为保障经济困难老年人补助资金发放，参照老年津贴，州、县两级承担比例，州级财政承担30%，县级财政承担70%进行测算。经测算，2026年经济困难老年人应安排配套资金7.2万元。其中州级承担30%，2.4万元；市级承担70%，4.8万元。</t>
  </si>
  <si>
    <t>实施社会化发放人数</t>
  </si>
  <si>
    <t>120</t>
  </si>
  <si>
    <t xml:space="preserve">年满80周岁及以上的低保老年人和分散供养的特困老年人，按不低于50元／人／月的标准发放经济困难老年人服务补贴。
</t>
  </si>
  <si>
    <t>经济困难服务补贴覆盖率</t>
  </si>
  <si>
    <t>由市民政局通过财政惠民惠农补贴资金“一卡通”发放平台发放到经济困难老人手中。及时足额发放到补贴对象社会保障卡银行账户。</t>
  </si>
  <si>
    <t>发放对象满意度</t>
  </si>
  <si>
    <t>具有本市户籍、年满80周岁及以上的低保老年人和分散供养的特困老年人，按不低于50元／人／月的标准发放经济困难老年人服务补贴。</t>
  </si>
  <si>
    <t>2026年发放六十年代精简补助</t>
  </si>
  <si>
    <t>人(人次、家)</t>
  </si>
  <si>
    <t>经济效益</t>
  </si>
  <si>
    <t>带动人均增收</t>
  </si>
  <si>
    <t>12960</t>
  </si>
  <si>
    <t>元</t>
  </si>
  <si>
    <t>反映补助带动人均增收的情况。</t>
  </si>
  <si>
    <t>全面深入推进殡葬改革，推广节地生态安葬方式，瑞丽市辖区范围人员死亡后全部火化，火化率将达到100％。</t>
  </si>
  <si>
    <t>火化补助发放率</t>
  </si>
  <si>
    <t>本市行政区域内的城乡居民死亡后一律实行火化。</t>
  </si>
  <si>
    <t>群众满意度</t>
  </si>
  <si>
    <t>群众对殡葬火化事业的满意度</t>
  </si>
  <si>
    <t>2026年给予老年人更多生活上的帮助和精神上的安慰，让老年人共享经济社会发展成果，安享幸福晚年。</t>
  </si>
  <si>
    <t>补助社会化发放率</t>
  </si>
  <si>
    <t>反映补助资金社会化发放的比例情况。
补助社会化发放率=采用社会化发放的补助资金数/发放补助资金总额*100%</t>
  </si>
  <si>
    <t>生活状况改善</t>
  </si>
  <si>
    <t>有所提高</t>
  </si>
  <si>
    <t>反映补助促进受助对象生活状况改善的情况。</t>
  </si>
  <si>
    <t>进一步深化改革，加强社会组织建设，激发社会组织活力，促进社会组织健康有序发展，保障工作经费，确保服务到位、执法有力、监管有效。</t>
  </si>
  <si>
    <t>开展社会组织评估工作</t>
  </si>
  <si>
    <t>125</t>
  </si>
  <si>
    <t>家</t>
  </si>
  <si>
    <t>对需要评估的社会组织进行评估</t>
  </si>
  <si>
    <t>加大对社会组织的监管力度</t>
  </si>
  <si>
    <t>稳步提升</t>
  </si>
  <si>
    <t>加大对社会组织的监管力度，更加规范社会组织内部管理</t>
  </si>
  <si>
    <t>管理受众满意度</t>
  </si>
  <si>
    <t>对全市125家社会组织加大监管工作，使社会组织更加优化，满意度90%</t>
  </si>
  <si>
    <t>26年规范收养登记行为，保护合法的收养关系，维护收养关系当事人的权利，保障被收养人和收养人的合法权益，遵循平等自愿的原则，使被收养的未成年人在抚养、成长过程中得到最大化的保护。</t>
  </si>
  <si>
    <t>协同完成收养登记工作</t>
  </si>
  <si>
    <t>次</t>
  </si>
  <si>
    <t>保障了收养关系人的合法权益</t>
  </si>
  <si>
    <t>不断完善</t>
  </si>
  <si>
    <t>保护合法的收养关系，维护收养关系当事人的权利，全面贯彻落实科学发展观，体现以人为本，依法保护当事人的合法权益。</t>
  </si>
  <si>
    <t>工作满意度</t>
  </si>
  <si>
    <t>反映《中国公民收养子女登记办法》政策宣传及服务对象的知晓情况。反映收养人、被收养人等服务对象对此工作的调查满意度。</t>
  </si>
  <si>
    <t>2026保障2026民政运转</t>
  </si>
  <si>
    <t>开展检查（核查）次数</t>
  </si>
  <si>
    <t>反映检查核查的次数情况。</t>
  </si>
  <si>
    <t>问题整改落实率</t>
  </si>
  <si>
    <t>反映检查核查发现问题的整改落实情况。
问题整改落实率=（实际整改问题数/现场检查发现问题数）*100%</t>
  </si>
  <si>
    <t>2026年机关事业单位职工遗属生活补助</t>
  </si>
  <si>
    <t>26年市级困难群众保障资金</t>
  </si>
  <si>
    <t>救助对象人数（人次）</t>
  </si>
  <si>
    <t>2000</t>
  </si>
  <si>
    <t>人/人次</t>
  </si>
  <si>
    <t>反映应保尽保、应救尽救对象的人数（人次）情况。</t>
  </si>
  <si>
    <t>救助对象认定准确率</t>
  </si>
  <si>
    <t>反映救助对象认定的准确情况。
救助对象认定准确率=抽检符合标准的救助对象数/抽检实际救助对象数*100%</t>
  </si>
  <si>
    <t>反映救助政策的宣传效果情况。
政策知晓率=调查中救助政策知晓人数/调查总人数*100%</t>
  </si>
  <si>
    <t>救助对象满意度</t>
  </si>
  <si>
    <t>反映获救助对象的满意程度。
救助对象满意度=调查中满意和较满意的获救助人员数/调查总人数*100%</t>
  </si>
  <si>
    <t>2026年根据最新的行政区划数据，修改制作行政区划图及地名图，包括地理标注、边界线、行政区划名称等</t>
  </si>
  <si>
    <t>瑞丽市行政区划图及地名图</t>
  </si>
  <si>
    <t>幅（页）</t>
  </si>
  <si>
    <t>服务城市经济社会发展</t>
  </si>
  <si>
    <t>准确反映行政区域、服务公众需求</t>
  </si>
  <si>
    <t>地名信息转化运用满意度</t>
  </si>
  <si>
    <t>2026年加强农村留守儿童关爱保护工作，全面贯彻留守儿童安全、自我防范意识，深入推进留守儿童心理健康教育。</t>
  </si>
  <si>
    <t>协调完成入户50次</t>
  </si>
  <si>
    <t>50</t>
  </si>
  <si>
    <t>入户</t>
  </si>
  <si>
    <t>完善关心关爱机制</t>
  </si>
  <si>
    <t>加大工作力度，采取有效措施，确保农村留守儿童得到妥善监护照料和更好关爱保护。</t>
  </si>
  <si>
    <t>政策知晓率和工作满意度</t>
  </si>
  <si>
    <t>反映关爱农村留守儿童保障制度政策宣传及服务对象的知晓情况。 反映农村留守儿童及监护照料人等服务对象对此工作的调查满意度</t>
  </si>
  <si>
    <t>25年殡仪馆火化设备</t>
  </si>
  <si>
    <t>工程数量</t>
  </si>
  <si>
    <t>台套</t>
  </si>
  <si>
    <t>反映工程设计实现的功能数量或工程的相对独立单元的数量。</t>
  </si>
  <si>
    <t>使用年限</t>
  </si>
  <si>
    <t>30</t>
  </si>
  <si>
    <t>通过工程设计使用年限反映可持续的效果。</t>
  </si>
  <si>
    <t>受益人群满意度</t>
  </si>
  <si>
    <t>调查人群对设施建设或设施运行的满意度。
受益人群覆盖率=（调查人群中对设施建设或设施运行的人数/问卷调查人数）*100%</t>
  </si>
  <si>
    <t>为保障2026年瑞丽市常住人口法定婚龄人群婚姻登记证工本费，2026年婚姻登记工本费预计8000元，对婚姻登记法律法规进行宣传，牵头开展加强婚姻管理引领婚育新风三年专项行动、牵头做好我市婚俗改革。</t>
  </si>
  <si>
    <t>结婚和离婚工本的发放</t>
  </si>
  <si>
    <t>1600</t>
  </si>
  <si>
    <t>对</t>
  </si>
  <si>
    <t>保障2024年瑞丽市常住人口法定婚龄人群婚姻登记证工本费，保障婚姻登记机关依法履行管理职责所需相关经费。</t>
  </si>
  <si>
    <t>婚姻规范化水平</t>
  </si>
  <si>
    <t>稳步提高服务水平</t>
  </si>
  <si>
    <t>2026年切实加强新时代离退休干部党的建设工作，规范党建工作经费保障、使用和管理。</t>
  </si>
  <si>
    <t>党务活动</t>
  </si>
  <si>
    <t>瑞丽市市级机关事业单位离退休干部党支部工作经费每年不少于3000元实施</t>
  </si>
  <si>
    <t>3000</t>
  </si>
  <si>
    <t>发展组织功能和战斗堡垒作用</t>
  </si>
  <si>
    <t>逐步提升</t>
  </si>
  <si>
    <t>支部战斗堡垒作用、党员先锋模范作用有效发挥</t>
  </si>
  <si>
    <t>党员满意度</t>
  </si>
  <si>
    <t>党员满意度进一步提升</t>
  </si>
  <si>
    <t>两案人员生活补助发放</t>
  </si>
  <si>
    <t xml:space="preserve">根据统计局提供我市上年度老年人口数据2.93万人，按30%测算参保人数8790人，州级3元/人标准补助，需老年人意外伤害保险补助经费2.637万元；市级7元/人标准补助，需老年人意外伤害保险补助经费6.153万元；合计8.79万元。  </t>
  </si>
  <si>
    <t>服务全市老年人</t>
  </si>
  <si>
    <t>8790</t>
  </si>
  <si>
    <t>自2020年起每年从财政安排资金用于补助购买老年人意外伤害保险，具体补助金额以每年实际参保人数进行补助，每人补助10元（州级3元、市级7元）。</t>
  </si>
  <si>
    <t>维护社会和谐稳定</t>
  </si>
  <si>
    <t>长期</t>
  </si>
  <si>
    <t xml:space="preserve">自2020年起每年从财政安排资金用于补助购买老年人意外伤害保险，具体补助金额以每年实际参保人数进行补助，每人补助10元（州级3元、市级7元）。
</t>
  </si>
  <si>
    <t>提高老年人抵御意外风险能力，保护老年人身心健康，让老年人共享改革发展成果、安享幸福晚年。</t>
  </si>
  <si>
    <t>2026年根据勐卯街道管辖范围、实际人口，建成区情况，开展勐卯街道析置工作，完成勐卯街道析置工作，进一步优化勐卯街道行政功能布局，提升城镇公共服务水平。</t>
  </si>
  <si>
    <t>勐卯街道析置数量</t>
  </si>
  <si>
    <t>个</t>
  </si>
  <si>
    <t>勐卯街道析置为2个街道</t>
  </si>
  <si>
    <t>城镇公共服务水平</t>
  </si>
  <si>
    <t>提升城镇公共服务水平</t>
  </si>
  <si>
    <t>群众满意度90%</t>
  </si>
  <si>
    <t>2026年综合养老服务项目</t>
  </si>
  <si>
    <t>配套设施完成率</t>
  </si>
  <si>
    <t>反映配套设施完成情况。
配套设施完成率=（按计划完成配套设施的工程量/计划完成配套设施工程量）*100%。</t>
  </si>
  <si>
    <t>调查人群中对设施建设或设施运行的满意度。
受益人群覆盖率=（调查人群中对设施建设或设施运行的人数/问卷调查人数）*100%</t>
  </si>
  <si>
    <t>2026年根据市委、市政府工作部署安排，完成勐卯街道析置后，进行行政区域界线勘定,明确行政管理范围，埋设界桩，进一步优化勐卯街道行政功能布局，提升城镇公共服务水平。</t>
  </si>
  <si>
    <t>瑞丽市勐卯街道析置勘界17千米</t>
  </si>
  <si>
    <t>千米</t>
  </si>
  <si>
    <t>优化行政区划功能布局</t>
  </si>
  <si>
    <t>优化我市行政区划功能布局</t>
  </si>
  <si>
    <t>2026年根据市委政府工作部署安排，完成勐卯街道析置后，进行行政区域界线勘定,明确行政管理范围，埋设界桩，进一步优化勐卯街道行政功能布局，提升城镇公共服务水平。</t>
  </si>
  <si>
    <t>群众满意度95%</t>
  </si>
  <si>
    <t>（一）开展“敬老月”活动，全市60个村（居）委会，预测3000元/个，共计18万元；
（二）开展“法定老年节”（农历九月初九）百岁老人走访慰问活动，预测走访12位百岁老人，慰问金1000元/人，共计1.2万元；
（三）其他老年人活动保障经费0.8万元。</t>
  </si>
  <si>
    <t>覆盖60个村居委会</t>
  </si>
  <si>
    <t>60</t>
  </si>
  <si>
    <t>老年人活动经费每年列入财政预算20万元，拨付老龄委办公室专项用于老年人活动补助。</t>
  </si>
  <si>
    <t>营造尊老敬老社会氛围</t>
  </si>
  <si>
    <t>营造尊老敬老的社会氛围，增强社会凝聚力，促进社会和谐稳定</t>
  </si>
  <si>
    <t>老年人满意度</t>
  </si>
  <si>
    <t>敬老月期间全市60个村（居）委会，开展有益于农村老年人身心健康的活动。</t>
  </si>
  <si>
    <t>2026年加强区划地名管理，开展业务培训提升乡镇区划地名工作业务。扩大政策宣传印刷宣传手册、宣传单印刷，贯彻执行各项政策。</t>
  </si>
  <si>
    <t>开展区划地名走访</t>
  </si>
  <si>
    <t>政策宣传册印刷400册，宣传单印刷2000份培训学习内容：《行政区划管理条例》、行政区划管理条例实施细则、地名管理条例、行政区划界线管理条例、行政区域边界争议处理条例、行政区域界线界桩管理办法</t>
  </si>
  <si>
    <t>区划地名业务工作水平</t>
  </si>
  <si>
    <t>显著提升</t>
  </si>
  <si>
    <t>提升区划地名业务工作水平能力</t>
  </si>
  <si>
    <t>群众对区划地名工作的满意度</t>
  </si>
  <si>
    <t>县（市）级财政按照最低生活保障对象8元/人·年标准安排本级城乡社会救助工作经费，完成社会救助工作</t>
  </si>
  <si>
    <t>社会救助工作核对</t>
  </si>
  <si>
    <t>户</t>
  </si>
  <si>
    <t>入户开展低保工作支出</t>
  </si>
  <si>
    <t>提高低保精准识别</t>
  </si>
  <si>
    <t>逐步提高</t>
  </si>
  <si>
    <t>符合享受低保的人员进一步精确数据，无错报漏报</t>
  </si>
  <si>
    <t>社会对象满意度</t>
  </si>
  <si>
    <t>对社会工作的满意程度</t>
  </si>
  <si>
    <t>全面深入推进殡葬改革，推广节地生态安葬方式，倡导形成花葬、树葬、草坪葬、骨灰留存、深埋不留坟头等生态安葬风尚。</t>
  </si>
  <si>
    <t>奖励金发放人次</t>
  </si>
  <si>
    <t>公墓区域内采取树葬、花葬、平埋不留坟头等的接地生态安葬的奖励金。</t>
  </si>
  <si>
    <t>节地生态安葬人数提高</t>
  </si>
  <si>
    <t>20%</t>
  </si>
  <si>
    <t>通过节地生态安葬补助提高丧属的积极性，并减轻丧属的负担。</t>
  </si>
  <si>
    <t>2026年党员活动载体更加丰富、形式更加多样、党员积极性进一步提升，党性修养、先锋模范作用更加凸显。</t>
  </si>
  <si>
    <t>在职党员数</t>
  </si>
  <si>
    <t>按照在职党员每年150元/人的标准预算</t>
  </si>
  <si>
    <t>保障标准</t>
  </si>
  <si>
    <t>150</t>
  </si>
  <si>
    <t>元/人</t>
  </si>
  <si>
    <t>党员先锋模范作用</t>
  </si>
  <si>
    <t>支部政治功能组织功能和战斗堡垒作用、党员先锋模范作用进一步提升</t>
  </si>
  <si>
    <t>项目共计编撰印刷瑞丽市地名图1900张。</t>
  </si>
  <si>
    <t>地名图</t>
  </si>
  <si>
    <t>1900</t>
  </si>
  <si>
    <t>份</t>
  </si>
  <si>
    <t>地名图覆膜印刷，特全开（8.5分米×11分米）铜版纸,特全开（8.5分米×11分米）铜版纸，附地名志内，特全开（8.5分米×11分米）布图，特全开（8.5分米×11分米）</t>
  </si>
  <si>
    <t>使用价值</t>
  </si>
  <si>
    <t>完成勐卯镇、姐相乡区划调整图纸编制</t>
  </si>
  <si>
    <t>使用者满意度</t>
  </si>
  <si>
    <t>关于转发《国务院第二次全国地名普查专项资金使用管理办法》的通知3.瑞丽市地名普查成果应用（地名图制作）技术协议</t>
  </si>
  <si>
    <t>预算06表</t>
  </si>
  <si>
    <t>政府性基金预算支出预算表</t>
  </si>
  <si>
    <t>单位名称：德宏傣族景颇族自治州残疾人联合会</t>
  </si>
  <si>
    <t>本年政府性基金预算支出</t>
  </si>
  <si>
    <t>合  计</t>
  </si>
  <si>
    <t>备注：因2026年本部门无政府基金预算支出，本表无数据，此表公开空表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</si>
  <si>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</si>
  <si>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</si>
  <si>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</si>
  <si>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</si>
  <si>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</si>
  <si>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</si>
  <si>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</si>
  <si>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</si>
  <si>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</si>
  <si>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</si>
  <si>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</si>
  <si>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</si>
  <si>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备注：因2026年本部门无部门政府采购，本表无数据，此表公开空表</t>
  </si>
  <si>
    <t>预算08表</t>
  </si>
  <si>
    <t>政府购买服务项目</t>
  </si>
  <si>
    <t>政府购买服务目录</t>
  </si>
  <si>
    <r>
      <rPr>
        <sz val="11"/>
        <color rgb="FF000000"/>
        <rFont val="宋体"/>
        <charset val="134"/>
      </rPr>
      <t>备注：因</t>
    </r>
    <r>
      <rPr>
        <sz val="11"/>
        <color rgb="FF000000"/>
        <rFont val="Calibri"/>
        <charset val="134"/>
      </rPr>
      <t>2026</t>
    </r>
    <r>
      <rPr>
        <sz val="11"/>
        <color rgb="FF000000"/>
        <rFont val="宋体"/>
        <charset val="134"/>
      </rPr>
      <t>年本部门无政府购买服务，本表无数据，此表公开空表</t>
    </r>
  </si>
  <si>
    <t>预算09-1表</t>
  </si>
  <si>
    <t>单位名称（项目）</t>
  </si>
  <si>
    <t>地区</t>
  </si>
  <si>
    <t>政府性基金</t>
  </si>
  <si>
    <t>畹町镇</t>
  </si>
  <si>
    <t>弄岛镇</t>
  </si>
  <si>
    <t>姐相镇</t>
  </si>
  <si>
    <t>户育乡</t>
  </si>
  <si>
    <t>勐秀乡</t>
  </si>
  <si>
    <t>备注：因2026年本部门无县对下转移支付项目，本表无数据，此表公开空表。</t>
  </si>
  <si>
    <t>预算09-2表</t>
  </si>
  <si>
    <t/>
  </si>
  <si>
    <t>预算10表</t>
  </si>
  <si>
    <t>资产类别</t>
  </si>
  <si>
    <t>资产分类代码.名称</t>
  </si>
  <si>
    <t>资产名称</t>
  </si>
  <si>
    <t>计量单位</t>
  </si>
  <si>
    <t>财政部门批复数（元）</t>
  </si>
  <si>
    <t>单价</t>
  </si>
  <si>
    <t>金额</t>
  </si>
  <si>
    <t>备注：因2026年本部门无新增资产配置预算，本表无数据，此表公开空表。</t>
  </si>
  <si>
    <t>预算11表</t>
  </si>
  <si>
    <t>上级补助</t>
  </si>
  <si>
    <t>中央城乡困难群众救助补助资金</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</si>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</sst>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6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7" xfId="53" applyFont="1" applyAlignme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A5" sqref="A5:B37"/>
    </sheetView>
  </sheetViews>
  <sheetFormatPr defaultColWidth="10.2857142857143" defaultRowHeight="15" customHeight="1" outlineLevelCol="3"/>
  <cols>
    <col min="1" max="4" width="33.2857142857143" customWidth="1"/>
  </cols>
  <sheetData>
    <row r="1" ht="18.75" customHeight="1" spans="1:4">
      <c r="A1" s="123"/>
      <c r="B1" s="123"/>
      <c r="C1" s="123"/>
      <c r="D1" s="162" t="s">
        <v>0</v>
      </c>
    </row>
    <row r="2" ht="42" customHeight="1" spans="1:4">
      <c r="A2" s="163" t="str">
        <f>"2026"&amp;"年财务收支预算总表"</f>
        <v>2026年财务收支预算总表</v>
      </c>
      <c r="B2" s="163"/>
      <c r="C2" s="163"/>
      <c r="D2" s="163"/>
    </row>
    <row r="3" ht="18.75" customHeight="1" spans="1:4">
      <c r="A3" s="164" t="str">
        <f>"单位名称："&amp;"瑞丽市民政局"</f>
        <v>单位名称：瑞丽市民政局</v>
      </c>
      <c r="B3" s="164"/>
      <c r="C3" s="123"/>
      <c r="D3" s="162" t="s">
        <v>1</v>
      </c>
    </row>
    <row r="4" ht="18.75" customHeight="1" spans="1:4">
      <c r="A4" s="126" t="s">
        <v>2</v>
      </c>
      <c r="B4" s="126"/>
      <c r="C4" s="126" t="s">
        <v>3</v>
      </c>
      <c r="D4" s="126"/>
    </row>
    <row r="5" ht="18.75" customHeight="1" spans="1:4">
      <c r="A5" s="126" t="s">
        <v>4</v>
      </c>
      <c r="B5" s="126" t="str">
        <f t="shared" ref="B5:D5" si="0">"2026"&amp;"年预算金额"</f>
        <v>2026年预算金额</v>
      </c>
      <c r="C5" s="126" t="s">
        <v>5</v>
      </c>
      <c r="D5" s="126" t="str">
        <f t="shared" si="0"/>
        <v>2026年预算金额</v>
      </c>
    </row>
    <row r="6" ht="18.75" customHeight="1" spans="1:4">
      <c r="A6" s="165" t="s">
        <v>6</v>
      </c>
      <c r="B6" s="166">
        <v>18344881.92</v>
      </c>
      <c r="C6" s="165" t="s">
        <v>7</v>
      </c>
      <c r="D6" s="166"/>
    </row>
    <row r="7" ht="18.75" customHeight="1" spans="1:4">
      <c r="A7" s="165" t="s">
        <v>8</v>
      </c>
      <c r="B7" s="166"/>
      <c r="C7" s="165" t="s">
        <v>9</v>
      </c>
      <c r="D7" s="166"/>
    </row>
    <row r="8" ht="18.75" customHeight="1" spans="1:4">
      <c r="A8" s="165" t="s">
        <v>10</v>
      </c>
      <c r="B8" s="166"/>
      <c r="C8" s="165" t="s">
        <v>11</v>
      </c>
      <c r="D8" s="166"/>
    </row>
    <row r="9" ht="18.75" customHeight="1" spans="1:4">
      <c r="A9" s="165" t="s">
        <v>12</v>
      </c>
      <c r="B9" s="166"/>
      <c r="C9" s="165" t="s">
        <v>13</v>
      </c>
      <c r="D9" s="166"/>
    </row>
    <row r="10" ht="18.75" customHeight="1" spans="1:4">
      <c r="A10" s="165" t="s">
        <v>14</v>
      </c>
      <c r="B10" s="166">
        <v>900000</v>
      </c>
      <c r="C10" s="165" t="s">
        <v>15</v>
      </c>
      <c r="D10" s="166"/>
    </row>
    <row r="11" ht="18.75" customHeight="1" spans="1:4">
      <c r="A11" s="165" t="s">
        <v>16</v>
      </c>
      <c r="B11" s="166"/>
      <c r="C11" s="165" t="s">
        <v>17</v>
      </c>
      <c r="D11" s="166"/>
    </row>
    <row r="12" ht="18.75" customHeight="1" spans="1:4">
      <c r="A12" s="165" t="s">
        <v>18</v>
      </c>
      <c r="B12" s="166"/>
      <c r="C12" s="165" t="s">
        <v>19</v>
      </c>
      <c r="D12" s="166"/>
    </row>
    <row r="13" ht="18.75" customHeight="1" spans="1:4">
      <c r="A13" s="165" t="s">
        <v>20</v>
      </c>
      <c r="B13" s="166"/>
      <c r="C13" s="165" t="s">
        <v>21</v>
      </c>
      <c r="D13" s="166">
        <v>18589094.68</v>
      </c>
    </row>
    <row r="14" ht="18.75" customHeight="1" spans="1:4">
      <c r="A14" s="165" t="s">
        <v>22</v>
      </c>
      <c r="B14" s="166"/>
      <c r="C14" s="165" t="s">
        <v>23</v>
      </c>
      <c r="D14" s="166">
        <v>357218</v>
      </c>
    </row>
    <row r="15" ht="18.75" customHeight="1" spans="1:4">
      <c r="A15" s="165" t="s">
        <v>24</v>
      </c>
      <c r="B15" s="166">
        <v>900000</v>
      </c>
      <c r="C15" s="165" t="s">
        <v>25</v>
      </c>
      <c r="D15" s="166"/>
    </row>
    <row r="16" ht="18.75" customHeight="1" spans="1:4">
      <c r="A16" s="165"/>
      <c r="B16" s="165"/>
      <c r="C16" s="165" t="s">
        <v>26</v>
      </c>
      <c r="D16" s="166"/>
    </row>
    <row r="17" ht="18.75" customHeight="1" spans="1:4">
      <c r="A17" s="165"/>
      <c r="B17" s="165"/>
      <c r="C17" s="165" t="s">
        <v>27</v>
      </c>
      <c r="D17" s="166"/>
    </row>
    <row r="18" ht="18.75" customHeight="1" spans="1:4">
      <c r="A18" s="165"/>
      <c r="B18" s="165"/>
      <c r="C18" s="165" t="s">
        <v>28</v>
      </c>
      <c r="D18" s="166"/>
    </row>
    <row r="19" ht="18.75" customHeight="1" spans="1:4">
      <c r="A19" s="165"/>
      <c r="B19" s="165"/>
      <c r="C19" s="165" t="s">
        <v>29</v>
      </c>
      <c r="D19" s="166"/>
    </row>
    <row r="20" ht="18.75" customHeight="1" spans="1:4">
      <c r="A20" s="165"/>
      <c r="B20" s="165"/>
      <c r="C20" s="165" t="s">
        <v>30</v>
      </c>
      <c r="D20" s="166"/>
    </row>
    <row r="21" ht="18.75" customHeight="1" spans="1:4">
      <c r="A21" s="165"/>
      <c r="B21" s="165"/>
      <c r="C21" s="165" t="s">
        <v>31</v>
      </c>
      <c r="D21" s="166"/>
    </row>
    <row r="22" ht="18.75" customHeight="1" spans="1:4">
      <c r="A22" s="165"/>
      <c r="B22" s="165"/>
      <c r="C22" s="165" t="s">
        <v>32</v>
      </c>
      <c r="D22" s="166"/>
    </row>
    <row r="23" ht="18.75" customHeight="1" spans="1:4">
      <c r="A23" s="165"/>
      <c r="B23" s="165"/>
      <c r="C23" s="165" t="s">
        <v>33</v>
      </c>
      <c r="D23" s="166"/>
    </row>
    <row r="24" ht="18.75" customHeight="1" spans="1:4">
      <c r="A24" s="165"/>
      <c r="B24" s="165"/>
      <c r="C24" s="165" t="s">
        <v>34</v>
      </c>
      <c r="D24" s="166">
        <v>298569.24</v>
      </c>
    </row>
    <row r="25" ht="18.75" customHeight="1" spans="1:4">
      <c r="A25" s="165"/>
      <c r="B25" s="165"/>
      <c r="C25" s="165" t="s">
        <v>35</v>
      </c>
      <c r="D25" s="166"/>
    </row>
    <row r="26" ht="18.75" customHeight="1" spans="1:4">
      <c r="A26" s="165"/>
      <c r="B26" s="165"/>
      <c r="C26" s="165" t="s">
        <v>36</v>
      </c>
      <c r="D26" s="166"/>
    </row>
    <row r="27" ht="18.75" customHeight="1" spans="1:4">
      <c r="A27" s="165"/>
      <c r="B27" s="165"/>
      <c r="C27" s="165" t="s">
        <v>37</v>
      </c>
      <c r="D27" s="166"/>
    </row>
    <row r="28" ht="18.75" customHeight="1" spans="1:4">
      <c r="A28" s="165"/>
      <c r="B28" s="165"/>
      <c r="C28" s="165" t="s">
        <v>38</v>
      </c>
      <c r="D28" s="166"/>
    </row>
    <row r="29" ht="18.75" customHeight="1" spans="1:4">
      <c r="A29" s="165"/>
      <c r="B29" s="165"/>
      <c r="C29" s="165" t="s">
        <v>39</v>
      </c>
      <c r="D29" s="166"/>
    </row>
    <row r="30" ht="18.75" customHeight="1" spans="1:4">
      <c r="A30" s="165"/>
      <c r="B30" s="165"/>
      <c r="C30" s="165" t="s">
        <v>40</v>
      </c>
      <c r="D30" s="166"/>
    </row>
    <row r="31" ht="18.75" customHeight="1" spans="1:4">
      <c r="A31" s="165"/>
      <c r="B31" s="165"/>
      <c r="C31" s="165" t="s">
        <v>41</v>
      </c>
      <c r="D31" s="166"/>
    </row>
    <row r="32" ht="18.75" customHeight="1" spans="1:4">
      <c r="A32" s="165"/>
      <c r="B32" s="166"/>
      <c r="C32" s="165" t="s">
        <v>42</v>
      </c>
      <c r="D32" s="166"/>
    </row>
    <row r="33" ht="18.75" customHeight="1" spans="1:4">
      <c r="A33" s="165" t="s">
        <v>43</v>
      </c>
      <c r="B33" s="166">
        <v>19244881.92</v>
      </c>
      <c r="C33" s="165" t="s">
        <v>44</v>
      </c>
      <c r="D33" s="166">
        <v>19244881.92</v>
      </c>
    </row>
    <row r="34" ht="18.75" customHeight="1" spans="1:4">
      <c r="A34" s="165" t="s">
        <v>45</v>
      </c>
      <c r="B34" s="166"/>
      <c r="C34" s="165" t="s">
        <v>46</v>
      </c>
      <c r="D34" s="166"/>
    </row>
    <row r="35" ht="18.75" customHeight="1" spans="1:4">
      <c r="A35" s="165" t="s">
        <v>47</v>
      </c>
      <c r="B35" s="166"/>
      <c r="C35" s="165" t="s">
        <v>47</v>
      </c>
      <c r="D35" s="166"/>
    </row>
    <row r="36" ht="18.75" customHeight="1" spans="1:4">
      <c r="A36" s="165" t="s">
        <v>48</v>
      </c>
      <c r="B36" s="166"/>
      <c r="C36" s="165" t="s">
        <v>49</v>
      </c>
      <c r="D36" s="166"/>
    </row>
    <row r="37" ht="18.75" customHeight="1" spans="1:4">
      <c r="A37" s="165" t="s">
        <v>50</v>
      </c>
      <c r="B37" s="166">
        <v>19244881.92</v>
      </c>
      <c r="C37" s="165" t="s">
        <v>51</v>
      </c>
      <c r="D37" s="166">
        <v>19244881.92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XFD10"/>
    </sheetView>
  </sheetViews>
  <sheetFormatPr defaultColWidth="9.14285714285714" defaultRowHeight="14.25" customHeight="1" outlineLevelCol="5"/>
  <cols>
    <col min="1" max="6" width="24.3428571428571" customWidth="1"/>
  </cols>
  <sheetData>
    <row r="1" ht="12" customHeight="1" spans="1:6">
      <c r="A1" s="100">
        <v>1</v>
      </c>
      <c r="B1" s="101">
        <v>0</v>
      </c>
      <c r="C1" s="100">
        <v>1</v>
      </c>
      <c r="D1" s="78"/>
      <c r="E1" s="78"/>
      <c r="F1" s="99" t="s">
        <v>696</v>
      </c>
    </row>
    <row r="2" ht="26.25" customHeight="1" spans="1:6">
      <c r="A2" s="102" t="str">
        <f>"2026"&amp;"年部门政府性基金预算支出预算表"</f>
        <v>2026年部门政府性基金预算支出预算表</v>
      </c>
      <c r="B2" s="102" t="s">
        <v>697</v>
      </c>
      <c r="C2" s="103"/>
      <c r="D2" s="104"/>
      <c r="E2" s="104"/>
      <c r="F2" s="104"/>
    </row>
    <row r="3" ht="13.5" customHeight="1" spans="1:6">
      <c r="A3" s="105" t="str">
        <f>"单位名称："&amp;"瑞丽市民政局"</f>
        <v>单位名称：瑞丽市民政局</v>
      </c>
      <c r="B3" s="105" t="s">
        <v>698</v>
      </c>
      <c r="C3" s="106"/>
      <c r="D3" s="78"/>
      <c r="E3" s="78"/>
      <c r="F3" s="99" t="s">
        <v>1</v>
      </c>
    </row>
    <row r="4" ht="19.5" customHeight="1" spans="1:6">
      <c r="A4" s="58" t="s">
        <v>225</v>
      </c>
      <c r="B4" s="107" t="s">
        <v>74</v>
      </c>
      <c r="C4" s="58" t="s">
        <v>75</v>
      </c>
      <c r="D4" s="35" t="s">
        <v>699</v>
      </c>
      <c r="E4" s="35"/>
      <c r="F4" s="35"/>
    </row>
    <row r="5" ht="18.55" customHeight="1" spans="1:6">
      <c r="A5" s="58"/>
      <c r="B5" s="107"/>
      <c r="C5" s="58"/>
      <c r="D5" s="35" t="s">
        <v>56</v>
      </c>
      <c r="E5" s="35" t="s">
        <v>78</v>
      </c>
      <c r="F5" s="35" t="s">
        <v>79</v>
      </c>
    </row>
    <row r="6" ht="20.25" customHeight="1" spans="1:6">
      <c r="A6" s="58">
        <v>1</v>
      </c>
      <c r="B6" s="108" t="s">
        <v>86</v>
      </c>
      <c r="C6" s="108" t="s">
        <v>87</v>
      </c>
      <c r="D6" s="108" t="s">
        <v>88</v>
      </c>
      <c r="E6" s="108" t="s">
        <v>89</v>
      </c>
      <c r="F6" s="108" t="s">
        <v>90</v>
      </c>
    </row>
    <row r="7" ht="30" customHeight="1" spans="1:6">
      <c r="A7" s="33"/>
      <c r="B7" s="107"/>
      <c r="C7" s="33"/>
      <c r="D7" s="70"/>
      <c r="E7" s="109"/>
      <c r="F7" s="109"/>
    </row>
    <row r="8" ht="30" customHeight="1" spans="1:6">
      <c r="A8" s="22"/>
      <c r="B8" s="22"/>
      <c r="C8" s="22"/>
      <c r="D8" s="70"/>
      <c r="E8" s="109"/>
      <c r="F8" s="109"/>
    </row>
    <row r="9" ht="30" customHeight="1" spans="1:6">
      <c r="A9" s="20" t="s">
        <v>700</v>
      </c>
      <c r="B9" s="20" t="s">
        <v>700</v>
      </c>
      <c r="C9" s="20" t="s">
        <v>700</v>
      </c>
      <c r="D9" s="70"/>
      <c r="E9" s="109"/>
      <c r="F9" s="109"/>
    </row>
    <row r="10" customHeight="1" spans="1:1">
      <c r="A10" t="s">
        <v>701</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H14" sqref="H14"/>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2" t="s">
        <v>702</v>
      </c>
    </row>
    <row r="2" ht="27.75" customHeight="1" spans="1:17">
      <c r="A2" s="43" t="str">
        <f>"2026"&amp;"年部门政府采购预算表"</f>
        <v>2026年部门政府采购预算表</v>
      </c>
      <c r="B2" s="29"/>
      <c r="C2" s="29"/>
      <c r="D2" s="29"/>
      <c r="E2" s="29"/>
      <c r="F2" s="29"/>
      <c r="G2" s="29"/>
      <c r="H2" s="29"/>
      <c r="I2" s="29"/>
      <c r="J2" s="29"/>
      <c r="K2" s="62"/>
      <c r="L2" s="29"/>
      <c r="M2" s="29"/>
      <c r="N2" s="29"/>
      <c r="O2" s="62"/>
      <c r="P2" s="62"/>
      <c r="Q2" s="29"/>
    </row>
    <row r="3" ht="18.75" customHeight="1" spans="1:17">
      <c r="A3" s="44" t="str">
        <f>"单位名称："&amp;"瑞丽市民政局"</f>
        <v>单位名称：瑞丽市民政局</v>
      </c>
      <c r="B3" s="32"/>
      <c r="C3" s="32"/>
      <c r="D3" s="32"/>
      <c r="E3" s="32"/>
      <c r="F3" s="32"/>
      <c r="G3" s="32"/>
      <c r="H3" s="32"/>
      <c r="I3" s="32"/>
      <c r="J3" s="32"/>
      <c r="K3" s="1"/>
      <c r="L3" s="1"/>
      <c r="M3" s="1"/>
      <c r="N3" s="1"/>
      <c r="O3" s="91"/>
      <c r="P3" s="91"/>
      <c r="Q3" s="99" t="s">
        <v>53</v>
      </c>
    </row>
    <row r="4" ht="15.75" customHeight="1" spans="1:17">
      <c r="A4" s="11" t="s">
        <v>703</v>
      </c>
      <c r="B4" s="79" t="s">
        <v>704</v>
      </c>
      <c r="C4" s="79" t="s">
        <v>705</v>
      </c>
      <c r="D4" s="79" t="s">
        <v>706</v>
      </c>
      <c r="E4" s="79" t="s">
        <v>707</v>
      </c>
      <c r="F4" s="79" t="s">
        <v>708</v>
      </c>
      <c r="G4" s="47" t="s">
        <v>232</v>
      </c>
      <c r="H4" s="47"/>
      <c r="I4" s="47"/>
      <c r="J4" s="47"/>
      <c r="K4" s="92"/>
      <c r="L4" s="47"/>
      <c r="M4" s="47"/>
      <c r="N4" s="47"/>
      <c r="O4" s="93"/>
      <c r="P4" s="92"/>
      <c r="Q4" s="48"/>
    </row>
    <row r="5" ht="17.25" customHeight="1" spans="1:17">
      <c r="A5" s="16"/>
      <c r="B5" s="80"/>
      <c r="C5" s="80"/>
      <c r="D5" s="80"/>
      <c r="E5" s="80"/>
      <c r="F5" s="80"/>
      <c r="G5" s="80" t="s">
        <v>56</v>
      </c>
      <c r="H5" s="80" t="s">
        <v>60</v>
      </c>
      <c r="I5" s="80" t="s">
        <v>709</v>
      </c>
      <c r="J5" s="80" t="s">
        <v>710</v>
      </c>
      <c r="K5" s="94" t="s">
        <v>711</v>
      </c>
      <c r="L5" s="95" t="s">
        <v>712</v>
      </c>
      <c r="M5" s="95"/>
      <c r="N5" s="95"/>
      <c r="O5" s="96"/>
      <c r="P5" s="97"/>
      <c r="Q5" s="81"/>
    </row>
    <row r="6" ht="54" customHeight="1" spans="1:17">
      <c r="A6" s="18"/>
      <c r="B6" s="81"/>
      <c r="C6" s="81"/>
      <c r="D6" s="81"/>
      <c r="E6" s="81"/>
      <c r="F6" s="81"/>
      <c r="G6" s="81"/>
      <c r="H6" s="81" t="s">
        <v>59</v>
      </c>
      <c r="I6" s="81"/>
      <c r="J6" s="81"/>
      <c r="K6" s="98"/>
      <c r="L6" s="81" t="s">
        <v>59</v>
      </c>
      <c r="M6" s="81" t="s">
        <v>66</v>
      </c>
      <c r="N6" s="81" t="s">
        <v>713</v>
      </c>
      <c r="O6" s="33" t="s">
        <v>68</v>
      </c>
      <c r="P6" s="98" t="s">
        <v>69</v>
      </c>
      <c r="Q6" s="81" t="s">
        <v>70</v>
      </c>
    </row>
    <row r="7" ht="15" customHeight="1" spans="1:17">
      <c r="A7" s="67">
        <v>1</v>
      </c>
      <c r="B7" s="82">
        <v>2</v>
      </c>
      <c r="C7" s="82">
        <v>3</v>
      </c>
      <c r="D7" s="82">
        <v>4</v>
      </c>
      <c r="E7" s="82">
        <v>5</v>
      </c>
      <c r="F7" s="82">
        <v>6</v>
      </c>
      <c r="G7" s="83">
        <v>7</v>
      </c>
      <c r="H7" s="83">
        <v>8</v>
      </c>
      <c r="I7" s="83">
        <v>9</v>
      </c>
      <c r="J7" s="83">
        <v>10</v>
      </c>
      <c r="K7" s="83">
        <v>11</v>
      </c>
      <c r="L7" s="83">
        <v>12</v>
      </c>
      <c r="M7" s="83">
        <v>13</v>
      </c>
      <c r="N7" s="83">
        <v>14</v>
      </c>
      <c r="O7" s="83">
        <v>15</v>
      </c>
      <c r="P7" s="83">
        <v>16</v>
      </c>
      <c r="Q7" s="83">
        <v>17</v>
      </c>
    </row>
    <row r="8" ht="52.5" customHeight="1" spans="1:17">
      <c r="A8" s="84"/>
      <c r="B8" s="85"/>
      <c r="C8" s="85"/>
      <c r="D8" s="86"/>
      <c r="E8" s="87"/>
      <c r="F8" s="23"/>
      <c r="G8" s="23"/>
      <c r="H8" s="23"/>
      <c r="I8" s="23"/>
      <c r="J8" s="23"/>
      <c r="K8" s="23"/>
      <c r="L8" s="23"/>
      <c r="M8" s="23"/>
      <c r="N8" s="23"/>
      <c r="O8" s="23"/>
      <c r="P8" s="23"/>
      <c r="Q8" s="23"/>
    </row>
    <row r="9" ht="52.5" customHeight="1" spans="1:17">
      <c r="A9" s="84"/>
      <c r="B9" s="85"/>
      <c r="C9" s="85"/>
      <c r="D9" s="86"/>
      <c r="E9" s="87"/>
      <c r="F9" s="23"/>
      <c r="G9" s="23"/>
      <c r="H9" s="23"/>
      <c r="I9" s="23"/>
      <c r="J9" s="23"/>
      <c r="K9" s="23"/>
      <c r="L9" s="23"/>
      <c r="M9" s="23"/>
      <c r="N9" s="23"/>
      <c r="O9" s="23"/>
      <c r="P9" s="23"/>
      <c r="Q9" s="23"/>
    </row>
    <row r="10" ht="30" customHeight="1" spans="1:17">
      <c r="A10" s="88" t="s">
        <v>700</v>
      </c>
      <c r="B10" s="89"/>
      <c r="C10" s="89"/>
      <c r="D10" s="89"/>
      <c r="E10" s="87"/>
      <c r="F10" s="23"/>
      <c r="G10" s="23"/>
      <c r="H10" s="23"/>
      <c r="I10" s="23"/>
      <c r="J10" s="23"/>
      <c r="K10" s="23"/>
      <c r="L10" s="23"/>
      <c r="M10" s="23"/>
      <c r="N10" s="23"/>
      <c r="O10" s="23"/>
      <c r="P10" s="23"/>
      <c r="Q10" s="23"/>
    </row>
    <row r="11" customHeight="1" spans="1:1">
      <c r="A11" t="s">
        <v>714</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XFD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1"/>
      <c r="I1" s="1"/>
      <c r="J1" s="1"/>
      <c r="K1" s="71"/>
      <c r="L1" s="1"/>
      <c r="M1" s="77"/>
      <c r="N1" s="77" t="s">
        <v>715</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"单位名称："&amp;"瑞丽市民政局"</f>
        <v>单位名称：瑞丽市民政局</v>
      </c>
      <c r="B3" s="32"/>
      <c r="C3" s="32"/>
      <c r="D3" s="32"/>
      <c r="E3" s="32"/>
      <c r="F3" s="32"/>
      <c r="G3" s="32"/>
      <c r="H3" s="71"/>
      <c r="I3" s="1"/>
      <c r="J3" s="1"/>
      <c r="K3" s="71"/>
      <c r="L3" s="1"/>
      <c r="M3" s="78"/>
      <c r="N3" s="42" t="s">
        <v>53</v>
      </c>
    </row>
    <row r="4" ht="15.75" customHeight="1" spans="1:14">
      <c r="A4" s="11" t="s">
        <v>703</v>
      </c>
      <c r="B4" s="11" t="s">
        <v>716</v>
      </c>
      <c r="C4" s="11" t="s">
        <v>717</v>
      </c>
      <c r="D4" s="12" t="s">
        <v>232</v>
      </c>
      <c r="E4" s="13"/>
      <c r="F4" s="13"/>
      <c r="G4" s="13"/>
      <c r="H4" s="13"/>
      <c r="I4" s="13"/>
      <c r="J4" s="13"/>
      <c r="K4" s="13"/>
      <c r="L4" s="13"/>
      <c r="M4" s="13"/>
      <c r="N4" s="14"/>
    </row>
    <row r="5" ht="17.25" customHeight="1" spans="1:14">
      <c r="A5" s="16"/>
      <c r="B5" s="16"/>
      <c r="C5" s="16"/>
      <c r="D5" s="72" t="s">
        <v>56</v>
      </c>
      <c r="E5" s="11" t="s">
        <v>60</v>
      </c>
      <c r="F5" s="11" t="s">
        <v>709</v>
      </c>
      <c r="G5" s="11" t="s">
        <v>710</v>
      </c>
      <c r="H5" s="11" t="s">
        <v>711</v>
      </c>
      <c r="I5" s="12" t="s">
        <v>712</v>
      </c>
      <c r="J5" s="13"/>
      <c r="K5" s="13"/>
      <c r="L5" s="13"/>
      <c r="M5" s="13"/>
      <c r="N5" s="14"/>
    </row>
    <row r="6" ht="40.5" customHeight="1" spans="1:14">
      <c r="A6" s="18"/>
      <c r="B6" s="18"/>
      <c r="C6" s="18"/>
      <c r="D6" s="67"/>
      <c r="E6" s="16" t="s">
        <v>59</v>
      </c>
      <c r="F6" s="18"/>
      <c r="G6" s="18"/>
      <c r="H6" s="67"/>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3"/>
      <c r="B8" s="73"/>
      <c r="C8" s="73"/>
      <c r="D8" s="23"/>
      <c r="E8" s="23"/>
      <c r="F8" s="23"/>
      <c r="G8" s="23"/>
      <c r="H8" s="23"/>
      <c r="I8" s="23"/>
      <c r="J8" s="23"/>
      <c r="K8" s="23"/>
      <c r="L8" s="23"/>
      <c r="M8" s="23"/>
      <c r="N8" s="23"/>
    </row>
    <row r="9" ht="52.5" customHeight="1" spans="1:14">
      <c r="A9" s="74"/>
      <c r="B9" s="74"/>
      <c r="C9" s="74"/>
      <c r="D9" s="23"/>
      <c r="E9" s="23"/>
      <c r="F9" s="23"/>
      <c r="G9" s="23"/>
      <c r="H9" s="23"/>
      <c r="I9" s="23"/>
      <c r="J9" s="23"/>
      <c r="K9" s="23"/>
      <c r="L9" s="23"/>
      <c r="M9" s="23"/>
      <c r="N9" s="23"/>
    </row>
    <row r="10" ht="30" customHeight="1" spans="1:14">
      <c r="A10" s="12" t="s">
        <v>56</v>
      </c>
      <c r="B10" s="75"/>
      <c r="C10" s="75"/>
      <c r="D10" s="23"/>
      <c r="E10" s="23"/>
      <c r="F10" s="23"/>
      <c r="G10" s="23"/>
      <c r="H10" s="23"/>
      <c r="I10" s="23"/>
      <c r="J10" s="23"/>
      <c r="K10" s="23"/>
      <c r="L10" s="23"/>
      <c r="M10" s="23"/>
      <c r="N10" s="23"/>
    </row>
    <row r="11" customFormat="1" customHeight="1" spans="1:1">
      <c r="A11" s="76" t="s">
        <v>718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1" sqref="$A11:$XFD11"/>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719</v>
      </c>
    </row>
    <row r="2" ht="27.75" customHeight="1" spans="1:9">
      <c r="A2" s="43" t="str">
        <f>"2026"&amp;"年县对下转移支付预算表"</f>
        <v>2026年县对下转移支付预算表</v>
      </c>
      <c r="B2" s="29"/>
      <c r="C2" s="29"/>
      <c r="D2" s="62"/>
      <c r="E2" s="62"/>
      <c r="F2" s="62"/>
      <c r="G2" s="62"/>
      <c r="H2" s="62"/>
      <c r="I2" s="62"/>
    </row>
    <row r="3" customHeight="1" spans="1:9">
      <c r="A3" s="1"/>
      <c r="B3" s="63"/>
      <c r="C3" s="63"/>
      <c r="D3" s="39"/>
      <c r="E3" s="39"/>
      <c r="F3" s="39"/>
      <c r="G3" s="39"/>
      <c r="H3" s="39"/>
      <c r="I3" s="42" t="s">
        <v>1</v>
      </c>
    </row>
    <row r="4" ht="18" customHeight="1" spans="1:9">
      <c r="A4" s="64" t="str">
        <f>"单位名称："&amp;"瑞丽市民政局"</f>
        <v>单位名称：瑞丽市民政局</v>
      </c>
      <c r="B4" s="65"/>
      <c r="C4" s="65"/>
      <c r="D4" s="39"/>
      <c r="E4" s="39"/>
      <c r="F4" s="39"/>
      <c r="G4" s="39"/>
      <c r="H4" s="39"/>
      <c r="I4" s="39"/>
    </row>
    <row r="5" ht="19.5" customHeight="1" spans="1:9">
      <c r="A5" s="66" t="s">
        <v>720</v>
      </c>
      <c r="B5" s="35" t="s">
        <v>232</v>
      </c>
      <c r="C5" s="35"/>
      <c r="D5" s="58"/>
      <c r="E5" s="58" t="s">
        <v>721</v>
      </c>
      <c r="F5" s="58"/>
      <c r="G5" s="58"/>
      <c r="H5" s="58"/>
      <c r="I5" s="58"/>
    </row>
    <row r="6" ht="40.5" customHeight="1" spans="1:9">
      <c r="A6" s="67"/>
      <c r="B6" s="35" t="s">
        <v>56</v>
      </c>
      <c r="C6" s="34" t="s">
        <v>60</v>
      </c>
      <c r="D6" s="33" t="s">
        <v>722</v>
      </c>
      <c r="E6" s="33" t="s">
        <v>723</v>
      </c>
      <c r="F6" s="33" t="s">
        <v>724</v>
      </c>
      <c r="G6" s="33" t="s">
        <v>725</v>
      </c>
      <c r="H6" s="33" t="s">
        <v>726</v>
      </c>
      <c r="I6" s="33" t="s">
        <v>727</v>
      </c>
    </row>
    <row r="7" ht="19.5" customHeight="1" spans="1:9">
      <c r="A7" s="35">
        <v>1</v>
      </c>
      <c r="B7" s="35">
        <v>2</v>
      </c>
      <c r="C7" s="68">
        <v>3</v>
      </c>
      <c r="D7" s="69">
        <v>4</v>
      </c>
      <c r="E7" s="68">
        <v>5</v>
      </c>
      <c r="F7" s="69">
        <v>6</v>
      </c>
      <c r="G7" s="68">
        <v>7</v>
      </c>
      <c r="H7" s="69">
        <v>8</v>
      </c>
      <c r="I7" s="68">
        <v>9</v>
      </c>
    </row>
    <row r="8" ht="19.5" customHeight="1" spans="1:9">
      <c r="A8" s="36"/>
      <c r="B8" s="70"/>
      <c r="C8" s="70"/>
      <c r="D8" s="70"/>
      <c r="E8" s="70"/>
      <c r="F8" s="70"/>
      <c r="G8" s="70"/>
      <c r="H8" s="70"/>
      <c r="I8" s="70"/>
    </row>
    <row r="9" ht="19.5" customHeight="1" spans="1:9">
      <c r="A9" s="36"/>
      <c r="B9" s="70"/>
      <c r="C9" s="70"/>
      <c r="D9" s="70"/>
      <c r="E9" s="70"/>
      <c r="F9" s="70"/>
      <c r="G9" s="70"/>
      <c r="H9" s="70"/>
      <c r="I9" s="70"/>
    </row>
    <row r="10" ht="19.5" customHeight="1" spans="1:9">
      <c r="A10" s="51" t="s">
        <v>56</v>
      </c>
      <c r="B10" s="70"/>
      <c r="C10" s="70"/>
      <c r="D10" s="70"/>
      <c r="E10" s="70"/>
      <c r="F10" s="70"/>
      <c r="G10" s="70"/>
      <c r="H10" s="70"/>
      <c r="I10" s="70"/>
    </row>
    <row r="11" customHeight="1" spans="1:1">
      <c r="A11" t="s">
        <v>728</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XFD8"/>
    </sheetView>
  </sheetViews>
  <sheetFormatPr defaultColWidth="9.14285714285714" defaultRowHeight="12" customHeight="1" outlineLevelRow="7"/>
  <cols>
    <col min="1" max="10" width="13.2" customWidth="1"/>
  </cols>
  <sheetData>
    <row r="1" customHeight="1" spans="10:10">
      <c r="J1" s="61" t="s">
        <v>729</v>
      </c>
    </row>
    <row r="2" ht="28.5" customHeight="1" spans="1:10">
      <c r="A2" s="54" t="str">
        <f>"2026"&amp;"年县对下转移支付绩效目标表"</f>
        <v>2026年县对下转移支付绩效目标表</v>
      </c>
      <c r="B2" s="5"/>
      <c r="C2" s="5"/>
      <c r="D2" s="5"/>
      <c r="E2" s="5"/>
      <c r="F2" s="55"/>
      <c r="G2" s="5"/>
      <c r="H2" s="55"/>
      <c r="I2" s="55"/>
      <c r="J2" s="5"/>
    </row>
    <row r="3" ht="17.25" customHeight="1" spans="1:8">
      <c r="A3" s="6" t="str">
        <f>"单位名称："&amp;"瑞丽市民政局"</f>
        <v>单位名称：瑞丽市民政局</v>
      </c>
      <c r="B3" s="56"/>
      <c r="C3" s="56"/>
      <c r="D3" s="56"/>
      <c r="E3" s="56"/>
      <c r="F3" s="57"/>
      <c r="G3" s="56"/>
      <c r="H3" s="57"/>
    </row>
    <row r="4" ht="44.25" customHeight="1" spans="1:10">
      <c r="A4" s="34" t="s">
        <v>432</v>
      </c>
      <c r="B4" s="34" t="s">
        <v>433</v>
      </c>
      <c r="C4" s="34" t="s">
        <v>434</v>
      </c>
      <c r="D4" s="34" t="s">
        <v>435</v>
      </c>
      <c r="E4" s="34" t="s">
        <v>436</v>
      </c>
      <c r="F4" s="58" t="s">
        <v>437</v>
      </c>
      <c r="G4" s="34" t="s">
        <v>438</v>
      </c>
      <c r="H4" s="58" t="s">
        <v>439</v>
      </c>
      <c r="I4" s="58" t="s">
        <v>440</v>
      </c>
      <c r="J4" s="34" t="s">
        <v>441</v>
      </c>
    </row>
    <row r="5" ht="14.25" customHeight="1" spans="1:10">
      <c r="A5" s="34">
        <v>1</v>
      </c>
      <c r="B5" s="34">
        <v>2</v>
      </c>
      <c r="C5" s="34">
        <v>3</v>
      </c>
      <c r="D5" s="34">
        <v>4</v>
      </c>
      <c r="E5" s="34">
        <v>5</v>
      </c>
      <c r="F5" s="58">
        <v>6</v>
      </c>
      <c r="G5" s="34">
        <v>7</v>
      </c>
      <c r="H5" s="58">
        <v>8</v>
      </c>
      <c r="I5" s="58">
        <v>9</v>
      </c>
      <c r="J5" s="34">
        <v>10</v>
      </c>
    </row>
    <row r="6" ht="32.7" customHeight="1" spans="1:10">
      <c r="A6" s="36"/>
      <c r="B6" s="49"/>
      <c r="C6" s="49"/>
      <c r="D6" s="49"/>
      <c r="E6" s="59"/>
      <c r="F6" s="60"/>
      <c r="G6" s="59"/>
      <c r="H6" s="60"/>
      <c r="I6" s="60"/>
      <c r="J6" s="59"/>
    </row>
    <row r="7" ht="32.7" customHeight="1" spans="1:10">
      <c r="A7" s="36"/>
      <c r="B7" s="22"/>
      <c r="C7" s="22" t="s">
        <v>730</v>
      </c>
      <c r="D7" s="22" t="s">
        <v>730</v>
      </c>
      <c r="E7" s="36" t="s">
        <v>730</v>
      </c>
      <c r="F7" s="22" t="s">
        <v>730</v>
      </c>
      <c r="G7" s="36" t="s">
        <v>730</v>
      </c>
      <c r="H7" s="22" t="s">
        <v>730</v>
      </c>
      <c r="I7" s="22" t="s">
        <v>730</v>
      </c>
      <c r="J7" s="36" t="s">
        <v>730</v>
      </c>
    </row>
    <row r="8" customFormat="1" ht="14.25" customHeight="1" spans="1:1">
      <c r="A8" t="s">
        <v>728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XFD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731</v>
      </c>
    </row>
    <row r="2" ht="28.5" customHeight="1" spans="1:8">
      <c r="A2" s="43" t="str">
        <f>"2026"&amp;"年新增资产配置表"</f>
        <v>2026年新增资产配置表</v>
      </c>
      <c r="B2" s="29"/>
      <c r="C2" s="29"/>
      <c r="D2" s="29"/>
      <c r="E2" s="29"/>
      <c r="F2" s="29"/>
      <c r="G2" s="29"/>
      <c r="H2" s="29"/>
    </row>
    <row r="3" ht="13.5" customHeight="1" spans="1:8">
      <c r="A3" s="44" t="str">
        <f>"单位名称："&amp;"瑞丽市民政局"</f>
        <v>单位名称：瑞丽市民政局</v>
      </c>
      <c r="B3" s="31"/>
      <c r="C3" s="45"/>
      <c r="D3" s="1"/>
      <c r="E3" s="1"/>
      <c r="F3" s="1"/>
      <c r="G3" s="1"/>
      <c r="H3" s="1"/>
    </row>
    <row r="4" ht="18" customHeight="1" spans="1:8">
      <c r="A4" s="11" t="s">
        <v>225</v>
      </c>
      <c r="B4" s="11" t="s">
        <v>732</v>
      </c>
      <c r="C4" s="11" t="s">
        <v>733</v>
      </c>
      <c r="D4" s="11" t="s">
        <v>734</v>
      </c>
      <c r="E4" s="11" t="s">
        <v>735</v>
      </c>
      <c r="F4" s="46" t="s">
        <v>736</v>
      </c>
      <c r="G4" s="47"/>
      <c r="H4" s="48"/>
    </row>
    <row r="5" ht="18" customHeight="1" spans="1:8">
      <c r="A5" s="18"/>
      <c r="B5" s="18"/>
      <c r="C5" s="18"/>
      <c r="D5" s="18"/>
      <c r="E5" s="18"/>
      <c r="F5" s="34" t="s">
        <v>707</v>
      </c>
      <c r="G5" s="34" t="s">
        <v>737</v>
      </c>
      <c r="H5" s="34" t="s">
        <v>738</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41"/>
      <c r="G8" s="53"/>
      <c r="H8" s="53"/>
    </row>
    <row r="9" customFormat="1" customHeight="1" spans="1:1">
      <c r="A9" t="s">
        <v>739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5"/>
  <sheetViews>
    <sheetView showZeros="0" topLeftCell="A6"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740</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"单位名称："&amp;"瑞丽市民政局"</f>
        <v>单位名称：瑞丽市民政局</v>
      </c>
      <c r="B3" s="31"/>
      <c r="C3" s="31"/>
      <c r="D3" s="31"/>
      <c r="E3" s="31"/>
      <c r="F3" s="31"/>
      <c r="G3" s="31"/>
      <c r="H3" s="32"/>
      <c r="I3" s="32"/>
      <c r="J3" s="32"/>
      <c r="K3" s="39" t="s">
        <v>53</v>
      </c>
    </row>
    <row r="4" ht="21.75" customHeight="1" spans="1:11">
      <c r="A4" s="33" t="s">
        <v>330</v>
      </c>
      <c r="B4" s="33" t="s">
        <v>227</v>
      </c>
      <c r="C4" s="33" t="s">
        <v>331</v>
      </c>
      <c r="D4" s="34" t="s">
        <v>228</v>
      </c>
      <c r="E4" s="34" t="s">
        <v>229</v>
      </c>
      <c r="F4" s="34" t="s">
        <v>332</v>
      </c>
      <c r="G4" s="34" t="s">
        <v>333</v>
      </c>
      <c r="H4" s="35" t="s">
        <v>56</v>
      </c>
      <c r="I4" s="35" t="s">
        <v>741</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742</v>
      </c>
      <c r="C8" s="36"/>
      <c r="D8" s="36"/>
      <c r="E8" s="36"/>
      <c r="F8" s="36"/>
      <c r="G8" s="36"/>
      <c r="H8" s="23">
        <v>15430000</v>
      </c>
      <c r="I8" s="23">
        <v>15430000</v>
      </c>
      <c r="J8" s="23"/>
      <c r="K8" s="40"/>
    </row>
    <row r="9" ht="52.5" customHeight="1" spans="1:11">
      <c r="A9" s="22" t="s">
        <v>337</v>
      </c>
      <c r="B9" s="22" t="s">
        <v>742</v>
      </c>
      <c r="C9" s="22" t="s">
        <v>72</v>
      </c>
      <c r="D9" s="22" t="s">
        <v>124</v>
      </c>
      <c r="E9" s="22" t="s">
        <v>125</v>
      </c>
      <c r="F9" s="22" t="s">
        <v>415</v>
      </c>
      <c r="G9" s="22" t="s">
        <v>416</v>
      </c>
      <c r="H9" s="23">
        <v>1200000</v>
      </c>
      <c r="I9" s="23">
        <v>1200000</v>
      </c>
      <c r="J9" s="23"/>
      <c r="K9" s="41"/>
    </row>
    <row r="10" ht="52.5" customHeight="1" spans="1:11">
      <c r="A10" s="22" t="s">
        <v>337</v>
      </c>
      <c r="B10" s="22" t="s">
        <v>742</v>
      </c>
      <c r="C10" s="22" t="s">
        <v>72</v>
      </c>
      <c r="D10" s="22" t="s">
        <v>136</v>
      </c>
      <c r="E10" s="22" t="s">
        <v>137</v>
      </c>
      <c r="F10" s="22" t="s">
        <v>415</v>
      </c>
      <c r="G10" s="22" t="s">
        <v>416</v>
      </c>
      <c r="H10" s="23">
        <v>2000000</v>
      </c>
      <c r="I10" s="23">
        <v>2000000</v>
      </c>
      <c r="J10" s="23"/>
      <c r="K10" s="25"/>
    </row>
    <row r="11" ht="52.5" customHeight="1" spans="1:11">
      <c r="A11" s="22" t="s">
        <v>337</v>
      </c>
      <c r="B11" s="22" t="s">
        <v>742</v>
      </c>
      <c r="C11" s="22" t="s">
        <v>72</v>
      </c>
      <c r="D11" s="22" t="s">
        <v>138</v>
      </c>
      <c r="E11" s="22" t="s">
        <v>139</v>
      </c>
      <c r="F11" s="22" t="s">
        <v>415</v>
      </c>
      <c r="G11" s="22" t="s">
        <v>416</v>
      </c>
      <c r="H11" s="23">
        <v>10530000</v>
      </c>
      <c r="I11" s="23">
        <v>10530000</v>
      </c>
      <c r="J11" s="23"/>
      <c r="K11" s="25"/>
    </row>
    <row r="12" ht="52.5" customHeight="1" spans="1:11">
      <c r="A12" s="22" t="s">
        <v>337</v>
      </c>
      <c r="B12" s="22" t="s">
        <v>742</v>
      </c>
      <c r="C12" s="22" t="s">
        <v>72</v>
      </c>
      <c r="D12" s="22" t="s">
        <v>142</v>
      </c>
      <c r="E12" s="22" t="s">
        <v>143</v>
      </c>
      <c r="F12" s="22" t="s">
        <v>415</v>
      </c>
      <c r="G12" s="22" t="s">
        <v>416</v>
      </c>
      <c r="H12" s="23">
        <v>300000</v>
      </c>
      <c r="I12" s="23">
        <v>300000</v>
      </c>
      <c r="J12" s="23"/>
      <c r="K12" s="25"/>
    </row>
    <row r="13" ht="52.5" customHeight="1" spans="1:11">
      <c r="A13" s="22" t="s">
        <v>337</v>
      </c>
      <c r="B13" s="22" t="s">
        <v>742</v>
      </c>
      <c r="C13" s="22" t="s">
        <v>72</v>
      </c>
      <c r="D13" s="22" t="s">
        <v>148</v>
      </c>
      <c r="E13" s="22" t="s">
        <v>149</v>
      </c>
      <c r="F13" s="22" t="s">
        <v>415</v>
      </c>
      <c r="G13" s="22" t="s">
        <v>416</v>
      </c>
      <c r="H13" s="23">
        <v>400000</v>
      </c>
      <c r="I13" s="23">
        <v>400000</v>
      </c>
      <c r="J13" s="23"/>
      <c r="K13" s="25"/>
    </row>
    <row r="14" ht="52.5" customHeight="1" spans="1:11">
      <c r="A14" s="22" t="s">
        <v>337</v>
      </c>
      <c r="B14" s="22" t="s">
        <v>742</v>
      </c>
      <c r="C14" s="22" t="s">
        <v>72</v>
      </c>
      <c r="D14" s="22" t="s">
        <v>150</v>
      </c>
      <c r="E14" s="22" t="s">
        <v>151</v>
      </c>
      <c r="F14" s="22" t="s">
        <v>415</v>
      </c>
      <c r="G14" s="22" t="s">
        <v>416</v>
      </c>
      <c r="H14" s="23">
        <v>1000000</v>
      </c>
      <c r="I14" s="23">
        <v>1000000</v>
      </c>
      <c r="J14" s="23"/>
      <c r="K14" s="25"/>
    </row>
    <row r="15" ht="30" customHeight="1" spans="1:11">
      <c r="A15" s="37" t="s">
        <v>700</v>
      </c>
      <c r="B15" s="38"/>
      <c r="C15" s="38"/>
      <c r="D15" s="38"/>
      <c r="E15" s="38"/>
      <c r="F15" s="38"/>
      <c r="G15" s="38"/>
      <c r="H15" s="23">
        <v>15430000</v>
      </c>
      <c r="I15" s="23">
        <v>15430000</v>
      </c>
      <c r="J15" s="23"/>
      <c r="K15" s="41"/>
    </row>
  </sheetData>
  <mergeCells count="15">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0"/>
  <sheetViews>
    <sheetView showZeros="0" topLeftCell="A6" workbookViewId="0">
      <selection activeCell="F10" sqref="F1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743</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"单位名称："&amp;"瑞丽市民政局"</f>
        <v>单位名称：瑞丽市民政局</v>
      </c>
      <c r="B3" s="7"/>
      <c r="C3" s="7"/>
      <c r="D3" s="7"/>
      <c r="E3" s="8"/>
      <c r="F3" s="8"/>
      <c r="G3" s="9" t="s">
        <v>53</v>
      </c>
    </row>
    <row r="4" ht="21.75" customHeight="1" spans="1:7">
      <c r="A4" s="10" t="s">
        <v>331</v>
      </c>
      <c r="B4" s="10" t="s">
        <v>330</v>
      </c>
      <c r="C4" s="10" t="s">
        <v>227</v>
      </c>
      <c r="D4" s="11" t="s">
        <v>744</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13936075.1</v>
      </c>
      <c r="F8" s="23"/>
      <c r="G8" s="23"/>
    </row>
    <row r="9" ht="52.5" customHeight="1" spans="1:7">
      <c r="A9" s="24"/>
      <c r="B9" s="22" t="s">
        <v>745</v>
      </c>
      <c r="C9" s="22" t="s">
        <v>389</v>
      </c>
      <c r="D9" s="22" t="s">
        <v>746</v>
      </c>
      <c r="E9" s="23">
        <v>8640</v>
      </c>
      <c r="F9" s="23"/>
      <c r="G9" s="23"/>
    </row>
    <row r="10" ht="52.5" customHeight="1" spans="1:7">
      <c r="A10" s="25"/>
      <c r="B10" s="22" t="s">
        <v>745</v>
      </c>
      <c r="C10" s="22" t="s">
        <v>395</v>
      </c>
      <c r="D10" s="22" t="s">
        <v>746</v>
      </c>
      <c r="E10" s="23">
        <v>110000</v>
      </c>
      <c r="F10" s="23"/>
      <c r="G10" s="23"/>
    </row>
    <row r="11" ht="52.5" customHeight="1" spans="1:7">
      <c r="A11" s="25"/>
      <c r="B11" s="22" t="s">
        <v>745</v>
      </c>
      <c r="C11" s="22" t="s">
        <v>380</v>
      </c>
      <c r="D11" s="22" t="s">
        <v>746</v>
      </c>
      <c r="E11" s="23">
        <v>3000</v>
      </c>
      <c r="F11" s="23"/>
      <c r="G11" s="23"/>
    </row>
    <row r="12" ht="52.5" customHeight="1" spans="1:7">
      <c r="A12" s="25"/>
      <c r="B12" s="22" t="s">
        <v>745</v>
      </c>
      <c r="C12" s="22" t="s">
        <v>427</v>
      </c>
      <c r="D12" s="22" t="s">
        <v>746</v>
      </c>
      <c r="E12" s="23">
        <v>2025450</v>
      </c>
      <c r="F12" s="23"/>
      <c r="G12" s="23"/>
    </row>
    <row r="13" ht="52.5" customHeight="1" spans="1:7">
      <c r="A13" s="25"/>
      <c r="B13" s="22" t="s">
        <v>745</v>
      </c>
      <c r="C13" s="22" t="s">
        <v>399</v>
      </c>
      <c r="D13" s="22" t="s">
        <v>746</v>
      </c>
      <c r="E13" s="23">
        <v>500000</v>
      </c>
      <c r="F13" s="23"/>
      <c r="G13" s="23"/>
    </row>
    <row r="14" ht="52.5" customHeight="1" spans="1:7">
      <c r="A14" s="25"/>
      <c r="B14" s="22" t="s">
        <v>745</v>
      </c>
      <c r="C14" s="22" t="s">
        <v>423</v>
      </c>
      <c r="D14" s="22" t="s">
        <v>746</v>
      </c>
      <c r="E14" s="23">
        <v>2080604.02</v>
      </c>
      <c r="F14" s="23"/>
      <c r="G14" s="23"/>
    </row>
    <row r="15" ht="52.5" customHeight="1" spans="1:7">
      <c r="A15" s="25"/>
      <c r="B15" s="22" t="s">
        <v>747</v>
      </c>
      <c r="C15" s="22" t="s">
        <v>346</v>
      </c>
      <c r="D15" s="22" t="s">
        <v>746</v>
      </c>
      <c r="E15" s="23">
        <v>1476000</v>
      </c>
      <c r="F15" s="23"/>
      <c r="G15" s="23"/>
    </row>
    <row r="16" ht="52.5" customHeight="1" spans="1:7">
      <c r="A16" s="25"/>
      <c r="B16" s="22" t="s">
        <v>747</v>
      </c>
      <c r="C16" s="22" t="s">
        <v>344</v>
      </c>
      <c r="D16" s="22" t="s">
        <v>746</v>
      </c>
      <c r="E16" s="23">
        <v>34332.24</v>
      </c>
      <c r="F16" s="23"/>
      <c r="G16" s="23"/>
    </row>
    <row r="17" ht="52.5" customHeight="1" spans="1:7">
      <c r="A17" s="25"/>
      <c r="B17" s="22" t="s">
        <v>747</v>
      </c>
      <c r="C17" s="22" t="s">
        <v>362</v>
      </c>
      <c r="D17" s="22" t="s">
        <v>746</v>
      </c>
      <c r="E17" s="23">
        <v>60000</v>
      </c>
      <c r="F17" s="23"/>
      <c r="G17" s="23"/>
    </row>
    <row r="18" ht="52.5" customHeight="1" spans="1:7">
      <c r="A18" s="25"/>
      <c r="B18" s="22" t="s">
        <v>747</v>
      </c>
      <c r="C18" s="22" t="s">
        <v>413</v>
      </c>
      <c r="D18" s="22" t="s">
        <v>746</v>
      </c>
      <c r="E18" s="23">
        <v>504856.84</v>
      </c>
      <c r="F18" s="23"/>
      <c r="G18" s="23"/>
    </row>
    <row r="19" ht="52.5" customHeight="1" spans="1:7">
      <c r="A19" s="25"/>
      <c r="B19" s="22" t="s">
        <v>747</v>
      </c>
      <c r="C19" s="22" t="s">
        <v>336</v>
      </c>
      <c r="D19" s="22" t="s">
        <v>746</v>
      </c>
      <c r="E19" s="23">
        <v>2568000</v>
      </c>
      <c r="F19" s="23"/>
      <c r="G19" s="23"/>
    </row>
    <row r="20" ht="52.5" customHeight="1" spans="1:7">
      <c r="A20" s="25"/>
      <c r="B20" s="22" t="s">
        <v>748</v>
      </c>
      <c r="C20" s="22" t="s">
        <v>409</v>
      </c>
      <c r="D20" s="22" t="s">
        <v>746</v>
      </c>
      <c r="E20" s="23">
        <v>34000</v>
      </c>
      <c r="F20" s="23"/>
      <c r="G20" s="23"/>
    </row>
    <row r="21" ht="52.5" customHeight="1" spans="1:7">
      <c r="A21" s="25"/>
      <c r="B21" s="22" t="s">
        <v>748</v>
      </c>
      <c r="C21" s="22" t="s">
        <v>364</v>
      </c>
      <c r="D21" s="22" t="s">
        <v>746</v>
      </c>
      <c r="E21" s="23">
        <v>30000</v>
      </c>
      <c r="F21" s="23"/>
      <c r="G21" s="23"/>
    </row>
    <row r="22" ht="52.5" customHeight="1" spans="1:7">
      <c r="A22" s="25"/>
      <c r="B22" s="22" t="s">
        <v>748</v>
      </c>
      <c r="C22" s="22" t="s">
        <v>360</v>
      </c>
      <c r="D22" s="22" t="s">
        <v>746</v>
      </c>
      <c r="E22" s="23">
        <v>500000</v>
      </c>
      <c r="F22" s="23"/>
      <c r="G22" s="23"/>
    </row>
    <row r="23" ht="52.5" customHeight="1" spans="1:7">
      <c r="A23" s="25"/>
      <c r="B23" s="22" t="s">
        <v>748</v>
      </c>
      <c r="C23" s="22" t="s">
        <v>387</v>
      </c>
      <c r="D23" s="22" t="s">
        <v>746</v>
      </c>
      <c r="E23" s="23">
        <v>25500</v>
      </c>
      <c r="F23" s="23"/>
      <c r="G23" s="23"/>
    </row>
    <row r="24" ht="52.5" customHeight="1" spans="1:7">
      <c r="A24" s="25"/>
      <c r="B24" s="22" t="s">
        <v>748</v>
      </c>
      <c r="C24" s="22" t="s">
        <v>341</v>
      </c>
      <c r="D24" s="22" t="s">
        <v>746</v>
      </c>
      <c r="E24" s="23">
        <v>2700000</v>
      </c>
      <c r="F24" s="23"/>
      <c r="G24" s="23"/>
    </row>
    <row r="25" ht="52.5" customHeight="1" spans="1:7">
      <c r="A25" s="25"/>
      <c r="B25" s="22" t="s">
        <v>748</v>
      </c>
      <c r="C25" s="22" t="s">
        <v>348</v>
      </c>
      <c r="D25" s="22" t="s">
        <v>746</v>
      </c>
      <c r="E25" s="23">
        <v>51000</v>
      </c>
      <c r="F25" s="23"/>
      <c r="G25" s="23"/>
    </row>
    <row r="26" ht="52.5" customHeight="1" spans="1:7">
      <c r="A26" s="25"/>
      <c r="B26" s="22" t="s">
        <v>748</v>
      </c>
      <c r="C26" s="22" t="s">
        <v>393</v>
      </c>
      <c r="D26" s="22" t="s">
        <v>746</v>
      </c>
      <c r="E26" s="23">
        <v>100000</v>
      </c>
      <c r="F26" s="23"/>
      <c r="G26" s="23"/>
    </row>
    <row r="27" ht="52.5" customHeight="1" spans="1:7">
      <c r="A27" s="25"/>
      <c r="B27" s="22" t="s">
        <v>748</v>
      </c>
      <c r="C27" s="22" t="s">
        <v>391</v>
      </c>
      <c r="D27" s="22" t="s">
        <v>746</v>
      </c>
      <c r="E27" s="23">
        <v>17000</v>
      </c>
      <c r="F27" s="23"/>
      <c r="G27" s="23"/>
    </row>
    <row r="28" ht="52.5" customHeight="1" spans="1:7">
      <c r="A28" s="25"/>
      <c r="B28" s="22" t="s">
        <v>748</v>
      </c>
      <c r="C28" s="22" t="s">
        <v>417</v>
      </c>
      <c r="D28" s="22" t="s">
        <v>746</v>
      </c>
      <c r="E28" s="23">
        <v>17000</v>
      </c>
      <c r="F28" s="23"/>
      <c r="G28" s="23"/>
    </row>
    <row r="29" ht="52.5" customHeight="1" spans="1:7">
      <c r="A29" s="25"/>
      <c r="B29" s="22" t="s">
        <v>748</v>
      </c>
      <c r="C29" s="22" t="s">
        <v>405</v>
      </c>
      <c r="D29" s="22" t="s">
        <v>746</v>
      </c>
      <c r="E29" s="23">
        <v>25352</v>
      </c>
      <c r="F29" s="23"/>
      <c r="G29" s="23"/>
    </row>
    <row r="30" ht="52.5" customHeight="1" spans="1:7">
      <c r="A30" s="25"/>
      <c r="B30" s="22" t="s">
        <v>748</v>
      </c>
      <c r="C30" s="22" t="s">
        <v>358</v>
      </c>
      <c r="D30" s="22" t="s">
        <v>746</v>
      </c>
      <c r="E30" s="23">
        <v>2400</v>
      </c>
      <c r="F30" s="23"/>
      <c r="G30" s="23"/>
    </row>
    <row r="31" ht="52.5" customHeight="1" spans="1:7">
      <c r="A31" s="25"/>
      <c r="B31" s="22" t="s">
        <v>748</v>
      </c>
      <c r="C31" s="22" t="s">
        <v>421</v>
      </c>
      <c r="D31" s="22" t="s">
        <v>746</v>
      </c>
      <c r="E31" s="23">
        <v>136000</v>
      </c>
      <c r="F31" s="23"/>
      <c r="G31" s="23"/>
    </row>
    <row r="32" ht="52.5" customHeight="1" spans="1:7">
      <c r="A32" s="25"/>
      <c r="B32" s="22" t="s">
        <v>748</v>
      </c>
      <c r="C32" s="22" t="s">
        <v>419</v>
      </c>
      <c r="D32" s="22" t="s">
        <v>746</v>
      </c>
      <c r="E32" s="23">
        <v>150000</v>
      </c>
      <c r="F32" s="23"/>
      <c r="G32" s="23"/>
    </row>
    <row r="33" ht="52.5" customHeight="1" spans="1:7">
      <c r="A33" s="25"/>
      <c r="B33" s="22" t="s">
        <v>748</v>
      </c>
      <c r="C33" s="22" t="s">
        <v>397</v>
      </c>
      <c r="D33" s="22" t="s">
        <v>746</v>
      </c>
      <c r="E33" s="23">
        <v>300000</v>
      </c>
      <c r="F33" s="23"/>
      <c r="G33" s="23"/>
    </row>
    <row r="34" ht="52.5" customHeight="1" spans="1:7">
      <c r="A34" s="25"/>
      <c r="B34" s="22" t="s">
        <v>748</v>
      </c>
      <c r="C34" s="22" t="s">
        <v>376</v>
      </c>
      <c r="D34" s="22" t="s">
        <v>746</v>
      </c>
      <c r="E34" s="23">
        <v>61530</v>
      </c>
      <c r="F34" s="23"/>
      <c r="G34" s="23"/>
    </row>
    <row r="35" ht="52.5" customHeight="1" spans="1:7">
      <c r="A35" s="25"/>
      <c r="B35" s="22" t="s">
        <v>748</v>
      </c>
      <c r="C35" s="22" t="s">
        <v>368</v>
      </c>
      <c r="D35" s="22" t="s">
        <v>746</v>
      </c>
      <c r="E35" s="23">
        <v>21250</v>
      </c>
      <c r="F35" s="23"/>
      <c r="G35" s="23"/>
    </row>
    <row r="36" ht="52.5" customHeight="1" spans="1:7">
      <c r="A36" s="25"/>
      <c r="B36" s="22" t="s">
        <v>748</v>
      </c>
      <c r="C36" s="22" t="s">
        <v>385</v>
      </c>
      <c r="D36" s="22" t="s">
        <v>746</v>
      </c>
      <c r="E36" s="23">
        <v>200000</v>
      </c>
      <c r="F36" s="23"/>
      <c r="G36" s="23"/>
    </row>
    <row r="37" ht="52.5" customHeight="1" spans="1:7">
      <c r="A37" s="25"/>
      <c r="B37" s="22" t="s">
        <v>748</v>
      </c>
      <c r="C37" s="22" t="s">
        <v>372</v>
      </c>
      <c r="D37" s="22" t="s">
        <v>746</v>
      </c>
      <c r="E37" s="23">
        <v>70400</v>
      </c>
      <c r="F37" s="23"/>
      <c r="G37" s="23"/>
    </row>
    <row r="38" ht="52.5" customHeight="1" spans="1:7">
      <c r="A38" s="25"/>
      <c r="B38" s="22" t="s">
        <v>748</v>
      </c>
      <c r="C38" s="22" t="s">
        <v>383</v>
      </c>
      <c r="D38" s="22" t="s">
        <v>746</v>
      </c>
      <c r="E38" s="23">
        <v>23760</v>
      </c>
      <c r="F38" s="23"/>
      <c r="G38" s="23"/>
    </row>
    <row r="39" ht="52.5" customHeight="1" spans="1:7">
      <c r="A39" s="25"/>
      <c r="B39" s="22" t="s">
        <v>748</v>
      </c>
      <c r="C39" s="22" t="s">
        <v>401</v>
      </c>
      <c r="D39" s="22" t="s">
        <v>746</v>
      </c>
      <c r="E39" s="23">
        <v>100000</v>
      </c>
      <c r="F39" s="23"/>
      <c r="G39" s="23"/>
    </row>
    <row r="40" ht="30" customHeight="1" spans="1:7">
      <c r="A40" s="26" t="s">
        <v>56</v>
      </c>
      <c r="B40" s="27" t="s">
        <v>730</v>
      </c>
      <c r="C40" s="27"/>
      <c r="D40" s="28"/>
      <c r="E40" s="23">
        <v>13936075.1</v>
      </c>
      <c r="F40" s="23"/>
      <c r="G40" s="23"/>
    </row>
  </sheetData>
  <mergeCells count="11">
    <mergeCell ref="A2:G2"/>
    <mergeCell ref="A3:D3"/>
    <mergeCell ref="E4:G4"/>
    <mergeCell ref="A40:D4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58"/>
      <c r="B1" s="1"/>
      <c r="C1" s="1"/>
      <c r="D1" s="1"/>
      <c r="E1" s="1"/>
      <c r="F1" s="1"/>
      <c r="G1" s="1"/>
      <c r="H1" s="1"/>
      <c r="I1" s="71"/>
      <c r="J1" s="1"/>
      <c r="K1" s="1"/>
      <c r="L1" s="1"/>
      <c r="M1" s="1"/>
      <c r="N1" s="1"/>
      <c r="O1" s="1"/>
      <c r="P1" s="77" t="s">
        <v>52</v>
      </c>
      <c r="Q1" s="77"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"单位名称："&amp;"瑞丽市民政局"</f>
        <v>单位名称：瑞丽市民政局</v>
      </c>
      <c r="B3" s="31"/>
      <c r="C3" s="45"/>
      <c r="D3" s="45"/>
      <c r="E3" s="45"/>
      <c r="F3" s="45"/>
      <c r="G3" s="45"/>
      <c r="H3" s="45"/>
      <c r="I3" s="45"/>
      <c r="J3" s="45"/>
      <c r="K3" s="45"/>
      <c r="L3" s="45"/>
      <c r="M3" s="45"/>
      <c r="N3" s="45"/>
      <c r="O3" s="45"/>
      <c r="P3" s="77" t="s">
        <v>53</v>
      </c>
      <c r="Q3" s="77"/>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61" t="s">
        <v>64</v>
      </c>
      <c r="J5" s="161"/>
      <c r="K5" s="161"/>
      <c r="L5" s="161"/>
      <c r="M5" s="161"/>
      <c r="N5" s="161"/>
      <c r="O5" s="11" t="s">
        <v>59</v>
      </c>
      <c r="P5" s="11" t="s">
        <v>60</v>
      </c>
      <c r="Q5" s="11" t="s">
        <v>61</v>
      </c>
      <c r="R5" s="11" t="s">
        <v>62</v>
      </c>
      <c r="S5" s="11" t="s">
        <v>65</v>
      </c>
    </row>
    <row r="6" ht="43.5" customHeight="1" spans="1:19">
      <c r="A6" s="67"/>
      <c r="B6" s="67"/>
      <c r="C6" s="67"/>
      <c r="D6" s="72"/>
      <c r="E6" s="72"/>
      <c r="F6" s="72"/>
      <c r="G6" s="67"/>
      <c r="H6" s="67"/>
      <c r="I6" s="35" t="s">
        <v>59</v>
      </c>
      <c r="J6" s="33" t="s">
        <v>66</v>
      </c>
      <c r="K6" s="33" t="s">
        <v>67</v>
      </c>
      <c r="L6" s="10" t="s">
        <v>68</v>
      </c>
      <c r="M6" s="10" t="s">
        <v>69</v>
      </c>
      <c r="N6" s="10" t="s">
        <v>70</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59" t="s">
        <v>71</v>
      </c>
      <c r="B8" s="159" t="s">
        <v>72</v>
      </c>
      <c r="C8" s="23">
        <v>19244881.92</v>
      </c>
      <c r="D8" s="23">
        <v>19244881.92</v>
      </c>
      <c r="E8" s="23">
        <v>18344881.92</v>
      </c>
      <c r="F8" s="23"/>
      <c r="G8" s="23"/>
      <c r="H8" s="23"/>
      <c r="I8" s="23">
        <v>900000</v>
      </c>
      <c r="J8" s="23"/>
      <c r="K8" s="23"/>
      <c r="L8" s="23"/>
      <c r="M8" s="23"/>
      <c r="N8" s="23">
        <v>900000</v>
      </c>
      <c r="O8" s="23"/>
      <c r="P8" s="23"/>
      <c r="Q8" s="23"/>
      <c r="R8" s="23"/>
      <c r="S8" s="23"/>
    </row>
    <row r="9" ht="30" customHeight="1" spans="1:19">
      <c r="A9" s="12" t="s">
        <v>56</v>
      </c>
      <c r="B9" s="160"/>
      <c r="C9" s="149">
        <v>19244881.92</v>
      </c>
      <c r="D9" s="149">
        <v>19244881.92</v>
      </c>
      <c r="E9" s="149">
        <v>18344881.92</v>
      </c>
      <c r="F9" s="149"/>
      <c r="G9" s="149"/>
      <c r="H9" s="149"/>
      <c r="I9" s="149">
        <v>900000</v>
      </c>
      <c r="J9" s="149"/>
      <c r="K9" s="149"/>
      <c r="L9" s="149"/>
      <c r="M9" s="149"/>
      <c r="N9" s="149">
        <v>900000</v>
      </c>
      <c r="O9" s="149"/>
      <c r="P9" s="149"/>
      <c r="Q9" s="149"/>
      <c r="R9" s="149"/>
      <c r="S9" s="14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4"/>
  <sheetViews>
    <sheetView showZeros="0" workbookViewId="0">
      <selection activeCell="A6" sqref="$A6:$XFD6"/>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51"/>
      <c r="B1" s="151"/>
      <c r="C1" s="151"/>
      <c r="D1" s="151"/>
      <c r="E1" s="151"/>
      <c r="F1" s="151"/>
      <c r="G1" s="151"/>
      <c r="H1" s="151"/>
      <c r="I1" s="151"/>
      <c r="J1" s="151"/>
      <c r="K1" s="151"/>
      <c r="L1" s="151"/>
      <c r="M1" s="151"/>
      <c r="N1" s="42" t="s">
        <v>73</v>
      </c>
      <c r="O1" s="42"/>
    </row>
    <row r="2" ht="36" customHeight="1" spans="1:15">
      <c r="A2" s="152" t="str">
        <f>"2026"&amp;"年部门支出预算表"</f>
        <v>2026年部门支出预算表</v>
      </c>
      <c r="B2" s="152"/>
      <c r="C2" s="152"/>
      <c r="D2" s="152"/>
      <c r="E2" s="152"/>
      <c r="F2" s="152"/>
      <c r="G2" s="152"/>
      <c r="H2" s="152"/>
      <c r="I2" s="152"/>
      <c r="J2" s="152"/>
      <c r="K2" s="152"/>
      <c r="L2" s="152"/>
      <c r="M2" s="152"/>
      <c r="N2" s="152"/>
      <c r="O2" s="152"/>
    </row>
    <row r="3" ht="18.75" customHeight="1" spans="1:15">
      <c r="A3" s="31" t="str">
        <f>"单位名称："&amp;"瑞丽市民政局"</f>
        <v>单位名称：瑞丽市民政局</v>
      </c>
      <c r="B3" s="31"/>
      <c r="C3" s="31"/>
      <c r="D3" s="31"/>
      <c r="E3" s="31"/>
      <c r="F3" s="31"/>
      <c r="G3" s="151"/>
      <c r="H3" s="151"/>
      <c r="I3" s="151"/>
      <c r="J3" s="151"/>
      <c r="K3" s="151"/>
      <c r="L3" s="151"/>
      <c r="M3" s="151"/>
      <c r="N3" s="42" t="s">
        <v>1</v>
      </c>
      <c r="O3" s="42"/>
    </row>
    <row r="4" ht="31.5" customHeight="1" spans="1:15">
      <c r="A4" s="153" t="s">
        <v>74</v>
      </c>
      <c r="B4" s="153" t="s">
        <v>75</v>
      </c>
      <c r="C4" s="153" t="s">
        <v>56</v>
      </c>
      <c r="D4" s="153" t="s">
        <v>60</v>
      </c>
      <c r="E4" s="153"/>
      <c r="F4" s="153"/>
      <c r="G4" s="153" t="s">
        <v>61</v>
      </c>
      <c r="H4" s="153" t="s">
        <v>62</v>
      </c>
      <c r="I4" s="153" t="s">
        <v>76</v>
      </c>
      <c r="J4" s="153" t="s">
        <v>77</v>
      </c>
      <c r="K4" s="153"/>
      <c r="L4" s="153"/>
      <c r="M4" s="153"/>
      <c r="N4" s="153"/>
      <c r="O4" s="153"/>
    </row>
    <row r="5" ht="37.3" customHeight="1" spans="1:15">
      <c r="A5" s="153"/>
      <c r="B5" s="153"/>
      <c r="C5" s="153"/>
      <c r="D5" s="153" t="s">
        <v>59</v>
      </c>
      <c r="E5" s="153" t="s">
        <v>78</v>
      </c>
      <c r="F5" s="153" t="s">
        <v>79</v>
      </c>
      <c r="G5" s="153"/>
      <c r="H5" s="153"/>
      <c r="I5" s="153"/>
      <c r="J5" s="153" t="s">
        <v>59</v>
      </c>
      <c r="K5" s="153" t="s">
        <v>80</v>
      </c>
      <c r="L5" s="153" t="s">
        <v>81</v>
      </c>
      <c r="M5" s="153" t="s">
        <v>82</v>
      </c>
      <c r="N5" s="153" t="s">
        <v>83</v>
      </c>
      <c r="O5" s="153" t="s">
        <v>84</v>
      </c>
    </row>
    <row r="6" ht="18.75" customHeight="1" spans="1:15">
      <c r="A6" s="154" t="s">
        <v>85</v>
      </c>
      <c r="B6" s="154" t="s">
        <v>86</v>
      </c>
      <c r="C6" s="154" t="s">
        <v>87</v>
      </c>
      <c r="D6" s="154" t="s">
        <v>88</v>
      </c>
      <c r="E6" s="154" t="s">
        <v>89</v>
      </c>
      <c r="F6" s="154" t="s">
        <v>90</v>
      </c>
      <c r="G6" s="154" t="s">
        <v>91</v>
      </c>
      <c r="H6" s="154" t="s">
        <v>92</v>
      </c>
      <c r="I6" s="154" t="s">
        <v>93</v>
      </c>
      <c r="J6" s="154" t="s">
        <v>94</v>
      </c>
      <c r="K6" s="154" t="s">
        <v>95</v>
      </c>
      <c r="L6" s="154" t="s">
        <v>96</v>
      </c>
      <c r="M6" s="154" t="s">
        <v>97</v>
      </c>
      <c r="N6" s="154" t="s">
        <v>98</v>
      </c>
      <c r="O6" s="154" t="s">
        <v>99</v>
      </c>
    </row>
    <row r="7" ht="52.5" customHeight="1" spans="1:15">
      <c r="A7" s="155" t="s">
        <v>100</v>
      </c>
      <c r="B7" s="155" t="s">
        <v>101</v>
      </c>
      <c r="C7" s="121">
        <v>18589094.68</v>
      </c>
      <c r="D7" s="121">
        <v>17689094.68</v>
      </c>
      <c r="E7" s="121">
        <v>3753019.58</v>
      </c>
      <c r="F7" s="121">
        <v>13936075.1</v>
      </c>
      <c r="G7" s="121"/>
      <c r="H7" s="121"/>
      <c r="I7" s="121"/>
      <c r="J7" s="121">
        <v>900000</v>
      </c>
      <c r="K7" s="121"/>
      <c r="L7" s="121"/>
      <c r="M7" s="121"/>
      <c r="N7" s="121"/>
      <c r="O7" s="121">
        <v>900000</v>
      </c>
    </row>
    <row r="8" ht="52.5" customHeight="1" spans="1:15">
      <c r="A8" s="156" t="s">
        <v>102</v>
      </c>
      <c r="B8" s="156" t="s">
        <v>103</v>
      </c>
      <c r="C8" s="121">
        <v>7139645.68</v>
      </c>
      <c r="D8" s="121">
        <v>6239645.68</v>
      </c>
      <c r="E8" s="121">
        <v>2827709.66</v>
      </c>
      <c r="F8" s="121">
        <v>3411936.02</v>
      </c>
      <c r="G8" s="121"/>
      <c r="H8" s="121"/>
      <c r="I8" s="121"/>
      <c r="J8" s="121">
        <v>900000</v>
      </c>
      <c r="K8" s="121"/>
      <c r="L8" s="121"/>
      <c r="M8" s="121"/>
      <c r="N8" s="121"/>
      <c r="O8" s="121">
        <v>900000</v>
      </c>
    </row>
    <row r="9" ht="52.5" customHeight="1" spans="1:15">
      <c r="A9" s="157" t="s">
        <v>104</v>
      </c>
      <c r="B9" s="157" t="s">
        <v>105</v>
      </c>
      <c r="C9" s="121">
        <v>3698711.66</v>
      </c>
      <c r="D9" s="121">
        <v>3098711.66</v>
      </c>
      <c r="E9" s="121">
        <v>2827709.66</v>
      </c>
      <c r="F9" s="121">
        <v>271002</v>
      </c>
      <c r="G9" s="121"/>
      <c r="H9" s="121"/>
      <c r="I9" s="121"/>
      <c r="J9" s="121">
        <v>600000</v>
      </c>
      <c r="K9" s="121"/>
      <c r="L9" s="121"/>
      <c r="M9" s="121"/>
      <c r="N9" s="121"/>
      <c r="O9" s="121">
        <v>600000</v>
      </c>
    </row>
    <row r="10" ht="52.5" customHeight="1" spans="1:15">
      <c r="A10" s="157" t="s">
        <v>106</v>
      </c>
      <c r="B10" s="157" t="s">
        <v>107</v>
      </c>
      <c r="C10" s="121">
        <v>696000</v>
      </c>
      <c r="D10" s="121">
        <v>696000</v>
      </c>
      <c r="E10" s="121"/>
      <c r="F10" s="121">
        <v>696000</v>
      </c>
      <c r="G10" s="121"/>
      <c r="H10" s="121"/>
      <c r="I10" s="121"/>
      <c r="J10" s="121"/>
      <c r="K10" s="121"/>
      <c r="L10" s="121"/>
      <c r="M10" s="121"/>
      <c r="N10" s="121"/>
      <c r="O10" s="121"/>
    </row>
    <row r="11" ht="52.5" customHeight="1" spans="1:15">
      <c r="A11" s="157" t="s">
        <v>108</v>
      </c>
      <c r="B11" s="157" t="s">
        <v>109</v>
      </c>
      <c r="C11" s="121">
        <v>331930</v>
      </c>
      <c r="D11" s="121">
        <v>331930</v>
      </c>
      <c r="E11" s="121"/>
      <c r="F11" s="121">
        <v>331930</v>
      </c>
      <c r="G11" s="121"/>
      <c r="H11" s="121"/>
      <c r="I11" s="121"/>
      <c r="J11" s="121"/>
      <c r="K11" s="121"/>
      <c r="L11" s="121"/>
      <c r="M11" s="121"/>
      <c r="N11" s="121"/>
      <c r="O11" s="121"/>
    </row>
    <row r="12" ht="52.5" customHeight="1" spans="1:15">
      <c r="A12" s="157" t="s">
        <v>110</v>
      </c>
      <c r="B12" s="157" t="s">
        <v>111</v>
      </c>
      <c r="C12" s="121">
        <v>2413004.02</v>
      </c>
      <c r="D12" s="121">
        <v>2113004.02</v>
      </c>
      <c r="E12" s="121"/>
      <c r="F12" s="121">
        <v>2113004.02</v>
      </c>
      <c r="G12" s="121"/>
      <c r="H12" s="121"/>
      <c r="I12" s="121"/>
      <c r="J12" s="121">
        <v>300000</v>
      </c>
      <c r="K12" s="121"/>
      <c r="L12" s="121"/>
      <c r="M12" s="121"/>
      <c r="N12" s="121"/>
      <c r="O12" s="121">
        <v>300000</v>
      </c>
    </row>
    <row r="13" ht="52.5" customHeight="1" spans="1:15">
      <c r="A13" s="156" t="s">
        <v>112</v>
      </c>
      <c r="B13" s="156" t="s">
        <v>113</v>
      </c>
      <c r="C13" s="121">
        <v>440932.92</v>
      </c>
      <c r="D13" s="121">
        <v>440932.92</v>
      </c>
      <c r="E13" s="121">
        <v>440932.92</v>
      </c>
      <c r="F13" s="121"/>
      <c r="G13" s="121"/>
      <c r="H13" s="121"/>
      <c r="I13" s="121"/>
      <c r="J13" s="121"/>
      <c r="K13" s="121"/>
      <c r="L13" s="121"/>
      <c r="M13" s="121"/>
      <c r="N13" s="121"/>
      <c r="O13" s="121"/>
    </row>
    <row r="14" ht="52.5" customHeight="1" spans="1:15">
      <c r="A14" s="157" t="s">
        <v>114</v>
      </c>
      <c r="B14" s="157" t="s">
        <v>115</v>
      </c>
      <c r="C14" s="121">
        <v>13800</v>
      </c>
      <c r="D14" s="121">
        <v>13800</v>
      </c>
      <c r="E14" s="121">
        <v>13800</v>
      </c>
      <c r="F14" s="121"/>
      <c r="G14" s="121"/>
      <c r="H14" s="121"/>
      <c r="I14" s="121"/>
      <c r="J14" s="121"/>
      <c r="K14" s="121"/>
      <c r="L14" s="121"/>
      <c r="M14" s="121"/>
      <c r="N14" s="121"/>
      <c r="O14" s="121"/>
    </row>
    <row r="15" ht="52.5" customHeight="1" spans="1:15">
      <c r="A15" s="157" t="s">
        <v>116</v>
      </c>
      <c r="B15" s="157" t="s">
        <v>117</v>
      </c>
      <c r="C15" s="121">
        <v>427132.92</v>
      </c>
      <c r="D15" s="121">
        <v>427132.92</v>
      </c>
      <c r="E15" s="121">
        <v>427132.92</v>
      </c>
      <c r="F15" s="121"/>
      <c r="G15" s="121"/>
      <c r="H15" s="121"/>
      <c r="I15" s="121"/>
      <c r="J15" s="121"/>
      <c r="K15" s="121"/>
      <c r="L15" s="121"/>
      <c r="M15" s="121"/>
      <c r="N15" s="121"/>
      <c r="O15" s="121"/>
    </row>
    <row r="16" ht="52.5" customHeight="1" spans="1:15">
      <c r="A16" s="156" t="s">
        <v>118</v>
      </c>
      <c r="B16" s="156" t="s">
        <v>119</v>
      </c>
      <c r="C16" s="121">
        <v>34332.24</v>
      </c>
      <c r="D16" s="121">
        <v>34332.24</v>
      </c>
      <c r="E16" s="121"/>
      <c r="F16" s="121">
        <v>34332.24</v>
      </c>
      <c r="G16" s="121"/>
      <c r="H16" s="121"/>
      <c r="I16" s="121"/>
      <c r="J16" s="121"/>
      <c r="K16" s="121"/>
      <c r="L16" s="121"/>
      <c r="M16" s="121"/>
      <c r="N16" s="121"/>
      <c r="O16" s="121"/>
    </row>
    <row r="17" ht="52.5" customHeight="1" spans="1:15">
      <c r="A17" s="157" t="s">
        <v>120</v>
      </c>
      <c r="B17" s="157" t="s">
        <v>121</v>
      </c>
      <c r="C17" s="121">
        <v>34332.24</v>
      </c>
      <c r="D17" s="121">
        <v>34332.24</v>
      </c>
      <c r="E17" s="121"/>
      <c r="F17" s="121">
        <v>34332.24</v>
      </c>
      <c r="G17" s="121"/>
      <c r="H17" s="121"/>
      <c r="I17" s="121"/>
      <c r="J17" s="121"/>
      <c r="K17" s="121"/>
      <c r="L17" s="121"/>
      <c r="M17" s="121"/>
      <c r="N17" s="121"/>
      <c r="O17" s="121"/>
    </row>
    <row r="18" ht="52.5" customHeight="1" spans="1:15">
      <c r="A18" s="156" t="s">
        <v>122</v>
      </c>
      <c r="B18" s="156" t="s">
        <v>123</v>
      </c>
      <c r="C18" s="121">
        <v>7468756.8</v>
      </c>
      <c r="D18" s="121">
        <v>7468756.8</v>
      </c>
      <c r="E18" s="121">
        <v>454500</v>
      </c>
      <c r="F18" s="121">
        <v>7014256.8</v>
      </c>
      <c r="G18" s="121"/>
      <c r="H18" s="121"/>
      <c r="I18" s="121"/>
      <c r="J18" s="121"/>
      <c r="K18" s="121"/>
      <c r="L18" s="121"/>
      <c r="M18" s="121"/>
      <c r="N18" s="121"/>
      <c r="O18" s="121"/>
    </row>
    <row r="19" ht="52.5" customHeight="1" spans="1:15">
      <c r="A19" s="157" t="s">
        <v>124</v>
      </c>
      <c r="B19" s="157" t="s">
        <v>125</v>
      </c>
      <c r="C19" s="121">
        <v>122806.8</v>
      </c>
      <c r="D19" s="121">
        <v>122806.8</v>
      </c>
      <c r="E19" s="121"/>
      <c r="F19" s="121">
        <v>122806.8</v>
      </c>
      <c r="G19" s="121"/>
      <c r="H19" s="121"/>
      <c r="I19" s="121"/>
      <c r="J19" s="121"/>
      <c r="K19" s="121"/>
      <c r="L19" s="121"/>
      <c r="M19" s="121"/>
      <c r="N19" s="121"/>
      <c r="O19" s="121"/>
    </row>
    <row r="20" ht="52.5" customHeight="1" spans="1:15">
      <c r="A20" s="157" t="s">
        <v>126</v>
      </c>
      <c r="B20" s="157" t="s">
        <v>127</v>
      </c>
      <c r="C20" s="121">
        <v>1984500</v>
      </c>
      <c r="D20" s="121">
        <v>1984500</v>
      </c>
      <c r="E20" s="121">
        <v>418500</v>
      </c>
      <c r="F20" s="121">
        <v>1566000</v>
      </c>
      <c r="G20" s="121"/>
      <c r="H20" s="121"/>
      <c r="I20" s="121"/>
      <c r="J20" s="121"/>
      <c r="K20" s="121"/>
      <c r="L20" s="121"/>
      <c r="M20" s="121"/>
      <c r="N20" s="121"/>
      <c r="O20" s="121"/>
    </row>
    <row r="21" ht="52.5" customHeight="1" spans="1:15">
      <c r="A21" s="157" t="s">
        <v>128</v>
      </c>
      <c r="B21" s="157" t="s">
        <v>129</v>
      </c>
      <c r="C21" s="121">
        <v>5361450</v>
      </c>
      <c r="D21" s="121">
        <v>5361450</v>
      </c>
      <c r="E21" s="121">
        <v>36000</v>
      </c>
      <c r="F21" s="121">
        <v>5325450</v>
      </c>
      <c r="G21" s="121"/>
      <c r="H21" s="121"/>
      <c r="I21" s="121"/>
      <c r="J21" s="121"/>
      <c r="K21" s="121"/>
      <c r="L21" s="121"/>
      <c r="M21" s="121"/>
      <c r="N21" s="121"/>
      <c r="O21" s="121"/>
    </row>
    <row r="22" ht="52.5" customHeight="1" spans="1:15">
      <c r="A22" s="156" t="s">
        <v>130</v>
      </c>
      <c r="B22" s="156" t="s">
        <v>131</v>
      </c>
      <c r="C22" s="121">
        <v>2568000</v>
      </c>
      <c r="D22" s="121">
        <v>2568000</v>
      </c>
      <c r="E22" s="121"/>
      <c r="F22" s="121">
        <v>2568000</v>
      </c>
      <c r="G22" s="121"/>
      <c r="H22" s="121"/>
      <c r="I22" s="121"/>
      <c r="J22" s="121"/>
      <c r="K22" s="121"/>
      <c r="L22" s="121"/>
      <c r="M22" s="121"/>
      <c r="N22" s="121"/>
      <c r="O22" s="121"/>
    </row>
    <row r="23" ht="52.5" customHeight="1" spans="1:15">
      <c r="A23" s="157" t="s">
        <v>132</v>
      </c>
      <c r="B23" s="157" t="s">
        <v>133</v>
      </c>
      <c r="C23" s="121">
        <v>2568000</v>
      </c>
      <c r="D23" s="121">
        <v>2568000</v>
      </c>
      <c r="E23" s="121"/>
      <c r="F23" s="121">
        <v>2568000</v>
      </c>
      <c r="G23" s="121"/>
      <c r="H23" s="121"/>
      <c r="I23" s="121"/>
      <c r="J23" s="121"/>
      <c r="K23" s="121"/>
      <c r="L23" s="121"/>
      <c r="M23" s="121"/>
      <c r="N23" s="121"/>
      <c r="O23" s="121"/>
    </row>
    <row r="24" ht="52.5" customHeight="1" spans="1:15">
      <c r="A24" s="156" t="s">
        <v>134</v>
      </c>
      <c r="B24" s="156" t="s">
        <v>135</v>
      </c>
      <c r="C24" s="121">
        <v>317049.01</v>
      </c>
      <c r="D24" s="121">
        <v>317049.01</v>
      </c>
      <c r="E24" s="121"/>
      <c r="F24" s="121">
        <v>317049.01</v>
      </c>
      <c r="G24" s="121"/>
      <c r="H24" s="121"/>
      <c r="I24" s="121"/>
      <c r="J24" s="121"/>
      <c r="K24" s="121"/>
      <c r="L24" s="121"/>
      <c r="M24" s="121"/>
      <c r="N24" s="121"/>
      <c r="O24" s="121"/>
    </row>
    <row r="25" ht="52.5" customHeight="1" spans="1:15">
      <c r="A25" s="157" t="s">
        <v>136</v>
      </c>
      <c r="B25" s="157" t="s">
        <v>137</v>
      </c>
      <c r="C25" s="121">
        <v>70683.73</v>
      </c>
      <c r="D25" s="121">
        <v>70683.73</v>
      </c>
      <c r="E25" s="121"/>
      <c r="F25" s="121">
        <v>70683.73</v>
      </c>
      <c r="G25" s="121"/>
      <c r="H25" s="121"/>
      <c r="I25" s="121"/>
      <c r="J25" s="121"/>
      <c r="K25" s="121"/>
      <c r="L25" s="121"/>
      <c r="M25" s="121"/>
      <c r="N25" s="121"/>
      <c r="O25" s="121"/>
    </row>
    <row r="26" ht="52.5" customHeight="1" spans="1:15">
      <c r="A26" s="157" t="s">
        <v>138</v>
      </c>
      <c r="B26" s="157" t="s">
        <v>139</v>
      </c>
      <c r="C26" s="121">
        <v>246365.28</v>
      </c>
      <c r="D26" s="121">
        <v>246365.28</v>
      </c>
      <c r="E26" s="121"/>
      <c r="F26" s="121">
        <v>246365.28</v>
      </c>
      <c r="G26" s="121"/>
      <c r="H26" s="121"/>
      <c r="I26" s="121"/>
      <c r="J26" s="121"/>
      <c r="K26" s="121"/>
      <c r="L26" s="121"/>
      <c r="M26" s="121"/>
      <c r="N26" s="121"/>
      <c r="O26" s="121"/>
    </row>
    <row r="27" ht="52.5" customHeight="1" spans="1:15">
      <c r="A27" s="156" t="s">
        <v>140</v>
      </c>
      <c r="B27" s="156" t="s">
        <v>141</v>
      </c>
      <c r="C27" s="121">
        <v>550700</v>
      </c>
      <c r="D27" s="121">
        <v>550700</v>
      </c>
      <c r="E27" s="121"/>
      <c r="F27" s="121">
        <v>550700</v>
      </c>
      <c r="G27" s="121"/>
      <c r="H27" s="121"/>
      <c r="I27" s="121"/>
      <c r="J27" s="121"/>
      <c r="K27" s="121"/>
      <c r="L27" s="121"/>
      <c r="M27" s="121"/>
      <c r="N27" s="121"/>
      <c r="O27" s="121"/>
    </row>
    <row r="28" ht="52.5" customHeight="1" spans="1:15">
      <c r="A28" s="157" t="s">
        <v>142</v>
      </c>
      <c r="B28" s="157" t="s">
        <v>143</v>
      </c>
      <c r="C28" s="121">
        <v>21000</v>
      </c>
      <c r="D28" s="121">
        <v>21000</v>
      </c>
      <c r="E28" s="121"/>
      <c r="F28" s="121">
        <v>21000</v>
      </c>
      <c r="G28" s="121"/>
      <c r="H28" s="121"/>
      <c r="I28" s="121"/>
      <c r="J28" s="121"/>
      <c r="K28" s="121"/>
      <c r="L28" s="121"/>
      <c r="M28" s="121"/>
      <c r="N28" s="121"/>
      <c r="O28" s="121"/>
    </row>
    <row r="29" ht="52.5" customHeight="1" spans="1:15">
      <c r="A29" s="157" t="s">
        <v>144</v>
      </c>
      <c r="B29" s="157" t="s">
        <v>145</v>
      </c>
      <c r="C29" s="121">
        <v>529700</v>
      </c>
      <c r="D29" s="121">
        <v>529700</v>
      </c>
      <c r="E29" s="121"/>
      <c r="F29" s="121">
        <v>529700</v>
      </c>
      <c r="G29" s="121"/>
      <c r="H29" s="121"/>
      <c r="I29" s="121"/>
      <c r="J29" s="121"/>
      <c r="K29" s="121"/>
      <c r="L29" s="121"/>
      <c r="M29" s="121"/>
      <c r="N29" s="121"/>
      <c r="O29" s="121"/>
    </row>
    <row r="30" ht="52.5" customHeight="1" spans="1:15">
      <c r="A30" s="156" t="s">
        <v>146</v>
      </c>
      <c r="B30" s="156" t="s">
        <v>147</v>
      </c>
      <c r="C30" s="121">
        <v>39801.03</v>
      </c>
      <c r="D30" s="121">
        <v>39801.03</v>
      </c>
      <c r="E30" s="121"/>
      <c r="F30" s="121">
        <v>39801.03</v>
      </c>
      <c r="G30" s="121"/>
      <c r="H30" s="121"/>
      <c r="I30" s="121"/>
      <c r="J30" s="121"/>
      <c r="K30" s="121"/>
      <c r="L30" s="121"/>
      <c r="M30" s="121"/>
      <c r="N30" s="121"/>
      <c r="O30" s="121"/>
    </row>
    <row r="31" ht="52.5" customHeight="1" spans="1:15">
      <c r="A31" s="157" t="s">
        <v>148</v>
      </c>
      <c r="B31" s="157" t="s">
        <v>149</v>
      </c>
      <c r="C31" s="121">
        <v>9513.66</v>
      </c>
      <c r="D31" s="121">
        <v>9513.66</v>
      </c>
      <c r="E31" s="121"/>
      <c r="F31" s="121">
        <v>9513.66</v>
      </c>
      <c r="G31" s="121"/>
      <c r="H31" s="121"/>
      <c r="I31" s="121"/>
      <c r="J31" s="121"/>
      <c r="K31" s="121"/>
      <c r="L31" s="121"/>
      <c r="M31" s="121"/>
      <c r="N31" s="121"/>
      <c r="O31" s="121"/>
    </row>
    <row r="32" ht="52.5" customHeight="1" spans="1:15">
      <c r="A32" s="157" t="s">
        <v>150</v>
      </c>
      <c r="B32" s="157" t="s">
        <v>151</v>
      </c>
      <c r="C32" s="121">
        <v>30287.37</v>
      </c>
      <c r="D32" s="121">
        <v>30287.37</v>
      </c>
      <c r="E32" s="121"/>
      <c r="F32" s="121">
        <v>30287.37</v>
      </c>
      <c r="G32" s="121"/>
      <c r="H32" s="121"/>
      <c r="I32" s="121"/>
      <c r="J32" s="121"/>
      <c r="K32" s="121"/>
      <c r="L32" s="121"/>
      <c r="M32" s="121"/>
      <c r="N32" s="121"/>
      <c r="O32" s="121"/>
    </row>
    <row r="33" ht="52.5" customHeight="1" spans="1:15">
      <c r="A33" s="156" t="s">
        <v>152</v>
      </c>
      <c r="B33" s="156" t="s">
        <v>153</v>
      </c>
      <c r="C33" s="121">
        <v>29877</v>
      </c>
      <c r="D33" s="121">
        <v>29877</v>
      </c>
      <c r="E33" s="121">
        <v>29877</v>
      </c>
      <c r="F33" s="121"/>
      <c r="G33" s="121"/>
      <c r="H33" s="121"/>
      <c r="I33" s="121"/>
      <c r="J33" s="121"/>
      <c r="K33" s="121"/>
      <c r="L33" s="121"/>
      <c r="M33" s="121"/>
      <c r="N33" s="121"/>
      <c r="O33" s="121"/>
    </row>
    <row r="34" ht="52.5" customHeight="1" spans="1:15">
      <c r="A34" s="157" t="s">
        <v>154</v>
      </c>
      <c r="B34" s="157" t="s">
        <v>153</v>
      </c>
      <c r="C34" s="121">
        <v>29877</v>
      </c>
      <c r="D34" s="121">
        <v>29877</v>
      </c>
      <c r="E34" s="121">
        <v>29877</v>
      </c>
      <c r="F34" s="121"/>
      <c r="G34" s="121"/>
      <c r="H34" s="121"/>
      <c r="I34" s="121"/>
      <c r="J34" s="121"/>
      <c r="K34" s="121"/>
      <c r="L34" s="121"/>
      <c r="M34" s="121"/>
      <c r="N34" s="121"/>
      <c r="O34" s="121"/>
    </row>
    <row r="35" ht="52.5" customHeight="1" spans="1:15">
      <c r="A35" s="155" t="s">
        <v>155</v>
      </c>
      <c r="B35" s="155" t="s">
        <v>156</v>
      </c>
      <c r="C35" s="121">
        <v>357218</v>
      </c>
      <c r="D35" s="121">
        <v>357218</v>
      </c>
      <c r="E35" s="121">
        <v>357218</v>
      </c>
      <c r="F35" s="121"/>
      <c r="G35" s="121"/>
      <c r="H35" s="121"/>
      <c r="I35" s="121"/>
      <c r="J35" s="121"/>
      <c r="K35" s="121"/>
      <c r="L35" s="121"/>
      <c r="M35" s="121"/>
      <c r="N35" s="121"/>
      <c r="O35" s="121"/>
    </row>
    <row r="36" ht="52.5" customHeight="1" spans="1:15">
      <c r="A36" s="156" t="s">
        <v>157</v>
      </c>
      <c r="B36" s="156" t="s">
        <v>158</v>
      </c>
      <c r="C36" s="121">
        <v>357218</v>
      </c>
      <c r="D36" s="121">
        <v>357218</v>
      </c>
      <c r="E36" s="121">
        <v>357218</v>
      </c>
      <c r="F36" s="121"/>
      <c r="G36" s="121"/>
      <c r="H36" s="121"/>
      <c r="I36" s="121"/>
      <c r="J36" s="121"/>
      <c r="K36" s="121"/>
      <c r="L36" s="121"/>
      <c r="M36" s="121"/>
      <c r="N36" s="121"/>
      <c r="O36" s="121"/>
    </row>
    <row r="37" ht="52.5" customHeight="1" spans="1:15">
      <c r="A37" s="157" t="s">
        <v>159</v>
      </c>
      <c r="B37" s="157" t="s">
        <v>160</v>
      </c>
      <c r="C37" s="121">
        <v>172888</v>
      </c>
      <c r="D37" s="121">
        <v>172888</v>
      </c>
      <c r="E37" s="121">
        <v>172888</v>
      </c>
      <c r="F37" s="121"/>
      <c r="G37" s="121"/>
      <c r="H37" s="121"/>
      <c r="I37" s="121"/>
      <c r="J37" s="121"/>
      <c r="K37" s="121"/>
      <c r="L37" s="121"/>
      <c r="M37" s="121"/>
      <c r="N37" s="121"/>
      <c r="O37" s="121"/>
    </row>
    <row r="38" ht="52.5" customHeight="1" spans="1:15">
      <c r="A38" s="157" t="s">
        <v>161</v>
      </c>
      <c r="B38" s="157" t="s">
        <v>162</v>
      </c>
      <c r="C38" s="121">
        <v>2800</v>
      </c>
      <c r="D38" s="121">
        <v>2800</v>
      </c>
      <c r="E38" s="121">
        <v>2800</v>
      </c>
      <c r="F38" s="121"/>
      <c r="G38" s="121"/>
      <c r="H38" s="121"/>
      <c r="I38" s="121"/>
      <c r="J38" s="121"/>
      <c r="K38" s="121"/>
      <c r="L38" s="121"/>
      <c r="M38" s="121"/>
      <c r="N38" s="121"/>
      <c r="O38" s="121"/>
    </row>
    <row r="39" ht="52.5" customHeight="1" spans="1:15">
      <c r="A39" s="157" t="s">
        <v>163</v>
      </c>
      <c r="B39" s="157" t="s">
        <v>164</v>
      </c>
      <c r="C39" s="121">
        <v>170611</v>
      </c>
      <c r="D39" s="121">
        <v>170611</v>
      </c>
      <c r="E39" s="121">
        <v>170611</v>
      </c>
      <c r="F39" s="121"/>
      <c r="G39" s="121"/>
      <c r="H39" s="121"/>
      <c r="I39" s="121"/>
      <c r="J39" s="121"/>
      <c r="K39" s="121"/>
      <c r="L39" s="121"/>
      <c r="M39" s="121"/>
      <c r="N39" s="121"/>
      <c r="O39" s="121"/>
    </row>
    <row r="40" ht="52.5" customHeight="1" spans="1:15">
      <c r="A40" s="157" t="s">
        <v>165</v>
      </c>
      <c r="B40" s="157" t="s">
        <v>166</v>
      </c>
      <c r="C40" s="121">
        <v>10919</v>
      </c>
      <c r="D40" s="121">
        <v>10919</v>
      </c>
      <c r="E40" s="121">
        <v>10919</v>
      </c>
      <c r="F40" s="121"/>
      <c r="G40" s="121"/>
      <c r="H40" s="121"/>
      <c r="I40" s="121"/>
      <c r="J40" s="121"/>
      <c r="K40" s="121"/>
      <c r="L40" s="121"/>
      <c r="M40" s="121"/>
      <c r="N40" s="121"/>
      <c r="O40" s="121"/>
    </row>
    <row r="41" ht="52.5" customHeight="1" spans="1:15">
      <c r="A41" s="155" t="s">
        <v>167</v>
      </c>
      <c r="B41" s="155" t="s">
        <v>168</v>
      </c>
      <c r="C41" s="121">
        <v>298569.24</v>
      </c>
      <c r="D41" s="121">
        <v>298569.24</v>
      </c>
      <c r="E41" s="121">
        <v>298569.24</v>
      </c>
      <c r="F41" s="121"/>
      <c r="G41" s="121"/>
      <c r="H41" s="121"/>
      <c r="I41" s="121"/>
      <c r="J41" s="121"/>
      <c r="K41" s="121"/>
      <c r="L41" s="121"/>
      <c r="M41" s="121"/>
      <c r="N41" s="121"/>
      <c r="O41" s="121"/>
    </row>
    <row r="42" ht="52.5" customHeight="1" spans="1:15">
      <c r="A42" s="156" t="s">
        <v>169</v>
      </c>
      <c r="B42" s="156" t="s">
        <v>170</v>
      </c>
      <c r="C42" s="121">
        <v>298569.24</v>
      </c>
      <c r="D42" s="121">
        <v>298569.24</v>
      </c>
      <c r="E42" s="121">
        <v>298569.24</v>
      </c>
      <c r="F42" s="121"/>
      <c r="G42" s="121"/>
      <c r="H42" s="121"/>
      <c r="I42" s="121"/>
      <c r="J42" s="121"/>
      <c r="K42" s="121"/>
      <c r="L42" s="121"/>
      <c r="M42" s="121"/>
      <c r="N42" s="121"/>
      <c r="O42" s="121"/>
    </row>
    <row r="43" ht="52.5" customHeight="1" spans="1:15">
      <c r="A43" s="157" t="s">
        <v>171</v>
      </c>
      <c r="B43" s="157" t="s">
        <v>172</v>
      </c>
      <c r="C43" s="121">
        <v>298569.24</v>
      </c>
      <c r="D43" s="121">
        <v>298569.24</v>
      </c>
      <c r="E43" s="121">
        <v>298569.24</v>
      </c>
      <c r="F43" s="121"/>
      <c r="G43" s="121"/>
      <c r="H43" s="121"/>
      <c r="I43" s="121"/>
      <c r="J43" s="121"/>
      <c r="K43" s="121"/>
      <c r="L43" s="121"/>
      <c r="M43" s="121"/>
      <c r="N43" s="121"/>
      <c r="O43" s="121"/>
    </row>
    <row r="44" ht="30" customHeight="1" spans="1:15">
      <c r="A44" s="154" t="s">
        <v>56</v>
      </c>
      <c r="B44" s="154"/>
      <c r="C44" s="121">
        <v>19244881.92</v>
      </c>
      <c r="D44" s="121">
        <v>18344881.92</v>
      </c>
      <c r="E44" s="121">
        <v>4408806.82</v>
      </c>
      <c r="F44" s="121">
        <v>13936075.1</v>
      </c>
      <c r="G44" s="121"/>
      <c r="H44" s="121"/>
      <c r="I44" s="121"/>
      <c r="J44" s="121">
        <v>900000</v>
      </c>
      <c r="K44" s="121"/>
      <c r="L44" s="121"/>
      <c r="M44" s="121"/>
      <c r="N44" s="121"/>
      <c r="O44" s="121">
        <v>900000</v>
      </c>
    </row>
  </sheetData>
  <mergeCells count="13">
    <mergeCell ref="N1:O1"/>
    <mergeCell ref="A2:O2"/>
    <mergeCell ref="A3:F3"/>
    <mergeCell ref="N3:O3"/>
    <mergeCell ref="D4:F4"/>
    <mergeCell ref="J4:O4"/>
    <mergeCell ref="A44:B4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77" t="s">
        <v>173</v>
      </c>
    </row>
    <row r="2" ht="30.75" customHeight="1" spans="1:4">
      <c r="A2" s="144" t="str">
        <f>"2026"&amp;"年部门财政拨款收支预算总表"</f>
        <v>2026年部门财政拨款收支预算总表</v>
      </c>
      <c r="B2" s="144"/>
      <c r="C2" s="144"/>
      <c r="D2" s="144"/>
    </row>
    <row r="3" ht="18.75" customHeight="1" spans="1:4">
      <c r="A3" s="31" t="str">
        <f>"单位名称："&amp;"瑞丽市民政局"</f>
        <v>单位名称：瑞丽市民政局</v>
      </c>
      <c r="B3" s="145"/>
      <c r="C3" s="145"/>
      <c r="D3" s="78" t="s">
        <v>1</v>
      </c>
    </row>
    <row r="4" ht="19.5" customHeight="1" spans="1:4">
      <c r="A4" s="12" t="s">
        <v>174</v>
      </c>
      <c r="B4" s="14"/>
      <c r="C4" s="12" t="s">
        <v>175</v>
      </c>
      <c r="D4" s="14"/>
    </row>
    <row r="5" ht="21.75" customHeight="1" spans="1:4">
      <c r="A5" s="66" t="s">
        <v>176</v>
      </c>
      <c r="B5" s="11" t="s">
        <v>177</v>
      </c>
      <c r="C5" s="66" t="s">
        <v>178</v>
      </c>
      <c r="D5" s="11" t="s">
        <v>177</v>
      </c>
    </row>
    <row r="6" ht="17.25" customHeight="1" spans="1:4">
      <c r="A6" s="67"/>
      <c r="B6" s="18"/>
      <c r="C6" s="67"/>
      <c r="D6" s="18"/>
    </row>
    <row r="7" ht="19.5" customHeight="1" spans="1:4">
      <c r="A7" s="73" t="s">
        <v>179</v>
      </c>
      <c r="B7" s="23">
        <v>18344881.92</v>
      </c>
      <c r="C7" s="73" t="s">
        <v>180</v>
      </c>
      <c r="D7" s="23">
        <v>18344881.92</v>
      </c>
    </row>
    <row r="8" ht="19.5" customHeight="1" spans="1:4">
      <c r="A8" s="73" t="s">
        <v>181</v>
      </c>
      <c r="B8" s="23">
        <v>18344881.92</v>
      </c>
      <c r="C8" s="146" t="s">
        <v>182</v>
      </c>
      <c r="D8" s="23"/>
    </row>
    <row r="9" ht="19.5" customHeight="1" spans="1:4">
      <c r="A9" s="147" t="s">
        <v>183</v>
      </c>
      <c r="B9" s="23"/>
      <c r="C9" s="146" t="s">
        <v>184</v>
      </c>
      <c r="D9" s="23"/>
    </row>
    <row r="10" ht="19.5" customHeight="1" spans="1:4">
      <c r="A10" s="147" t="s">
        <v>185</v>
      </c>
      <c r="B10" s="23"/>
      <c r="C10" s="146" t="s">
        <v>186</v>
      </c>
      <c r="D10" s="23"/>
    </row>
    <row r="11" ht="19.5" customHeight="1" spans="1:4">
      <c r="A11" s="147" t="s">
        <v>187</v>
      </c>
      <c r="B11" s="23"/>
      <c r="C11" s="146" t="s">
        <v>188</v>
      </c>
      <c r="D11" s="23"/>
    </row>
    <row r="12" ht="19.5" customHeight="1" spans="1:4">
      <c r="A12" s="147" t="s">
        <v>181</v>
      </c>
      <c r="B12" s="23"/>
      <c r="C12" s="146" t="s">
        <v>189</v>
      </c>
      <c r="D12" s="23"/>
    </row>
    <row r="13" ht="19.5" customHeight="1" spans="1:4">
      <c r="A13" s="147" t="s">
        <v>183</v>
      </c>
      <c r="B13" s="23"/>
      <c r="C13" s="146" t="s">
        <v>190</v>
      </c>
      <c r="D13" s="23"/>
    </row>
    <row r="14" ht="19.5" customHeight="1" spans="1:4">
      <c r="A14" s="147" t="s">
        <v>185</v>
      </c>
      <c r="B14" s="23"/>
      <c r="C14" s="146" t="s">
        <v>191</v>
      </c>
      <c r="D14" s="23"/>
    </row>
    <row r="15" ht="19.5" customHeight="1" spans="1:4">
      <c r="A15" s="148"/>
      <c r="B15" s="23"/>
      <c r="C15" s="146" t="s">
        <v>192</v>
      </c>
      <c r="D15" s="23">
        <v>17689094.68</v>
      </c>
    </row>
    <row r="16" ht="19.5" customHeight="1" spans="1:4">
      <c r="A16" s="148"/>
      <c r="B16" s="23"/>
      <c r="C16" s="146" t="s">
        <v>193</v>
      </c>
      <c r="D16" s="23">
        <v>357218</v>
      </c>
    </row>
    <row r="17" ht="19.5" customHeight="1" spans="1:4">
      <c r="A17" s="148"/>
      <c r="B17" s="23"/>
      <c r="C17" s="146" t="s">
        <v>194</v>
      </c>
      <c r="D17" s="23"/>
    </row>
    <row r="18" ht="19.5" customHeight="1" spans="1:4">
      <c r="A18" s="148"/>
      <c r="B18" s="23"/>
      <c r="C18" s="146" t="s">
        <v>195</v>
      </c>
      <c r="D18" s="23"/>
    </row>
    <row r="19" ht="19.5" customHeight="1" spans="1:4">
      <c r="A19" s="148"/>
      <c r="B19" s="23"/>
      <c r="C19" s="146" t="s">
        <v>196</v>
      </c>
      <c r="D19" s="23"/>
    </row>
    <row r="20" ht="19.5" customHeight="1" spans="1:4">
      <c r="A20" s="73"/>
      <c r="B20" s="23"/>
      <c r="C20" s="146" t="s">
        <v>197</v>
      </c>
      <c r="D20" s="23"/>
    </row>
    <row r="21" ht="19.5" customHeight="1" spans="1:4">
      <c r="A21" s="73"/>
      <c r="B21" s="23"/>
      <c r="C21" s="73" t="s">
        <v>198</v>
      </c>
      <c r="D21" s="23"/>
    </row>
    <row r="22" ht="19.5" customHeight="1" spans="1:4">
      <c r="A22" s="73"/>
      <c r="B22" s="23"/>
      <c r="C22" s="73" t="s">
        <v>199</v>
      </c>
      <c r="D22" s="23"/>
    </row>
    <row r="23" ht="19.5" customHeight="1" spans="1:4">
      <c r="A23" s="73"/>
      <c r="B23" s="23"/>
      <c r="C23" s="73" t="s">
        <v>200</v>
      </c>
      <c r="D23" s="23"/>
    </row>
    <row r="24" ht="19.5" customHeight="1" spans="1:4">
      <c r="A24" s="73"/>
      <c r="B24" s="23"/>
      <c r="C24" s="73" t="s">
        <v>201</v>
      </c>
      <c r="D24" s="23"/>
    </row>
    <row r="25" ht="19.5" customHeight="1" spans="1:4">
      <c r="A25" s="73"/>
      <c r="B25" s="23"/>
      <c r="C25" s="73" t="s">
        <v>202</v>
      </c>
      <c r="D25" s="23"/>
    </row>
    <row r="26" ht="19.5" customHeight="1" spans="1:4">
      <c r="A26" s="146"/>
      <c r="B26" s="23"/>
      <c r="C26" s="73" t="s">
        <v>203</v>
      </c>
      <c r="D26" s="23">
        <v>298569.24</v>
      </c>
    </row>
    <row r="27" ht="19.5" customHeight="1" spans="1:4">
      <c r="A27" s="73"/>
      <c r="B27" s="23"/>
      <c r="C27" s="73" t="s">
        <v>204</v>
      </c>
      <c r="D27" s="23"/>
    </row>
    <row r="28" customHeight="1" spans="1:4">
      <c r="A28" s="73"/>
      <c r="B28" s="23"/>
      <c r="C28" s="147" t="s">
        <v>205</v>
      </c>
      <c r="D28" s="23"/>
    </row>
    <row r="29" ht="19.5" customHeight="1" spans="1:4">
      <c r="A29" s="73"/>
      <c r="B29" s="23"/>
      <c r="C29" s="73" t="s">
        <v>206</v>
      </c>
      <c r="D29" s="23"/>
    </row>
    <row r="30" ht="19.5" customHeight="1" spans="1:4">
      <c r="A30" s="146"/>
      <c r="B30" s="23"/>
      <c r="C30" s="73" t="s">
        <v>207</v>
      </c>
      <c r="D30" s="23"/>
    </row>
    <row r="31" ht="18" customHeight="1" spans="1:4">
      <c r="A31" s="146"/>
      <c r="B31" s="23"/>
      <c r="C31" s="73" t="s">
        <v>208</v>
      </c>
      <c r="D31" s="23"/>
    </row>
    <row r="32" ht="18" customHeight="1" spans="1:4">
      <c r="A32" s="146"/>
      <c r="B32" s="23"/>
      <c r="C32" s="147" t="s">
        <v>209</v>
      </c>
      <c r="D32" s="23"/>
    </row>
    <row r="33" ht="18" customHeight="1" spans="1:4">
      <c r="A33" s="146"/>
      <c r="B33" s="23"/>
      <c r="C33" s="147" t="s">
        <v>210</v>
      </c>
      <c r="D33" s="23"/>
    </row>
    <row r="34" ht="19.5" customHeight="1" spans="1:4">
      <c r="A34" s="146"/>
      <c r="B34" s="149"/>
      <c r="C34" s="73" t="s">
        <v>211</v>
      </c>
      <c r="D34" s="149"/>
    </row>
    <row r="35" ht="19.5" customHeight="1" spans="1:4">
      <c r="A35" s="146"/>
      <c r="B35" s="23"/>
      <c r="C35" s="73" t="s">
        <v>212</v>
      </c>
      <c r="D35" s="23"/>
    </row>
    <row r="36" ht="19.5" customHeight="1" spans="1:4">
      <c r="A36" s="150" t="s">
        <v>50</v>
      </c>
      <c r="B36" s="23">
        <v>18344881.92</v>
      </c>
      <c r="C36" s="150" t="s">
        <v>51</v>
      </c>
      <c r="D36" s="23">
        <v>18344881.92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4"/>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10"/>
      <c r="B1" s="110"/>
      <c r="C1" s="110"/>
      <c r="D1" s="110"/>
      <c r="E1" s="110"/>
      <c r="F1" s="110"/>
      <c r="G1" s="114" t="s">
        <v>213</v>
      </c>
    </row>
    <row r="2" ht="33" customHeight="1" spans="1:7">
      <c r="A2" s="137" t="str">
        <f>"2026"&amp;"年一般公共预算支出预算表（按功能科目分类）"</f>
        <v>2026年一般公共预算支出预算表（按功能科目分类）</v>
      </c>
      <c r="B2" s="137"/>
      <c r="C2" s="137"/>
      <c r="D2" s="137"/>
      <c r="E2" s="137"/>
      <c r="F2" s="137"/>
      <c r="G2" s="137"/>
    </row>
    <row r="3" ht="18.75" customHeight="1" spans="1:7">
      <c r="A3" s="138" t="str">
        <f>"单位名称："&amp;"瑞丽市民政局"</f>
        <v>单位名称：瑞丽市民政局</v>
      </c>
      <c r="B3" s="138"/>
      <c r="C3" s="110"/>
      <c r="D3" s="110"/>
      <c r="E3" s="110"/>
      <c r="F3" s="110"/>
      <c r="G3" s="114" t="s">
        <v>1</v>
      </c>
    </row>
    <row r="4" ht="18.75" customHeight="1" spans="1:7">
      <c r="A4" s="139" t="s">
        <v>214</v>
      </c>
      <c r="B4" s="139"/>
      <c r="C4" s="139" t="s">
        <v>56</v>
      </c>
      <c r="D4" s="139" t="s">
        <v>78</v>
      </c>
      <c r="E4" s="139"/>
      <c r="F4" s="139"/>
      <c r="G4" s="139" t="s">
        <v>79</v>
      </c>
    </row>
    <row r="5" ht="18.75" customHeight="1" spans="1:7">
      <c r="A5" s="139" t="s">
        <v>74</v>
      </c>
      <c r="B5" s="139" t="s">
        <v>75</v>
      </c>
      <c r="C5" s="139"/>
      <c r="D5" s="139" t="s">
        <v>59</v>
      </c>
      <c r="E5" s="139" t="s">
        <v>215</v>
      </c>
      <c r="F5" s="139" t="s">
        <v>216</v>
      </c>
      <c r="G5" s="139"/>
    </row>
    <row r="6" ht="18.75" customHeight="1" spans="1:7">
      <c r="A6" s="139" t="s">
        <v>85</v>
      </c>
      <c r="B6" s="139" t="s">
        <v>86</v>
      </c>
      <c r="C6" s="139" t="s">
        <v>87</v>
      </c>
      <c r="D6" s="139" t="s">
        <v>88</v>
      </c>
      <c r="E6" s="139" t="s">
        <v>89</v>
      </c>
      <c r="F6" s="139" t="s">
        <v>90</v>
      </c>
      <c r="G6" s="139" t="s">
        <v>91</v>
      </c>
    </row>
    <row r="7" ht="18.75" customHeight="1" spans="1:7">
      <c r="A7" s="140" t="s">
        <v>100</v>
      </c>
      <c r="B7" s="140" t="s">
        <v>101</v>
      </c>
      <c r="C7" s="141">
        <v>17689094.68</v>
      </c>
      <c r="D7" s="141">
        <v>3753019.58</v>
      </c>
      <c r="E7" s="141">
        <v>3401746.92</v>
      </c>
      <c r="F7" s="141">
        <v>351272.66</v>
      </c>
      <c r="G7" s="141">
        <v>13936075.1</v>
      </c>
    </row>
    <row r="8" ht="18.75" customHeight="1" outlineLevel="1" spans="1:7">
      <c r="A8" s="142" t="s">
        <v>102</v>
      </c>
      <c r="B8" s="142" t="s">
        <v>103</v>
      </c>
      <c r="C8" s="141">
        <v>6239645.68</v>
      </c>
      <c r="D8" s="141">
        <v>2827709.66</v>
      </c>
      <c r="E8" s="141">
        <v>2490237</v>
      </c>
      <c r="F8" s="141">
        <v>337472.66</v>
      </c>
      <c r="G8" s="141">
        <v>3411936.02</v>
      </c>
    </row>
    <row r="9" ht="18.75" customHeight="1" outlineLevel="2" spans="1:7">
      <c r="A9" s="143" t="s">
        <v>104</v>
      </c>
      <c r="B9" s="143" t="s">
        <v>105</v>
      </c>
      <c r="C9" s="141">
        <v>3098711.66</v>
      </c>
      <c r="D9" s="141">
        <v>2827709.66</v>
      </c>
      <c r="E9" s="141">
        <v>2490237</v>
      </c>
      <c r="F9" s="141">
        <v>337472.66</v>
      </c>
      <c r="G9" s="141">
        <v>271002</v>
      </c>
    </row>
    <row r="10" ht="18.75" customHeight="1" outlineLevel="2" spans="1:7">
      <c r="A10" s="143" t="s">
        <v>106</v>
      </c>
      <c r="B10" s="143" t="s">
        <v>107</v>
      </c>
      <c r="C10" s="141">
        <v>696000</v>
      </c>
      <c r="D10" s="141"/>
      <c r="E10" s="141"/>
      <c r="F10" s="141"/>
      <c r="G10" s="141">
        <v>696000</v>
      </c>
    </row>
    <row r="11" ht="18.75" customHeight="1" outlineLevel="2" spans="1:7">
      <c r="A11" s="143" t="s">
        <v>108</v>
      </c>
      <c r="B11" s="143" t="s">
        <v>109</v>
      </c>
      <c r="C11" s="141">
        <v>331930</v>
      </c>
      <c r="D11" s="141"/>
      <c r="E11" s="141"/>
      <c r="F11" s="141"/>
      <c r="G11" s="141">
        <v>331930</v>
      </c>
    </row>
    <row r="12" ht="18.75" customHeight="1" outlineLevel="2" spans="1:7">
      <c r="A12" s="143" t="s">
        <v>110</v>
      </c>
      <c r="B12" s="143" t="s">
        <v>111</v>
      </c>
      <c r="C12" s="141">
        <v>2113004.02</v>
      </c>
      <c r="D12" s="141"/>
      <c r="E12" s="141"/>
      <c r="F12" s="141"/>
      <c r="G12" s="141">
        <v>2113004.02</v>
      </c>
    </row>
    <row r="13" ht="18.75" customHeight="1" outlineLevel="1" spans="1:7">
      <c r="A13" s="142" t="s">
        <v>112</v>
      </c>
      <c r="B13" s="142" t="s">
        <v>113</v>
      </c>
      <c r="C13" s="141">
        <v>440932.92</v>
      </c>
      <c r="D13" s="141">
        <v>440932.92</v>
      </c>
      <c r="E13" s="141">
        <v>427132.92</v>
      </c>
      <c r="F13" s="141">
        <v>13800</v>
      </c>
      <c r="G13" s="141"/>
    </row>
    <row r="14" ht="18.75" customHeight="1" outlineLevel="2" spans="1:7">
      <c r="A14" s="143" t="s">
        <v>114</v>
      </c>
      <c r="B14" s="143" t="s">
        <v>115</v>
      </c>
      <c r="C14" s="141">
        <v>13800</v>
      </c>
      <c r="D14" s="141">
        <v>13800</v>
      </c>
      <c r="E14" s="141"/>
      <c r="F14" s="141">
        <v>13800</v>
      </c>
      <c r="G14" s="141"/>
    </row>
    <row r="15" ht="18.75" customHeight="1" outlineLevel="2" spans="1:7">
      <c r="A15" s="143" t="s">
        <v>116</v>
      </c>
      <c r="B15" s="143" t="s">
        <v>117</v>
      </c>
      <c r="C15" s="141">
        <v>427132.92</v>
      </c>
      <c r="D15" s="141">
        <v>427132.92</v>
      </c>
      <c r="E15" s="141">
        <v>427132.92</v>
      </c>
      <c r="F15" s="141"/>
      <c r="G15" s="141"/>
    </row>
    <row r="16" ht="18.75" customHeight="1" outlineLevel="1" spans="1:7">
      <c r="A16" s="142" t="s">
        <v>118</v>
      </c>
      <c r="B16" s="142" t="s">
        <v>119</v>
      </c>
      <c r="C16" s="141">
        <v>34332.24</v>
      </c>
      <c r="D16" s="141"/>
      <c r="E16" s="141"/>
      <c r="F16" s="141"/>
      <c r="G16" s="141">
        <v>34332.24</v>
      </c>
    </row>
    <row r="17" ht="18.75" customHeight="1" outlineLevel="2" spans="1:7">
      <c r="A17" s="143" t="s">
        <v>120</v>
      </c>
      <c r="B17" s="143" t="s">
        <v>121</v>
      </c>
      <c r="C17" s="141">
        <v>34332.24</v>
      </c>
      <c r="D17" s="141"/>
      <c r="E17" s="141"/>
      <c r="F17" s="141"/>
      <c r="G17" s="141">
        <v>34332.24</v>
      </c>
    </row>
    <row r="18" ht="18.75" customHeight="1" outlineLevel="1" spans="1:7">
      <c r="A18" s="142" t="s">
        <v>122</v>
      </c>
      <c r="B18" s="142" t="s">
        <v>123</v>
      </c>
      <c r="C18" s="141">
        <v>7468756.8</v>
      </c>
      <c r="D18" s="141">
        <v>454500</v>
      </c>
      <c r="E18" s="141">
        <v>454500</v>
      </c>
      <c r="F18" s="141"/>
      <c r="G18" s="141">
        <v>7014256.8</v>
      </c>
    </row>
    <row r="19" ht="18.75" customHeight="1" outlineLevel="2" spans="1:7">
      <c r="A19" s="143" t="s">
        <v>124</v>
      </c>
      <c r="B19" s="143" t="s">
        <v>125</v>
      </c>
      <c r="C19" s="141">
        <v>122806.8</v>
      </c>
      <c r="D19" s="141"/>
      <c r="E19" s="141"/>
      <c r="F19" s="141"/>
      <c r="G19" s="141">
        <v>122806.8</v>
      </c>
    </row>
    <row r="20" ht="18.75" customHeight="1" outlineLevel="2" spans="1:7">
      <c r="A20" s="143" t="s">
        <v>126</v>
      </c>
      <c r="B20" s="143" t="s">
        <v>127</v>
      </c>
      <c r="C20" s="141">
        <v>1984500</v>
      </c>
      <c r="D20" s="141">
        <v>418500</v>
      </c>
      <c r="E20" s="141">
        <v>418500</v>
      </c>
      <c r="F20" s="141"/>
      <c r="G20" s="141">
        <v>1566000</v>
      </c>
    </row>
    <row r="21" ht="18.75" customHeight="1" outlineLevel="2" spans="1:7">
      <c r="A21" s="143" t="s">
        <v>128</v>
      </c>
      <c r="B21" s="143" t="s">
        <v>129</v>
      </c>
      <c r="C21" s="141">
        <v>5361450</v>
      </c>
      <c r="D21" s="141">
        <v>36000</v>
      </c>
      <c r="E21" s="141">
        <v>36000</v>
      </c>
      <c r="F21" s="141"/>
      <c r="G21" s="141">
        <v>5325450</v>
      </c>
    </row>
    <row r="22" ht="18.75" customHeight="1" outlineLevel="1" spans="1:7">
      <c r="A22" s="142" t="s">
        <v>130</v>
      </c>
      <c r="B22" s="142" t="s">
        <v>131</v>
      </c>
      <c r="C22" s="141">
        <v>2568000</v>
      </c>
      <c r="D22" s="141"/>
      <c r="E22" s="141"/>
      <c r="F22" s="141"/>
      <c r="G22" s="141">
        <v>2568000</v>
      </c>
    </row>
    <row r="23" ht="18.75" customHeight="1" outlineLevel="2" spans="1:7">
      <c r="A23" s="143" t="s">
        <v>132</v>
      </c>
      <c r="B23" s="143" t="s">
        <v>133</v>
      </c>
      <c r="C23" s="141">
        <v>2568000</v>
      </c>
      <c r="D23" s="141"/>
      <c r="E23" s="141"/>
      <c r="F23" s="141"/>
      <c r="G23" s="141">
        <v>2568000</v>
      </c>
    </row>
    <row r="24" ht="18.75" customHeight="1" outlineLevel="1" spans="1:7">
      <c r="A24" s="142" t="s">
        <v>134</v>
      </c>
      <c r="B24" s="142" t="s">
        <v>135</v>
      </c>
      <c r="C24" s="141">
        <v>317049.01</v>
      </c>
      <c r="D24" s="141"/>
      <c r="E24" s="141"/>
      <c r="F24" s="141"/>
      <c r="G24" s="141">
        <v>317049.01</v>
      </c>
    </row>
    <row r="25" ht="18.75" customHeight="1" outlineLevel="2" spans="1:7">
      <c r="A25" s="143" t="s">
        <v>136</v>
      </c>
      <c r="B25" s="143" t="s">
        <v>137</v>
      </c>
      <c r="C25" s="141">
        <v>70683.73</v>
      </c>
      <c r="D25" s="141"/>
      <c r="E25" s="141"/>
      <c r="F25" s="141"/>
      <c r="G25" s="141">
        <v>70683.73</v>
      </c>
    </row>
    <row r="26" ht="18.75" customHeight="1" outlineLevel="2" spans="1:7">
      <c r="A26" s="143" t="s">
        <v>138</v>
      </c>
      <c r="B26" s="143" t="s">
        <v>139</v>
      </c>
      <c r="C26" s="141">
        <v>246365.28</v>
      </c>
      <c r="D26" s="141"/>
      <c r="E26" s="141"/>
      <c r="F26" s="141"/>
      <c r="G26" s="141">
        <v>246365.28</v>
      </c>
    </row>
    <row r="27" ht="18.75" customHeight="1" outlineLevel="1" spans="1:7">
      <c r="A27" s="142" t="s">
        <v>140</v>
      </c>
      <c r="B27" s="142" t="s">
        <v>141</v>
      </c>
      <c r="C27" s="141">
        <v>550700</v>
      </c>
      <c r="D27" s="141"/>
      <c r="E27" s="141"/>
      <c r="F27" s="141"/>
      <c r="G27" s="141">
        <v>550700</v>
      </c>
    </row>
    <row r="28" ht="18.75" customHeight="1" outlineLevel="2" spans="1:7">
      <c r="A28" s="143" t="s">
        <v>142</v>
      </c>
      <c r="B28" s="143" t="s">
        <v>143</v>
      </c>
      <c r="C28" s="141">
        <v>21000</v>
      </c>
      <c r="D28" s="141"/>
      <c r="E28" s="141"/>
      <c r="F28" s="141"/>
      <c r="G28" s="141">
        <v>21000</v>
      </c>
    </row>
    <row r="29" ht="18.75" customHeight="1" outlineLevel="2" spans="1:7">
      <c r="A29" s="143" t="s">
        <v>144</v>
      </c>
      <c r="B29" s="143" t="s">
        <v>145</v>
      </c>
      <c r="C29" s="141">
        <v>529700</v>
      </c>
      <c r="D29" s="141"/>
      <c r="E29" s="141"/>
      <c r="F29" s="141"/>
      <c r="G29" s="141">
        <v>529700</v>
      </c>
    </row>
    <row r="30" ht="18.75" customHeight="1" outlineLevel="1" spans="1:7">
      <c r="A30" s="142" t="s">
        <v>146</v>
      </c>
      <c r="B30" s="142" t="s">
        <v>147</v>
      </c>
      <c r="C30" s="141">
        <v>39801.03</v>
      </c>
      <c r="D30" s="141"/>
      <c r="E30" s="141"/>
      <c r="F30" s="141"/>
      <c r="G30" s="141">
        <v>39801.03</v>
      </c>
    </row>
    <row r="31" ht="18.75" customHeight="1" outlineLevel="2" spans="1:7">
      <c r="A31" s="143" t="s">
        <v>148</v>
      </c>
      <c r="B31" s="143" t="s">
        <v>149</v>
      </c>
      <c r="C31" s="141">
        <v>9513.66</v>
      </c>
      <c r="D31" s="141"/>
      <c r="E31" s="141"/>
      <c r="F31" s="141"/>
      <c r="G31" s="141">
        <v>9513.66</v>
      </c>
    </row>
    <row r="32" ht="18.75" customHeight="1" outlineLevel="2" spans="1:7">
      <c r="A32" s="143" t="s">
        <v>150</v>
      </c>
      <c r="B32" s="143" t="s">
        <v>151</v>
      </c>
      <c r="C32" s="141">
        <v>30287.37</v>
      </c>
      <c r="D32" s="141"/>
      <c r="E32" s="141"/>
      <c r="F32" s="141"/>
      <c r="G32" s="141">
        <v>30287.37</v>
      </c>
    </row>
    <row r="33" ht="18.75" customHeight="1" outlineLevel="1" spans="1:7">
      <c r="A33" s="142" t="s">
        <v>152</v>
      </c>
      <c r="B33" s="142" t="s">
        <v>153</v>
      </c>
      <c r="C33" s="141">
        <v>29877</v>
      </c>
      <c r="D33" s="141">
        <v>29877</v>
      </c>
      <c r="E33" s="141">
        <v>29877</v>
      </c>
      <c r="F33" s="141"/>
      <c r="G33" s="141"/>
    </row>
    <row r="34" ht="18.75" customHeight="1" outlineLevel="2" spans="1:7">
      <c r="A34" s="143" t="s">
        <v>154</v>
      </c>
      <c r="B34" s="143" t="s">
        <v>153</v>
      </c>
      <c r="C34" s="141">
        <v>29877</v>
      </c>
      <c r="D34" s="141">
        <v>29877</v>
      </c>
      <c r="E34" s="141">
        <v>29877</v>
      </c>
      <c r="F34" s="141"/>
      <c r="G34" s="141"/>
    </row>
    <row r="35" ht="18.75" customHeight="1" spans="1:7">
      <c r="A35" s="140" t="s">
        <v>155</v>
      </c>
      <c r="B35" s="140" t="s">
        <v>156</v>
      </c>
      <c r="C35" s="141">
        <v>357218</v>
      </c>
      <c r="D35" s="141">
        <v>357218</v>
      </c>
      <c r="E35" s="141">
        <v>357218</v>
      </c>
      <c r="F35" s="141"/>
      <c r="G35" s="141"/>
    </row>
    <row r="36" ht="18.75" customHeight="1" outlineLevel="1" spans="1:7">
      <c r="A36" s="142" t="s">
        <v>157</v>
      </c>
      <c r="B36" s="142" t="s">
        <v>158</v>
      </c>
      <c r="C36" s="141">
        <v>357218</v>
      </c>
      <c r="D36" s="141">
        <v>357218</v>
      </c>
      <c r="E36" s="141">
        <v>357218</v>
      </c>
      <c r="F36" s="141"/>
      <c r="G36" s="141"/>
    </row>
    <row r="37" ht="18.75" customHeight="1" outlineLevel="2" spans="1:7">
      <c r="A37" s="143" t="s">
        <v>159</v>
      </c>
      <c r="B37" s="143" t="s">
        <v>160</v>
      </c>
      <c r="C37" s="141">
        <v>172888</v>
      </c>
      <c r="D37" s="141">
        <v>172888</v>
      </c>
      <c r="E37" s="141">
        <v>172888</v>
      </c>
      <c r="F37" s="141"/>
      <c r="G37" s="141"/>
    </row>
    <row r="38" ht="18.75" customHeight="1" outlineLevel="2" spans="1:7">
      <c r="A38" s="143" t="s">
        <v>161</v>
      </c>
      <c r="B38" s="143" t="s">
        <v>162</v>
      </c>
      <c r="C38" s="141">
        <v>2800</v>
      </c>
      <c r="D38" s="141">
        <v>2800</v>
      </c>
      <c r="E38" s="141">
        <v>2800</v>
      </c>
      <c r="F38" s="141"/>
      <c r="G38" s="141"/>
    </row>
    <row r="39" ht="18.75" customHeight="1" outlineLevel="2" spans="1:7">
      <c r="A39" s="143" t="s">
        <v>163</v>
      </c>
      <c r="B39" s="143" t="s">
        <v>164</v>
      </c>
      <c r="C39" s="141">
        <v>170611</v>
      </c>
      <c r="D39" s="141">
        <v>170611</v>
      </c>
      <c r="E39" s="141">
        <v>170611</v>
      </c>
      <c r="F39" s="141"/>
      <c r="G39" s="141"/>
    </row>
    <row r="40" ht="18.75" customHeight="1" outlineLevel="2" spans="1:7">
      <c r="A40" s="143" t="s">
        <v>165</v>
      </c>
      <c r="B40" s="143" t="s">
        <v>166</v>
      </c>
      <c r="C40" s="141">
        <v>10919</v>
      </c>
      <c r="D40" s="141">
        <v>10919</v>
      </c>
      <c r="E40" s="141">
        <v>10919</v>
      </c>
      <c r="F40" s="141"/>
      <c r="G40" s="141"/>
    </row>
    <row r="41" ht="18.75" customHeight="1" spans="1:7">
      <c r="A41" s="140" t="s">
        <v>167</v>
      </c>
      <c r="B41" s="140" t="s">
        <v>168</v>
      </c>
      <c r="C41" s="141">
        <v>298569.24</v>
      </c>
      <c r="D41" s="141">
        <v>298569.24</v>
      </c>
      <c r="E41" s="141">
        <v>298569.24</v>
      </c>
      <c r="F41" s="141"/>
      <c r="G41" s="141"/>
    </row>
    <row r="42" ht="18.75" customHeight="1" outlineLevel="1" spans="1:7">
      <c r="A42" s="142" t="s">
        <v>169</v>
      </c>
      <c r="B42" s="142" t="s">
        <v>170</v>
      </c>
      <c r="C42" s="141">
        <v>298569.24</v>
      </c>
      <c r="D42" s="141">
        <v>298569.24</v>
      </c>
      <c r="E42" s="141">
        <v>298569.24</v>
      </c>
      <c r="F42" s="141"/>
      <c r="G42" s="141"/>
    </row>
    <row r="43" ht="18.75" customHeight="1" outlineLevel="2" spans="1:7">
      <c r="A43" s="143" t="s">
        <v>171</v>
      </c>
      <c r="B43" s="143" t="s">
        <v>172</v>
      </c>
      <c r="C43" s="141">
        <v>298569.24</v>
      </c>
      <c r="D43" s="141">
        <v>298569.24</v>
      </c>
      <c r="E43" s="141">
        <v>298569.24</v>
      </c>
      <c r="F43" s="141"/>
      <c r="G43" s="141"/>
    </row>
    <row r="44" ht="18.75" customHeight="1" spans="1:7">
      <c r="A44" s="139" t="s">
        <v>56</v>
      </c>
      <c r="B44" s="139"/>
      <c r="C44" s="141">
        <v>18344881.92</v>
      </c>
      <c r="D44" s="141">
        <v>4408806.82</v>
      </c>
      <c r="E44" s="141">
        <v>4057534.16</v>
      </c>
      <c r="F44" s="141">
        <v>351272.66</v>
      </c>
      <c r="G44" s="141">
        <v>13936075.1</v>
      </c>
    </row>
  </sheetData>
  <mergeCells count="7">
    <mergeCell ref="A2:G2"/>
    <mergeCell ref="A3:C3"/>
    <mergeCell ref="A4:B4"/>
    <mergeCell ref="D4:F4"/>
    <mergeCell ref="A44:B4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8"/>
      <c r="B1" s="128"/>
      <c r="C1" s="129"/>
      <c r="D1" s="1"/>
      <c r="E1" s="1"/>
      <c r="F1" s="130" t="s">
        <v>217</v>
      </c>
    </row>
    <row r="2" ht="33.75" customHeight="1" spans="1:6">
      <c r="A2" s="131" t="str">
        <f>"2026"&amp;"年一般公共预算“三公”经费支出预算表"</f>
        <v>2026年一般公共预算“三公”经费支出预算表</v>
      </c>
      <c r="B2" s="131"/>
      <c r="C2" s="131"/>
      <c r="D2" s="131"/>
      <c r="E2" s="131"/>
      <c r="F2" s="131"/>
    </row>
    <row r="3" ht="21.75" customHeight="1" spans="1:6">
      <c r="A3" s="132" t="str">
        <f>"单位名称："&amp;"瑞丽市民政局"</f>
        <v>单位名称：瑞丽市民政局</v>
      </c>
      <c r="B3" s="128"/>
      <c r="C3" s="129"/>
      <c r="D3" s="3"/>
      <c r="E3" s="1"/>
      <c r="F3" s="130" t="s">
        <v>53</v>
      </c>
    </row>
    <row r="4" ht="19.5" customHeight="1" spans="1:6">
      <c r="A4" s="11" t="s">
        <v>218</v>
      </c>
      <c r="B4" s="66" t="s">
        <v>219</v>
      </c>
      <c r="C4" s="12" t="s">
        <v>220</v>
      </c>
      <c r="D4" s="13"/>
      <c r="E4" s="14"/>
      <c r="F4" s="66" t="s">
        <v>221</v>
      </c>
    </row>
    <row r="5" ht="19.5" customHeight="1" spans="1:6">
      <c r="A5" s="18"/>
      <c r="B5" s="67"/>
      <c r="C5" s="35" t="s">
        <v>59</v>
      </c>
      <c r="D5" s="35" t="s">
        <v>222</v>
      </c>
      <c r="E5" s="35" t="s">
        <v>223</v>
      </c>
      <c r="F5" s="67"/>
    </row>
    <row r="6" ht="18.75" customHeight="1" spans="1:6">
      <c r="A6" s="133">
        <v>1</v>
      </c>
      <c r="B6" s="133">
        <v>2</v>
      </c>
      <c r="C6" s="134">
        <v>3</v>
      </c>
      <c r="D6" s="133">
        <v>4</v>
      </c>
      <c r="E6" s="133">
        <v>5</v>
      </c>
      <c r="F6" s="133">
        <v>6</v>
      </c>
    </row>
    <row r="7" ht="24.75" customHeight="1" spans="1:6">
      <c r="A7" s="135">
        <v>40000</v>
      </c>
      <c r="B7" s="135"/>
      <c r="C7" s="136">
        <v>30000</v>
      </c>
      <c r="D7" s="135"/>
      <c r="E7" s="135">
        <v>30000</v>
      </c>
      <c r="F7" s="135">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workbookViewId="0">
      <selection activeCell="X7" sqref="$A7:$XFD7"/>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3"/>
      <c r="B1" s="123"/>
      <c r="C1" s="123"/>
      <c r="D1" s="123"/>
      <c r="E1" s="123"/>
      <c r="F1" s="123"/>
      <c r="G1" s="123"/>
      <c r="H1" s="123"/>
      <c r="I1" s="123"/>
      <c r="J1" s="123"/>
      <c r="K1" s="123"/>
      <c r="L1" s="123"/>
      <c r="M1" s="123"/>
      <c r="N1" s="123"/>
      <c r="O1" s="123"/>
      <c r="P1" s="123"/>
      <c r="Q1" s="123"/>
      <c r="R1" s="123"/>
      <c r="S1" s="123"/>
      <c r="T1" s="127" t="s">
        <v>224</v>
      </c>
      <c r="U1" s="127"/>
      <c r="V1" s="127"/>
      <c r="W1" s="127"/>
    </row>
    <row r="2" ht="45.75" customHeight="1" spans="1:23">
      <c r="A2" s="124" t="str">
        <f>"2026"&amp;"年部门基本支出预算表"</f>
        <v>2026年部门基本支出预算表</v>
      </c>
      <c r="B2" s="124"/>
      <c r="C2" s="124"/>
      <c r="D2" s="124"/>
      <c r="E2" s="124"/>
      <c r="F2" s="124"/>
      <c r="G2" s="124"/>
      <c r="H2" s="124"/>
      <c r="I2" s="124"/>
      <c r="J2" s="124"/>
      <c r="K2" s="124"/>
      <c r="L2" s="124"/>
      <c r="M2" s="124"/>
      <c r="N2" s="124"/>
      <c r="O2" s="124"/>
      <c r="P2" s="124"/>
      <c r="Q2" s="124"/>
      <c r="R2" s="124"/>
      <c r="S2" s="124"/>
      <c r="T2" s="124"/>
      <c r="U2" s="124"/>
      <c r="V2" s="124"/>
      <c r="W2" s="124"/>
    </row>
    <row r="3" ht="18.75" customHeight="1" spans="1:23">
      <c r="A3" s="123" t="str">
        <f>"单位名称："&amp;"瑞丽市民政局"</f>
        <v>单位名称：瑞丽市民政局</v>
      </c>
      <c r="B3" s="123"/>
      <c r="C3" s="123"/>
      <c r="D3" s="123"/>
      <c r="E3" s="123"/>
      <c r="F3" s="123"/>
      <c r="G3" s="123"/>
      <c r="H3" s="123"/>
      <c r="I3" s="123"/>
      <c r="J3" s="123"/>
      <c r="K3" s="123"/>
      <c r="L3" s="123"/>
      <c r="M3" s="123"/>
      <c r="N3" s="123"/>
      <c r="O3" s="123"/>
      <c r="P3" s="123"/>
      <c r="Q3" s="123"/>
      <c r="R3" s="123"/>
      <c r="S3" s="123"/>
      <c r="T3" s="127" t="s">
        <v>53</v>
      </c>
      <c r="U3" s="127"/>
      <c r="V3" s="127"/>
      <c r="W3" s="127"/>
    </row>
    <row r="4" ht="18.75" customHeight="1" spans="1:23">
      <c r="A4" s="125" t="s">
        <v>225</v>
      </c>
      <c r="B4" s="125" t="s">
        <v>226</v>
      </c>
      <c r="C4" s="125" t="s">
        <v>227</v>
      </c>
      <c r="D4" s="125" t="s">
        <v>228</v>
      </c>
      <c r="E4" s="125" t="s">
        <v>229</v>
      </c>
      <c r="F4" s="125" t="s">
        <v>230</v>
      </c>
      <c r="G4" s="125" t="s">
        <v>231</v>
      </c>
      <c r="H4" s="125" t="s">
        <v>232</v>
      </c>
      <c r="I4" s="125"/>
      <c r="J4" s="125"/>
      <c r="K4" s="125"/>
      <c r="L4" s="125"/>
      <c r="M4" s="125"/>
      <c r="N4" s="125"/>
      <c r="O4" s="125"/>
      <c r="P4" s="125"/>
      <c r="Q4" s="125"/>
      <c r="R4" s="125"/>
      <c r="S4" s="125"/>
      <c r="T4" s="125"/>
      <c r="U4" s="125"/>
      <c r="V4" s="125"/>
      <c r="W4" s="125"/>
    </row>
    <row r="5" ht="28.3" customHeight="1" spans="1:23">
      <c r="A5" s="125"/>
      <c r="B5" s="125"/>
      <c r="C5" s="125"/>
      <c r="D5" s="125"/>
      <c r="E5" s="125"/>
      <c r="F5" s="125"/>
      <c r="G5" s="125"/>
      <c r="H5" s="125" t="s">
        <v>233</v>
      </c>
      <c r="I5" s="125" t="s">
        <v>60</v>
      </c>
      <c r="J5" s="125" t="s">
        <v>234</v>
      </c>
      <c r="K5" s="125" t="s">
        <v>235</v>
      </c>
      <c r="L5" s="125" t="s">
        <v>236</v>
      </c>
      <c r="M5" s="125" t="s">
        <v>237</v>
      </c>
      <c r="N5" s="125" t="s">
        <v>238</v>
      </c>
      <c r="O5" s="125" t="s">
        <v>61</v>
      </c>
      <c r="P5" s="125" t="s">
        <v>62</v>
      </c>
      <c r="Q5" s="125" t="s">
        <v>63</v>
      </c>
      <c r="R5" s="125" t="s">
        <v>77</v>
      </c>
      <c r="S5" s="125"/>
      <c r="T5" s="125"/>
      <c r="U5" s="125"/>
      <c r="V5" s="125"/>
      <c r="W5" s="125"/>
    </row>
    <row r="6" ht="24" customHeight="1" spans="1:23">
      <c r="A6" s="125"/>
      <c r="B6" s="125"/>
      <c r="C6" s="125"/>
      <c r="D6" s="125"/>
      <c r="E6" s="125"/>
      <c r="F6" s="125"/>
      <c r="G6" s="125"/>
      <c r="H6" s="125"/>
      <c r="I6" s="125" t="s">
        <v>239</v>
      </c>
      <c r="J6" s="125" t="s">
        <v>234</v>
      </c>
      <c r="K6" s="125" t="s">
        <v>235</v>
      </c>
      <c r="L6" s="125" t="s">
        <v>236</v>
      </c>
      <c r="M6" s="125" t="s">
        <v>237</v>
      </c>
      <c r="N6" s="125" t="s">
        <v>60</v>
      </c>
      <c r="O6" s="125" t="s">
        <v>61</v>
      </c>
      <c r="P6" s="125" t="s">
        <v>62</v>
      </c>
      <c r="Q6" s="125"/>
      <c r="R6" s="125" t="s">
        <v>59</v>
      </c>
      <c r="S6" s="125" t="s">
        <v>66</v>
      </c>
      <c r="T6" s="125" t="s">
        <v>67</v>
      </c>
      <c r="U6" s="125" t="s">
        <v>68</v>
      </c>
      <c r="V6" s="125" t="s">
        <v>69</v>
      </c>
      <c r="W6" s="125" t="s">
        <v>70</v>
      </c>
    </row>
    <row r="7" ht="32.05" customHeight="1" spans="1:23">
      <c r="A7" s="125"/>
      <c r="B7" s="125"/>
      <c r="C7" s="125"/>
      <c r="D7" s="125"/>
      <c r="E7" s="125"/>
      <c r="F7" s="125"/>
      <c r="G7" s="125"/>
      <c r="H7" s="125"/>
      <c r="I7" s="125" t="s">
        <v>59</v>
      </c>
      <c r="J7" s="125"/>
      <c r="K7" s="125"/>
      <c r="L7" s="125"/>
      <c r="M7" s="125"/>
      <c r="N7" s="125"/>
      <c r="O7" s="125"/>
      <c r="P7" s="125"/>
      <c r="Q7" s="125"/>
      <c r="R7" s="125"/>
      <c r="S7" s="125"/>
      <c r="T7" s="125"/>
      <c r="U7" s="125"/>
      <c r="V7" s="125"/>
      <c r="W7" s="125"/>
    </row>
    <row r="8" ht="18.75" customHeight="1" spans="1:23">
      <c r="A8" s="125" t="s">
        <v>85</v>
      </c>
      <c r="B8" s="125" t="s">
        <v>86</v>
      </c>
      <c r="C8" s="125" t="s">
        <v>87</v>
      </c>
      <c r="D8" s="125" t="s">
        <v>88</v>
      </c>
      <c r="E8" s="125" t="s">
        <v>89</v>
      </c>
      <c r="F8" s="125" t="s">
        <v>90</v>
      </c>
      <c r="G8" s="125" t="s">
        <v>91</v>
      </c>
      <c r="H8" s="125" t="s">
        <v>92</v>
      </c>
      <c r="I8" s="125" t="s">
        <v>93</v>
      </c>
      <c r="J8" s="125" t="s">
        <v>94</v>
      </c>
      <c r="K8" s="125" t="s">
        <v>95</v>
      </c>
      <c r="L8" s="125" t="s">
        <v>96</v>
      </c>
      <c r="M8" s="125" t="s">
        <v>97</v>
      </c>
      <c r="N8" s="125" t="s">
        <v>98</v>
      </c>
      <c r="O8" s="125" t="s">
        <v>99</v>
      </c>
      <c r="P8" s="125" t="s">
        <v>240</v>
      </c>
      <c r="Q8" s="125" t="s">
        <v>241</v>
      </c>
      <c r="R8" s="125" t="s">
        <v>242</v>
      </c>
      <c r="S8" s="125" t="s">
        <v>243</v>
      </c>
      <c r="T8" s="125" t="s">
        <v>244</v>
      </c>
      <c r="U8" s="125" t="s">
        <v>245</v>
      </c>
      <c r="V8" s="125" t="s">
        <v>246</v>
      </c>
      <c r="W8" s="125" t="s">
        <v>247</v>
      </c>
    </row>
    <row r="9" ht="53.25" customHeight="1" spans="1:23">
      <c r="A9" s="120" t="s">
        <v>72</v>
      </c>
      <c r="B9" s="120"/>
      <c r="C9" s="120"/>
      <c r="D9" s="120"/>
      <c r="E9" s="120"/>
      <c r="F9" s="120"/>
      <c r="G9" s="120"/>
      <c r="H9" s="121">
        <v>4408806.82</v>
      </c>
      <c r="I9" s="121">
        <v>4408806.82</v>
      </c>
      <c r="J9" s="121"/>
      <c r="K9" s="121"/>
      <c r="L9" s="121">
        <v>4408806.82</v>
      </c>
      <c r="M9" s="121"/>
      <c r="N9" s="121"/>
      <c r="O9" s="121"/>
      <c r="P9" s="121"/>
      <c r="Q9" s="121"/>
      <c r="R9" s="121"/>
      <c r="S9" s="121"/>
      <c r="T9" s="121"/>
      <c r="U9" s="121"/>
      <c r="V9" s="121"/>
      <c r="W9" s="121"/>
    </row>
    <row r="10" ht="53.25" customHeight="1" outlineLevel="1" spans="1:23">
      <c r="A10" s="120" t="s">
        <v>72</v>
      </c>
      <c r="B10" s="120" t="s">
        <v>248</v>
      </c>
      <c r="C10" s="120" t="s">
        <v>249</v>
      </c>
      <c r="D10" s="120" t="s">
        <v>104</v>
      </c>
      <c r="E10" s="120" t="s">
        <v>105</v>
      </c>
      <c r="F10" s="120" t="s">
        <v>250</v>
      </c>
      <c r="G10" s="120" t="s">
        <v>251</v>
      </c>
      <c r="H10" s="121">
        <v>68706</v>
      </c>
      <c r="I10" s="121">
        <v>68706</v>
      </c>
      <c r="J10" s="121"/>
      <c r="K10" s="121"/>
      <c r="L10" s="121">
        <v>68706</v>
      </c>
      <c r="M10" s="121"/>
      <c r="N10" s="121"/>
      <c r="O10" s="121"/>
      <c r="P10" s="121"/>
      <c r="Q10" s="121"/>
      <c r="R10" s="121"/>
      <c r="S10" s="121"/>
      <c r="T10" s="121"/>
      <c r="U10" s="121"/>
      <c r="V10" s="121"/>
      <c r="W10" s="121"/>
    </row>
    <row r="11" ht="53.25" customHeight="1" outlineLevel="1" spans="1:23">
      <c r="A11" s="120" t="s">
        <v>72</v>
      </c>
      <c r="B11" s="120" t="s">
        <v>252</v>
      </c>
      <c r="C11" s="120" t="s">
        <v>253</v>
      </c>
      <c r="D11" s="120" t="s">
        <v>104</v>
      </c>
      <c r="E11" s="120" t="s">
        <v>105</v>
      </c>
      <c r="F11" s="120" t="s">
        <v>254</v>
      </c>
      <c r="G11" s="120" t="s">
        <v>255</v>
      </c>
      <c r="H11" s="121">
        <v>75972</v>
      </c>
      <c r="I11" s="121">
        <v>75972</v>
      </c>
      <c r="J11" s="121"/>
      <c r="K11" s="121"/>
      <c r="L11" s="121">
        <v>75972</v>
      </c>
      <c r="M11" s="120"/>
      <c r="N11" s="121"/>
      <c r="O11" s="121"/>
      <c r="P11" s="121"/>
      <c r="Q11" s="121"/>
      <c r="R11" s="121"/>
      <c r="S11" s="121"/>
      <c r="T11" s="121"/>
      <c r="U11" s="121"/>
      <c r="V11" s="121"/>
      <c r="W11" s="121"/>
    </row>
    <row r="12" ht="53.25" customHeight="1" outlineLevel="1" spans="1:23">
      <c r="A12" s="120" t="s">
        <v>72</v>
      </c>
      <c r="B12" s="120" t="s">
        <v>256</v>
      </c>
      <c r="C12" s="120" t="s">
        <v>257</v>
      </c>
      <c r="D12" s="120" t="s">
        <v>104</v>
      </c>
      <c r="E12" s="120" t="s">
        <v>105</v>
      </c>
      <c r="F12" s="120" t="s">
        <v>258</v>
      </c>
      <c r="G12" s="120" t="s">
        <v>259</v>
      </c>
      <c r="H12" s="121">
        <v>824472</v>
      </c>
      <c r="I12" s="121">
        <v>824472</v>
      </c>
      <c r="J12" s="121"/>
      <c r="K12" s="121"/>
      <c r="L12" s="121">
        <v>824472</v>
      </c>
      <c r="M12" s="120"/>
      <c r="N12" s="121"/>
      <c r="O12" s="121"/>
      <c r="P12" s="121"/>
      <c r="Q12" s="121"/>
      <c r="R12" s="121"/>
      <c r="S12" s="121"/>
      <c r="T12" s="121"/>
      <c r="U12" s="121"/>
      <c r="V12" s="121"/>
      <c r="W12" s="121"/>
    </row>
    <row r="13" ht="53.25" customHeight="1" outlineLevel="1" spans="1:23">
      <c r="A13" s="120" t="s">
        <v>72</v>
      </c>
      <c r="B13" s="120" t="s">
        <v>260</v>
      </c>
      <c r="C13" s="120" t="s">
        <v>261</v>
      </c>
      <c r="D13" s="120" t="s">
        <v>104</v>
      </c>
      <c r="E13" s="120" t="s">
        <v>105</v>
      </c>
      <c r="F13" s="120" t="s">
        <v>254</v>
      </c>
      <c r="G13" s="120" t="s">
        <v>255</v>
      </c>
      <c r="H13" s="121">
        <v>20331</v>
      </c>
      <c r="I13" s="121">
        <v>20331</v>
      </c>
      <c r="J13" s="121"/>
      <c r="K13" s="121"/>
      <c r="L13" s="121">
        <v>20331</v>
      </c>
      <c r="M13" s="120"/>
      <c r="N13" s="121"/>
      <c r="O13" s="121"/>
      <c r="P13" s="121"/>
      <c r="Q13" s="121"/>
      <c r="R13" s="121"/>
      <c r="S13" s="121"/>
      <c r="T13" s="121"/>
      <c r="U13" s="121"/>
      <c r="V13" s="121"/>
      <c r="W13" s="121"/>
    </row>
    <row r="14" ht="53.25" customHeight="1" outlineLevel="1" spans="1:23">
      <c r="A14" s="120" t="s">
        <v>72</v>
      </c>
      <c r="B14" s="120" t="s">
        <v>262</v>
      </c>
      <c r="C14" s="120" t="s">
        <v>263</v>
      </c>
      <c r="D14" s="120" t="s">
        <v>104</v>
      </c>
      <c r="E14" s="120" t="s">
        <v>105</v>
      </c>
      <c r="F14" s="120" t="s">
        <v>258</v>
      </c>
      <c r="G14" s="120" t="s">
        <v>259</v>
      </c>
      <c r="H14" s="121">
        <v>243972</v>
      </c>
      <c r="I14" s="121">
        <v>243972</v>
      </c>
      <c r="J14" s="121"/>
      <c r="K14" s="121"/>
      <c r="L14" s="121">
        <v>243972</v>
      </c>
      <c r="M14" s="120"/>
      <c r="N14" s="121"/>
      <c r="O14" s="121"/>
      <c r="P14" s="121"/>
      <c r="Q14" s="121"/>
      <c r="R14" s="121"/>
      <c r="S14" s="121"/>
      <c r="T14" s="121"/>
      <c r="U14" s="121"/>
      <c r="V14" s="121"/>
      <c r="W14" s="121"/>
    </row>
    <row r="15" ht="53.25" customHeight="1" outlineLevel="1" spans="1:23">
      <c r="A15" s="120" t="s">
        <v>72</v>
      </c>
      <c r="B15" s="120" t="s">
        <v>256</v>
      </c>
      <c r="C15" s="120" t="s">
        <v>257</v>
      </c>
      <c r="D15" s="120" t="s">
        <v>104</v>
      </c>
      <c r="E15" s="120" t="s">
        <v>105</v>
      </c>
      <c r="F15" s="120" t="s">
        <v>258</v>
      </c>
      <c r="G15" s="120" t="s">
        <v>259</v>
      </c>
      <c r="H15" s="121">
        <v>19500</v>
      </c>
      <c r="I15" s="121">
        <v>19500</v>
      </c>
      <c r="J15" s="121"/>
      <c r="K15" s="121"/>
      <c r="L15" s="121">
        <v>19500</v>
      </c>
      <c r="M15" s="120"/>
      <c r="N15" s="121"/>
      <c r="O15" s="121"/>
      <c r="P15" s="121"/>
      <c r="Q15" s="121"/>
      <c r="R15" s="121"/>
      <c r="S15" s="121"/>
      <c r="T15" s="121"/>
      <c r="U15" s="121"/>
      <c r="V15" s="121"/>
      <c r="W15" s="121"/>
    </row>
    <row r="16" ht="53.25" customHeight="1" outlineLevel="1" spans="1:23">
      <c r="A16" s="120" t="s">
        <v>72</v>
      </c>
      <c r="B16" s="120" t="s">
        <v>262</v>
      </c>
      <c r="C16" s="120" t="s">
        <v>263</v>
      </c>
      <c r="D16" s="120" t="s">
        <v>104</v>
      </c>
      <c r="E16" s="120" t="s">
        <v>105</v>
      </c>
      <c r="F16" s="120" t="s">
        <v>258</v>
      </c>
      <c r="G16" s="120" t="s">
        <v>259</v>
      </c>
      <c r="H16" s="121">
        <v>83520</v>
      </c>
      <c r="I16" s="121">
        <v>83520</v>
      </c>
      <c r="J16" s="121"/>
      <c r="K16" s="121"/>
      <c r="L16" s="121">
        <v>83520</v>
      </c>
      <c r="M16" s="120"/>
      <c r="N16" s="121"/>
      <c r="O16" s="121"/>
      <c r="P16" s="121"/>
      <c r="Q16" s="121"/>
      <c r="R16" s="121"/>
      <c r="S16" s="121"/>
      <c r="T16" s="121"/>
      <c r="U16" s="121"/>
      <c r="V16" s="121"/>
      <c r="W16" s="121"/>
    </row>
    <row r="17" ht="53.25" customHeight="1" outlineLevel="1" spans="1:23">
      <c r="A17" s="120" t="s">
        <v>72</v>
      </c>
      <c r="B17" s="120" t="s">
        <v>264</v>
      </c>
      <c r="C17" s="120" t="s">
        <v>265</v>
      </c>
      <c r="D17" s="120" t="s">
        <v>104</v>
      </c>
      <c r="E17" s="120" t="s">
        <v>105</v>
      </c>
      <c r="F17" s="120" t="s">
        <v>266</v>
      </c>
      <c r="G17" s="120" t="s">
        <v>267</v>
      </c>
      <c r="H17" s="121"/>
      <c r="I17" s="121"/>
      <c r="J17" s="121"/>
      <c r="K17" s="121"/>
      <c r="L17" s="121"/>
      <c r="M17" s="120"/>
      <c r="N17" s="121"/>
      <c r="O17" s="121"/>
      <c r="P17" s="121"/>
      <c r="Q17" s="121"/>
      <c r="R17" s="121"/>
      <c r="S17" s="121"/>
      <c r="T17" s="121"/>
      <c r="U17" s="121"/>
      <c r="V17" s="121"/>
      <c r="W17" s="121"/>
    </row>
    <row r="18" ht="53.25" customHeight="1" outlineLevel="1" spans="1:23">
      <c r="A18" s="120" t="s">
        <v>72</v>
      </c>
      <c r="B18" s="120" t="s">
        <v>268</v>
      </c>
      <c r="C18" s="120" t="s">
        <v>269</v>
      </c>
      <c r="D18" s="120" t="s">
        <v>104</v>
      </c>
      <c r="E18" s="120" t="s">
        <v>105</v>
      </c>
      <c r="F18" s="120" t="s">
        <v>266</v>
      </c>
      <c r="G18" s="120" t="s">
        <v>267</v>
      </c>
      <c r="H18" s="121"/>
      <c r="I18" s="121"/>
      <c r="J18" s="121"/>
      <c r="K18" s="121"/>
      <c r="L18" s="121"/>
      <c r="M18" s="120"/>
      <c r="N18" s="121"/>
      <c r="O18" s="121"/>
      <c r="P18" s="121"/>
      <c r="Q18" s="121"/>
      <c r="R18" s="121"/>
      <c r="S18" s="121"/>
      <c r="T18" s="121"/>
      <c r="U18" s="121"/>
      <c r="V18" s="121"/>
      <c r="W18" s="121"/>
    </row>
    <row r="19" ht="53.25" customHeight="1" outlineLevel="1" spans="1:23">
      <c r="A19" s="120" t="s">
        <v>72</v>
      </c>
      <c r="B19" s="120" t="s">
        <v>268</v>
      </c>
      <c r="C19" s="120" t="s">
        <v>269</v>
      </c>
      <c r="D19" s="120" t="s">
        <v>104</v>
      </c>
      <c r="E19" s="120" t="s">
        <v>105</v>
      </c>
      <c r="F19" s="120" t="s">
        <v>266</v>
      </c>
      <c r="G19" s="120" t="s">
        <v>267</v>
      </c>
      <c r="H19" s="121">
        <v>27780</v>
      </c>
      <c r="I19" s="121">
        <v>27780</v>
      </c>
      <c r="J19" s="121"/>
      <c r="K19" s="121"/>
      <c r="L19" s="121">
        <v>27780</v>
      </c>
      <c r="M19" s="120"/>
      <c r="N19" s="121"/>
      <c r="O19" s="121"/>
      <c r="P19" s="121"/>
      <c r="Q19" s="121"/>
      <c r="R19" s="121"/>
      <c r="S19" s="121"/>
      <c r="T19" s="121"/>
      <c r="U19" s="121"/>
      <c r="V19" s="121"/>
      <c r="W19" s="121"/>
    </row>
    <row r="20" ht="53.25" customHeight="1" outlineLevel="1" spans="1:23">
      <c r="A20" s="120" t="s">
        <v>72</v>
      </c>
      <c r="B20" s="120" t="s">
        <v>264</v>
      </c>
      <c r="C20" s="120" t="s">
        <v>265</v>
      </c>
      <c r="D20" s="120" t="s">
        <v>104</v>
      </c>
      <c r="E20" s="120" t="s">
        <v>105</v>
      </c>
      <c r="F20" s="120" t="s">
        <v>266</v>
      </c>
      <c r="G20" s="120" t="s">
        <v>267</v>
      </c>
      <c r="H20" s="121">
        <v>909444</v>
      </c>
      <c r="I20" s="121">
        <v>909444</v>
      </c>
      <c r="J20" s="121"/>
      <c r="K20" s="121"/>
      <c r="L20" s="121">
        <v>909444</v>
      </c>
      <c r="M20" s="120"/>
      <c r="N20" s="121"/>
      <c r="O20" s="121"/>
      <c r="P20" s="121"/>
      <c r="Q20" s="121"/>
      <c r="R20" s="121"/>
      <c r="S20" s="121"/>
      <c r="T20" s="121"/>
      <c r="U20" s="121"/>
      <c r="V20" s="121"/>
      <c r="W20" s="121"/>
    </row>
    <row r="21" ht="53.25" customHeight="1" outlineLevel="1" spans="1:23">
      <c r="A21" s="120" t="s">
        <v>72</v>
      </c>
      <c r="B21" s="120" t="s">
        <v>270</v>
      </c>
      <c r="C21" s="120" t="s">
        <v>271</v>
      </c>
      <c r="D21" s="120" t="s">
        <v>104</v>
      </c>
      <c r="E21" s="120" t="s">
        <v>105</v>
      </c>
      <c r="F21" s="120" t="s">
        <v>250</v>
      </c>
      <c r="G21" s="120" t="s">
        <v>251</v>
      </c>
      <c r="H21" s="121">
        <v>6000</v>
      </c>
      <c r="I21" s="121">
        <v>6000</v>
      </c>
      <c r="J21" s="121"/>
      <c r="K21" s="121"/>
      <c r="L21" s="121">
        <v>6000</v>
      </c>
      <c r="M21" s="120"/>
      <c r="N21" s="121"/>
      <c r="O21" s="121"/>
      <c r="P21" s="121"/>
      <c r="Q21" s="121"/>
      <c r="R21" s="121"/>
      <c r="S21" s="121"/>
      <c r="T21" s="121"/>
      <c r="U21" s="121"/>
      <c r="V21" s="121"/>
      <c r="W21" s="121"/>
    </row>
    <row r="22" ht="53.25" customHeight="1" outlineLevel="1" spans="1:23">
      <c r="A22" s="120" t="s">
        <v>72</v>
      </c>
      <c r="B22" s="120" t="s">
        <v>272</v>
      </c>
      <c r="C22" s="120" t="s">
        <v>273</v>
      </c>
      <c r="D22" s="120" t="s">
        <v>104</v>
      </c>
      <c r="E22" s="120" t="s">
        <v>105</v>
      </c>
      <c r="F22" s="120" t="s">
        <v>254</v>
      </c>
      <c r="G22" s="120" t="s">
        <v>255</v>
      </c>
      <c r="H22" s="121">
        <v>3000</v>
      </c>
      <c r="I22" s="121">
        <v>3000</v>
      </c>
      <c r="J22" s="121"/>
      <c r="K22" s="121"/>
      <c r="L22" s="121">
        <v>3000</v>
      </c>
      <c r="M22" s="120"/>
      <c r="N22" s="121"/>
      <c r="O22" s="121"/>
      <c r="P22" s="121"/>
      <c r="Q22" s="121"/>
      <c r="R22" s="121"/>
      <c r="S22" s="121"/>
      <c r="T22" s="121"/>
      <c r="U22" s="121"/>
      <c r="V22" s="121"/>
      <c r="W22" s="121"/>
    </row>
    <row r="23" ht="53.25" customHeight="1" outlineLevel="1" spans="1:23">
      <c r="A23" s="120" t="s">
        <v>72</v>
      </c>
      <c r="B23" s="120" t="s">
        <v>274</v>
      </c>
      <c r="C23" s="120" t="s">
        <v>275</v>
      </c>
      <c r="D23" s="120" t="s">
        <v>104</v>
      </c>
      <c r="E23" s="120" t="s">
        <v>105</v>
      </c>
      <c r="F23" s="120" t="s">
        <v>254</v>
      </c>
      <c r="G23" s="120" t="s">
        <v>255</v>
      </c>
      <c r="H23" s="121">
        <v>75480</v>
      </c>
      <c r="I23" s="121">
        <v>75480</v>
      </c>
      <c r="J23" s="121"/>
      <c r="K23" s="121"/>
      <c r="L23" s="121">
        <v>75480</v>
      </c>
      <c r="M23" s="120"/>
      <c r="N23" s="121"/>
      <c r="O23" s="121"/>
      <c r="P23" s="121"/>
      <c r="Q23" s="121"/>
      <c r="R23" s="121"/>
      <c r="S23" s="121"/>
      <c r="T23" s="121"/>
      <c r="U23" s="121"/>
      <c r="V23" s="121"/>
      <c r="W23" s="121"/>
    </row>
    <row r="24" ht="53.25" customHeight="1" outlineLevel="1" spans="1:23">
      <c r="A24" s="120" t="s">
        <v>72</v>
      </c>
      <c r="B24" s="120" t="s">
        <v>252</v>
      </c>
      <c r="C24" s="120" t="s">
        <v>253</v>
      </c>
      <c r="D24" s="120" t="s">
        <v>104</v>
      </c>
      <c r="E24" s="120" t="s">
        <v>105</v>
      </c>
      <c r="F24" s="120" t="s">
        <v>254</v>
      </c>
      <c r="G24" s="120" t="s">
        <v>255</v>
      </c>
      <c r="H24" s="121">
        <v>132060</v>
      </c>
      <c r="I24" s="121">
        <v>132060</v>
      </c>
      <c r="J24" s="121"/>
      <c r="K24" s="121"/>
      <c r="L24" s="121">
        <v>132060</v>
      </c>
      <c r="M24" s="120"/>
      <c r="N24" s="121"/>
      <c r="O24" s="121"/>
      <c r="P24" s="121"/>
      <c r="Q24" s="121"/>
      <c r="R24" s="121"/>
      <c r="S24" s="121"/>
      <c r="T24" s="121"/>
      <c r="U24" s="121"/>
      <c r="V24" s="121"/>
      <c r="W24" s="121"/>
    </row>
    <row r="25" ht="53.25" customHeight="1" outlineLevel="1" spans="1:23">
      <c r="A25" s="120" t="s">
        <v>72</v>
      </c>
      <c r="B25" s="120" t="s">
        <v>276</v>
      </c>
      <c r="C25" s="120" t="s">
        <v>277</v>
      </c>
      <c r="D25" s="120" t="s">
        <v>116</v>
      </c>
      <c r="E25" s="120" t="s">
        <v>117</v>
      </c>
      <c r="F25" s="120" t="s">
        <v>278</v>
      </c>
      <c r="G25" s="120" t="s">
        <v>279</v>
      </c>
      <c r="H25" s="121">
        <v>398092.32</v>
      </c>
      <c r="I25" s="121">
        <v>398092.32</v>
      </c>
      <c r="J25" s="121"/>
      <c r="K25" s="121"/>
      <c r="L25" s="121">
        <v>398092.32</v>
      </c>
      <c r="M25" s="120"/>
      <c r="N25" s="121"/>
      <c r="O25" s="121"/>
      <c r="P25" s="121"/>
      <c r="Q25" s="121"/>
      <c r="R25" s="121"/>
      <c r="S25" s="121"/>
      <c r="T25" s="121"/>
      <c r="U25" s="121"/>
      <c r="V25" s="121"/>
      <c r="W25" s="121"/>
    </row>
    <row r="26" ht="53.25" customHeight="1" outlineLevel="1" spans="1:23">
      <c r="A26" s="120" t="s">
        <v>72</v>
      </c>
      <c r="B26" s="120" t="s">
        <v>276</v>
      </c>
      <c r="C26" s="120" t="s">
        <v>277</v>
      </c>
      <c r="D26" s="120" t="s">
        <v>116</v>
      </c>
      <c r="E26" s="120" t="s">
        <v>117</v>
      </c>
      <c r="F26" s="120" t="s">
        <v>278</v>
      </c>
      <c r="G26" s="120" t="s">
        <v>279</v>
      </c>
      <c r="H26" s="121">
        <v>29040.6</v>
      </c>
      <c r="I26" s="121">
        <v>29040.6</v>
      </c>
      <c r="J26" s="121"/>
      <c r="K26" s="121"/>
      <c r="L26" s="121">
        <v>29040.6</v>
      </c>
      <c r="M26" s="120"/>
      <c r="N26" s="121"/>
      <c r="O26" s="121"/>
      <c r="P26" s="121"/>
      <c r="Q26" s="121"/>
      <c r="R26" s="121"/>
      <c r="S26" s="121"/>
      <c r="T26" s="121"/>
      <c r="U26" s="121"/>
      <c r="V26" s="121"/>
      <c r="W26" s="121"/>
    </row>
    <row r="27" ht="53.25" customHeight="1" outlineLevel="1" spans="1:23">
      <c r="A27" s="120" t="s">
        <v>72</v>
      </c>
      <c r="B27" s="120" t="s">
        <v>280</v>
      </c>
      <c r="C27" s="120" t="s">
        <v>281</v>
      </c>
      <c r="D27" s="120" t="s">
        <v>161</v>
      </c>
      <c r="E27" s="120" t="s">
        <v>162</v>
      </c>
      <c r="F27" s="120" t="s">
        <v>282</v>
      </c>
      <c r="G27" s="120" t="s">
        <v>283</v>
      </c>
      <c r="H27" s="121">
        <v>2800</v>
      </c>
      <c r="I27" s="121">
        <v>2800</v>
      </c>
      <c r="J27" s="121"/>
      <c r="K27" s="121"/>
      <c r="L27" s="121">
        <v>2800</v>
      </c>
      <c r="M27" s="120"/>
      <c r="N27" s="121"/>
      <c r="O27" s="121"/>
      <c r="P27" s="121"/>
      <c r="Q27" s="121"/>
      <c r="R27" s="121"/>
      <c r="S27" s="121"/>
      <c r="T27" s="121"/>
      <c r="U27" s="121"/>
      <c r="V27" s="121"/>
      <c r="W27" s="121"/>
    </row>
    <row r="28" ht="53.25" customHeight="1" outlineLevel="1" spans="1:23">
      <c r="A28" s="120" t="s">
        <v>72</v>
      </c>
      <c r="B28" s="120" t="s">
        <v>280</v>
      </c>
      <c r="C28" s="120" t="s">
        <v>281</v>
      </c>
      <c r="D28" s="120" t="s">
        <v>159</v>
      </c>
      <c r="E28" s="120" t="s">
        <v>160</v>
      </c>
      <c r="F28" s="120" t="s">
        <v>282</v>
      </c>
      <c r="G28" s="120" t="s">
        <v>283</v>
      </c>
      <c r="H28" s="121">
        <v>13650</v>
      </c>
      <c r="I28" s="121">
        <v>13650</v>
      </c>
      <c r="J28" s="121"/>
      <c r="K28" s="121"/>
      <c r="L28" s="121">
        <v>13650</v>
      </c>
      <c r="M28" s="120"/>
      <c r="N28" s="121"/>
      <c r="O28" s="121"/>
      <c r="P28" s="121"/>
      <c r="Q28" s="121"/>
      <c r="R28" s="121"/>
      <c r="S28" s="121"/>
      <c r="T28" s="121"/>
      <c r="U28" s="121"/>
      <c r="V28" s="121"/>
      <c r="W28" s="121"/>
    </row>
    <row r="29" ht="53.25" customHeight="1" outlineLevel="1" spans="1:23">
      <c r="A29" s="120" t="s">
        <v>72</v>
      </c>
      <c r="B29" s="120" t="s">
        <v>284</v>
      </c>
      <c r="C29" s="120" t="s">
        <v>285</v>
      </c>
      <c r="D29" s="120" t="s">
        <v>159</v>
      </c>
      <c r="E29" s="120" t="s">
        <v>160</v>
      </c>
      <c r="F29" s="120" t="s">
        <v>282</v>
      </c>
      <c r="G29" s="120" t="s">
        <v>283</v>
      </c>
      <c r="H29" s="121">
        <v>149285</v>
      </c>
      <c r="I29" s="121">
        <v>149285</v>
      </c>
      <c r="J29" s="121"/>
      <c r="K29" s="121"/>
      <c r="L29" s="121">
        <v>149285</v>
      </c>
      <c r="M29" s="120"/>
      <c r="N29" s="121"/>
      <c r="O29" s="121"/>
      <c r="P29" s="121"/>
      <c r="Q29" s="121"/>
      <c r="R29" s="121"/>
      <c r="S29" s="121"/>
      <c r="T29" s="121"/>
      <c r="U29" s="121"/>
      <c r="V29" s="121"/>
      <c r="W29" s="121"/>
    </row>
    <row r="30" ht="53.25" customHeight="1" outlineLevel="1" spans="1:23">
      <c r="A30" s="120" t="s">
        <v>72</v>
      </c>
      <c r="B30" s="120" t="s">
        <v>286</v>
      </c>
      <c r="C30" s="120" t="s">
        <v>287</v>
      </c>
      <c r="D30" s="120" t="s">
        <v>159</v>
      </c>
      <c r="E30" s="120" t="s">
        <v>160</v>
      </c>
      <c r="F30" s="120" t="s">
        <v>282</v>
      </c>
      <c r="G30" s="120" t="s">
        <v>283</v>
      </c>
      <c r="H30" s="121">
        <v>9953</v>
      </c>
      <c r="I30" s="121">
        <v>9953</v>
      </c>
      <c r="J30" s="121"/>
      <c r="K30" s="121"/>
      <c r="L30" s="121">
        <v>9953</v>
      </c>
      <c r="M30" s="120"/>
      <c r="N30" s="121"/>
      <c r="O30" s="121"/>
      <c r="P30" s="121"/>
      <c r="Q30" s="121"/>
      <c r="R30" s="121"/>
      <c r="S30" s="121"/>
      <c r="T30" s="121"/>
      <c r="U30" s="121"/>
      <c r="V30" s="121"/>
      <c r="W30" s="121"/>
    </row>
    <row r="31" ht="53.25" customHeight="1" outlineLevel="1" spans="1:23">
      <c r="A31" s="120" t="s">
        <v>72</v>
      </c>
      <c r="B31" s="120" t="s">
        <v>286</v>
      </c>
      <c r="C31" s="120" t="s">
        <v>287</v>
      </c>
      <c r="D31" s="120" t="s">
        <v>161</v>
      </c>
      <c r="E31" s="120" t="s">
        <v>162</v>
      </c>
      <c r="F31" s="120" t="s">
        <v>282</v>
      </c>
      <c r="G31" s="120" t="s">
        <v>283</v>
      </c>
      <c r="H31" s="121"/>
      <c r="I31" s="121"/>
      <c r="J31" s="121"/>
      <c r="K31" s="121"/>
      <c r="L31" s="121"/>
      <c r="M31" s="120"/>
      <c r="N31" s="121"/>
      <c r="O31" s="121"/>
      <c r="P31" s="121"/>
      <c r="Q31" s="121"/>
      <c r="R31" s="121"/>
      <c r="S31" s="121"/>
      <c r="T31" s="121"/>
      <c r="U31" s="121"/>
      <c r="V31" s="121"/>
      <c r="W31" s="121"/>
    </row>
    <row r="32" ht="53.25" customHeight="1" outlineLevel="1" spans="1:23">
      <c r="A32" s="120" t="s">
        <v>72</v>
      </c>
      <c r="B32" s="120" t="s">
        <v>288</v>
      </c>
      <c r="C32" s="120" t="s">
        <v>164</v>
      </c>
      <c r="D32" s="120" t="s">
        <v>163</v>
      </c>
      <c r="E32" s="120" t="s">
        <v>164</v>
      </c>
      <c r="F32" s="120" t="s">
        <v>289</v>
      </c>
      <c r="G32" s="120" t="s">
        <v>290</v>
      </c>
      <c r="H32" s="121">
        <v>170611</v>
      </c>
      <c r="I32" s="121">
        <v>170611</v>
      </c>
      <c r="J32" s="121"/>
      <c r="K32" s="121"/>
      <c r="L32" s="121">
        <v>170611</v>
      </c>
      <c r="M32" s="120"/>
      <c r="N32" s="121"/>
      <c r="O32" s="121"/>
      <c r="P32" s="121"/>
      <c r="Q32" s="121"/>
      <c r="R32" s="121"/>
      <c r="S32" s="121"/>
      <c r="T32" s="121"/>
      <c r="U32" s="121"/>
      <c r="V32" s="121"/>
      <c r="W32" s="121"/>
    </row>
    <row r="33" ht="53.25" customHeight="1" outlineLevel="1" spans="1:23">
      <c r="A33" s="120" t="s">
        <v>72</v>
      </c>
      <c r="B33" s="120" t="s">
        <v>291</v>
      </c>
      <c r="C33" s="120" t="s">
        <v>292</v>
      </c>
      <c r="D33" s="120" t="s">
        <v>165</v>
      </c>
      <c r="E33" s="120" t="s">
        <v>166</v>
      </c>
      <c r="F33" s="120" t="s">
        <v>293</v>
      </c>
      <c r="G33" s="120" t="s">
        <v>294</v>
      </c>
      <c r="H33" s="121">
        <v>5738</v>
      </c>
      <c r="I33" s="121">
        <v>5738</v>
      </c>
      <c r="J33" s="121"/>
      <c r="K33" s="121"/>
      <c r="L33" s="121">
        <v>5738</v>
      </c>
      <c r="M33" s="120"/>
      <c r="N33" s="121"/>
      <c r="O33" s="121"/>
      <c r="P33" s="121"/>
      <c r="Q33" s="121"/>
      <c r="R33" s="121"/>
      <c r="S33" s="121"/>
      <c r="T33" s="121"/>
      <c r="U33" s="121"/>
      <c r="V33" s="121"/>
      <c r="W33" s="121"/>
    </row>
    <row r="34" ht="53.25" customHeight="1" outlineLevel="1" spans="1:23">
      <c r="A34" s="120" t="s">
        <v>72</v>
      </c>
      <c r="B34" s="120" t="s">
        <v>291</v>
      </c>
      <c r="C34" s="120" t="s">
        <v>292</v>
      </c>
      <c r="D34" s="120" t="s">
        <v>165</v>
      </c>
      <c r="E34" s="120" t="s">
        <v>166</v>
      </c>
      <c r="F34" s="120" t="s">
        <v>293</v>
      </c>
      <c r="G34" s="120" t="s">
        <v>294</v>
      </c>
      <c r="H34" s="121">
        <v>5181</v>
      </c>
      <c r="I34" s="121">
        <v>5181</v>
      </c>
      <c r="J34" s="121"/>
      <c r="K34" s="121"/>
      <c r="L34" s="121">
        <v>5181</v>
      </c>
      <c r="M34" s="120"/>
      <c r="N34" s="121"/>
      <c r="O34" s="121"/>
      <c r="P34" s="121"/>
      <c r="Q34" s="121"/>
      <c r="R34" s="121"/>
      <c r="S34" s="121"/>
      <c r="T34" s="121"/>
      <c r="U34" s="121"/>
      <c r="V34" s="121"/>
      <c r="W34" s="121"/>
    </row>
    <row r="35" ht="53.25" customHeight="1" outlineLevel="1" spans="1:23">
      <c r="A35" s="120" t="s">
        <v>72</v>
      </c>
      <c r="B35" s="120" t="s">
        <v>295</v>
      </c>
      <c r="C35" s="120" t="s">
        <v>296</v>
      </c>
      <c r="D35" s="120" t="s">
        <v>154</v>
      </c>
      <c r="E35" s="120" t="s">
        <v>153</v>
      </c>
      <c r="F35" s="120" t="s">
        <v>293</v>
      </c>
      <c r="G35" s="120" t="s">
        <v>294</v>
      </c>
      <c r="H35" s="121">
        <v>29877</v>
      </c>
      <c r="I35" s="121">
        <v>29877</v>
      </c>
      <c r="J35" s="121"/>
      <c r="K35" s="121"/>
      <c r="L35" s="121">
        <v>29877</v>
      </c>
      <c r="M35" s="120"/>
      <c r="N35" s="121"/>
      <c r="O35" s="121"/>
      <c r="P35" s="121"/>
      <c r="Q35" s="121"/>
      <c r="R35" s="121"/>
      <c r="S35" s="121"/>
      <c r="T35" s="121"/>
      <c r="U35" s="121"/>
      <c r="V35" s="121"/>
      <c r="W35" s="121"/>
    </row>
    <row r="36" ht="53.25" customHeight="1" outlineLevel="1" spans="1:23">
      <c r="A36" s="120" t="s">
        <v>72</v>
      </c>
      <c r="B36" s="120" t="s">
        <v>297</v>
      </c>
      <c r="C36" s="120" t="s">
        <v>172</v>
      </c>
      <c r="D36" s="120" t="s">
        <v>171</v>
      </c>
      <c r="E36" s="120" t="s">
        <v>172</v>
      </c>
      <c r="F36" s="120" t="s">
        <v>298</v>
      </c>
      <c r="G36" s="120" t="s">
        <v>172</v>
      </c>
      <c r="H36" s="121">
        <v>298569.24</v>
      </c>
      <c r="I36" s="121">
        <v>298569.24</v>
      </c>
      <c r="J36" s="121"/>
      <c r="K36" s="121"/>
      <c r="L36" s="121">
        <v>298569.24</v>
      </c>
      <c r="M36" s="120"/>
      <c r="N36" s="121"/>
      <c r="O36" s="121"/>
      <c r="P36" s="121"/>
      <c r="Q36" s="121"/>
      <c r="R36" s="121"/>
      <c r="S36" s="121"/>
      <c r="T36" s="121"/>
      <c r="U36" s="121"/>
      <c r="V36" s="121"/>
      <c r="W36" s="121"/>
    </row>
    <row r="37" ht="53.25" customHeight="1" outlineLevel="1" spans="1:23">
      <c r="A37" s="120" t="s">
        <v>72</v>
      </c>
      <c r="B37" s="120" t="s">
        <v>299</v>
      </c>
      <c r="C37" s="120" t="s">
        <v>300</v>
      </c>
      <c r="D37" s="120" t="s">
        <v>126</v>
      </c>
      <c r="E37" s="120" t="s">
        <v>127</v>
      </c>
      <c r="F37" s="120" t="s">
        <v>301</v>
      </c>
      <c r="G37" s="120" t="s">
        <v>302</v>
      </c>
      <c r="H37" s="121">
        <v>283500</v>
      </c>
      <c r="I37" s="121">
        <v>283500</v>
      </c>
      <c r="J37" s="121"/>
      <c r="K37" s="121"/>
      <c r="L37" s="121">
        <v>283500</v>
      </c>
      <c r="M37" s="120"/>
      <c r="N37" s="121"/>
      <c r="O37" s="121"/>
      <c r="P37" s="121"/>
      <c r="Q37" s="121"/>
      <c r="R37" s="121"/>
      <c r="S37" s="121"/>
      <c r="T37" s="121"/>
      <c r="U37" s="121"/>
      <c r="V37" s="121"/>
      <c r="W37" s="121"/>
    </row>
    <row r="38" ht="53.25" customHeight="1" outlineLevel="1" spans="1:23">
      <c r="A38" s="120" t="s">
        <v>72</v>
      </c>
      <c r="B38" s="120" t="s">
        <v>303</v>
      </c>
      <c r="C38" s="120" t="s">
        <v>304</v>
      </c>
      <c r="D38" s="120" t="s">
        <v>128</v>
      </c>
      <c r="E38" s="120" t="s">
        <v>129</v>
      </c>
      <c r="F38" s="120" t="s">
        <v>301</v>
      </c>
      <c r="G38" s="120" t="s">
        <v>302</v>
      </c>
      <c r="H38" s="121">
        <v>36000</v>
      </c>
      <c r="I38" s="121">
        <v>36000</v>
      </c>
      <c r="J38" s="121"/>
      <c r="K38" s="121"/>
      <c r="L38" s="121">
        <v>36000</v>
      </c>
      <c r="M38" s="120"/>
      <c r="N38" s="121"/>
      <c r="O38" s="121"/>
      <c r="P38" s="121"/>
      <c r="Q38" s="121"/>
      <c r="R38" s="121"/>
      <c r="S38" s="121"/>
      <c r="T38" s="121"/>
      <c r="U38" s="121"/>
      <c r="V38" s="121"/>
      <c r="W38" s="121"/>
    </row>
    <row r="39" ht="53.25" customHeight="1" outlineLevel="1" spans="1:23">
      <c r="A39" s="120" t="s">
        <v>72</v>
      </c>
      <c r="B39" s="120" t="s">
        <v>305</v>
      </c>
      <c r="C39" s="120" t="s">
        <v>306</v>
      </c>
      <c r="D39" s="120" t="s">
        <v>126</v>
      </c>
      <c r="E39" s="120" t="s">
        <v>127</v>
      </c>
      <c r="F39" s="120" t="s">
        <v>301</v>
      </c>
      <c r="G39" s="120" t="s">
        <v>302</v>
      </c>
      <c r="H39" s="121">
        <v>135000</v>
      </c>
      <c r="I39" s="121">
        <v>135000</v>
      </c>
      <c r="J39" s="121"/>
      <c r="K39" s="121"/>
      <c r="L39" s="121">
        <v>135000</v>
      </c>
      <c r="M39" s="120"/>
      <c r="N39" s="121"/>
      <c r="O39" s="121"/>
      <c r="P39" s="121"/>
      <c r="Q39" s="121"/>
      <c r="R39" s="121"/>
      <c r="S39" s="121"/>
      <c r="T39" s="121"/>
      <c r="U39" s="121"/>
      <c r="V39" s="121"/>
      <c r="W39" s="121"/>
    </row>
    <row r="40" ht="53.25" customHeight="1" outlineLevel="1" spans="1:23">
      <c r="A40" s="120" t="s">
        <v>72</v>
      </c>
      <c r="B40" s="120" t="s">
        <v>307</v>
      </c>
      <c r="C40" s="120" t="s">
        <v>308</v>
      </c>
      <c r="D40" s="120" t="s">
        <v>104</v>
      </c>
      <c r="E40" s="120" t="s">
        <v>105</v>
      </c>
      <c r="F40" s="120" t="s">
        <v>309</v>
      </c>
      <c r="G40" s="120" t="s">
        <v>221</v>
      </c>
      <c r="H40" s="121">
        <v>10000</v>
      </c>
      <c r="I40" s="121">
        <v>10000</v>
      </c>
      <c r="J40" s="121"/>
      <c r="K40" s="121"/>
      <c r="L40" s="121">
        <v>10000</v>
      </c>
      <c r="M40" s="120"/>
      <c r="N40" s="121"/>
      <c r="O40" s="121"/>
      <c r="P40" s="121"/>
      <c r="Q40" s="121"/>
      <c r="R40" s="121"/>
      <c r="S40" s="121"/>
      <c r="T40" s="121"/>
      <c r="U40" s="121"/>
      <c r="V40" s="121"/>
      <c r="W40" s="121"/>
    </row>
    <row r="41" ht="53.25" customHeight="1" outlineLevel="1" spans="1:23">
      <c r="A41" s="120" t="s">
        <v>72</v>
      </c>
      <c r="B41" s="120" t="s">
        <v>310</v>
      </c>
      <c r="C41" s="120" t="s">
        <v>311</v>
      </c>
      <c r="D41" s="120" t="s">
        <v>104</v>
      </c>
      <c r="E41" s="120" t="s">
        <v>105</v>
      </c>
      <c r="F41" s="120" t="s">
        <v>312</v>
      </c>
      <c r="G41" s="120" t="s">
        <v>313</v>
      </c>
      <c r="H41" s="121">
        <v>30000</v>
      </c>
      <c r="I41" s="121">
        <v>30000</v>
      </c>
      <c r="J41" s="121"/>
      <c r="K41" s="121"/>
      <c r="L41" s="121">
        <v>30000</v>
      </c>
      <c r="M41" s="120"/>
      <c r="N41" s="121"/>
      <c r="O41" s="121"/>
      <c r="P41" s="121"/>
      <c r="Q41" s="121"/>
      <c r="R41" s="121"/>
      <c r="S41" s="121"/>
      <c r="T41" s="121"/>
      <c r="U41" s="121"/>
      <c r="V41" s="121"/>
      <c r="W41" s="121"/>
    </row>
    <row r="42" ht="53.25" customHeight="1" outlineLevel="1" spans="1:23">
      <c r="A42" s="120" t="s">
        <v>72</v>
      </c>
      <c r="B42" s="120" t="s">
        <v>314</v>
      </c>
      <c r="C42" s="120" t="s">
        <v>315</v>
      </c>
      <c r="D42" s="120" t="s">
        <v>104</v>
      </c>
      <c r="E42" s="120" t="s">
        <v>105</v>
      </c>
      <c r="F42" s="120" t="s">
        <v>316</v>
      </c>
      <c r="G42" s="120" t="s">
        <v>317</v>
      </c>
      <c r="H42" s="121">
        <v>30000</v>
      </c>
      <c r="I42" s="121">
        <v>30000</v>
      </c>
      <c r="J42" s="121"/>
      <c r="K42" s="121"/>
      <c r="L42" s="121">
        <v>30000</v>
      </c>
      <c r="M42" s="120"/>
      <c r="N42" s="121"/>
      <c r="O42" s="121"/>
      <c r="P42" s="121"/>
      <c r="Q42" s="121"/>
      <c r="R42" s="121"/>
      <c r="S42" s="121"/>
      <c r="T42" s="121"/>
      <c r="U42" s="121"/>
      <c r="V42" s="121"/>
      <c r="W42" s="121"/>
    </row>
    <row r="43" ht="53.25" customHeight="1" outlineLevel="1" spans="1:23">
      <c r="A43" s="120" t="s">
        <v>72</v>
      </c>
      <c r="B43" s="120" t="s">
        <v>318</v>
      </c>
      <c r="C43" s="120" t="s">
        <v>319</v>
      </c>
      <c r="D43" s="120" t="s">
        <v>104</v>
      </c>
      <c r="E43" s="120" t="s">
        <v>105</v>
      </c>
      <c r="F43" s="120" t="s">
        <v>320</v>
      </c>
      <c r="G43" s="120" t="s">
        <v>321</v>
      </c>
      <c r="H43" s="121">
        <v>50000</v>
      </c>
      <c r="I43" s="121">
        <v>50000</v>
      </c>
      <c r="J43" s="121"/>
      <c r="K43" s="121"/>
      <c r="L43" s="121">
        <v>50000</v>
      </c>
      <c r="M43" s="120"/>
      <c r="N43" s="121"/>
      <c r="O43" s="121"/>
      <c r="P43" s="121"/>
      <c r="Q43" s="121"/>
      <c r="R43" s="121"/>
      <c r="S43" s="121"/>
      <c r="T43" s="121"/>
      <c r="U43" s="121"/>
      <c r="V43" s="121"/>
      <c r="W43" s="121"/>
    </row>
    <row r="44" ht="53.25" customHeight="1" outlineLevel="1" spans="1:23">
      <c r="A44" s="120" t="s">
        <v>72</v>
      </c>
      <c r="B44" s="120" t="s">
        <v>322</v>
      </c>
      <c r="C44" s="120" t="s">
        <v>323</v>
      </c>
      <c r="D44" s="120" t="s">
        <v>114</v>
      </c>
      <c r="E44" s="120" t="s">
        <v>115</v>
      </c>
      <c r="F44" s="120" t="s">
        <v>316</v>
      </c>
      <c r="G44" s="120" t="s">
        <v>317</v>
      </c>
      <c r="H44" s="121">
        <v>13800</v>
      </c>
      <c r="I44" s="121">
        <v>13800</v>
      </c>
      <c r="J44" s="121"/>
      <c r="K44" s="121"/>
      <c r="L44" s="121">
        <v>13800</v>
      </c>
      <c r="M44" s="120"/>
      <c r="N44" s="121"/>
      <c r="O44" s="121"/>
      <c r="P44" s="121"/>
      <c r="Q44" s="121"/>
      <c r="R44" s="121"/>
      <c r="S44" s="121"/>
      <c r="T44" s="121"/>
      <c r="U44" s="121"/>
      <c r="V44" s="121"/>
      <c r="W44" s="121"/>
    </row>
    <row r="45" ht="53.25" customHeight="1" outlineLevel="1" spans="1:23">
      <c r="A45" s="120" t="s">
        <v>72</v>
      </c>
      <c r="B45" s="120" t="s">
        <v>324</v>
      </c>
      <c r="C45" s="120" t="s">
        <v>321</v>
      </c>
      <c r="D45" s="120" t="s">
        <v>104</v>
      </c>
      <c r="E45" s="120" t="s">
        <v>105</v>
      </c>
      <c r="F45" s="120" t="s">
        <v>320</v>
      </c>
      <c r="G45" s="120" t="s">
        <v>321</v>
      </c>
      <c r="H45" s="121">
        <v>66272.66</v>
      </c>
      <c r="I45" s="121">
        <v>66272.66</v>
      </c>
      <c r="J45" s="121"/>
      <c r="K45" s="121"/>
      <c r="L45" s="121">
        <v>66272.66</v>
      </c>
      <c r="M45" s="120"/>
      <c r="N45" s="121"/>
      <c r="O45" s="121"/>
      <c r="P45" s="121"/>
      <c r="Q45" s="121"/>
      <c r="R45" s="121"/>
      <c r="S45" s="121"/>
      <c r="T45" s="121"/>
      <c r="U45" s="121"/>
      <c r="V45" s="121"/>
      <c r="W45" s="121"/>
    </row>
    <row r="46" ht="53.25" customHeight="1" outlineLevel="1" spans="1:23">
      <c r="A46" s="120" t="s">
        <v>72</v>
      </c>
      <c r="B46" s="120" t="s">
        <v>325</v>
      </c>
      <c r="C46" s="120" t="s">
        <v>326</v>
      </c>
      <c r="D46" s="120" t="s">
        <v>104</v>
      </c>
      <c r="E46" s="120" t="s">
        <v>105</v>
      </c>
      <c r="F46" s="120" t="s">
        <v>327</v>
      </c>
      <c r="G46" s="120" t="s">
        <v>328</v>
      </c>
      <c r="H46" s="121">
        <v>151200</v>
      </c>
      <c r="I46" s="121">
        <v>151200</v>
      </c>
      <c r="J46" s="121"/>
      <c r="K46" s="121"/>
      <c r="L46" s="121">
        <v>151200</v>
      </c>
      <c r="M46" s="120"/>
      <c r="N46" s="121"/>
      <c r="O46" s="121"/>
      <c r="P46" s="121"/>
      <c r="Q46" s="121"/>
      <c r="R46" s="121"/>
      <c r="S46" s="121"/>
      <c r="T46" s="121"/>
      <c r="U46" s="121"/>
      <c r="V46" s="121"/>
      <c r="W46" s="121"/>
    </row>
    <row r="47" ht="30.75" customHeight="1" spans="1:23">
      <c r="A47" s="126" t="s">
        <v>56</v>
      </c>
      <c r="B47" s="126"/>
      <c r="C47" s="126"/>
      <c r="D47" s="126"/>
      <c r="E47" s="126"/>
      <c r="F47" s="126"/>
      <c r="G47" s="126"/>
      <c r="H47" s="121">
        <v>4408806.82</v>
      </c>
      <c r="I47" s="121">
        <v>4408806.82</v>
      </c>
      <c r="J47" s="121"/>
      <c r="K47" s="121"/>
      <c r="L47" s="121">
        <v>4408806.82</v>
      </c>
      <c r="M47" s="121"/>
      <c r="N47" s="121"/>
      <c r="O47" s="121"/>
      <c r="P47" s="121"/>
      <c r="Q47" s="121"/>
      <c r="R47" s="121"/>
      <c r="S47" s="121"/>
      <c r="T47" s="121"/>
      <c r="U47" s="121"/>
      <c r="V47" s="121"/>
      <c r="W47" s="121"/>
    </row>
  </sheetData>
  <mergeCells count="32">
    <mergeCell ref="T1:W1"/>
    <mergeCell ref="A2:W2"/>
    <mergeCell ref="A3:G3"/>
    <mergeCell ref="T3:W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0"/>
  <sheetViews>
    <sheetView showZeros="0" workbookViewId="0">
      <selection activeCell="A8" sqref="$A8:$XFD8"/>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6" t="s">
        <v>329</v>
      </c>
      <c r="B1" s="116"/>
      <c r="C1" s="116"/>
      <c r="D1" s="116"/>
      <c r="E1" s="116"/>
      <c r="F1" s="116"/>
      <c r="G1" s="116"/>
      <c r="H1" s="116"/>
      <c r="I1" s="116"/>
      <c r="J1" s="116"/>
      <c r="K1" s="116"/>
      <c r="L1" s="116"/>
      <c r="M1" s="116"/>
      <c r="N1" s="116"/>
      <c r="O1" s="116"/>
      <c r="P1" s="116"/>
      <c r="Q1" s="116"/>
      <c r="R1" s="116"/>
      <c r="S1" s="116"/>
      <c r="T1" s="116"/>
      <c r="U1" s="116"/>
      <c r="V1" s="116"/>
      <c r="W1" s="116"/>
    </row>
    <row r="2" ht="26.25" customHeight="1" spans="1:23">
      <c r="A2" s="111" t="str">
        <f>"2026"&amp;"年部门项目支出预算表"</f>
        <v>2026年部门项目支出预算表</v>
      </c>
      <c r="B2" s="111"/>
      <c r="C2" s="111" t="s">
        <v>85</v>
      </c>
      <c r="D2" s="111"/>
      <c r="E2" s="111"/>
      <c r="F2" s="111"/>
      <c r="G2" s="111"/>
      <c r="H2" s="111"/>
      <c r="I2" s="111"/>
      <c r="J2" s="111"/>
      <c r="K2" s="111"/>
      <c r="L2" s="111"/>
      <c r="M2" s="111"/>
      <c r="N2" s="111"/>
      <c r="O2" s="111"/>
      <c r="P2" s="111"/>
      <c r="Q2" s="111"/>
      <c r="R2" s="111"/>
      <c r="S2" s="111"/>
      <c r="T2" s="111"/>
      <c r="U2" s="111"/>
      <c r="V2" s="111"/>
      <c r="W2" s="111"/>
    </row>
    <row r="3" ht="18.75" customHeight="1" spans="1:23">
      <c r="A3" s="117" t="str">
        <f>"单位名称："&amp;"瑞丽市民政局"</f>
        <v>单位名称：瑞丽市民政局</v>
      </c>
      <c r="B3" s="117"/>
      <c r="C3" s="117"/>
      <c r="D3" s="117"/>
      <c r="E3" s="117"/>
      <c r="F3" s="117"/>
      <c r="G3" s="117"/>
      <c r="H3" s="118"/>
      <c r="I3" s="118"/>
      <c r="J3" s="118"/>
      <c r="K3" s="118"/>
      <c r="L3" s="118"/>
      <c r="M3" s="118"/>
      <c r="N3" s="118"/>
      <c r="O3" s="118"/>
      <c r="P3" s="118"/>
      <c r="Q3" s="118"/>
      <c r="R3" s="118"/>
      <c r="S3" s="118"/>
      <c r="T3" s="118"/>
      <c r="U3" s="118"/>
      <c r="V3" s="116" t="s">
        <v>53</v>
      </c>
      <c r="W3" s="116"/>
    </row>
    <row r="4" ht="26.25" customHeight="1" spans="1:23">
      <c r="A4" s="119" t="s">
        <v>330</v>
      </c>
      <c r="B4" s="119" t="s">
        <v>226</v>
      </c>
      <c r="C4" s="119" t="s">
        <v>227</v>
      </c>
      <c r="D4" s="119" t="s">
        <v>331</v>
      </c>
      <c r="E4" s="119" t="s">
        <v>228</v>
      </c>
      <c r="F4" s="119" t="s">
        <v>229</v>
      </c>
      <c r="G4" s="119" t="s">
        <v>332</v>
      </c>
      <c r="H4" s="119" t="s">
        <v>333</v>
      </c>
      <c r="I4" s="119" t="s">
        <v>56</v>
      </c>
      <c r="J4" s="119" t="s">
        <v>334</v>
      </c>
      <c r="K4" s="119"/>
      <c r="L4" s="119"/>
      <c r="M4" s="119"/>
      <c r="N4" s="119" t="s">
        <v>238</v>
      </c>
      <c r="O4" s="119"/>
      <c r="P4" s="119"/>
      <c r="Q4" s="119" t="s">
        <v>63</v>
      </c>
      <c r="R4" s="119" t="s">
        <v>77</v>
      </c>
      <c r="S4" s="119"/>
      <c r="T4" s="119"/>
      <c r="U4" s="119"/>
      <c r="V4" s="119"/>
      <c r="W4" s="119"/>
    </row>
    <row r="5" ht="26.25" customHeight="1" spans="1:23">
      <c r="A5" s="119"/>
      <c r="B5" s="119"/>
      <c r="C5" s="119"/>
      <c r="D5" s="119"/>
      <c r="E5" s="119"/>
      <c r="F5" s="119"/>
      <c r="G5" s="119"/>
      <c r="H5" s="119"/>
      <c r="I5" s="119"/>
      <c r="J5" s="119" t="s">
        <v>60</v>
      </c>
      <c r="K5" s="119"/>
      <c r="L5" s="119" t="s">
        <v>61</v>
      </c>
      <c r="M5" s="119" t="s">
        <v>62</v>
      </c>
      <c r="N5" s="119" t="s">
        <v>60</v>
      </c>
      <c r="O5" s="119" t="s">
        <v>61</v>
      </c>
      <c r="P5" s="119" t="s">
        <v>62</v>
      </c>
      <c r="Q5" s="119"/>
      <c r="R5" s="119" t="s">
        <v>59</v>
      </c>
      <c r="S5" s="119" t="s">
        <v>66</v>
      </c>
      <c r="T5" s="119" t="s">
        <v>67</v>
      </c>
      <c r="U5" s="119" t="s">
        <v>68</v>
      </c>
      <c r="V5" s="119" t="s">
        <v>69</v>
      </c>
      <c r="W5" s="119" t="s">
        <v>70</v>
      </c>
    </row>
    <row r="6" ht="26.25" customHeight="1" spans="1:23">
      <c r="A6" s="119"/>
      <c r="B6" s="119"/>
      <c r="C6" s="119"/>
      <c r="D6" s="119"/>
      <c r="E6" s="119"/>
      <c r="F6" s="119"/>
      <c r="G6" s="119"/>
      <c r="H6" s="119"/>
      <c r="I6" s="119"/>
      <c r="J6" s="119" t="s">
        <v>59</v>
      </c>
      <c r="K6" s="119" t="s">
        <v>335</v>
      </c>
      <c r="L6" s="119"/>
      <c r="M6" s="119"/>
      <c r="N6" s="119"/>
      <c r="O6" s="119"/>
      <c r="P6" s="119"/>
      <c r="Q6" s="119"/>
      <c r="R6" s="119"/>
      <c r="S6" s="119"/>
      <c r="T6" s="119"/>
      <c r="U6" s="119"/>
      <c r="V6" s="119"/>
      <c r="W6" s="119"/>
    </row>
    <row r="7" ht="18.75" customHeight="1" spans="1:23">
      <c r="A7" s="119" t="s">
        <v>85</v>
      </c>
      <c r="B7" s="119" t="s">
        <v>86</v>
      </c>
      <c r="C7" s="119" t="s">
        <v>87</v>
      </c>
      <c r="D7" s="119" t="s">
        <v>88</v>
      </c>
      <c r="E7" s="119" t="s">
        <v>89</v>
      </c>
      <c r="F7" s="119" t="s">
        <v>90</v>
      </c>
      <c r="G7" s="119" t="s">
        <v>91</v>
      </c>
      <c r="H7" s="119" t="s">
        <v>92</v>
      </c>
      <c r="I7" s="119" t="s">
        <v>93</v>
      </c>
      <c r="J7" s="119" t="s">
        <v>94</v>
      </c>
      <c r="K7" s="119" t="s">
        <v>95</v>
      </c>
      <c r="L7" s="119" t="s">
        <v>96</v>
      </c>
      <c r="M7" s="119" t="s">
        <v>97</v>
      </c>
      <c r="N7" s="119" t="s">
        <v>98</v>
      </c>
      <c r="O7" s="119" t="s">
        <v>99</v>
      </c>
      <c r="P7" s="119" t="s">
        <v>240</v>
      </c>
      <c r="Q7" s="119" t="s">
        <v>241</v>
      </c>
      <c r="R7" s="119" t="s">
        <v>242</v>
      </c>
      <c r="S7" s="119" t="s">
        <v>243</v>
      </c>
      <c r="T7" s="119" t="s">
        <v>244</v>
      </c>
      <c r="U7" s="119" t="s">
        <v>245</v>
      </c>
      <c r="V7" s="119" t="s">
        <v>246</v>
      </c>
      <c r="W7" s="119" t="s">
        <v>247</v>
      </c>
    </row>
    <row r="8" ht="52.5" customHeight="1" spans="1:23">
      <c r="A8" s="120"/>
      <c r="B8" s="120"/>
      <c r="C8" s="120" t="s">
        <v>336</v>
      </c>
      <c r="D8" s="120"/>
      <c r="E8" s="120"/>
      <c r="F8" s="120"/>
      <c r="G8" s="120"/>
      <c r="H8" s="120"/>
      <c r="I8" s="121">
        <v>2568000</v>
      </c>
      <c r="J8" s="121">
        <v>2568000</v>
      </c>
      <c r="K8" s="121">
        <v>2568000</v>
      </c>
      <c r="L8" s="121"/>
      <c r="M8" s="121"/>
      <c r="N8" s="121"/>
      <c r="O8" s="121"/>
      <c r="P8" s="121"/>
      <c r="Q8" s="121"/>
      <c r="R8" s="121"/>
      <c r="S8" s="121"/>
      <c r="T8" s="121"/>
      <c r="U8" s="121"/>
      <c r="V8" s="121"/>
      <c r="W8" s="121"/>
    </row>
    <row r="9" ht="52.5" customHeight="1" outlineLevel="1" spans="1:23">
      <c r="A9" s="120" t="s">
        <v>337</v>
      </c>
      <c r="B9" s="120" t="s">
        <v>338</v>
      </c>
      <c r="C9" s="120" t="s">
        <v>336</v>
      </c>
      <c r="D9" s="120" t="s">
        <v>72</v>
      </c>
      <c r="E9" s="120" t="s">
        <v>132</v>
      </c>
      <c r="F9" s="120" t="s">
        <v>133</v>
      </c>
      <c r="G9" s="120" t="s">
        <v>339</v>
      </c>
      <c r="H9" s="120" t="s">
        <v>340</v>
      </c>
      <c r="I9" s="121">
        <v>900000</v>
      </c>
      <c r="J9" s="121">
        <v>900000</v>
      </c>
      <c r="K9" s="121">
        <v>900000</v>
      </c>
      <c r="L9" s="121"/>
      <c r="M9" s="121"/>
      <c r="N9" s="121"/>
      <c r="O9" s="121"/>
      <c r="P9" s="121"/>
      <c r="Q9" s="121"/>
      <c r="R9" s="121"/>
      <c r="S9" s="121"/>
      <c r="T9" s="121"/>
      <c r="U9" s="121"/>
      <c r="V9" s="121"/>
      <c r="W9" s="121"/>
    </row>
    <row r="10" ht="52.5" customHeight="1" outlineLevel="1" spans="1:23">
      <c r="A10" s="120" t="s">
        <v>337</v>
      </c>
      <c r="B10" s="120" t="s">
        <v>338</v>
      </c>
      <c r="C10" s="120" t="s">
        <v>336</v>
      </c>
      <c r="D10" s="120" t="s">
        <v>72</v>
      </c>
      <c r="E10" s="120" t="s">
        <v>132</v>
      </c>
      <c r="F10" s="120" t="s">
        <v>133</v>
      </c>
      <c r="G10" s="120" t="s">
        <v>339</v>
      </c>
      <c r="H10" s="120" t="s">
        <v>340</v>
      </c>
      <c r="I10" s="121">
        <v>1140000</v>
      </c>
      <c r="J10" s="121">
        <v>1140000</v>
      </c>
      <c r="K10" s="121">
        <v>1140000</v>
      </c>
      <c r="L10" s="121"/>
      <c r="M10" s="121"/>
      <c r="N10" s="120"/>
      <c r="O10" s="120"/>
      <c r="P10" s="120"/>
      <c r="Q10" s="121"/>
      <c r="R10" s="121"/>
      <c r="S10" s="121"/>
      <c r="T10" s="121"/>
      <c r="U10" s="121"/>
      <c r="V10" s="121"/>
      <c r="W10" s="121"/>
    </row>
    <row r="11" ht="52.5" customHeight="1" outlineLevel="1" spans="1:23">
      <c r="A11" s="120" t="s">
        <v>337</v>
      </c>
      <c r="B11" s="120" t="s">
        <v>338</v>
      </c>
      <c r="C11" s="120" t="s">
        <v>336</v>
      </c>
      <c r="D11" s="120" t="s">
        <v>72</v>
      </c>
      <c r="E11" s="120" t="s">
        <v>132</v>
      </c>
      <c r="F11" s="120" t="s">
        <v>133</v>
      </c>
      <c r="G11" s="120" t="s">
        <v>339</v>
      </c>
      <c r="H11" s="120" t="s">
        <v>340</v>
      </c>
      <c r="I11" s="121">
        <v>528000</v>
      </c>
      <c r="J11" s="121">
        <v>528000</v>
      </c>
      <c r="K11" s="121">
        <v>528000</v>
      </c>
      <c r="L11" s="121"/>
      <c r="M11" s="121"/>
      <c r="N11" s="120"/>
      <c r="O11" s="120"/>
      <c r="P11" s="120"/>
      <c r="Q11" s="121"/>
      <c r="R11" s="121"/>
      <c r="S11" s="121"/>
      <c r="T11" s="121"/>
      <c r="U11" s="121"/>
      <c r="V11" s="121"/>
      <c r="W11" s="121"/>
    </row>
    <row r="12" ht="52.5" customHeight="1" spans="1:23">
      <c r="A12" s="120"/>
      <c r="B12" s="120"/>
      <c r="C12" s="120" t="s">
        <v>341</v>
      </c>
      <c r="D12" s="120"/>
      <c r="E12" s="120"/>
      <c r="F12" s="120"/>
      <c r="G12" s="120"/>
      <c r="H12" s="120"/>
      <c r="I12" s="121">
        <v>2700000</v>
      </c>
      <c r="J12" s="121">
        <v>2700000</v>
      </c>
      <c r="K12" s="121">
        <v>2700000</v>
      </c>
      <c r="L12" s="121"/>
      <c r="M12" s="121"/>
      <c r="N12" s="120"/>
      <c r="O12" s="120"/>
      <c r="P12" s="120"/>
      <c r="Q12" s="121"/>
      <c r="R12" s="121"/>
      <c r="S12" s="121"/>
      <c r="T12" s="121"/>
      <c r="U12" s="121"/>
      <c r="V12" s="121"/>
      <c r="W12" s="121"/>
    </row>
    <row r="13" ht="52.5" customHeight="1" outlineLevel="1" spans="1:23">
      <c r="A13" s="120" t="s">
        <v>342</v>
      </c>
      <c r="B13" s="120" t="s">
        <v>343</v>
      </c>
      <c r="C13" s="120" t="s">
        <v>341</v>
      </c>
      <c r="D13" s="120" t="s">
        <v>72</v>
      </c>
      <c r="E13" s="120" t="s">
        <v>128</v>
      </c>
      <c r="F13" s="120" t="s">
        <v>129</v>
      </c>
      <c r="G13" s="120" t="s">
        <v>339</v>
      </c>
      <c r="H13" s="120" t="s">
        <v>340</v>
      </c>
      <c r="I13" s="121">
        <v>2700000</v>
      </c>
      <c r="J13" s="121">
        <v>2700000</v>
      </c>
      <c r="K13" s="121">
        <v>2700000</v>
      </c>
      <c r="L13" s="121"/>
      <c r="M13" s="121"/>
      <c r="N13" s="120"/>
      <c r="O13" s="120"/>
      <c r="P13" s="120"/>
      <c r="Q13" s="121"/>
      <c r="R13" s="121"/>
      <c r="S13" s="121"/>
      <c r="T13" s="121"/>
      <c r="U13" s="121"/>
      <c r="V13" s="121"/>
      <c r="W13" s="121"/>
    </row>
    <row r="14" ht="52.5" customHeight="1" spans="1:23">
      <c r="A14" s="120"/>
      <c r="B14" s="120"/>
      <c r="C14" s="120" t="s">
        <v>344</v>
      </c>
      <c r="D14" s="120"/>
      <c r="E14" s="120"/>
      <c r="F14" s="120"/>
      <c r="G14" s="120"/>
      <c r="H14" s="120"/>
      <c r="I14" s="121">
        <v>34332.24</v>
      </c>
      <c r="J14" s="121">
        <v>34332.24</v>
      </c>
      <c r="K14" s="121">
        <v>34332.24</v>
      </c>
      <c r="L14" s="121"/>
      <c r="M14" s="121"/>
      <c r="N14" s="120"/>
      <c r="O14" s="120"/>
      <c r="P14" s="120"/>
      <c r="Q14" s="121"/>
      <c r="R14" s="121"/>
      <c r="S14" s="121"/>
      <c r="T14" s="121"/>
      <c r="U14" s="121"/>
      <c r="V14" s="121"/>
      <c r="W14" s="121"/>
    </row>
    <row r="15" ht="52.5" customHeight="1" outlineLevel="1" spans="1:23">
      <c r="A15" s="120" t="s">
        <v>337</v>
      </c>
      <c r="B15" s="120" t="s">
        <v>345</v>
      </c>
      <c r="C15" s="120" t="s">
        <v>344</v>
      </c>
      <c r="D15" s="120" t="s">
        <v>72</v>
      </c>
      <c r="E15" s="120" t="s">
        <v>120</v>
      </c>
      <c r="F15" s="120" t="s">
        <v>121</v>
      </c>
      <c r="G15" s="120" t="s">
        <v>339</v>
      </c>
      <c r="H15" s="120" t="s">
        <v>340</v>
      </c>
      <c r="I15" s="121">
        <v>34332.24</v>
      </c>
      <c r="J15" s="121">
        <v>34332.24</v>
      </c>
      <c r="K15" s="121">
        <v>34332.24</v>
      </c>
      <c r="L15" s="121"/>
      <c r="M15" s="121"/>
      <c r="N15" s="120"/>
      <c r="O15" s="120"/>
      <c r="P15" s="120"/>
      <c r="Q15" s="121"/>
      <c r="R15" s="121"/>
      <c r="S15" s="121"/>
      <c r="T15" s="121"/>
      <c r="U15" s="121"/>
      <c r="V15" s="121"/>
      <c r="W15" s="121"/>
    </row>
    <row r="16" ht="52.5" customHeight="1" spans="1:23">
      <c r="A16" s="120"/>
      <c r="B16" s="120"/>
      <c r="C16" s="120" t="s">
        <v>346</v>
      </c>
      <c r="D16" s="120"/>
      <c r="E16" s="120"/>
      <c r="F16" s="120"/>
      <c r="G16" s="120"/>
      <c r="H16" s="120"/>
      <c r="I16" s="121">
        <v>1476000</v>
      </c>
      <c r="J16" s="121">
        <v>1476000</v>
      </c>
      <c r="K16" s="121">
        <v>1476000</v>
      </c>
      <c r="L16" s="121"/>
      <c r="M16" s="121"/>
      <c r="N16" s="120"/>
      <c r="O16" s="120"/>
      <c r="P16" s="120"/>
      <c r="Q16" s="121"/>
      <c r="R16" s="121"/>
      <c r="S16" s="121"/>
      <c r="T16" s="121"/>
      <c r="U16" s="121"/>
      <c r="V16" s="121"/>
      <c r="W16" s="121"/>
    </row>
    <row r="17" ht="52.5" customHeight="1" outlineLevel="1" spans="1:23">
      <c r="A17" s="120" t="s">
        <v>337</v>
      </c>
      <c r="B17" s="120" t="s">
        <v>347</v>
      </c>
      <c r="C17" s="120" t="s">
        <v>346</v>
      </c>
      <c r="D17" s="120" t="s">
        <v>72</v>
      </c>
      <c r="E17" s="120" t="s">
        <v>126</v>
      </c>
      <c r="F17" s="120" t="s">
        <v>127</v>
      </c>
      <c r="G17" s="120" t="s">
        <v>339</v>
      </c>
      <c r="H17" s="120" t="s">
        <v>340</v>
      </c>
      <c r="I17" s="121">
        <v>1476000</v>
      </c>
      <c r="J17" s="121">
        <v>1476000</v>
      </c>
      <c r="K17" s="121">
        <v>1476000</v>
      </c>
      <c r="L17" s="121"/>
      <c r="M17" s="121"/>
      <c r="N17" s="120"/>
      <c r="O17" s="120"/>
      <c r="P17" s="120"/>
      <c r="Q17" s="121"/>
      <c r="R17" s="121"/>
      <c r="S17" s="121"/>
      <c r="T17" s="121"/>
      <c r="U17" s="121"/>
      <c r="V17" s="121"/>
      <c r="W17" s="121"/>
    </row>
    <row r="18" ht="52.5" customHeight="1" spans="1:23">
      <c r="A18" s="120"/>
      <c r="B18" s="120"/>
      <c r="C18" s="120" t="s">
        <v>348</v>
      </c>
      <c r="D18" s="120"/>
      <c r="E18" s="120"/>
      <c r="F18" s="120"/>
      <c r="G18" s="120"/>
      <c r="H18" s="120"/>
      <c r="I18" s="121">
        <v>51000</v>
      </c>
      <c r="J18" s="121">
        <v>51000</v>
      </c>
      <c r="K18" s="121">
        <v>51000</v>
      </c>
      <c r="L18" s="121"/>
      <c r="M18" s="121"/>
      <c r="N18" s="120"/>
      <c r="O18" s="120"/>
      <c r="P18" s="120"/>
      <c r="Q18" s="121"/>
      <c r="R18" s="121"/>
      <c r="S18" s="121"/>
      <c r="T18" s="121"/>
      <c r="U18" s="121"/>
      <c r="V18" s="121"/>
      <c r="W18" s="121"/>
    </row>
    <row r="19" ht="52.5" customHeight="1" outlineLevel="1" spans="1:23">
      <c r="A19" s="120" t="s">
        <v>342</v>
      </c>
      <c r="B19" s="120" t="s">
        <v>349</v>
      </c>
      <c r="C19" s="120" t="s">
        <v>348</v>
      </c>
      <c r="D19" s="120" t="s">
        <v>72</v>
      </c>
      <c r="E19" s="120" t="s">
        <v>104</v>
      </c>
      <c r="F19" s="120" t="s">
        <v>105</v>
      </c>
      <c r="G19" s="120" t="s">
        <v>316</v>
      </c>
      <c r="H19" s="120" t="s">
        <v>317</v>
      </c>
      <c r="I19" s="121">
        <v>10000</v>
      </c>
      <c r="J19" s="121">
        <v>10000</v>
      </c>
      <c r="K19" s="121">
        <v>10000</v>
      </c>
      <c r="L19" s="121"/>
      <c r="M19" s="121"/>
      <c r="N19" s="120"/>
      <c r="O19" s="120"/>
      <c r="P19" s="120"/>
      <c r="Q19" s="121"/>
      <c r="R19" s="121"/>
      <c r="S19" s="121"/>
      <c r="T19" s="121"/>
      <c r="U19" s="121"/>
      <c r="V19" s="121"/>
      <c r="W19" s="121"/>
    </row>
    <row r="20" ht="52.5" customHeight="1" outlineLevel="1" spans="1:23">
      <c r="A20" s="120" t="s">
        <v>342</v>
      </c>
      <c r="B20" s="120" t="s">
        <v>349</v>
      </c>
      <c r="C20" s="120" t="s">
        <v>348</v>
      </c>
      <c r="D20" s="120" t="s">
        <v>72</v>
      </c>
      <c r="E20" s="120" t="s">
        <v>104</v>
      </c>
      <c r="F20" s="120" t="s">
        <v>105</v>
      </c>
      <c r="G20" s="120" t="s">
        <v>350</v>
      </c>
      <c r="H20" s="120" t="s">
        <v>351</v>
      </c>
      <c r="I20" s="121">
        <v>6000</v>
      </c>
      <c r="J20" s="121">
        <v>6000</v>
      </c>
      <c r="K20" s="121">
        <v>6000</v>
      </c>
      <c r="L20" s="121"/>
      <c r="M20" s="121"/>
      <c r="N20" s="120"/>
      <c r="O20" s="120"/>
      <c r="P20" s="120"/>
      <c r="Q20" s="121"/>
      <c r="R20" s="121"/>
      <c r="S20" s="121"/>
      <c r="T20" s="121"/>
      <c r="U20" s="121"/>
      <c r="V20" s="121"/>
      <c r="W20" s="121"/>
    </row>
    <row r="21" ht="52.5" customHeight="1" outlineLevel="1" spans="1:23">
      <c r="A21" s="120" t="s">
        <v>342</v>
      </c>
      <c r="B21" s="120" t="s">
        <v>349</v>
      </c>
      <c r="C21" s="120" t="s">
        <v>348</v>
      </c>
      <c r="D21" s="120" t="s">
        <v>72</v>
      </c>
      <c r="E21" s="120" t="s">
        <v>104</v>
      </c>
      <c r="F21" s="120" t="s">
        <v>105</v>
      </c>
      <c r="G21" s="120" t="s">
        <v>352</v>
      </c>
      <c r="H21" s="120" t="s">
        <v>353</v>
      </c>
      <c r="I21" s="121">
        <v>20000</v>
      </c>
      <c r="J21" s="121">
        <v>20000</v>
      </c>
      <c r="K21" s="121">
        <v>20000</v>
      </c>
      <c r="L21" s="121"/>
      <c r="M21" s="121"/>
      <c r="N21" s="120"/>
      <c r="O21" s="120"/>
      <c r="P21" s="120"/>
      <c r="Q21" s="121"/>
      <c r="R21" s="121"/>
      <c r="S21" s="121"/>
      <c r="T21" s="121"/>
      <c r="U21" s="121"/>
      <c r="V21" s="121"/>
      <c r="W21" s="121"/>
    </row>
    <row r="22" ht="52.5" customHeight="1" outlineLevel="1" spans="1:23">
      <c r="A22" s="120" t="s">
        <v>342</v>
      </c>
      <c r="B22" s="120" t="s">
        <v>349</v>
      </c>
      <c r="C22" s="120" t="s">
        <v>348</v>
      </c>
      <c r="D22" s="120" t="s">
        <v>72</v>
      </c>
      <c r="E22" s="120" t="s">
        <v>104</v>
      </c>
      <c r="F22" s="120" t="s">
        <v>105</v>
      </c>
      <c r="G22" s="120" t="s">
        <v>354</v>
      </c>
      <c r="H22" s="120" t="s">
        <v>355</v>
      </c>
      <c r="I22" s="121">
        <v>5000</v>
      </c>
      <c r="J22" s="121">
        <v>5000</v>
      </c>
      <c r="K22" s="121">
        <v>5000</v>
      </c>
      <c r="L22" s="121"/>
      <c r="M22" s="121"/>
      <c r="N22" s="120"/>
      <c r="O22" s="120"/>
      <c r="P22" s="120"/>
      <c r="Q22" s="121"/>
      <c r="R22" s="121"/>
      <c r="S22" s="121"/>
      <c r="T22" s="121"/>
      <c r="U22" s="121"/>
      <c r="V22" s="121"/>
      <c r="W22" s="121"/>
    </row>
    <row r="23" ht="52.5" customHeight="1" outlineLevel="1" spans="1:23">
      <c r="A23" s="120" t="s">
        <v>342</v>
      </c>
      <c r="B23" s="120" t="s">
        <v>349</v>
      </c>
      <c r="C23" s="120" t="s">
        <v>348</v>
      </c>
      <c r="D23" s="120" t="s">
        <v>72</v>
      </c>
      <c r="E23" s="120" t="s">
        <v>104</v>
      </c>
      <c r="F23" s="120" t="s">
        <v>105</v>
      </c>
      <c r="G23" s="120" t="s">
        <v>356</v>
      </c>
      <c r="H23" s="120" t="s">
        <v>357</v>
      </c>
      <c r="I23" s="121">
        <v>10000</v>
      </c>
      <c r="J23" s="121">
        <v>10000</v>
      </c>
      <c r="K23" s="121">
        <v>10000</v>
      </c>
      <c r="L23" s="121"/>
      <c r="M23" s="121"/>
      <c r="N23" s="120"/>
      <c r="O23" s="120"/>
      <c r="P23" s="120"/>
      <c r="Q23" s="121"/>
      <c r="R23" s="121"/>
      <c r="S23" s="121"/>
      <c r="T23" s="121"/>
      <c r="U23" s="121"/>
      <c r="V23" s="121"/>
      <c r="W23" s="121"/>
    </row>
    <row r="24" ht="52.5" customHeight="1" spans="1:23">
      <c r="A24" s="120"/>
      <c r="B24" s="120"/>
      <c r="C24" s="120" t="s">
        <v>358</v>
      </c>
      <c r="D24" s="120"/>
      <c r="E24" s="120"/>
      <c r="F24" s="120"/>
      <c r="G24" s="120"/>
      <c r="H24" s="120"/>
      <c r="I24" s="121">
        <v>2400</v>
      </c>
      <c r="J24" s="121">
        <v>2400</v>
      </c>
      <c r="K24" s="121">
        <v>2400</v>
      </c>
      <c r="L24" s="121"/>
      <c r="M24" s="121"/>
      <c r="N24" s="120"/>
      <c r="O24" s="120"/>
      <c r="P24" s="120"/>
      <c r="Q24" s="121"/>
      <c r="R24" s="121"/>
      <c r="S24" s="121"/>
      <c r="T24" s="121"/>
      <c r="U24" s="121"/>
      <c r="V24" s="121"/>
      <c r="W24" s="121"/>
    </row>
    <row r="25" ht="52.5" customHeight="1" outlineLevel="1" spans="1:23">
      <c r="A25" s="120" t="s">
        <v>342</v>
      </c>
      <c r="B25" s="120" t="s">
        <v>359</v>
      </c>
      <c r="C25" s="120" t="s">
        <v>358</v>
      </c>
      <c r="D25" s="120" t="s">
        <v>72</v>
      </c>
      <c r="E25" s="120" t="s">
        <v>104</v>
      </c>
      <c r="F25" s="120" t="s">
        <v>105</v>
      </c>
      <c r="G25" s="120" t="s">
        <v>316</v>
      </c>
      <c r="H25" s="120" t="s">
        <v>317</v>
      </c>
      <c r="I25" s="121">
        <v>2400</v>
      </c>
      <c r="J25" s="121">
        <v>2400</v>
      </c>
      <c r="K25" s="121">
        <v>2400</v>
      </c>
      <c r="L25" s="121"/>
      <c r="M25" s="121"/>
      <c r="N25" s="120"/>
      <c r="O25" s="120"/>
      <c r="P25" s="120"/>
      <c r="Q25" s="121"/>
      <c r="R25" s="121"/>
      <c r="S25" s="121"/>
      <c r="T25" s="121"/>
      <c r="U25" s="121"/>
      <c r="V25" s="121"/>
      <c r="W25" s="121"/>
    </row>
    <row r="26" ht="52.5" customHeight="1" spans="1:23">
      <c r="A26" s="120"/>
      <c r="B26" s="120"/>
      <c r="C26" s="120" t="s">
        <v>360</v>
      </c>
      <c r="D26" s="120"/>
      <c r="E26" s="120"/>
      <c r="F26" s="120"/>
      <c r="G26" s="120"/>
      <c r="H26" s="120"/>
      <c r="I26" s="121">
        <v>500000</v>
      </c>
      <c r="J26" s="121">
        <v>500000</v>
      </c>
      <c r="K26" s="121">
        <v>500000</v>
      </c>
      <c r="L26" s="121"/>
      <c r="M26" s="121"/>
      <c r="N26" s="120"/>
      <c r="O26" s="120"/>
      <c r="P26" s="120"/>
      <c r="Q26" s="121"/>
      <c r="R26" s="121"/>
      <c r="S26" s="121"/>
      <c r="T26" s="121"/>
      <c r="U26" s="121"/>
      <c r="V26" s="121"/>
      <c r="W26" s="121"/>
    </row>
    <row r="27" ht="52.5" customHeight="1" outlineLevel="1" spans="1:23">
      <c r="A27" s="120" t="s">
        <v>342</v>
      </c>
      <c r="B27" s="120" t="s">
        <v>361</v>
      </c>
      <c r="C27" s="120" t="s">
        <v>360</v>
      </c>
      <c r="D27" s="120" t="s">
        <v>72</v>
      </c>
      <c r="E27" s="120" t="s">
        <v>128</v>
      </c>
      <c r="F27" s="120" t="s">
        <v>129</v>
      </c>
      <c r="G27" s="120" t="s">
        <v>339</v>
      </c>
      <c r="H27" s="120" t="s">
        <v>340</v>
      </c>
      <c r="I27" s="121">
        <v>500000</v>
      </c>
      <c r="J27" s="121">
        <v>500000</v>
      </c>
      <c r="K27" s="121">
        <v>500000</v>
      </c>
      <c r="L27" s="121"/>
      <c r="M27" s="121"/>
      <c r="N27" s="120"/>
      <c r="O27" s="120"/>
      <c r="P27" s="120"/>
      <c r="Q27" s="121"/>
      <c r="R27" s="121"/>
      <c r="S27" s="121"/>
      <c r="T27" s="121"/>
      <c r="U27" s="121"/>
      <c r="V27" s="121"/>
      <c r="W27" s="121"/>
    </row>
    <row r="28" ht="52.5" customHeight="1" spans="1:23">
      <c r="A28" s="120"/>
      <c r="B28" s="120"/>
      <c r="C28" s="120" t="s">
        <v>362</v>
      </c>
      <c r="D28" s="120"/>
      <c r="E28" s="120"/>
      <c r="F28" s="120"/>
      <c r="G28" s="120"/>
      <c r="H28" s="120"/>
      <c r="I28" s="121">
        <v>60000</v>
      </c>
      <c r="J28" s="121">
        <v>60000</v>
      </c>
      <c r="K28" s="121">
        <v>60000</v>
      </c>
      <c r="L28" s="121"/>
      <c r="M28" s="121"/>
      <c r="N28" s="120"/>
      <c r="O28" s="120"/>
      <c r="P28" s="120"/>
      <c r="Q28" s="121"/>
      <c r="R28" s="121"/>
      <c r="S28" s="121"/>
      <c r="T28" s="121"/>
      <c r="U28" s="121"/>
      <c r="V28" s="121"/>
      <c r="W28" s="121"/>
    </row>
    <row r="29" ht="52.5" customHeight="1" outlineLevel="1" spans="1:23">
      <c r="A29" s="120" t="s">
        <v>337</v>
      </c>
      <c r="B29" s="120" t="s">
        <v>363</v>
      </c>
      <c r="C29" s="120" t="s">
        <v>362</v>
      </c>
      <c r="D29" s="120" t="s">
        <v>72</v>
      </c>
      <c r="E29" s="120" t="s">
        <v>126</v>
      </c>
      <c r="F29" s="120" t="s">
        <v>127</v>
      </c>
      <c r="G29" s="120" t="s">
        <v>339</v>
      </c>
      <c r="H29" s="120" t="s">
        <v>340</v>
      </c>
      <c r="I29" s="121">
        <v>60000</v>
      </c>
      <c r="J29" s="121">
        <v>60000</v>
      </c>
      <c r="K29" s="121">
        <v>60000</v>
      </c>
      <c r="L29" s="121"/>
      <c r="M29" s="121"/>
      <c r="N29" s="120"/>
      <c r="O29" s="120"/>
      <c r="P29" s="120"/>
      <c r="Q29" s="121"/>
      <c r="R29" s="121"/>
      <c r="S29" s="121"/>
      <c r="T29" s="121"/>
      <c r="U29" s="121"/>
      <c r="V29" s="121"/>
      <c r="W29" s="121"/>
    </row>
    <row r="30" ht="52.5" customHeight="1" spans="1:23">
      <c r="A30" s="120"/>
      <c r="B30" s="120"/>
      <c r="C30" s="120" t="s">
        <v>364</v>
      </c>
      <c r="D30" s="120"/>
      <c r="E30" s="120"/>
      <c r="F30" s="120"/>
      <c r="G30" s="120"/>
      <c r="H30" s="120"/>
      <c r="I30" s="121">
        <v>30000</v>
      </c>
      <c r="J30" s="121">
        <v>30000</v>
      </c>
      <c r="K30" s="121">
        <v>30000</v>
      </c>
      <c r="L30" s="121"/>
      <c r="M30" s="121"/>
      <c r="N30" s="120"/>
      <c r="O30" s="120"/>
      <c r="P30" s="120"/>
      <c r="Q30" s="121"/>
      <c r="R30" s="121"/>
      <c r="S30" s="121"/>
      <c r="T30" s="121"/>
      <c r="U30" s="121"/>
      <c r="V30" s="121"/>
      <c r="W30" s="121"/>
    </row>
    <row r="31" ht="52.5" customHeight="1" outlineLevel="1" spans="1:23">
      <c r="A31" s="120" t="s">
        <v>342</v>
      </c>
      <c r="B31" s="120" t="s">
        <v>365</v>
      </c>
      <c r="C31" s="120" t="s">
        <v>364</v>
      </c>
      <c r="D31" s="120" t="s">
        <v>72</v>
      </c>
      <c r="E31" s="120" t="s">
        <v>126</v>
      </c>
      <c r="F31" s="120" t="s">
        <v>127</v>
      </c>
      <c r="G31" s="120" t="s">
        <v>316</v>
      </c>
      <c r="H31" s="120" t="s">
        <v>317</v>
      </c>
      <c r="I31" s="121">
        <v>15000</v>
      </c>
      <c r="J31" s="121">
        <v>15000</v>
      </c>
      <c r="K31" s="121">
        <v>15000</v>
      </c>
      <c r="L31" s="121"/>
      <c r="M31" s="121"/>
      <c r="N31" s="120"/>
      <c r="O31" s="120"/>
      <c r="P31" s="120"/>
      <c r="Q31" s="121"/>
      <c r="R31" s="121"/>
      <c r="S31" s="121"/>
      <c r="T31" s="121"/>
      <c r="U31" s="121"/>
      <c r="V31" s="121"/>
      <c r="W31" s="121"/>
    </row>
    <row r="32" ht="52.5" customHeight="1" outlineLevel="1" spans="1:23">
      <c r="A32" s="120" t="s">
        <v>342</v>
      </c>
      <c r="B32" s="120" t="s">
        <v>365</v>
      </c>
      <c r="C32" s="120" t="s">
        <v>364</v>
      </c>
      <c r="D32" s="120" t="s">
        <v>72</v>
      </c>
      <c r="E32" s="120" t="s">
        <v>126</v>
      </c>
      <c r="F32" s="120" t="s">
        <v>127</v>
      </c>
      <c r="G32" s="120" t="s">
        <v>354</v>
      </c>
      <c r="H32" s="120" t="s">
        <v>355</v>
      </c>
      <c r="I32" s="121">
        <v>12000</v>
      </c>
      <c r="J32" s="121">
        <v>12000</v>
      </c>
      <c r="K32" s="121">
        <v>12000</v>
      </c>
      <c r="L32" s="121"/>
      <c r="M32" s="121"/>
      <c r="N32" s="120"/>
      <c r="O32" s="120"/>
      <c r="P32" s="120"/>
      <c r="Q32" s="121"/>
      <c r="R32" s="121"/>
      <c r="S32" s="121"/>
      <c r="T32" s="121"/>
      <c r="U32" s="121"/>
      <c r="V32" s="121"/>
      <c r="W32" s="121"/>
    </row>
    <row r="33" ht="52.5" customHeight="1" outlineLevel="1" spans="1:23">
      <c r="A33" s="120" t="s">
        <v>342</v>
      </c>
      <c r="B33" s="120" t="s">
        <v>365</v>
      </c>
      <c r="C33" s="120" t="s">
        <v>364</v>
      </c>
      <c r="D33" s="120" t="s">
        <v>72</v>
      </c>
      <c r="E33" s="120" t="s">
        <v>126</v>
      </c>
      <c r="F33" s="120" t="s">
        <v>127</v>
      </c>
      <c r="G33" s="120" t="s">
        <v>366</v>
      </c>
      <c r="H33" s="120" t="s">
        <v>367</v>
      </c>
      <c r="I33" s="121">
        <v>3000</v>
      </c>
      <c r="J33" s="121">
        <v>3000</v>
      </c>
      <c r="K33" s="121">
        <v>3000</v>
      </c>
      <c r="L33" s="121"/>
      <c r="M33" s="121"/>
      <c r="N33" s="120"/>
      <c r="O33" s="120"/>
      <c r="P33" s="120"/>
      <c r="Q33" s="121"/>
      <c r="R33" s="121"/>
      <c r="S33" s="121"/>
      <c r="T33" s="121"/>
      <c r="U33" s="121"/>
      <c r="V33" s="121"/>
      <c r="W33" s="121"/>
    </row>
    <row r="34" ht="52.5" customHeight="1" spans="1:23">
      <c r="A34" s="120"/>
      <c r="B34" s="120"/>
      <c r="C34" s="120" t="s">
        <v>368</v>
      </c>
      <c r="D34" s="120"/>
      <c r="E34" s="120"/>
      <c r="F34" s="120"/>
      <c r="G34" s="120"/>
      <c r="H34" s="120"/>
      <c r="I34" s="121">
        <v>21250</v>
      </c>
      <c r="J34" s="121">
        <v>21250</v>
      </c>
      <c r="K34" s="121">
        <v>21250</v>
      </c>
      <c r="L34" s="121"/>
      <c r="M34" s="121"/>
      <c r="N34" s="120"/>
      <c r="O34" s="120"/>
      <c r="P34" s="120"/>
      <c r="Q34" s="121"/>
      <c r="R34" s="121"/>
      <c r="S34" s="121"/>
      <c r="T34" s="121"/>
      <c r="U34" s="121"/>
      <c r="V34" s="121"/>
      <c r="W34" s="121"/>
    </row>
    <row r="35" ht="52.5" customHeight="1" outlineLevel="1" spans="1:23">
      <c r="A35" s="120" t="s">
        <v>342</v>
      </c>
      <c r="B35" s="120" t="s">
        <v>369</v>
      </c>
      <c r="C35" s="120" t="s">
        <v>368</v>
      </c>
      <c r="D35" s="120" t="s">
        <v>72</v>
      </c>
      <c r="E35" s="120" t="s">
        <v>104</v>
      </c>
      <c r="F35" s="120" t="s">
        <v>105</v>
      </c>
      <c r="G35" s="120" t="s">
        <v>316</v>
      </c>
      <c r="H35" s="120" t="s">
        <v>317</v>
      </c>
      <c r="I35" s="121">
        <v>6250</v>
      </c>
      <c r="J35" s="121">
        <v>6250</v>
      </c>
      <c r="K35" s="121">
        <v>6250</v>
      </c>
      <c r="L35" s="121"/>
      <c r="M35" s="121"/>
      <c r="N35" s="120"/>
      <c r="O35" s="120"/>
      <c r="P35" s="120"/>
      <c r="Q35" s="121"/>
      <c r="R35" s="121"/>
      <c r="S35" s="121"/>
      <c r="T35" s="121"/>
      <c r="U35" s="121"/>
      <c r="V35" s="121"/>
      <c r="W35" s="121"/>
    </row>
    <row r="36" ht="52.5" customHeight="1" outlineLevel="1" spans="1:23">
      <c r="A36" s="120" t="s">
        <v>342</v>
      </c>
      <c r="B36" s="120" t="s">
        <v>369</v>
      </c>
      <c r="C36" s="120" t="s">
        <v>368</v>
      </c>
      <c r="D36" s="120" t="s">
        <v>72</v>
      </c>
      <c r="E36" s="120" t="s">
        <v>104</v>
      </c>
      <c r="F36" s="120" t="s">
        <v>105</v>
      </c>
      <c r="G36" s="120" t="s">
        <v>354</v>
      </c>
      <c r="H36" s="120" t="s">
        <v>355</v>
      </c>
      <c r="I36" s="121">
        <v>5000</v>
      </c>
      <c r="J36" s="121">
        <v>5000</v>
      </c>
      <c r="K36" s="121">
        <v>5000</v>
      </c>
      <c r="L36" s="121"/>
      <c r="M36" s="121"/>
      <c r="N36" s="120"/>
      <c r="O36" s="120"/>
      <c r="P36" s="120"/>
      <c r="Q36" s="121"/>
      <c r="R36" s="121"/>
      <c r="S36" s="121"/>
      <c r="T36" s="121"/>
      <c r="U36" s="121"/>
      <c r="V36" s="121"/>
      <c r="W36" s="121"/>
    </row>
    <row r="37" ht="52.5" customHeight="1" outlineLevel="1" spans="1:23">
      <c r="A37" s="120" t="s">
        <v>342</v>
      </c>
      <c r="B37" s="120" t="s">
        <v>369</v>
      </c>
      <c r="C37" s="120" t="s">
        <v>368</v>
      </c>
      <c r="D37" s="120" t="s">
        <v>72</v>
      </c>
      <c r="E37" s="120" t="s">
        <v>104</v>
      </c>
      <c r="F37" s="120" t="s">
        <v>105</v>
      </c>
      <c r="G37" s="120" t="s">
        <v>370</v>
      </c>
      <c r="H37" s="120" t="s">
        <v>371</v>
      </c>
      <c r="I37" s="121">
        <v>10000</v>
      </c>
      <c r="J37" s="121">
        <v>10000</v>
      </c>
      <c r="K37" s="121">
        <v>10000</v>
      </c>
      <c r="L37" s="121"/>
      <c r="M37" s="121"/>
      <c r="N37" s="120"/>
      <c r="O37" s="120"/>
      <c r="P37" s="120"/>
      <c r="Q37" s="121"/>
      <c r="R37" s="121"/>
      <c r="S37" s="121"/>
      <c r="T37" s="121"/>
      <c r="U37" s="121"/>
      <c r="V37" s="121"/>
      <c r="W37" s="121"/>
    </row>
    <row r="38" ht="52.5" customHeight="1" spans="1:23">
      <c r="A38" s="120"/>
      <c r="B38" s="120"/>
      <c r="C38" s="120" t="s">
        <v>372</v>
      </c>
      <c r="D38" s="120"/>
      <c r="E38" s="120"/>
      <c r="F38" s="120"/>
      <c r="G38" s="120"/>
      <c r="H38" s="120"/>
      <c r="I38" s="121">
        <v>70400</v>
      </c>
      <c r="J38" s="121">
        <v>70400</v>
      </c>
      <c r="K38" s="121">
        <v>70400</v>
      </c>
      <c r="L38" s="121"/>
      <c r="M38" s="121"/>
      <c r="N38" s="120"/>
      <c r="O38" s="120"/>
      <c r="P38" s="120"/>
      <c r="Q38" s="121"/>
      <c r="R38" s="121"/>
      <c r="S38" s="121"/>
      <c r="T38" s="121"/>
      <c r="U38" s="121"/>
      <c r="V38" s="121"/>
      <c r="W38" s="121"/>
    </row>
    <row r="39" ht="52.5" customHeight="1" outlineLevel="1" spans="1:23">
      <c r="A39" s="120" t="s">
        <v>342</v>
      </c>
      <c r="B39" s="120" t="s">
        <v>373</v>
      </c>
      <c r="C39" s="120" t="s">
        <v>372</v>
      </c>
      <c r="D39" s="120" t="s">
        <v>72</v>
      </c>
      <c r="E39" s="120" t="s">
        <v>108</v>
      </c>
      <c r="F39" s="120" t="s">
        <v>109</v>
      </c>
      <c r="G39" s="120" t="s">
        <v>374</v>
      </c>
      <c r="H39" s="120" t="s">
        <v>375</v>
      </c>
      <c r="I39" s="121">
        <v>70400</v>
      </c>
      <c r="J39" s="121">
        <v>70400</v>
      </c>
      <c r="K39" s="121">
        <v>70400</v>
      </c>
      <c r="L39" s="121"/>
      <c r="M39" s="121"/>
      <c r="N39" s="120"/>
      <c r="O39" s="120"/>
      <c r="P39" s="120"/>
      <c r="Q39" s="121"/>
      <c r="R39" s="121"/>
      <c r="S39" s="121"/>
      <c r="T39" s="121"/>
      <c r="U39" s="121"/>
      <c r="V39" s="121"/>
      <c r="W39" s="121"/>
    </row>
    <row r="40" ht="52.5" customHeight="1" spans="1:23">
      <c r="A40" s="120"/>
      <c r="B40" s="120"/>
      <c r="C40" s="120" t="s">
        <v>376</v>
      </c>
      <c r="D40" s="120"/>
      <c r="E40" s="120"/>
      <c r="F40" s="120"/>
      <c r="G40" s="120"/>
      <c r="H40" s="120"/>
      <c r="I40" s="121">
        <v>61530</v>
      </c>
      <c r="J40" s="121">
        <v>61530</v>
      </c>
      <c r="K40" s="121">
        <v>61530</v>
      </c>
      <c r="L40" s="121"/>
      <c r="M40" s="121"/>
      <c r="N40" s="120"/>
      <c r="O40" s="120"/>
      <c r="P40" s="120"/>
      <c r="Q40" s="121"/>
      <c r="R40" s="121"/>
      <c r="S40" s="121"/>
      <c r="T40" s="121"/>
      <c r="U40" s="121"/>
      <c r="V40" s="121"/>
      <c r="W40" s="121"/>
    </row>
    <row r="41" ht="52.5" customHeight="1" outlineLevel="1" spans="1:23">
      <c r="A41" s="120" t="s">
        <v>342</v>
      </c>
      <c r="B41" s="120" t="s">
        <v>377</v>
      </c>
      <c r="C41" s="120" t="s">
        <v>376</v>
      </c>
      <c r="D41" s="120" t="s">
        <v>72</v>
      </c>
      <c r="E41" s="120" t="s">
        <v>108</v>
      </c>
      <c r="F41" s="120" t="s">
        <v>109</v>
      </c>
      <c r="G41" s="120" t="s">
        <v>378</v>
      </c>
      <c r="H41" s="120" t="s">
        <v>379</v>
      </c>
      <c r="I41" s="121">
        <v>61530</v>
      </c>
      <c r="J41" s="121">
        <v>61530</v>
      </c>
      <c r="K41" s="121">
        <v>61530</v>
      </c>
      <c r="L41" s="121"/>
      <c r="M41" s="121"/>
      <c r="N41" s="120"/>
      <c r="O41" s="120"/>
      <c r="P41" s="120"/>
      <c r="Q41" s="121"/>
      <c r="R41" s="121"/>
      <c r="S41" s="121"/>
      <c r="T41" s="121"/>
      <c r="U41" s="121"/>
      <c r="V41" s="121"/>
      <c r="W41" s="121"/>
    </row>
    <row r="42" ht="52.5" customHeight="1" spans="1:23">
      <c r="A42" s="120"/>
      <c r="B42" s="120"/>
      <c r="C42" s="120" t="s">
        <v>380</v>
      </c>
      <c r="D42" s="120"/>
      <c r="E42" s="120"/>
      <c r="F42" s="120"/>
      <c r="G42" s="120"/>
      <c r="H42" s="120"/>
      <c r="I42" s="121">
        <v>3000</v>
      </c>
      <c r="J42" s="121">
        <v>3000</v>
      </c>
      <c r="K42" s="121">
        <v>3000</v>
      </c>
      <c r="L42" s="121"/>
      <c r="M42" s="121"/>
      <c r="N42" s="120"/>
      <c r="O42" s="120"/>
      <c r="P42" s="120"/>
      <c r="Q42" s="121"/>
      <c r="R42" s="121"/>
      <c r="S42" s="121"/>
      <c r="T42" s="121"/>
      <c r="U42" s="121"/>
      <c r="V42" s="121"/>
      <c r="W42" s="121"/>
    </row>
    <row r="43" ht="52.5" customHeight="1" outlineLevel="1" spans="1:23">
      <c r="A43" s="120" t="s">
        <v>381</v>
      </c>
      <c r="B43" s="120" t="s">
        <v>382</v>
      </c>
      <c r="C43" s="120" t="s">
        <v>380</v>
      </c>
      <c r="D43" s="120" t="s">
        <v>72</v>
      </c>
      <c r="E43" s="120" t="s">
        <v>104</v>
      </c>
      <c r="F43" s="120" t="s">
        <v>105</v>
      </c>
      <c r="G43" s="120" t="s">
        <v>316</v>
      </c>
      <c r="H43" s="120" t="s">
        <v>317</v>
      </c>
      <c r="I43" s="121">
        <v>3000</v>
      </c>
      <c r="J43" s="121">
        <v>3000</v>
      </c>
      <c r="K43" s="121">
        <v>3000</v>
      </c>
      <c r="L43" s="121"/>
      <c r="M43" s="121"/>
      <c r="N43" s="120"/>
      <c r="O43" s="120"/>
      <c r="P43" s="120"/>
      <c r="Q43" s="121"/>
      <c r="R43" s="121"/>
      <c r="S43" s="121"/>
      <c r="T43" s="121"/>
      <c r="U43" s="121"/>
      <c r="V43" s="121"/>
      <c r="W43" s="121"/>
    </row>
    <row r="44" ht="52.5" customHeight="1" spans="1:23">
      <c r="A44" s="120"/>
      <c r="B44" s="120"/>
      <c r="C44" s="120" t="s">
        <v>383</v>
      </c>
      <c r="D44" s="120"/>
      <c r="E44" s="120"/>
      <c r="F44" s="120"/>
      <c r="G44" s="120"/>
      <c r="H44" s="120"/>
      <c r="I44" s="121">
        <v>23760</v>
      </c>
      <c r="J44" s="121">
        <v>23760</v>
      </c>
      <c r="K44" s="121">
        <v>23760</v>
      </c>
      <c r="L44" s="121"/>
      <c r="M44" s="121"/>
      <c r="N44" s="120"/>
      <c r="O44" s="120"/>
      <c r="P44" s="120"/>
      <c r="Q44" s="121"/>
      <c r="R44" s="121"/>
      <c r="S44" s="121"/>
      <c r="T44" s="121"/>
      <c r="U44" s="121"/>
      <c r="V44" s="121"/>
      <c r="W44" s="121"/>
    </row>
    <row r="45" ht="52.5" customHeight="1" outlineLevel="1" spans="1:23">
      <c r="A45" s="120" t="s">
        <v>342</v>
      </c>
      <c r="B45" s="120" t="s">
        <v>384</v>
      </c>
      <c r="C45" s="120" t="s">
        <v>383</v>
      </c>
      <c r="D45" s="120" t="s">
        <v>72</v>
      </c>
      <c r="E45" s="120" t="s">
        <v>110</v>
      </c>
      <c r="F45" s="120" t="s">
        <v>111</v>
      </c>
      <c r="G45" s="120" t="s">
        <v>339</v>
      </c>
      <c r="H45" s="120" t="s">
        <v>340</v>
      </c>
      <c r="I45" s="121">
        <v>23760</v>
      </c>
      <c r="J45" s="121">
        <v>23760</v>
      </c>
      <c r="K45" s="121">
        <v>23760</v>
      </c>
      <c r="L45" s="121"/>
      <c r="M45" s="121"/>
      <c r="N45" s="120"/>
      <c r="O45" s="120"/>
      <c r="P45" s="120"/>
      <c r="Q45" s="121"/>
      <c r="R45" s="121"/>
      <c r="S45" s="121"/>
      <c r="T45" s="121"/>
      <c r="U45" s="121"/>
      <c r="V45" s="121"/>
      <c r="W45" s="121"/>
    </row>
    <row r="46" ht="52.5" customHeight="1" spans="1:23">
      <c r="A46" s="120"/>
      <c r="B46" s="120"/>
      <c r="C46" s="120" t="s">
        <v>385</v>
      </c>
      <c r="D46" s="120"/>
      <c r="E46" s="120"/>
      <c r="F46" s="120"/>
      <c r="G46" s="120"/>
      <c r="H46" s="120"/>
      <c r="I46" s="121">
        <v>200000</v>
      </c>
      <c r="J46" s="121">
        <v>200000</v>
      </c>
      <c r="K46" s="121">
        <v>200000</v>
      </c>
      <c r="L46" s="121"/>
      <c r="M46" s="121"/>
      <c r="N46" s="120"/>
      <c r="O46" s="120"/>
      <c r="P46" s="120"/>
      <c r="Q46" s="121"/>
      <c r="R46" s="121"/>
      <c r="S46" s="121"/>
      <c r="T46" s="121"/>
      <c r="U46" s="121"/>
      <c r="V46" s="121"/>
      <c r="W46" s="121"/>
    </row>
    <row r="47" ht="52.5" customHeight="1" outlineLevel="1" spans="1:23">
      <c r="A47" s="120" t="s">
        <v>342</v>
      </c>
      <c r="B47" s="120" t="s">
        <v>386</v>
      </c>
      <c r="C47" s="120" t="s">
        <v>385</v>
      </c>
      <c r="D47" s="120" t="s">
        <v>72</v>
      </c>
      <c r="E47" s="120" t="s">
        <v>108</v>
      </c>
      <c r="F47" s="120" t="s">
        <v>109</v>
      </c>
      <c r="G47" s="120" t="s">
        <v>378</v>
      </c>
      <c r="H47" s="120" t="s">
        <v>379</v>
      </c>
      <c r="I47" s="121">
        <v>200000</v>
      </c>
      <c r="J47" s="121">
        <v>200000</v>
      </c>
      <c r="K47" s="121">
        <v>200000</v>
      </c>
      <c r="L47" s="121"/>
      <c r="M47" s="121"/>
      <c r="N47" s="120"/>
      <c r="O47" s="120"/>
      <c r="P47" s="120"/>
      <c r="Q47" s="121"/>
      <c r="R47" s="121"/>
      <c r="S47" s="121"/>
      <c r="T47" s="121"/>
      <c r="U47" s="121"/>
      <c r="V47" s="121"/>
      <c r="W47" s="121"/>
    </row>
    <row r="48" ht="52.5" customHeight="1" spans="1:23">
      <c r="A48" s="120"/>
      <c r="B48" s="120"/>
      <c r="C48" s="120" t="s">
        <v>387</v>
      </c>
      <c r="D48" s="120"/>
      <c r="E48" s="120"/>
      <c r="F48" s="120"/>
      <c r="G48" s="120"/>
      <c r="H48" s="120"/>
      <c r="I48" s="121">
        <v>25500</v>
      </c>
      <c r="J48" s="121">
        <v>25500</v>
      </c>
      <c r="K48" s="121">
        <v>25500</v>
      </c>
      <c r="L48" s="121"/>
      <c r="M48" s="121"/>
      <c r="N48" s="120"/>
      <c r="O48" s="120"/>
      <c r="P48" s="120"/>
      <c r="Q48" s="121"/>
      <c r="R48" s="121"/>
      <c r="S48" s="121"/>
      <c r="T48" s="121"/>
      <c r="U48" s="121"/>
      <c r="V48" s="121"/>
      <c r="W48" s="121"/>
    </row>
    <row r="49" ht="52.5" customHeight="1" outlineLevel="1" spans="1:23">
      <c r="A49" s="120" t="s">
        <v>342</v>
      </c>
      <c r="B49" s="120" t="s">
        <v>388</v>
      </c>
      <c r="C49" s="120" t="s">
        <v>387</v>
      </c>
      <c r="D49" s="120" t="s">
        <v>72</v>
      </c>
      <c r="E49" s="120" t="s">
        <v>144</v>
      </c>
      <c r="F49" s="120" t="s">
        <v>145</v>
      </c>
      <c r="G49" s="120" t="s">
        <v>316</v>
      </c>
      <c r="H49" s="120" t="s">
        <v>317</v>
      </c>
      <c r="I49" s="121">
        <v>10500</v>
      </c>
      <c r="J49" s="121">
        <v>10500</v>
      </c>
      <c r="K49" s="121">
        <v>10500</v>
      </c>
      <c r="L49" s="121"/>
      <c r="M49" s="121"/>
      <c r="N49" s="120"/>
      <c r="O49" s="120"/>
      <c r="P49" s="120"/>
      <c r="Q49" s="121"/>
      <c r="R49" s="121"/>
      <c r="S49" s="121"/>
      <c r="T49" s="121"/>
      <c r="U49" s="121"/>
      <c r="V49" s="121"/>
      <c r="W49" s="121"/>
    </row>
    <row r="50" ht="52.5" customHeight="1" outlineLevel="1" spans="1:23">
      <c r="A50" s="120" t="s">
        <v>342</v>
      </c>
      <c r="B50" s="120" t="s">
        <v>388</v>
      </c>
      <c r="C50" s="120" t="s">
        <v>387</v>
      </c>
      <c r="D50" s="120" t="s">
        <v>72</v>
      </c>
      <c r="E50" s="120" t="s">
        <v>144</v>
      </c>
      <c r="F50" s="120" t="s">
        <v>145</v>
      </c>
      <c r="G50" s="120" t="s">
        <v>352</v>
      </c>
      <c r="H50" s="120" t="s">
        <v>353</v>
      </c>
      <c r="I50" s="121">
        <v>10000</v>
      </c>
      <c r="J50" s="121">
        <v>10000</v>
      </c>
      <c r="K50" s="121">
        <v>10000</v>
      </c>
      <c r="L50" s="121"/>
      <c r="M50" s="121"/>
      <c r="N50" s="120"/>
      <c r="O50" s="120"/>
      <c r="P50" s="120"/>
      <c r="Q50" s="121"/>
      <c r="R50" s="121"/>
      <c r="S50" s="121"/>
      <c r="T50" s="121"/>
      <c r="U50" s="121"/>
      <c r="V50" s="121"/>
      <c r="W50" s="121"/>
    </row>
    <row r="51" ht="52.5" customHeight="1" outlineLevel="1" spans="1:23">
      <c r="A51" s="120" t="s">
        <v>342</v>
      </c>
      <c r="B51" s="120" t="s">
        <v>388</v>
      </c>
      <c r="C51" s="120" t="s">
        <v>387</v>
      </c>
      <c r="D51" s="120" t="s">
        <v>72</v>
      </c>
      <c r="E51" s="120" t="s">
        <v>144</v>
      </c>
      <c r="F51" s="120" t="s">
        <v>145</v>
      </c>
      <c r="G51" s="120" t="s">
        <v>354</v>
      </c>
      <c r="H51" s="120" t="s">
        <v>355</v>
      </c>
      <c r="I51" s="121">
        <v>5000</v>
      </c>
      <c r="J51" s="121">
        <v>5000</v>
      </c>
      <c r="K51" s="121">
        <v>5000</v>
      </c>
      <c r="L51" s="121"/>
      <c r="M51" s="121"/>
      <c r="N51" s="120"/>
      <c r="O51" s="120"/>
      <c r="P51" s="120"/>
      <c r="Q51" s="121"/>
      <c r="R51" s="121"/>
      <c r="S51" s="121"/>
      <c r="T51" s="121"/>
      <c r="U51" s="121"/>
      <c r="V51" s="121"/>
      <c r="W51" s="121"/>
    </row>
    <row r="52" ht="52.5" customHeight="1" spans="1:23">
      <c r="A52" s="120"/>
      <c r="B52" s="120"/>
      <c r="C52" s="120" t="s">
        <v>389</v>
      </c>
      <c r="D52" s="120"/>
      <c r="E52" s="120"/>
      <c r="F52" s="120"/>
      <c r="G52" s="120"/>
      <c r="H52" s="120"/>
      <c r="I52" s="121">
        <v>8640</v>
      </c>
      <c r="J52" s="121">
        <v>8640</v>
      </c>
      <c r="K52" s="121">
        <v>8640</v>
      </c>
      <c r="L52" s="121"/>
      <c r="M52" s="121"/>
      <c r="N52" s="120"/>
      <c r="O52" s="120"/>
      <c r="P52" s="120"/>
      <c r="Q52" s="121"/>
      <c r="R52" s="121"/>
      <c r="S52" s="121"/>
      <c r="T52" s="121"/>
      <c r="U52" s="121"/>
      <c r="V52" s="121"/>
      <c r="W52" s="121"/>
    </row>
    <row r="53" ht="52.5" customHeight="1" outlineLevel="1" spans="1:23">
      <c r="A53" s="120" t="s">
        <v>381</v>
      </c>
      <c r="B53" s="120" t="s">
        <v>390</v>
      </c>
      <c r="C53" s="120" t="s">
        <v>389</v>
      </c>
      <c r="D53" s="120" t="s">
        <v>72</v>
      </c>
      <c r="E53" s="120" t="s">
        <v>110</v>
      </c>
      <c r="F53" s="120" t="s">
        <v>111</v>
      </c>
      <c r="G53" s="120" t="s">
        <v>339</v>
      </c>
      <c r="H53" s="120" t="s">
        <v>340</v>
      </c>
      <c r="I53" s="121">
        <v>8640</v>
      </c>
      <c r="J53" s="121">
        <v>8640</v>
      </c>
      <c r="K53" s="121">
        <v>8640</v>
      </c>
      <c r="L53" s="121"/>
      <c r="M53" s="121"/>
      <c r="N53" s="120"/>
      <c r="O53" s="120"/>
      <c r="P53" s="120"/>
      <c r="Q53" s="121"/>
      <c r="R53" s="121"/>
      <c r="S53" s="121"/>
      <c r="T53" s="121"/>
      <c r="U53" s="121"/>
      <c r="V53" s="121"/>
      <c r="W53" s="121"/>
    </row>
    <row r="54" ht="52.5" customHeight="1" spans="1:23">
      <c r="A54" s="120"/>
      <c r="B54" s="120"/>
      <c r="C54" s="120" t="s">
        <v>391</v>
      </c>
      <c r="D54" s="120"/>
      <c r="E54" s="120"/>
      <c r="F54" s="120"/>
      <c r="G54" s="120"/>
      <c r="H54" s="120"/>
      <c r="I54" s="121">
        <v>17000</v>
      </c>
      <c r="J54" s="121">
        <v>17000</v>
      </c>
      <c r="K54" s="121">
        <v>17000</v>
      </c>
      <c r="L54" s="121"/>
      <c r="M54" s="121"/>
      <c r="N54" s="120"/>
      <c r="O54" s="120"/>
      <c r="P54" s="120"/>
      <c r="Q54" s="121"/>
      <c r="R54" s="121"/>
      <c r="S54" s="121"/>
      <c r="T54" s="121"/>
      <c r="U54" s="121"/>
      <c r="V54" s="121"/>
      <c r="W54" s="121"/>
    </row>
    <row r="55" ht="52.5" customHeight="1" outlineLevel="1" spans="1:23">
      <c r="A55" s="120" t="s">
        <v>342</v>
      </c>
      <c r="B55" s="120" t="s">
        <v>392</v>
      </c>
      <c r="C55" s="120" t="s">
        <v>391</v>
      </c>
      <c r="D55" s="120" t="s">
        <v>72</v>
      </c>
      <c r="E55" s="120" t="s">
        <v>104</v>
      </c>
      <c r="F55" s="120" t="s">
        <v>105</v>
      </c>
      <c r="G55" s="120" t="s">
        <v>352</v>
      </c>
      <c r="H55" s="120" t="s">
        <v>353</v>
      </c>
      <c r="I55" s="121">
        <v>7000</v>
      </c>
      <c r="J55" s="121">
        <v>7000</v>
      </c>
      <c r="K55" s="121">
        <v>7000</v>
      </c>
      <c r="L55" s="121"/>
      <c r="M55" s="121"/>
      <c r="N55" s="120"/>
      <c r="O55" s="120"/>
      <c r="P55" s="120"/>
      <c r="Q55" s="121"/>
      <c r="R55" s="121"/>
      <c r="S55" s="121"/>
      <c r="T55" s="121"/>
      <c r="U55" s="121"/>
      <c r="V55" s="121"/>
      <c r="W55" s="121"/>
    </row>
    <row r="56" ht="52.5" customHeight="1" outlineLevel="1" spans="1:23">
      <c r="A56" s="120" t="s">
        <v>342</v>
      </c>
      <c r="B56" s="120" t="s">
        <v>392</v>
      </c>
      <c r="C56" s="120" t="s">
        <v>391</v>
      </c>
      <c r="D56" s="120" t="s">
        <v>72</v>
      </c>
      <c r="E56" s="120" t="s">
        <v>104</v>
      </c>
      <c r="F56" s="120" t="s">
        <v>105</v>
      </c>
      <c r="G56" s="120" t="s">
        <v>356</v>
      </c>
      <c r="H56" s="120" t="s">
        <v>357</v>
      </c>
      <c r="I56" s="121">
        <v>10000</v>
      </c>
      <c r="J56" s="121">
        <v>10000</v>
      </c>
      <c r="K56" s="121">
        <v>10000</v>
      </c>
      <c r="L56" s="121"/>
      <c r="M56" s="121"/>
      <c r="N56" s="120"/>
      <c r="O56" s="120"/>
      <c r="P56" s="120"/>
      <c r="Q56" s="121"/>
      <c r="R56" s="121"/>
      <c r="S56" s="121"/>
      <c r="T56" s="121"/>
      <c r="U56" s="121"/>
      <c r="V56" s="121"/>
      <c r="W56" s="121"/>
    </row>
    <row r="57" ht="52.5" customHeight="1" spans="1:23">
      <c r="A57" s="120"/>
      <c r="B57" s="120"/>
      <c r="C57" s="120" t="s">
        <v>393</v>
      </c>
      <c r="D57" s="120"/>
      <c r="E57" s="120"/>
      <c r="F57" s="120"/>
      <c r="G57" s="120"/>
      <c r="H57" s="120"/>
      <c r="I57" s="121">
        <v>100000</v>
      </c>
      <c r="J57" s="121">
        <v>100000</v>
      </c>
      <c r="K57" s="121">
        <v>100000</v>
      </c>
      <c r="L57" s="121"/>
      <c r="M57" s="121"/>
      <c r="N57" s="120"/>
      <c r="O57" s="120"/>
      <c r="P57" s="120"/>
      <c r="Q57" s="121"/>
      <c r="R57" s="121"/>
      <c r="S57" s="121"/>
      <c r="T57" s="121"/>
      <c r="U57" s="121"/>
      <c r="V57" s="121"/>
      <c r="W57" s="121"/>
    </row>
    <row r="58" ht="52.5" customHeight="1" outlineLevel="1" spans="1:23">
      <c r="A58" s="120" t="s">
        <v>342</v>
      </c>
      <c r="B58" s="120" t="s">
        <v>394</v>
      </c>
      <c r="C58" s="120" t="s">
        <v>393</v>
      </c>
      <c r="D58" s="120" t="s">
        <v>72</v>
      </c>
      <c r="E58" s="120" t="s">
        <v>104</v>
      </c>
      <c r="F58" s="120" t="s">
        <v>105</v>
      </c>
      <c r="G58" s="120" t="s">
        <v>316</v>
      </c>
      <c r="H58" s="120" t="s">
        <v>317</v>
      </c>
      <c r="I58" s="121">
        <v>35000</v>
      </c>
      <c r="J58" s="121">
        <v>35000</v>
      </c>
      <c r="K58" s="121">
        <v>35000</v>
      </c>
      <c r="L58" s="121"/>
      <c r="M58" s="121"/>
      <c r="N58" s="120"/>
      <c r="O58" s="120"/>
      <c r="P58" s="120"/>
      <c r="Q58" s="121"/>
      <c r="R58" s="121"/>
      <c r="S58" s="121"/>
      <c r="T58" s="121"/>
      <c r="U58" s="121"/>
      <c r="V58" s="121"/>
      <c r="W58" s="121"/>
    </row>
    <row r="59" ht="52.5" customHeight="1" outlineLevel="1" spans="1:23">
      <c r="A59" s="120" t="s">
        <v>342</v>
      </c>
      <c r="B59" s="120" t="s">
        <v>394</v>
      </c>
      <c r="C59" s="120" t="s">
        <v>393</v>
      </c>
      <c r="D59" s="120" t="s">
        <v>72</v>
      </c>
      <c r="E59" s="120" t="s">
        <v>104</v>
      </c>
      <c r="F59" s="120" t="s">
        <v>105</v>
      </c>
      <c r="G59" s="120" t="s">
        <v>354</v>
      </c>
      <c r="H59" s="120" t="s">
        <v>355</v>
      </c>
      <c r="I59" s="121">
        <v>5000</v>
      </c>
      <c r="J59" s="121">
        <v>5000</v>
      </c>
      <c r="K59" s="121">
        <v>5000</v>
      </c>
      <c r="L59" s="121"/>
      <c r="M59" s="121"/>
      <c r="N59" s="120"/>
      <c r="O59" s="120"/>
      <c r="P59" s="120"/>
      <c r="Q59" s="121"/>
      <c r="R59" s="121"/>
      <c r="S59" s="121"/>
      <c r="T59" s="121"/>
      <c r="U59" s="121"/>
      <c r="V59" s="121"/>
      <c r="W59" s="121"/>
    </row>
    <row r="60" ht="52.5" customHeight="1" outlineLevel="1" spans="1:23">
      <c r="A60" s="120" t="s">
        <v>342</v>
      </c>
      <c r="B60" s="120" t="s">
        <v>394</v>
      </c>
      <c r="C60" s="120" t="s">
        <v>393</v>
      </c>
      <c r="D60" s="120" t="s">
        <v>72</v>
      </c>
      <c r="E60" s="120" t="s">
        <v>104</v>
      </c>
      <c r="F60" s="120" t="s">
        <v>105</v>
      </c>
      <c r="G60" s="120" t="s">
        <v>378</v>
      </c>
      <c r="H60" s="120" t="s">
        <v>379</v>
      </c>
      <c r="I60" s="121">
        <v>60000</v>
      </c>
      <c r="J60" s="121">
        <v>60000</v>
      </c>
      <c r="K60" s="121">
        <v>60000</v>
      </c>
      <c r="L60" s="121"/>
      <c r="M60" s="121"/>
      <c r="N60" s="120"/>
      <c r="O60" s="120"/>
      <c r="P60" s="120"/>
      <c r="Q60" s="121"/>
      <c r="R60" s="121"/>
      <c r="S60" s="121"/>
      <c r="T60" s="121"/>
      <c r="U60" s="121"/>
      <c r="V60" s="121"/>
      <c r="W60" s="121"/>
    </row>
    <row r="61" ht="52.5" customHeight="1" spans="1:23">
      <c r="A61" s="120"/>
      <c r="B61" s="120"/>
      <c r="C61" s="120" t="s">
        <v>395</v>
      </c>
      <c r="D61" s="120"/>
      <c r="E61" s="120"/>
      <c r="F61" s="120"/>
      <c r="G61" s="120"/>
      <c r="H61" s="120"/>
      <c r="I61" s="121">
        <v>110000</v>
      </c>
      <c r="J61" s="121">
        <v>110000</v>
      </c>
      <c r="K61" s="121">
        <v>110000</v>
      </c>
      <c r="L61" s="121"/>
      <c r="M61" s="121"/>
      <c r="N61" s="120"/>
      <c r="O61" s="120"/>
      <c r="P61" s="120"/>
      <c r="Q61" s="121"/>
      <c r="R61" s="121"/>
      <c r="S61" s="121"/>
      <c r="T61" s="121"/>
      <c r="U61" s="121"/>
      <c r="V61" s="121"/>
      <c r="W61" s="121"/>
    </row>
    <row r="62" ht="52.5" customHeight="1" outlineLevel="1" spans="1:23">
      <c r="A62" s="120" t="s">
        <v>381</v>
      </c>
      <c r="B62" s="120" t="s">
        <v>396</v>
      </c>
      <c r="C62" s="120" t="s">
        <v>395</v>
      </c>
      <c r="D62" s="120" t="s">
        <v>72</v>
      </c>
      <c r="E62" s="120" t="s">
        <v>106</v>
      </c>
      <c r="F62" s="120" t="s">
        <v>107</v>
      </c>
      <c r="G62" s="120" t="s">
        <v>378</v>
      </c>
      <c r="H62" s="120" t="s">
        <v>379</v>
      </c>
      <c r="I62" s="121">
        <v>110000</v>
      </c>
      <c r="J62" s="121">
        <v>110000</v>
      </c>
      <c r="K62" s="121">
        <v>110000</v>
      </c>
      <c r="L62" s="121"/>
      <c r="M62" s="121"/>
      <c r="N62" s="120"/>
      <c r="O62" s="120"/>
      <c r="P62" s="120"/>
      <c r="Q62" s="121"/>
      <c r="R62" s="121"/>
      <c r="S62" s="121"/>
      <c r="T62" s="121"/>
      <c r="U62" s="121"/>
      <c r="V62" s="121"/>
      <c r="W62" s="121"/>
    </row>
    <row r="63" ht="52.5" customHeight="1" spans="1:23">
      <c r="A63" s="120"/>
      <c r="B63" s="120"/>
      <c r="C63" s="120" t="s">
        <v>397</v>
      </c>
      <c r="D63" s="120"/>
      <c r="E63" s="120"/>
      <c r="F63" s="120"/>
      <c r="G63" s="120"/>
      <c r="H63" s="120"/>
      <c r="I63" s="121">
        <v>300000</v>
      </c>
      <c r="J63" s="121">
        <v>300000</v>
      </c>
      <c r="K63" s="121">
        <v>300000</v>
      </c>
      <c r="L63" s="121"/>
      <c r="M63" s="121"/>
      <c r="N63" s="120"/>
      <c r="O63" s="120"/>
      <c r="P63" s="120"/>
      <c r="Q63" s="121"/>
      <c r="R63" s="121"/>
      <c r="S63" s="121"/>
      <c r="T63" s="121"/>
      <c r="U63" s="121"/>
      <c r="V63" s="121"/>
      <c r="W63" s="121"/>
    </row>
    <row r="64" ht="52.5" customHeight="1" outlineLevel="1" spans="1:23">
      <c r="A64" s="120" t="s">
        <v>342</v>
      </c>
      <c r="B64" s="120" t="s">
        <v>398</v>
      </c>
      <c r="C64" s="120" t="s">
        <v>397</v>
      </c>
      <c r="D64" s="120" t="s">
        <v>72</v>
      </c>
      <c r="E64" s="120" t="s">
        <v>106</v>
      </c>
      <c r="F64" s="120" t="s">
        <v>107</v>
      </c>
      <c r="G64" s="120" t="s">
        <v>378</v>
      </c>
      <c r="H64" s="120" t="s">
        <v>379</v>
      </c>
      <c r="I64" s="121">
        <v>300000</v>
      </c>
      <c r="J64" s="121">
        <v>300000</v>
      </c>
      <c r="K64" s="121">
        <v>300000</v>
      </c>
      <c r="L64" s="121"/>
      <c r="M64" s="121"/>
      <c r="N64" s="120"/>
      <c r="O64" s="120"/>
      <c r="P64" s="120"/>
      <c r="Q64" s="121"/>
      <c r="R64" s="121"/>
      <c r="S64" s="121"/>
      <c r="T64" s="121"/>
      <c r="U64" s="121"/>
      <c r="V64" s="121"/>
      <c r="W64" s="121"/>
    </row>
    <row r="65" ht="52.5" customHeight="1" spans="1:23">
      <c r="A65" s="120"/>
      <c r="B65" s="120"/>
      <c r="C65" s="120" t="s">
        <v>399</v>
      </c>
      <c r="D65" s="120"/>
      <c r="E65" s="120"/>
      <c r="F65" s="120"/>
      <c r="G65" s="120"/>
      <c r="H65" s="120"/>
      <c r="I65" s="121">
        <v>500000</v>
      </c>
      <c r="J65" s="121">
        <v>500000</v>
      </c>
      <c r="K65" s="121">
        <v>500000</v>
      </c>
      <c r="L65" s="121"/>
      <c r="M65" s="121"/>
      <c r="N65" s="120"/>
      <c r="O65" s="120"/>
      <c r="P65" s="120"/>
      <c r="Q65" s="121"/>
      <c r="R65" s="121"/>
      <c r="S65" s="121"/>
      <c r="T65" s="121"/>
      <c r="U65" s="121"/>
      <c r="V65" s="121"/>
      <c r="W65" s="121"/>
    </row>
    <row r="66" ht="52.5" customHeight="1" outlineLevel="1" spans="1:23">
      <c r="A66" s="120" t="s">
        <v>381</v>
      </c>
      <c r="B66" s="120" t="s">
        <v>400</v>
      </c>
      <c r="C66" s="120" t="s">
        <v>399</v>
      </c>
      <c r="D66" s="120" t="s">
        <v>72</v>
      </c>
      <c r="E66" s="120" t="s">
        <v>144</v>
      </c>
      <c r="F66" s="120" t="s">
        <v>145</v>
      </c>
      <c r="G66" s="120" t="s">
        <v>370</v>
      </c>
      <c r="H66" s="120" t="s">
        <v>371</v>
      </c>
      <c r="I66" s="121">
        <v>500000</v>
      </c>
      <c r="J66" s="121">
        <v>500000</v>
      </c>
      <c r="K66" s="121">
        <v>500000</v>
      </c>
      <c r="L66" s="121"/>
      <c r="M66" s="121"/>
      <c r="N66" s="120"/>
      <c r="O66" s="120"/>
      <c r="P66" s="120"/>
      <c r="Q66" s="121"/>
      <c r="R66" s="121"/>
      <c r="S66" s="121"/>
      <c r="T66" s="121"/>
      <c r="U66" s="121"/>
      <c r="V66" s="121"/>
      <c r="W66" s="121"/>
    </row>
    <row r="67" ht="52.5" customHeight="1" spans="1:23">
      <c r="A67" s="120"/>
      <c r="B67" s="120"/>
      <c r="C67" s="120" t="s">
        <v>401</v>
      </c>
      <c r="D67" s="120"/>
      <c r="E67" s="120"/>
      <c r="F67" s="120"/>
      <c r="G67" s="120"/>
      <c r="H67" s="120"/>
      <c r="I67" s="121">
        <v>100000</v>
      </c>
      <c r="J67" s="121">
        <v>100000</v>
      </c>
      <c r="K67" s="121">
        <v>100000</v>
      </c>
      <c r="L67" s="121"/>
      <c r="M67" s="121"/>
      <c r="N67" s="120"/>
      <c r="O67" s="120"/>
      <c r="P67" s="120"/>
      <c r="Q67" s="121"/>
      <c r="R67" s="121"/>
      <c r="S67" s="121"/>
      <c r="T67" s="121"/>
      <c r="U67" s="121"/>
      <c r="V67" s="121"/>
      <c r="W67" s="121"/>
    </row>
    <row r="68" ht="52.5" customHeight="1" outlineLevel="1" spans="1:23">
      <c r="A68" s="120" t="s">
        <v>342</v>
      </c>
      <c r="B68" s="120" t="s">
        <v>402</v>
      </c>
      <c r="C68" s="120" t="s">
        <v>401</v>
      </c>
      <c r="D68" s="120" t="s">
        <v>72</v>
      </c>
      <c r="E68" s="120" t="s">
        <v>128</v>
      </c>
      <c r="F68" s="120" t="s">
        <v>129</v>
      </c>
      <c r="G68" s="120" t="s">
        <v>374</v>
      </c>
      <c r="H68" s="120" t="s">
        <v>375</v>
      </c>
      <c r="I68" s="121">
        <v>100000</v>
      </c>
      <c r="J68" s="121">
        <v>100000</v>
      </c>
      <c r="K68" s="121">
        <v>100000</v>
      </c>
      <c r="L68" s="121"/>
      <c r="M68" s="121"/>
      <c r="N68" s="120"/>
      <c r="O68" s="120"/>
      <c r="P68" s="120"/>
      <c r="Q68" s="121"/>
      <c r="R68" s="121"/>
      <c r="S68" s="121"/>
      <c r="T68" s="121"/>
      <c r="U68" s="121"/>
      <c r="V68" s="121"/>
      <c r="W68" s="121"/>
    </row>
    <row r="69" ht="52.5" customHeight="1" spans="1:23">
      <c r="A69" s="120"/>
      <c r="B69" s="120"/>
      <c r="C69" s="120" t="s">
        <v>403</v>
      </c>
      <c r="D69" s="120"/>
      <c r="E69" s="120"/>
      <c r="F69" s="120"/>
      <c r="G69" s="120"/>
      <c r="H69" s="120"/>
      <c r="I69" s="121">
        <v>900000</v>
      </c>
      <c r="J69" s="121"/>
      <c r="K69" s="121"/>
      <c r="L69" s="121"/>
      <c r="M69" s="121"/>
      <c r="N69" s="120"/>
      <c r="O69" s="120"/>
      <c r="P69" s="120"/>
      <c r="Q69" s="121"/>
      <c r="R69" s="121">
        <v>900000</v>
      </c>
      <c r="S69" s="121"/>
      <c r="T69" s="121"/>
      <c r="U69" s="121"/>
      <c r="V69" s="121"/>
      <c r="W69" s="121">
        <v>900000</v>
      </c>
    </row>
    <row r="70" ht="52.5" customHeight="1" outlineLevel="1" spans="1:23">
      <c r="A70" s="120" t="s">
        <v>342</v>
      </c>
      <c r="B70" s="120" t="s">
        <v>404</v>
      </c>
      <c r="C70" s="120" t="s">
        <v>403</v>
      </c>
      <c r="D70" s="120" t="s">
        <v>72</v>
      </c>
      <c r="E70" s="120" t="s">
        <v>104</v>
      </c>
      <c r="F70" s="120" t="s">
        <v>105</v>
      </c>
      <c r="G70" s="120" t="s">
        <v>316</v>
      </c>
      <c r="H70" s="120" t="s">
        <v>317</v>
      </c>
      <c r="I70" s="121">
        <v>600000</v>
      </c>
      <c r="J70" s="121"/>
      <c r="K70" s="121"/>
      <c r="L70" s="121"/>
      <c r="M70" s="121"/>
      <c r="N70" s="120"/>
      <c r="O70" s="120"/>
      <c r="P70" s="120"/>
      <c r="Q70" s="121"/>
      <c r="R70" s="121">
        <v>600000</v>
      </c>
      <c r="S70" s="121"/>
      <c r="T70" s="121"/>
      <c r="U70" s="121"/>
      <c r="V70" s="121"/>
      <c r="W70" s="121">
        <v>600000</v>
      </c>
    </row>
    <row r="71" ht="52.5" customHeight="1" outlineLevel="1" spans="1:23">
      <c r="A71" s="120" t="s">
        <v>342</v>
      </c>
      <c r="B71" s="120" t="s">
        <v>404</v>
      </c>
      <c r="C71" s="120" t="s">
        <v>403</v>
      </c>
      <c r="D71" s="120" t="s">
        <v>72</v>
      </c>
      <c r="E71" s="120" t="s">
        <v>110</v>
      </c>
      <c r="F71" s="120" t="s">
        <v>111</v>
      </c>
      <c r="G71" s="120" t="s">
        <v>316</v>
      </c>
      <c r="H71" s="120" t="s">
        <v>317</v>
      </c>
      <c r="I71" s="121">
        <v>300000</v>
      </c>
      <c r="J71" s="121"/>
      <c r="K71" s="121"/>
      <c r="L71" s="121"/>
      <c r="M71" s="121"/>
      <c r="N71" s="120"/>
      <c r="O71" s="120"/>
      <c r="P71" s="120"/>
      <c r="Q71" s="121"/>
      <c r="R71" s="121">
        <v>300000</v>
      </c>
      <c r="S71" s="121"/>
      <c r="T71" s="121"/>
      <c r="U71" s="121"/>
      <c r="V71" s="121"/>
      <c r="W71" s="121">
        <v>300000</v>
      </c>
    </row>
    <row r="72" ht="52.5" customHeight="1" spans="1:23">
      <c r="A72" s="120"/>
      <c r="B72" s="120"/>
      <c r="C72" s="120" t="s">
        <v>405</v>
      </c>
      <c r="D72" s="120"/>
      <c r="E72" s="120"/>
      <c r="F72" s="120"/>
      <c r="G72" s="120"/>
      <c r="H72" s="120"/>
      <c r="I72" s="121">
        <v>25352</v>
      </c>
      <c r="J72" s="121">
        <v>25352</v>
      </c>
      <c r="K72" s="121">
        <v>25352</v>
      </c>
      <c r="L72" s="121"/>
      <c r="M72" s="121"/>
      <c r="N72" s="120"/>
      <c r="O72" s="120"/>
      <c r="P72" s="120"/>
      <c r="Q72" s="121"/>
      <c r="R72" s="121"/>
      <c r="S72" s="121"/>
      <c r="T72" s="121"/>
      <c r="U72" s="121"/>
      <c r="V72" s="121"/>
      <c r="W72" s="121"/>
    </row>
    <row r="73" ht="52.5" customHeight="1" outlineLevel="1" spans="1:23">
      <c r="A73" s="120" t="s">
        <v>342</v>
      </c>
      <c r="B73" s="120" t="s">
        <v>406</v>
      </c>
      <c r="C73" s="120" t="s">
        <v>405</v>
      </c>
      <c r="D73" s="120" t="s">
        <v>72</v>
      </c>
      <c r="E73" s="120" t="s">
        <v>104</v>
      </c>
      <c r="F73" s="120" t="s">
        <v>105</v>
      </c>
      <c r="G73" s="120" t="s">
        <v>316</v>
      </c>
      <c r="H73" s="120" t="s">
        <v>317</v>
      </c>
      <c r="I73" s="121">
        <v>4352</v>
      </c>
      <c r="J73" s="121">
        <v>4352</v>
      </c>
      <c r="K73" s="121">
        <v>4352</v>
      </c>
      <c r="L73" s="121"/>
      <c r="M73" s="121"/>
      <c r="N73" s="120"/>
      <c r="O73" s="120"/>
      <c r="P73" s="120"/>
      <c r="Q73" s="121"/>
      <c r="R73" s="121"/>
      <c r="S73" s="121"/>
      <c r="T73" s="121"/>
      <c r="U73" s="121"/>
      <c r="V73" s="121"/>
      <c r="W73" s="121"/>
    </row>
    <row r="74" ht="52.5" customHeight="1" outlineLevel="1" spans="1:23">
      <c r="A74" s="120" t="s">
        <v>342</v>
      </c>
      <c r="B74" s="120" t="s">
        <v>406</v>
      </c>
      <c r="C74" s="120" t="s">
        <v>405</v>
      </c>
      <c r="D74" s="120" t="s">
        <v>72</v>
      </c>
      <c r="E74" s="120" t="s">
        <v>104</v>
      </c>
      <c r="F74" s="120" t="s">
        <v>105</v>
      </c>
      <c r="G74" s="120" t="s">
        <v>352</v>
      </c>
      <c r="H74" s="120" t="s">
        <v>353</v>
      </c>
      <c r="I74" s="121">
        <v>10000</v>
      </c>
      <c r="J74" s="121">
        <v>10000</v>
      </c>
      <c r="K74" s="121">
        <v>10000</v>
      </c>
      <c r="L74" s="121"/>
      <c r="M74" s="121"/>
      <c r="N74" s="120"/>
      <c r="O74" s="120"/>
      <c r="P74" s="120"/>
      <c r="Q74" s="121"/>
      <c r="R74" s="121"/>
      <c r="S74" s="121"/>
      <c r="T74" s="121"/>
      <c r="U74" s="121"/>
      <c r="V74" s="121"/>
      <c r="W74" s="121"/>
    </row>
    <row r="75" ht="52.5" customHeight="1" outlineLevel="1" spans="1:23">
      <c r="A75" s="120" t="s">
        <v>342</v>
      </c>
      <c r="B75" s="120" t="s">
        <v>406</v>
      </c>
      <c r="C75" s="120" t="s">
        <v>405</v>
      </c>
      <c r="D75" s="120" t="s">
        <v>72</v>
      </c>
      <c r="E75" s="120" t="s">
        <v>104</v>
      </c>
      <c r="F75" s="120" t="s">
        <v>105</v>
      </c>
      <c r="G75" s="120" t="s">
        <v>354</v>
      </c>
      <c r="H75" s="120" t="s">
        <v>355</v>
      </c>
      <c r="I75" s="121">
        <v>7000</v>
      </c>
      <c r="J75" s="121">
        <v>7000</v>
      </c>
      <c r="K75" s="121">
        <v>7000</v>
      </c>
      <c r="L75" s="121"/>
      <c r="M75" s="121"/>
      <c r="N75" s="120"/>
      <c r="O75" s="120"/>
      <c r="P75" s="120"/>
      <c r="Q75" s="121"/>
      <c r="R75" s="121"/>
      <c r="S75" s="121"/>
      <c r="T75" s="121"/>
      <c r="U75" s="121"/>
      <c r="V75" s="121"/>
      <c r="W75" s="121"/>
    </row>
    <row r="76" ht="52.5" customHeight="1" outlineLevel="1" spans="1:23">
      <c r="A76" s="120" t="s">
        <v>342</v>
      </c>
      <c r="B76" s="120" t="s">
        <v>406</v>
      </c>
      <c r="C76" s="120" t="s">
        <v>405</v>
      </c>
      <c r="D76" s="120" t="s">
        <v>72</v>
      </c>
      <c r="E76" s="120" t="s">
        <v>104</v>
      </c>
      <c r="F76" s="120" t="s">
        <v>105</v>
      </c>
      <c r="G76" s="120" t="s">
        <v>407</v>
      </c>
      <c r="H76" s="120" t="s">
        <v>408</v>
      </c>
      <c r="I76" s="121">
        <v>4000</v>
      </c>
      <c r="J76" s="121">
        <v>4000</v>
      </c>
      <c r="K76" s="121">
        <v>4000</v>
      </c>
      <c r="L76" s="121"/>
      <c r="M76" s="121"/>
      <c r="N76" s="120"/>
      <c r="O76" s="120"/>
      <c r="P76" s="120"/>
      <c r="Q76" s="121"/>
      <c r="R76" s="121"/>
      <c r="S76" s="121"/>
      <c r="T76" s="121"/>
      <c r="U76" s="121"/>
      <c r="V76" s="121"/>
      <c r="W76" s="121"/>
    </row>
    <row r="77" ht="52.5" customHeight="1" spans="1:23">
      <c r="A77" s="120"/>
      <c r="B77" s="120"/>
      <c r="C77" s="120" t="s">
        <v>409</v>
      </c>
      <c r="D77" s="120"/>
      <c r="E77" s="120"/>
      <c r="F77" s="120"/>
      <c r="G77" s="120"/>
      <c r="H77" s="120"/>
      <c r="I77" s="121">
        <v>34000</v>
      </c>
      <c r="J77" s="121">
        <v>34000</v>
      </c>
      <c r="K77" s="121">
        <v>34000</v>
      </c>
      <c r="L77" s="121"/>
      <c r="M77" s="121"/>
      <c r="N77" s="120"/>
      <c r="O77" s="120"/>
      <c r="P77" s="120"/>
      <c r="Q77" s="121"/>
      <c r="R77" s="121"/>
      <c r="S77" s="121"/>
      <c r="T77" s="121"/>
      <c r="U77" s="121"/>
      <c r="V77" s="121"/>
      <c r="W77" s="121"/>
    </row>
    <row r="78" ht="52.5" customHeight="1" outlineLevel="1" spans="1:23">
      <c r="A78" s="120" t="s">
        <v>342</v>
      </c>
      <c r="B78" s="120" t="s">
        <v>410</v>
      </c>
      <c r="C78" s="120" t="s">
        <v>409</v>
      </c>
      <c r="D78" s="120" t="s">
        <v>72</v>
      </c>
      <c r="E78" s="120" t="s">
        <v>104</v>
      </c>
      <c r="F78" s="120" t="s">
        <v>105</v>
      </c>
      <c r="G78" s="120" t="s">
        <v>316</v>
      </c>
      <c r="H78" s="120" t="s">
        <v>317</v>
      </c>
      <c r="I78" s="121">
        <v>15000</v>
      </c>
      <c r="J78" s="121">
        <v>15000</v>
      </c>
      <c r="K78" s="121">
        <v>15000</v>
      </c>
      <c r="L78" s="121"/>
      <c r="M78" s="121"/>
      <c r="N78" s="120"/>
      <c r="O78" s="120"/>
      <c r="P78" s="120"/>
      <c r="Q78" s="121"/>
      <c r="R78" s="121"/>
      <c r="S78" s="121"/>
      <c r="T78" s="121"/>
      <c r="U78" s="121"/>
      <c r="V78" s="121"/>
      <c r="W78" s="121"/>
    </row>
    <row r="79" ht="52.5" customHeight="1" outlineLevel="1" spans="1:23">
      <c r="A79" s="120" t="s">
        <v>342</v>
      </c>
      <c r="B79" s="120" t="s">
        <v>410</v>
      </c>
      <c r="C79" s="120" t="s">
        <v>409</v>
      </c>
      <c r="D79" s="120" t="s">
        <v>72</v>
      </c>
      <c r="E79" s="120" t="s">
        <v>104</v>
      </c>
      <c r="F79" s="120" t="s">
        <v>105</v>
      </c>
      <c r="G79" s="120" t="s">
        <v>411</v>
      </c>
      <c r="H79" s="120" t="s">
        <v>412</v>
      </c>
      <c r="I79" s="121">
        <v>4000</v>
      </c>
      <c r="J79" s="121">
        <v>4000</v>
      </c>
      <c r="K79" s="121">
        <v>4000</v>
      </c>
      <c r="L79" s="121"/>
      <c r="M79" s="121"/>
      <c r="N79" s="120"/>
      <c r="O79" s="120"/>
      <c r="P79" s="120"/>
      <c r="Q79" s="121"/>
      <c r="R79" s="121"/>
      <c r="S79" s="121"/>
      <c r="T79" s="121"/>
      <c r="U79" s="121"/>
      <c r="V79" s="121"/>
      <c r="W79" s="121"/>
    </row>
    <row r="80" ht="52.5" customHeight="1" outlineLevel="1" spans="1:23">
      <c r="A80" s="120" t="s">
        <v>342</v>
      </c>
      <c r="B80" s="120" t="s">
        <v>410</v>
      </c>
      <c r="C80" s="120" t="s">
        <v>409</v>
      </c>
      <c r="D80" s="120" t="s">
        <v>72</v>
      </c>
      <c r="E80" s="120" t="s">
        <v>104</v>
      </c>
      <c r="F80" s="120" t="s">
        <v>105</v>
      </c>
      <c r="G80" s="120" t="s">
        <v>350</v>
      </c>
      <c r="H80" s="120" t="s">
        <v>351</v>
      </c>
      <c r="I80" s="121">
        <v>10000</v>
      </c>
      <c r="J80" s="121">
        <v>10000</v>
      </c>
      <c r="K80" s="121">
        <v>10000</v>
      </c>
      <c r="L80" s="121"/>
      <c r="M80" s="121"/>
      <c r="N80" s="120"/>
      <c r="O80" s="120"/>
      <c r="P80" s="120"/>
      <c r="Q80" s="121"/>
      <c r="R80" s="121"/>
      <c r="S80" s="121"/>
      <c r="T80" s="121"/>
      <c r="U80" s="121"/>
      <c r="V80" s="121"/>
      <c r="W80" s="121"/>
    </row>
    <row r="81" ht="52.5" customHeight="1" outlineLevel="1" spans="1:23">
      <c r="A81" s="120" t="s">
        <v>342</v>
      </c>
      <c r="B81" s="120" t="s">
        <v>410</v>
      </c>
      <c r="C81" s="120" t="s">
        <v>409</v>
      </c>
      <c r="D81" s="120" t="s">
        <v>72</v>
      </c>
      <c r="E81" s="120" t="s">
        <v>104</v>
      </c>
      <c r="F81" s="120" t="s">
        <v>105</v>
      </c>
      <c r="G81" s="120" t="s">
        <v>354</v>
      </c>
      <c r="H81" s="120" t="s">
        <v>355</v>
      </c>
      <c r="I81" s="121">
        <v>5000</v>
      </c>
      <c r="J81" s="121">
        <v>5000</v>
      </c>
      <c r="K81" s="121">
        <v>5000</v>
      </c>
      <c r="L81" s="121"/>
      <c r="M81" s="121"/>
      <c r="N81" s="120"/>
      <c r="O81" s="120"/>
      <c r="P81" s="120"/>
      <c r="Q81" s="121"/>
      <c r="R81" s="121"/>
      <c r="S81" s="121"/>
      <c r="T81" s="121"/>
      <c r="U81" s="121"/>
      <c r="V81" s="121"/>
      <c r="W81" s="121"/>
    </row>
    <row r="82" ht="52.5" customHeight="1" spans="1:23">
      <c r="A82" s="120"/>
      <c r="B82" s="120"/>
      <c r="C82" s="120" t="s">
        <v>413</v>
      </c>
      <c r="D82" s="120"/>
      <c r="E82" s="120"/>
      <c r="F82" s="120"/>
      <c r="G82" s="120"/>
      <c r="H82" s="120"/>
      <c r="I82" s="121">
        <v>504856.84</v>
      </c>
      <c r="J82" s="121">
        <v>504856.84</v>
      </c>
      <c r="K82" s="121">
        <v>504856.84</v>
      </c>
      <c r="L82" s="121"/>
      <c r="M82" s="121"/>
      <c r="N82" s="120"/>
      <c r="O82" s="120"/>
      <c r="P82" s="120"/>
      <c r="Q82" s="121"/>
      <c r="R82" s="121"/>
      <c r="S82" s="121"/>
      <c r="T82" s="121"/>
      <c r="U82" s="121"/>
      <c r="V82" s="121"/>
      <c r="W82" s="121"/>
    </row>
    <row r="83" ht="52.5" customHeight="1" outlineLevel="1" spans="1:23">
      <c r="A83" s="120" t="s">
        <v>337</v>
      </c>
      <c r="B83" s="120" t="s">
        <v>414</v>
      </c>
      <c r="C83" s="120" t="s">
        <v>413</v>
      </c>
      <c r="D83" s="120" t="s">
        <v>72</v>
      </c>
      <c r="E83" s="120" t="s">
        <v>124</v>
      </c>
      <c r="F83" s="120" t="s">
        <v>125</v>
      </c>
      <c r="G83" s="120" t="s">
        <v>415</v>
      </c>
      <c r="H83" s="120" t="s">
        <v>416</v>
      </c>
      <c r="I83" s="121">
        <v>122806.8</v>
      </c>
      <c r="J83" s="121">
        <v>122806.8</v>
      </c>
      <c r="K83" s="121">
        <v>122806.8</v>
      </c>
      <c r="L83" s="121"/>
      <c r="M83" s="121"/>
      <c r="N83" s="120"/>
      <c r="O83" s="120"/>
      <c r="P83" s="120"/>
      <c r="Q83" s="121"/>
      <c r="R83" s="121"/>
      <c r="S83" s="121"/>
      <c r="T83" s="121"/>
      <c r="U83" s="121"/>
      <c r="V83" s="121"/>
      <c r="W83" s="121"/>
    </row>
    <row r="84" ht="52.5" customHeight="1" outlineLevel="1" spans="1:23">
      <c r="A84" s="120" t="s">
        <v>337</v>
      </c>
      <c r="B84" s="120" t="s">
        <v>414</v>
      </c>
      <c r="C84" s="120" t="s">
        <v>413</v>
      </c>
      <c r="D84" s="120" t="s">
        <v>72</v>
      </c>
      <c r="E84" s="120" t="s">
        <v>136</v>
      </c>
      <c r="F84" s="120" t="s">
        <v>137</v>
      </c>
      <c r="G84" s="120" t="s">
        <v>415</v>
      </c>
      <c r="H84" s="120" t="s">
        <v>416</v>
      </c>
      <c r="I84" s="121">
        <v>70683.73</v>
      </c>
      <c r="J84" s="121">
        <v>70683.73</v>
      </c>
      <c r="K84" s="121">
        <v>70683.73</v>
      </c>
      <c r="L84" s="121"/>
      <c r="M84" s="121"/>
      <c r="N84" s="120"/>
      <c r="O84" s="120"/>
      <c r="P84" s="120"/>
      <c r="Q84" s="121"/>
      <c r="R84" s="121"/>
      <c r="S84" s="121"/>
      <c r="T84" s="121"/>
      <c r="U84" s="121"/>
      <c r="V84" s="121"/>
      <c r="W84" s="121"/>
    </row>
    <row r="85" ht="52.5" customHeight="1" outlineLevel="1" spans="1:23">
      <c r="A85" s="120" t="s">
        <v>337</v>
      </c>
      <c r="B85" s="120" t="s">
        <v>414</v>
      </c>
      <c r="C85" s="120" t="s">
        <v>413</v>
      </c>
      <c r="D85" s="120" t="s">
        <v>72</v>
      </c>
      <c r="E85" s="120" t="s">
        <v>138</v>
      </c>
      <c r="F85" s="120" t="s">
        <v>139</v>
      </c>
      <c r="G85" s="120" t="s">
        <v>415</v>
      </c>
      <c r="H85" s="120" t="s">
        <v>416</v>
      </c>
      <c r="I85" s="121">
        <v>95543.28</v>
      </c>
      <c r="J85" s="121">
        <v>95543.28</v>
      </c>
      <c r="K85" s="121">
        <v>95543.28</v>
      </c>
      <c r="L85" s="121"/>
      <c r="M85" s="121"/>
      <c r="N85" s="120"/>
      <c r="O85" s="120"/>
      <c r="P85" s="120"/>
      <c r="Q85" s="121"/>
      <c r="R85" s="121"/>
      <c r="S85" s="121"/>
      <c r="T85" s="121"/>
      <c r="U85" s="121"/>
      <c r="V85" s="121"/>
      <c r="W85" s="121"/>
    </row>
    <row r="86" ht="52.5" customHeight="1" outlineLevel="1" spans="1:23">
      <c r="A86" s="120" t="s">
        <v>337</v>
      </c>
      <c r="B86" s="120" t="s">
        <v>414</v>
      </c>
      <c r="C86" s="120" t="s">
        <v>413</v>
      </c>
      <c r="D86" s="120" t="s">
        <v>72</v>
      </c>
      <c r="E86" s="120" t="s">
        <v>138</v>
      </c>
      <c r="F86" s="120" t="s">
        <v>139</v>
      </c>
      <c r="G86" s="120" t="s">
        <v>415</v>
      </c>
      <c r="H86" s="120" t="s">
        <v>416</v>
      </c>
      <c r="I86" s="121">
        <v>28929.6</v>
      </c>
      <c r="J86" s="121">
        <v>28929.6</v>
      </c>
      <c r="K86" s="121">
        <v>28929.6</v>
      </c>
      <c r="L86" s="121"/>
      <c r="M86" s="121"/>
      <c r="N86" s="120"/>
      <c r="O86" s="120"/>
      <c r="P86" s="120"/>
      <c r="Q86" s="121"/>
      <c r="R86" s="121"/>
      <c r="S86" s="121"/>
      <c r="T86" s="121"/>
      <c r="U86" s="121"/>
      <c r="V86" s="121"/>
      <c r="W86" s="121"/>
    </row>
    <row r="87" ht="52.5" customHeight="1" outlineLevel="1" spans="1:23">
      <c r="A87" s="120" t="s">
        <v>337</v>
      </c>
      <c r="B87" s="120" t="s">
        <v>414</v>
      </c>
      <c r="C87" s="120" t="s">
        <v>413</v>
      </c>
      <c r="D87" s="120" t="s">
        <v>72</v>
      </c>
      <c r="E87" s="120" t="s">
        <v>138</v>
      </c>
      <c r="F87" s="120" t="s">
        <v>139</v>
      </c>
      <c r="G87" s="120" t="s">
        <v>415</v>
      </c>
      <c r="H87" s="120" t="s">
        <v>416</v>
      </c>
      <c r="I87" s="121">
        <v>7056</v>
      </c>
      <c r="J87" s="121">
        <v>7056</v>
      </c>
      <c r="K87" s="121">
        <v>7056</v>
      </c>
      <c r="L87" s="121"/>
      <c r="M87" s="121"/>
      <c r="N87" s="120"/>
      <c r="O87" s="120"/>
      <c r="P87" s="120"/>
      <c r="Q87" s="121"/>
      <c r="R87" s="121"/>
      <c r="S87" s="121"/>
      <c r="T87" s="121"/>
      <c r="U87" s="121"/>
      <c r="V87" s="121"/>
      <c r="W87" s="121"/>
    </row>
    <row r="88" ht="52.5" customHeight="1" outlineLevel="1" spans="1:23">
      <c r="A88" s="120" t="s">
        <v>337</v>
      </c>
      <c r="B88" s="120" t="s">
        <v>414</v>
      </c>
      <c r="C88" s="120" t="s">
        <v>413</v>
      </c>
      <c r="D88" s="120" t="s">
        <v>72</v>
      </c>
      <c r="E88" s="120" t="s">
        <v>138</v>
      </c>
      <c r="F88" s="120" t="s">
        <v>139</v>
      </c>
      <c r="G88" s="120" t="s">
        <v>415</v>
      </c>
      <c r="H88" s="120" t="s">
        <v>416</v>
      </c>
      <c r="I88" s="121">
        <v>114836.4</v>
      </c>
      <c r="J88" s="121">
        <v>114836.4</v>
      </c>
      <c r="K88" s="121">
        <v>114836.4</v>
      </c>
      <c r="L88" s="121"/>
      <c r="M88" s="121"/>
      <c r="N88" s="120"/>
      <c r="O88" s="120"/>
      <c r="P88" s="120"/>
      <c r="Q88" s="121"/>
      <c r="R88" s="121"/>
      <c r="S88" s="121"/>
      <c r="T88" s="121"/>
      <c r="U88" s="121"/>
      <c r="V88" s="121"/>
      <c r="W88" s="121"/>
    </row>
    <row r="89" ht="52.5" customHeight="1" outlineLevel="1" spans="1:23">
      <c r="A89" s="120" t="s">
        <v>337</v>
      </c>
      <c r="B89" s="120" t="s">
        <v>414</v>
      </c>
      <c r="C89" s="120" t="s">
        <v>413</v>
      </c>
      <c r="D89" s="120" t="s">
        <v>72</v>
      </c>
      <c r="E89" s="120" t="s">
        <v>142</v>
      </c>
      <c r="F89" s="120" t="s">
        <v>143</v>
      </c>
      <c r="G89" s="120" t="s">
        <v>415</v>
      </c>
      <c r="H89" s="120" t="s">
        <v>416</v>
      </c>
      <c r="I89" s="121">
        <v>21000</v>
      </c>
      <c r="J89" s="121">
        <v>21000</v>
      </c>
      <c r="K89" s="121">
        <v>21000</v>
      </c>
      <c r="L89" s="121"/>
      <c r="M89" s="121"/>
      <c r="N89" s="120"/>
      <c r="O89" s="120"/>
      <c r="P89" s="120"/>
      <c r="Q89" s="121"/>
      <c r="R89" s="121"/>
      <c r="S89" s="121"/>
      <c r="T89" s="121"/>
      <c r="U89" s="121"/>
      <c r="V89" s="121"/>
      <c r="W89" s="121"/>
    </row>
    <row r="90" ht="52.5" customHeight="1" outlineLevel="1" spans="1:23">
      <c r="A90" s="120" t="s">
        <v>337</v>
      </c>
      <c r="B90" s="120" t="s">
        <v>414</v>
      </c>
      <c r="C90" s="120" t="s">
        <v>413</v>
      </c>
      <c r="D90" s="120" t="s">
        <v>72</v>
      </c>
      <c r="E90" s="120" t="s">
        <v>144</v>
      </c>
      <c r="F90" s="120" t="s">
        <v>145</v>
      </c>
      <c r="G90" s="120" t="s">
        <v>415</v>
      </c>
      <c r="H90" s="120" t="s">
        <v>416</v>
      </c>
      <c r="I90" s="121">
        <v>4200</v>
      </c>
      <c r="J90" s="121">
        <v>4200</v>
      </c>
      <c r="K90" s="121">
        <v>4200</v>
      </c>
      <c r="L90" s="121"/>
      <c r="M90" s="121"/>
      <c r="N90" s="120"/>
      <c r="O90" s="120"/>
      <c r="P90" s="120"/>
      <c r="Q90" s="121"/>
      <c r="R90" s="121"/>
      <c r="S90" s="121"/>
      <c r="T90" s="121"/>
      <c r="U90" s="121"/>
      <c r="V90" s="121"/>
      <c r="W90" s="121"/>
    </row>
    <row r="91" ht="52.5" customHeight="1" outlineLevel="1" spans="1:23">
      <c r="A91" s="120" t="s">
        <v>337</v>
      </c>
      <c r="B91" s="120" t="s">
        <v>414</v>
      </c>
      <c r="C91" s="120" t="s">
        <v>413</v>
      </c>
      <c r="D91" s="120" t="s">
        <v>72</v>
      </c>
      <c r="E91" s="120" t="s">
        <v>148</v>
      </c>
      <c r="F91" s="120" t="s">
        <v>149</v>
      </c>
      <c r="G91" s="120" t="s">
        <v>415</v>
      </c>
      <c r="H91" s="120" t="s">
        <v>416</v>
      </c>
      <c r="I91" s="121">
        <v>9513.66</v>
      </c>
      <c r="J91" s="121">
        <v>9513.66</v>
      </c>
      <c r="K91" s="121">
        <v>9513.66</v>
      </c>
      <c r="L91" s="121"/>
      <c r="M91" s="121"/>
      <c r="N91" s="120"/>
      <c r="O91" s="120"/>
      <c r="P91" s="120"/>
      <c r="Q91" s="121"/>
      <c r="R91" s="121"/>
      <c r="S91" s="121"/>
      <c r="T91" s="121"/>
      <c r="U91" s="121"/>
      <c r="V91" s="121"/>
      <c r="W91" s="121"/>
    </row>
    <row r="92" ht="52.5" customHeight="1" outlineLevel="1" spans="1:23">
      <c r="A92" s="120" t="s">
        <v>337</v>
      </c>
      <c r="B92" s="120" t="s">
        <v>414</v>
      </c>
      <c r="C92" s="120" t="s">
        <v>413</v>
      </c>
      <c r="D92" s="120" t="s">
        <v>72</v>
      </c>
      <c r="E92" s="120" t="s">
        <v>150</v>
      </c>
      <c r="F92" s="120" t="s">
        <v>151</v>
      </c>
      <c r="G92" s="120" t="s">
        <v>415</v>
      </c>
      <c r="H92" s="120" t="s">
        <v>416</v>
      </c>
      <c r="I92" s="121">
        <v>1043.28</v>
      </c>
      <c r="J92" s="121">
        <v>1043.28</v>
      </c>
      <c r="K92" s="121">
        <v>1043.28</v>
      </c>
      <c r="L92" s="121"/>
      <c r="M92" s="121"/>
      <c r="N92" s="120"/>
      <c r="O92" s="120"/>
      <c r="P92" s="120"/>
      <c r="Q92" s="121"/>
      <c r="R92" s="121"/>
      <c r="S92" s="121"/>
      <c r="T92" s="121"/>
      <c r="U92" s="121"/>
      <c r="V92" s="121"/>
      <c r="W92" s="121"/>
    </row>
    <row r="93" ht="52.5" customHeight="1" outlineLevel="1" spans="1:23">
      <c r="A93" s="120" t="s">
        <v>337</v>
      </c>
      <c r="B93" s="120" t="s">
        <v>414</v>
      </c>
      <c r="C93" s="120" t="s">
        <v>413</v>
      </c>
      <c r="D93" s="120" t="s">
        <v>72</v>
      </c>
      <c r="E93" s="120" t="s">
        <v>150</v>
      </c>
      <c r="F93" s="120" t="s">
        <v>151</v>
      </c>
      <c r="G93" s="120" t="s">
        <v>415</v>
      </c>
      <c r="H93" s="120" t="s">
        <v>416</v>
      </c>
      <c r="I93" s="121">
        <v>1483.9</v>
      </c>
      <c r="J93" s="121">
        <v>1483.9</v>
      </c>
      <c r="K93" s="121">
        <v>1483.9</v>
      </c>
      <c r="L93" s="121"/>
      <c r="M93" s="121"/>
      <c r="N93" s="120"/>
      <c r="O93" s="120"/>
      <c r="P93" s="120"/>
      <c r="Q93" s="121"/>
      <c r="R93" s="121"/>
      <c r="S93" s="121"/>
      <c r="T93" s="121"/>
      <c r="U93" s="121"/>
      <c r="V93" s="121"/>
      <c r="W93" s="121"/>
    </row>
    <row r="94" ht="52.5" customHeight="1" outlineLevel="1" spans="1:23">
      <c r="A94" s="120" t="s">
        <v>337</v>
      </c>
      <c r="B94" s="120" t="s">
        <v>414</v>
      </c>
      <c r="C94" s="120" t="s">
        <v>413</v>
      </c>
      <c r="D94" s="120" t="s">
        <v>72</v>
      </c>
      <c r="E94" s="120" t="s">
        <v>150</v>
      </c>
      <c r="F94" s="120" t="s">
        <v>151</v>
      </c>
      <c r="G94" s="120" t="s">
        <v>415</v>
      </c>
      <c r="H94" s="120" t="s">
        <v>416</v>
      </c>
      <c r="I94" s="121">
        <v>391.62</v>
      </c>
      <c r="J94" s="121">
        <v>391.62</v>
      </c>
      <c r="K94" s="121">
        <v>391.62</v>
      </c>
      <c r="L94" s="121"/>
      <c r="M94" s="121"/>
      <c r="N94" s="120"/>
      <c r="O94" s="120"/>
      <c r="P94" s="120"/>
      <c r="Q94" s="121"/>
      <c r="R94" s="121"/>
      <c r="S94" s="121"/>
      <c r="T94" s="121"/>
      <c r="U94" s="121"/>
      <c r="V94" s="121"/>
      <c r="W94" s="121"/>
    </row>
    <row r="95" ht="52.5" customHeight="1" outlineLevel="1" spans="1:23">
      <c r="A95" s="120" t="s">
        <v>337</v>
      </c>
      <c r="B95" s="120" t="s">
        <v>414</v>
      </c>
      <c r="C95" s="120" t="s">
        <v>413</v>
      </c>
      <c r="D95" s="120" t="s">
        <v>72</v>
      </c>
      <c r="E95" s="120" t="s">
        <v>150</v>
      </c>
      <c r="F95" s="120" t="s">
        <v>151</v>
      </c>
      <c r="G95" s="120" t="s">
        <v>415</v>
      </c>
      <c r="H95" s="120" t="s">
        <v>416</v>
      </c>
      <c r="I95" s="121">
        <v>424.08</v>
      </c>
      <c r="J95" s="121">
        <v>424.08</v>
      </c>
      <c r="K95" s="121">
        <v>424.08</v>
      </c>
      <c r="L95" s="121"/>
      <c r="M95" s="121"/>
      <c r="N95" s="120"/>
      <c r="O95" s="120"/>
      <c r="P95" s="120"/>
      <c r="Q95" s="121"/>
      <c r="R95" s="121"/>
      <c r="S95" s="121"/>
      <c r="T95" s="121"/>
      <c r="U95" s="121"/>
      <c r="V95" s="121"/>
      <c r="W95" s="121"/>
    </row>
    <row r="96" ht="52.5" customHeight="1" outlineLevel="1" spans="1:23">
      <c r="A96" s="120" t="s">
        <v>337</v>
      </c>
      <c r="B96" s="120" t="s">
        <v>414</v>
      </c>
      <c r="C96" s="120" t="s">
        <v>413</v>
      </c>
      <c r="D96" s="120" t="s">
        <v>72</v>
      </c>
      <c r="E96" s="120" t="s">
        <v>150</v>
      </c>
      <c r="F96" s="120" t="s">
        <v>151</v>
      </c>
      <c r="G96" s="120" t="s">
        <v>415</v>
      </c>
      <c r="H96" s="120" t="s">
        <v>416</v>
      </c>
      <c r="I96" s="121">
        <v>25125.82</v>
      </c>
      <c r="J96" s="121">
        <v>25125.82</v>
      </c>
      <c r="K96" s="121">
        <v>25125.82</v>
      </c>
      <c r="L96" s="121"/>
      <c r="M96" s="121"/>
      <c r="N96" s="120"/>
      <c r="O96" s="120"/>
      <c r="P96" s="120"/>
      <c r="Q96" s="121"/>
      <c r="R96" s="121"/>
      <c r="S96" s="121"/>
      <c r="T96" s="121"/>
      <c r="U96" s="121"/>
      <c r="V96" s="121"/>
      <c r="W96" s="121"/>
    </row>
    <row r="97" ht="52.5" customHeight="1" outlineLevel="1" spans="1:23">
      <c r="A97" s="120" t="s">
        <v>337</v>
      </c>
      <c r="B97" s="120" t="s">
        <v>414</v>
      </c>
      <c r="C97" s="120" t="s">
        <v>413</v>
      </c>
      <c r="D97" s="120" t="s">
        <v>72</v>
      </c>
      <c r="E97" s="120" t="s">
        <v>150</v>
      </c>
      <c r="F97" s="120" t="s">
        <v>151</v>
      </c>
      <c r="G97" s="120" t="s">
        <v>415</v>
      </c>
      <c r="H97" s="120" t="s">
        <v>416</v>
      </c>
      <c r="I97" s="121">
        <v>1489.03</v>
      </c>
      <c r="J97" s="121">
        <v>1489.03</v>
      </c>
      <c r="K97" s="121">
        <v>1489.03</v>
      </c>
      <c r="L97" s="121"/>
      <c r="M97" s="121"/>
      <c r="N97" s="120"/>
      <c r="O97" s="120"/>
      <c r="P97" s="120"/>
      <c r="Q97" s="121"/>
      <c r="R97" s="121"/>
      <c r="S97" s="121"/>
      <c r="T97" s="121"/>
      <c r="U97" s="121"/>
      <c r="V97" s="121"/>
      <c r="W97" s="121"/>
    </row>
    <row r="98" ht="52.5" customHeight="1" outlineLevel="1" spans="1:23">
      <c r="A98" s="120" t="s">
        <v>337</v>
      </c>
      <c r="B98" s="120" t="s">
        <v>414</v>
      </c>
      <c r="C98" s="120" t="s">
        <v>413</v>
      </c>
      <c r="D98" s="120" t="s">
        <v>72</v>
      </c>
      <c r="E98" s="120" t="s">
        <v>150</v>
      </c>
      <c r="F98" s="120" t="s">
        <v>151</v>
      </c>
      <c r="G98" s="120" t="s">
        <v>415</v>
      </c>
      <c r="H98" s="120" t="s">
        <v>416</v>
      </c>
      <c r="I98" s="121">
        <v>329.64</v>
      </c>
      <c r="J98" s="121">
        <v>329.64</v>
      </c>
      <c r="K98" s="121">
        <v>329.64</v>
      </c>
      <c r="L98" s="121"/>
      <c r="M98" s="121"/>
      <c r="N98" s="120"/>
      <c r="O98" s="120"/>
      <c r="P98" s="120"/>
      <c r="Q98" s="121"/>
      <c r="R98" s="121"/>
      <c r="S98" s="121"/>
      <c r="T98" s="121"/>
      <c r="U98" s="121"/>
      <c r="V98" s="121"/>
      <c r="W98" s="121"/>
    </row>
    <row r="99" ht="52.5" customHeight="1" spans="1:23">
      <c r="A99" s="120"/>
      <c r="B99" s="120"/>
      <c r="C99" s="120" t="s">
        <v>417</v>
      </c>
      <c r="D99" s="120"/>
      <c r="E99" s="120"/>
      <c r="F99" s="120"/>
      <c r="G99" s="120"/>
      <c r="H99" s="120"/>
      <c r="I99" s="121">
        <v>17000</v>
      </c>
      <c r="J99" s="121">
        <v>17000</v>
      </c>
      <c r="K99" s="121">
        <v>17000</v>
      </c>
      <c r="L99" s="121"/>
      <c r="M99" s="121"/>
      <c r="N99" s="120"/>
      <c r="O99" s="120"/>
      <c r="P99" s="120"/>
      <c r="Q99" s="121"/>
      <c r="R99" s="121"/>
      <c r="S99" s="121"/>
      <c r="T99" s="121"/>
      <c r="U99" s="121"/>
      <c r="V99" s="121"/>
      <c r="W99" s="121"/>
    </row>
    <row r="100" ht="52.5" customHeight="1" outlineLevel="1" spans="1:23">
      <c r="A100" s="120" t="s">
        <v>342</v>
      </c>
      <c r="B100" s="120" t="s">
        <v>418</v>
      </c>
      <c r="C100" s="120" t="s">
        <v>417</v>
      </c>
      <c r="D100" s="120" t="s">
        <v>72</v>
      </c>
      <c r="E100" s="120" t="s">
        <v>104</v>
      </c>
      <c r="F100" s="120" t="s">
        <v>105</v>
      </c>
      <c r="G100" s="120" t="s">
        <v>316</v>
      </c>
      <c r="H100" s="120" t="s">
        <v>317</v>
      </c>
      <c r="I100" s="121">
        <v>10000</v>
      </c>
      <c r="J100" s="121">
        <v>10000</v>
      </c>
      <c r="K100" s="121">
        <v>10000</v>
      </c>
      <c r="L100" s="121"/>
      <c r="M100" s="121"/>
      <c r="N100" s="120"/>
      <c r="O100" s="120"/>
      <c r="P100" s="120"/>
      <c r="Q100" s="121"/>
      <c r="R100" s="121"/>
      <c r="S100" s="121"/>
      <c r="T100" s="121"/>
      <c r="U100" s="121"/>
      <c r="V100" s="121"/>
      <c r="W100" s="121"/>
    </row>
    <row r="101" ht="52.5" customHeight="1" outlineLevel="1" spans="1:23">
      <c r="A101" s="120" t="s">
        <v>342</v>
      </c>
      <c r="B101" s="120" t="s">
        <v>418</v>
      </c>
      <c r="C101" s="120" t="s">
        <v>417</v>
      </c>
      <c r="D101" s="120" t="s">
        <v>72</v>
      </c>
      <c r="E101" s="120" t="s">
        <v>104</v>
      </c>
      <c r="F101" s="120" t="s">
        <v>105</v>
      </c>
      <c r="G101" s="120" t="s">
        <v>354</v>
      </c>
      <c r="H101" s="120" t="s">
        <v>355</v>
      </c>
      <c r="I101" s="121">
        <v>7000</v>
      </c>
      <c r="J101" s="121">
        <v>7000</v>
      </c>
      <c r="K101" s="121">
        <v>7000</v>
      </c>
      <c r="L101" s="121"/>
      <c r="M101" s="121"/>
      <c r="N101" s="120"/>
      <c r="O101" s="120"/>
      <c r="P101" s="120"/>
      <c r="Q101" s="121"/>
      <c r="R101" s="121"/>
      <c r="S101" s="121"/>
      <c r="T101" s="121"/>
      <c r="U101" s="121"/>
      <c r="V101" s="121"/>
      <c r="W101" s="121"/>
    </row>
    <row r="102" ht="52.5" customHeight="1" spans="1:23">
      <c r="A102" s="120"/>
      <c r="B102" s="120"/>
      <c r="C102" s="120" t="s">
        <v>419</v>
      </c>
      <c r="D102" s="120"/>
      <c r="E102" s="120"/>
      <c r="F102" s="120"/>
      <c r="G102" s="120"/>
      <c r="H102" s="120"/>
      <c r="I102" s="121">
        <v>150000</v>
      </c>
      <c r="J102" s="121">
        <v>150000</v>
      </c>
      <c r="K102" s="121">
        <v>150000</v>
      </c>
      <c r="L102" s="121"/>
      <c r="M102" s="121"/>
      <c r="N102" s="120"/>
      <c r="O102" s="120"/>
      <c r="P102" s="120"/>
      <c r="Q102" s="121"/>
      <c r="R102" s="121"/>
      <c r="S102" s="121"/>
      <c r="T102" s="121"/>
      <c r="U102" s="121"/>
      <c r="V102" s="121"/>
      <c r="W102" s="121"/>
    </row>
    <row r="103" ht="52.5" customHeight="1" outlineLevel="1" spans="1:23">
      <c r="A103" s="120" t="s">
        <v>342</v>
      </c>
      <c r="B103" s="120" t="s">
        <v>420</v>
      </c>
      <c r="C103" s="120" t="s">
        <v>419</v>
      </c>
      <c r="D103" s="120" t="s">
        <v>72</v>
      </c>
      <c r="E103" s="120" t="s">
        <v>106</v>
      </c>
      <c r="F103" s="120" t="s">
        <v>107</v>
      </c>
      <c r="G103" s="120" t="s">
        <v>378</v>
      </c>
      <c r="H103" s="120" t="s">
        <v>379</v>
      </c>
      <c r="I103" s="121">
        <v>150000</v>
      </c>
      <c r="J103" s="121">
        <v>150000</v>
      </c>
      <c r="K103" s="121">
        <v>150000</v>
      </c>
      <c r="L103" s="121"/>
      <c r="M103" s="121"/>
      <c r="N103" s="120"/>
      <c r="O103" s="120"/>
      <c r="P103" s="120"/>
      <c r="Q103" s="121"/>
      <c r="R103" s="121"/>
      <c r="S103" s="121"/>
      <c r="T103" s="121"/>
      <c r="U103" s="121"/>
      <c r="V103" s="121"/>
      <c r="W103" s="121"/>
    </row>
    <row r="104" ht="52.5" customHeight="1" spans="1:23">
      <c r="A104" s="120"/>
      <c r="B104" s="120"/>
      <c r="C104" s="120" t="s">
        <v>421</v>
      </c>
      <c r="D104" s="120"/>
      <c r="E104" s="120"/>
      <c r="F104" s="120"/>
      <c r="G104" s="120"/>
      <c r="H104" s="120"/>
      <c r="I104" s="121">
        <v>136000</v>
      </c>
      <c r="J104" s="121">
        <v>136000</v>
      </c>
      <c r="K104" s="121">
        <v>136000</v>
      </c>
      <c r="L104" s="121"/>
      <c r="M104" s="121"/>
      <c r="N104" s="120"/>
      <c r="O104" s="120"/>
      <c r="P104" s="120"/>
      <c r="Q104" s="121"/>
      <c r="R104" s="121"/>
      <c r="S104" s="121"/>
      <c r="T104" s="121"/>
      <c r="U104" s="121"/>
      <c r="V104" s="121"/>
      <c r="W104" s="121"/>
    </row>
    <row r="105" ht="52.5" customHeight="1" outlineLevel="1" spans="1:23">
      <c r="A105" s="120" t="s">
        <v>342</v>
      </c>
      <c r="B105" s="120" t="s">
        <v>422</v>
      </c>
      <c r="C105" s="120" t="s">
        <v>421</v>
      </c>
      <c r="D105" s="120" t="s">
        <v>72</v>
      </c>
      <c r="E105" s="120" t="s">
        <v>106</v>
      </c>
      <c r="F105" s="120" t="s">
        <v>107</v>
      </c>
      <c r="G105" s="120" t="s">
        <v>378</v>
      </c>
      <c r="H105" s="120" t="s">
        <v>379</v>
      </c>
      <c r="I105" s="121">
        <v>136000</v>
      </c>
      <c r="J105" s="121">
        <v>136000</v>
      </c>
      <c r="K105" s="121">
        <v>136000</v>
      </c>
      <c r="L105" s="121"/>
      <c r="M105" s="121"/>
      <c r="N105" s="120"/>
      <c r="O105" s="120"/>
      <c r="P105" s="120"/>
      <c r="Q105" s="121"/>
      <c r="R105" s="121"/>
      <c r="S105" s="121"/>
      <c r="T105" s="121"/>
      <c r="U105" s="121"/>
      <c r="V105" s="121"/>
      <c r="W105" s="121"/>
    </row>
    <row r="106" ht="52.5" customHeight="1" spans="1:23">
      <c r="A106" s="120"/>
      <c r="B106" s="120"/>
      <c r="C106" s="120" t="s">
        <v>423</v>
      </c>
      <c r="D106" s="120"/>
      <c r="E106" s="120"/>
      <c r="F106" s="120"/>
      <c r="G106" s="120"/>
      <c r="H106" s="120"/>
      <c r="I106" s="121">
        <v>2080604.02</v>
      </c>
      <c r="J106" s="121">
        <v>2080604.02</v>
      </c>
      <c r="K106" s="121">
        <v>2080604.02</v>
      </c>
      <c r="L106" s="121"/>
      <c r="M106" s="121"/>
      <c r="N106" s="120"/>
      <c r="O106" s="120"/>
      <c r="P106" s="120"/>
      <c r="Q106" s="121"/>
      <c r="R106" s="121"/>
      <c r="S106" s="121"/>
      <c r="T106" s="121"/>
      <c r="U106" s="121"/>
      <c r="V106" s="121"/>
      <c r="W106" s="121"/>
    </row>
    <row r="107" ht="52.5" customHeight="1" outlineLevel="1" spans="1:23">
      <c r="A107" s="120" t="s">
        <v>381</v>
      </c>
      <c r="B107" s="120" t="s">
        <v>424</v>
      </c>
      <c r="C107" s="120" t="s">
        <v>423</v>
      </c>
      <c r="D107" s="120" t="s">
        <v>72</v>
      </c>
      <c r="E107" s="120" t="s">
        <v>110</v>
      </c>
      <c r="F107" s="120" t="s">
        <v>111</v>
      </c>
      <c r="G107" s="120" t="s">
        <v>425</v>
      </c>
      <c r="H107" s="120" t="s">
        <v>426</v>
      </c>
      <c r="I107" s="121">
        <v>2080604.02</v>
      </c>
      <c r="J107" s="121">
        <v>2080604.02</v>
      </c>
      <c r="K107" s="121">
        <v>2080604.02</v>
      </c>
      <c r="L107" s="121"/>
      <c r="M107" s="121"/>
      <c r="N107" s="120"/>
      <c r="O107" s="120"/>
      <c r="P107" s="120"/>
      <c r="Q107" s="121"/>
      <c r="R107" s="121"/>
      <c r="S107" s="121"/>
      <c r="T107" s="121"/>
      <c r="U107" s="121"/>
      <c r="V107" s="121"/>
      <c r="W107" s="121"/>
    </row>
    <row r="108" ht="52.5" customHeight="1" spans="1:23">
      <c r="A108" s="120"/>
      <c r="B108" s="120"/>
      <c r="C108" s="120" t="s">
        <v>427</v>
      </c>
      <c r="D108" s="120"/>
      <c r="E108" s="120"/>
      <c r="F108" s="120"/>
      <c r="G108" s="120"/>
      <c r="H108" s="120"/>
      <c r="I108" s="121">
        <v>2025450</v>
      </c>
      <c r="J108" s="121">
        <v>2025450</v>
      </c>
      <c r="K108" s="121">
        <v>2025450</v>
      </c>
      <c r="L108" s="121"/>
      <c r="M108" s="121"/>
      <c r="N108" s="120"/>
      <c r="O108" s="120"/>
      <c r="P108" s="120"/>
      <c r="Q108" s="121"/>
      <c r="R108" s="121"/>
      <c r="S108" s="121"/>
      <c r="T108" s="121"/>
      <c r="U108" s="121"/>
      <c r="V108" s="121"/>
      <c r="W108" s="121"/>
    </row>
    <row r="109" ht="52.5" customHeight="1" outlineLevel="1" spans="1:23">
      <c r="A109" s="120" t="s">
        <v>381</v>
      </c>
      <c r="B109" s="120" t="s">
        <v>428</v>
      </c>
      <c r="C109" s="120" t="s">
        <v>427</v>
      </c>
      <c r="D109" s="120" t="s">
        <v>72</v>
      </c>
      <c r="E109" s="120" t="s">
        <v>128</v>
      </c>
      <c r="F109" s="120" t="s">
        <v>129</v>
      </c>
      <c r="G109" s="120" t="s">
        <v>429</v>
      </c>
      <c r="H109" s="120" t="s">
        <v>430</v>
      </c>
      <c r="I109" s="121">
        <v>2025450</v>
      </c>
      <c r="J109" s="121">
        <v>2025450</v>
      </c>
      <c r="K109" s="121">
        <v>2025450</v>
      </c>
      <c r="L109" s="121"/>
      <c r="M109" s="121"/>
      <c r="N109" s="120"/>
      <c r="O109" s="120"/>
      <c r="P109" s="120"/>
      <c r="Q109" s="121"/>
      <c r="R109" s="121"/>
      <c r="S109" s="121"/>
      <c r="T109" s="121"/>
      <c r="U109" s="121"/>
      <c r="V109" s="121"/>
      <c r="W109" s="121"/>
    </row>
    <row r="110" ht="30" customHeight="1" spans="1:23">
      <c r="A110" s="122" t="s">
        <v>56</v>
      </c>
      <c r="B110" s="122"/>
      <c r="C110" s="122"/>
      <c r="D110" s="122"/>
      <c r="E110" s="122"/>
      <c r="F110" s="122"/>
      <c r="G110" s="122"/>
      <c r="H110" s="122"/>
      <c r="I110" s="121">
        <v>14836075.1</v>
      </c>
      <c r="J110" s="121">
        <v>13936075.1</v>
      </c>
      <c r="K110" s="121">
        <v>13936075.1</v>
      </c>
      <c r="L110" s="121"/>
      <c r="M110" s="121"/>
      <c r="N110" s="121"/>
      <c r="O110" s="121"/>
      <c r="P110" s="121"/>
      <c r="Q110" s="121"/>
      <c r="R110" s="121">
        <v>900000</v>
      </c>
      <c r="S110" s="121"/>
      <c r="T110" s="121"/>
      <c r="U110" s="121"/>
      <c r="V110" s="121"/>
      <c r="W110" s="121">
        <v>900000</v>
      </c>
    </row>
  </sheetData>
  <mergeCells count="30">
    <mergeCell ref="A1:W1"/>
    <mergeCell ref="A2:W2"/>
    <mergeCell ref="A3:G3"/>
    <mergeCell ref="V3:W3"/>
    <mergeCell ref="J4:M4"/>
    <mergeCell ref="N4:P4"/>
    <mergeCell ref="R4:W4"/>
    <mergeCell ref="J5:K5"/>
    <mergeCell ref="A110:H11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7"/>
  <sheetViews>
    <sheetView showZeros="0" topLeftCell="A87" workbookViewId="0">
      <selection activeCell="F97" sqref="F97"/>
    </sheetView>
  </sheetViews>
  <sheetFormatPr defaultColWidth="10.2857142857143" defaultRowHeight="15" customHeight="1"/>
  <cols>
    <col min="1" max="9" width="14.2857142857143" customWidth="1"/>
    <col min="10" max="10" width="34.2857142857143" customWidth="1"/>
  </cols>
  <sheetData>
    <row r="1" ht="18.75" customHeight="1" spans="1:10">
      <c r="A1" s="110"/>
      <c r="B1" s="110"/>
      <c r="C1" s="110"/>
      <c r="D1" s="110"/>
      <c r="E1" s="110"/>
      <c r="F1" s="110"/>
      <c r="G1" s="110"/>
      <c r="H1" s="110"/>
      <c r="I1" s="110"/>
      <c r="J1" s="114" t="s">
        <v>431</v>
      </c>
    </row>
    <row r="2" ht="34.5" customHeight="1" spans="1:10">
      <c r="A2" s="111" t="str">
        <f>"2026"&amp;"年部门项目支出绩效目标表"</f>
        <v>2026年部门项目支出绩效目标表</v>
      </c>
      <c r="B2" s="111"/>
      <c r="C2" s="111"/>
      <c r="D2" s="111"/>
      <c r="E2" s="111"/>
      <c r="F2" s="111"/>
      <c r="G2" s="111"/>
      <c r="H2" s="111"/>
      <c r="I2" s="111"/>
      <c r="J2" s="111"/>
    </row>
    <row r="3" ht="18.75" customHeight="1" spans="1:10">
      <c r="A3" s="110" t="str">
        <f>"单位名称："&amp;"瑞丽市民政局"</f>
        <v>单位名称：瑞丽市民政局</v>
      </c>
      <c r="B3" s="110"/>
      <c r="C3" s="110"/>
      <c r="D3" s="110"/>
      <c r="E3" s="110"/>
      <c r="F3" s="110"/>
      <c r="G3" s="110"/>
      <c r="H3" s="110"/>
      <c r="I3" s="110"/>
      <c r="J3" s="110"/>
    </row>
    <row r="4" ht="22.5" customHeight="1" spans="1:10">
      <c r="A4" s="112" t="s">
        <v>432</v>
      </c>
      <c r="B4" s="112" t="s">
        <v>433</v>
      </c>
      <c r="C4" s="112" t="s">
        <v>434</v>
      </c>
      <c r="D4" s="112" t="s">
        <v>435</v>
      </c>
      <c r="E4" s="112" t="s">
        <v>436</v>
      </c>
      <c r="F4" s="112" t="s">
        <v>437</v>
      </c>
      <c r="G4" s="112" t="s">
        <v>438</v>
      </c>
      <c r="H4" s="112" t="s">
        <v>439</v>
      </c>
      <c r="I4" s="112" t="s">
        <v>440</v>
      </c>
      <c r="J4" s="112" t="s">
        <v>441</v>
      </c>
    </row>
    <row r="5" ht="22.5" customHeight="1" spans="1:10">
      <c r="A5" s="112" t="s">
        <v>85</v>
      </c>
      <c r="B5" s="112" t="s">
        <v>86</v>
      </c>
      <c r="C5" s="112" t="s">
        <v>87</v>
      </c>
      <c r="D5" s="112" t="s">
        <v>88</v>
      </c>
      <c r="E5" s="112" t="s">
        <v>89</v>
      </c>
      <c r="F5" s="112" t="s">
        <v>90</v>
      </c>
      <c r="G5" s="112" t="s">
        <v>91</v>
      </c>
      <c r="H5" s="112" t="s">
        <v>92</v>
      </c>
      <c r="I5" s="112" t="s">
        <v>93</v>
      </c>
      <c r="J5" s="112" t="s">
        <v>94</v>
      </c>
    </row>
    <row r="6" ht="52.5" customHeight="1" spans="1:10">
      <c r="A6" s="112" t="s">
        <v>72</v>
      </c>
      <c r="B6" s="112"/>
      <c r="C6" s="112"/>
      <c r="D6" s="112"/>
      <c r="E6" s="112"/>
      <c r="F6" s="112"/>
      <c r="G6" s="112"/>
      <c r="H6" s="112"/>
      <c r="I6" s="112"/>
      <c r="J6" s="112"/>
    </row>
    <row r="7" ht="52.5" customHeight="1" outlineLevel="1" spans="1:10">
      <c r="A7" s="113" t="s">
        <v>387</v>
      </c>
      <c r="B7" s="113" t="s">
        <v>442</v>
      </c>
      <c r="C7" s="113" t="s">
        <v>443</v>
      </c>
      <c r="D7" s="113" t="s">
        <v>444</v>
      </c>
      <c r="E7" s="113" t="s">
        <v>445</v>
      </c>
      <c r="F7" s="113" t="s">
        <v>446</v>
      </c>
      <c r="G7" s="112" t="s">
        <v>89</v>
      </c>
      <c r="H7" s="112" t="s">
        <v>447</v>
      </c>
      <c r="I7" s="113" t="s">
        <v>448</v>
      </c>
      <c r="J7" s="113" t="s">
        <v>449</v>
      </c>
    </row>
    <row r="8" ht="52.5" customHeight="1" outlineLevel="1" spans="1:10">
      <c r="A8" s="113" t="s">
        <v>387</v>
      </c>
      <c r="B8" s="113" t="s">
        <v>442</v>
      </c>
      <c r="C8" s="113" t="s">
        <v>450</v>
      </c>
      <c r="D8" s="113" t="s">
        <v>451</v>
      </c>
      <c r="E8" s="113" t="s">
        <v>452</v>
      </c>
      <c r="F8" s="113" t="s">
        <v>446</v>
      </c>
      <c r="G8" s="112" t="s">
        <v>453</v>
      </c>
      <c r="H8" s="112" t="s">
        <v>454</v>
      </c>
      <c r="I8" s="113" t="s">
        <v>448</v>
      </c>
      <c r="J8" s="113" t="s">
        <v>455</v>
      </c>
    </row>
    <row r="9" ht="52.5" customHeight="1" outlineLevel="1" spans="1:10">
      <c r="A9" s="113" t="s">
        <v>387</v>
      </c>
      <c r="B9" s="113" t="s">
        <v>442</v>
      </c>
      <c r="C9" s="113" t="s">
        <v>456</v>
      </c>
      <c r="D9" s="113" t="s">
        <v>457</v>
      </c>
      <c r="E9" s="113" t="s">
        <v>458</v>
      </c>
      <c r="F9" s="113" t="s">
        <v>446</v>
      </c>
      <c r="G9" s="112" t="s">
        <v>459</v>
      </c>
      <c r="H9" s="112" t="s">
        <v>454</v>
      </c>
      <c r="I9" s="113" t="s">
        <v>448</v>
      </c>
      <c r="J9" s="113" t="s">
        <v>460</v>
      </c>
    </row>
    <row r="10" ht="52.5" customHeight="1" outlineLevel="1" spans="1:10">
      <c r="A10" s="113" t="s">
        <v>368</v>
      </c>
      <c r="B10" s="113" t="s">
        <v>461</v>
      </c>
      <c r="C10" s="113" t="s">
        <v>443</v>
      </c>
      <c r="D10" s="113" t="s">
        <v>444</v>
      </c>
      <c r="E10" s="113" t="s">
        <v>462</v>
      </c>
      <c r="F10" s="113" t="s">
        <v>446</v>
      </c>
      <c r="G10" s="112" t="s">
        <v>463</v>
      </c>
      <c r="H10" s="112" t="s">
        <v>464</v>
      </c>
      <c r="I10" s="113" t="s">
        <v>448</v>
      </c>
      <c r="J10" s="113" t="s">
        <v>465</v>
      </c>
    </row>
    <row r="11" ht="52.5" customHeight="1" outlineLevel="1" spans="1:10">
      <c r="A11" s="113" t="s">
        <v>368</v>
      </c>
      <c r="B11" s="113"/>
      <c r="C11" s="113" t="s">
        <v>450</v>
      </c>
      <c r="D11" s="113" t="s">
        <v>451</v>
      </c>
      <c r="E11" s="113" t="s">
        <v>466</v>
      </c>
      <c r="F11" s="113" t="s">
        <v>467</v>
      </c>
      <c r="G11" s="112" t="s">
        <v>468</v>
      </c>
      <c r="H11" s="112"/>
      <c r="I11" s="113" t="s">
        <v>469</v>
      </c>
      <c r="J11" s="113" t="s">
        <v>465</v>
      </c>
    </row>
    <row r="12" ht="52.5" customHeight="1" outlineLevel="1" spans="1:10">
      <c r="A12" s="113" t="s">
        <v>368</v>
      </c>
      <c r="B12" s="113"/>
      <c r="C12" s="113" t="s">
        <v>456</v>
      </c>
      <c r="D12" s="113" t="s">
        <v>457</v>
      </c>
      <c r="E12" s="113" t="s">
        <v>470</v>
      </c>
      <c r="F12" s="113" t="s">
        <v>446</v>
      </c>
      <c r="G12" s="112" t="s">
        <v>453</v>
      </c>
      <c r="H12" s="112" t="s">
        <v>454</v>
      </c>
      <c r="I12" s="113" t="s">
        <v>448</v>
      </c>
      <c r="J12" s="113" t="s">
        <v>465</v>
      </c>
    </row>
    <row r="13" ht="52.5" customHeight="1" outlineLevel="1" spans="1:10">
      <c r="A13" s="113" t="s">
        <v>364</v>
      </c>
      <c r="B13" s="113" t="s">
        <v>471</v>
      </c>
      <c r="C13" s="113" t="s">
        <v>443</v>
      </c>
      <c r="D13" s="113" t="s">
        <v>444</v>
      </c>
      <c r="E13" s="113" t="s">
        <v>472</v>
      </c>
      <c r="F13" s="113" t="s">
        <v>446</v>
      </c>
      <c r="G13" s="112" t="s">
        <v>97</v>
      </c>
      <c r="H13" s="112" t="s">
        <v>464</v>
      </c>
      <c r="I13" s="113" t="s">
        <v>448</v>
      </c>
      <c r="J13" s="113" t="s">
        <v>473</v>
      </c>
    </row>
    <row r="14" ht="52.5" customHeight="1" outlineLevel="1" spans="1:10">
      <c r="A14" s="113" t="s">
        <v>364</v>
      </c>
      <c r="B14" s="113" t="s">
        <v>471</v>
      </c>
      <c r="C14" s="113" t="s">
        <v>443</v>
      </c>
      <c r="D14" s="113" t="s">
        <v>474</v>
      </c>
      <c r="E14" s="113" t="s">
        <v>475</v>
      </c>
      <c r="F14" s="113" t="s">
        <v>467</v>
      </c>
      <c r="G14" s="112" t="s">
        <v>476</v>
      </c>
      <c r="H14" s="112"/>
      <c r="I14" s="113" t="s">
        <v>469</v>
      </c>
      <c r="J14" s="113" t="s">
        <v>477</v>
      </c>
    </row>
    <row r="15" ht="52.5" customHeight="1" outlineLevel="1" spans="1:10">
      <c r="A15" s="113" t="s">
        <v>364</v>
      </c>
      <c r="B15" s="113" t="s">
        <v>471</v>
      </c>
      <c r="C15" s="113" t="s">
        <v>450</v>
      </c>
      <c r="D15" s="113" t="s">
        <v>451</v>
      </c>
      <c r="E15" s="113" t="s">
        <v>478</v>
      </c>
      <c r="F15" s="113" t="s">
        <v>467</v>
      </c>
      <c r="G15" s="112" t="s">
        <v>479</v>
      </c>
      <c r="H15" s="112"/>
      <c r="I15" s="113" t="s">
        <v>469</v>
      </c>
      <c r="J15" s="113" t="s">
        <v>480</v>
      </c>
    </row>
    <row r="16" ht="52.5" customHeight="1" outlineLevel="1" spans="1:10">
      <c r="A16" s="113" t="s">
        <v>364</v>
      </c>
      <c r="B16" s="113" t="s">
        <v>471</v>
      </c>
      <c r="C16" s="113" t="s">
        <v>456</v>
      </c>
      <c r="D16" s="113" t="s">
        <v>457</v>
      </c>
      <c r="E16" s="113" t="s">
        <v>481</v>
      </c>
      <c r="F16" s="113" t="s">
        <v>446</v>
      </c>
      <c r="G16" s="112" t="s">
        <v>459</v>
      </c>
      <c r="H16" s="112" t="s">
        <v>454</v>
      </c>
      <c r="I16" s="113" t="s">
        <v>448</v>
      </c>
      <c r="J16" s="113" t="s">
        <v>482</v>
      </c>
    </row>
    <row r="17" ht="52.5" customHeight="1" outlineLevel="1" spans="1:10">
      <c r="A17" s="113" t="s">
        <v>385</v>
      </c>
      <c r="B17" s="113" t="s">
        <v>483</v>
      </c>
      <c r="C17" s="113" t="s">
        <v>443</v>
      </c>
      <c r="D17" s="113" t="s">
        <v>444</v>
      </c>
      <c r="E17" s="113" t="s">
        <v>484</v>
      </c>
      <c r="F17" s="113" t="s">
        <v>446</v>
      </c>
      <c r="G17" s="112" t="s">
        <v>459</v>
      </c>
      <c r="H17" s="112" t="s">
        <v>464</v>
      </c>
      <c r="I17" s="113" t="s">
        <v>448</v>
      </c>
      <c r="J17" s="113" t="s">
        <v>485</v>
      </c>
    </row>
    <row r="18" ht="52.5" customHeight="1" outlineLevel="1" spans="1:10">
      <c r="A18" s="113" t="s">
        <v>385</v>
      </c>
      <c r="B18" s="113" t="s">
        <v>483</v>
      </c>
      <c r="C18" s="113" t="s">
        <v>450</v>
      </c>
      <c r="D18" s="113" t="s">
        <v>451</v>
      </c>
      <c r="E18" s="113" t="s">
        <v>486</v>
      </c>
      <c r="F18" s="113" t="s">
        <v>467</v>
      </c>
      <c r="G18" s="112" t="s">
        <v>487</v>
      </c>
      <c r="H18" s="112"/>
      <c r="I18" s="113" t="s">
        <v>469</v>
      </c>
      <c r="J18" s="113" t="s">
        <v>485</v>
      </c>
    </row>
    <row r="19" ht="52.5" customHeight="1" outlineLevel="1" spans="1:10">
      <c r="A19" s="113" t="s">
        <v>385</v>
      </c>
      <c r="B19" s="113" t="s">
        <v>483</v>
      </c>
      <c r="C19" s="113" t="s">
        <v>456</v>
      </c>
      <c r="D19" s="113" t="s">
        <v>457</v>
      </c>
      <c r="E19" s="113" t="s">
        <v>488</v>
      </c>
      <c r="F19" s="113" t="s">
        <v>446</v>
      </c>
      <c r="G19" s="112" t="s">
        <v>459</v>
      </c>
      <c r="H19" s="112" t="s">
        <v>454</v>
      </c>
      <c r="I19" s="113" t="s">
        <v>448</v>
      </c>
      <c r="J19" s="113" t="s">
        <v>489</v>
      </c>
    </row>
    <row r="20" ht="52.5" customHeight="1" outlineLevel="1" spans="1:10">
      <c r="A20" s="113" t="s">
        <v>401</v>
      </c>
      <c r="B20" s="113" t="s">
        <v>490</v>
      </c>
      <c r="C20" s="113" t="s">
        <v>443</v>
      </c>
      <c r="D20" s="113" t="s">
        <v>474</v>
      </c>
      <c r="E20" s="113" t="s">
        <v>491</v>
      </c>
      <c r="F20" s="113" t="s">
        <v>467</v>
      </c>
      <c r="G20" s="112" t="s">
        <v>492</v>
      </c>
      <c r="H20" s="112" t="s">
        <v>454</v>
      </c>
      <c r="I20" s="113" t="s">
        <v>448</v>
      </c>
      <c r="J20" s="113" t="s">
        <v>493</v>
      </c>
    </row>
    <row r="21" ht="52.5" customHeight="1" outlineLevel="1" spans="1:10">
      <c r="A21" s="113" t="s">
        <v>401</v>
      </c>
      <c r="B21" s="113" t="s">
        <v>490</v>
      </c>
      <c r="C21" s="113" t="s">
        <v>450</v>
      </c>
      <c r="D21" s="113" t="s">
        <v>451</v>
      </c>
      <c r="E21" s="113" t="s">
        <v>494</v>
      </c>
      <c r="F21" s="113" t="s">
        <v>446</v>
      </c>
      <c r="G21" s="112" t="s">
        <v>459</v>
      </c>
      <c r="H21" s="112" t="s">
        <v>454</v>
      </c>
      <c r="I21" s="113" t="s">
        <v>448</v>
      </c>
      <c r="J21" s="113" t="s">
        <v>495</v>
      </c>
    </row>
    <row r="22" ht="52.5" customHeight="1" outlineLevel="1" spans="1:10">
      <c r="A22" s="113" t="s">
        <v>401</v>
      </c>
      <c r="B22" s="113" t="s">
        <v>490</v>
      </c>
      <c r="C22" s="113" t="s">
        <v>456</v>
      </c>
      <c r="D22" s="113" t="s">
        <v>457</v>
      </c>
      <c r="E22" s="113" t="s">
        <v>496</v>
      </c>
      <c r="F22" s="113" t="s">
        <v>446</v>
      </c>
      <c r="G22" s="112" t="s">
        <v>459</v>
      </c>
      <c r="H22" s="112" t="s">
        <v>454</v>
      </c>
      <c r="I22" s="113" t="s">
        <v>448</v>
      </c>
      <c r="J22" s="113" t="s">
        <v>497</v>
      </c>
    </row>
    <row r="23" ht="52.5" customHeight="1" outlineLevel="1" spans="1:10">
      <c r="A23" s="113" t="s">
        <v>399</v>
      </c>
      <c r="B23" s="113" t="s">
        <v>498</v>
      </c>
      <c r="C23" s="113" t="s">
        <v>443</v>
      </c>
      <c r="D23" s="113" t="s">
        <v>444</v>
      </c>
      <c r="E23" s="113" t="s">
        <v>499</v>
      </c>
      <c r="F23" s="113" t="s">
        <v>467</v>
      </c>
      <c r="G23" s="112" t="s">
        <v>492</v>
      </c>
      <c r="H23" s="112" t="s">
        <v>454</v>
      </c>
      <c r="I23" s="113" t="s">
        <v>448</v>
      </c>
      <c r="J23" s="115" t="s">
        <v>500</v>
      </c>
    </row>
    <row r="24" ht="52.5" customHeight="1" outlineLevel="1" spans="1:10">
      <c r="A24" s="113" t="s">
        <v>399</v>
      </c>
      <c r="B24" s="113" t="s">
        <v>498</v>
      </c>
      <c r="C24" s="113" t="s">
        <v>450</v>
      </c>
      <c r="D24" s="113" t="s">
        <v>501</v>
      </c>
      <c r="E24" s="113" t="s">
        <v>502</v>
      </c>
      <c r="F24" s="113" t="s">
        <v>446</v>
      </c>
      <c r="G24" s="112" t="s">
        <v>89</v>
      </c>
      <c r="H24" s="112" t="s">
        <v>503</v>
      </c>
      <c r="I24" s="113" t="s">
        <v>448</v>
      </c>
      <c r="J24" s="113" t="s">
        <v>504</v>
      </c>
    </row>
    <row r="25" ht="52.5" customHeight="1" outlineLevel="1" spans="1:10">
      <c r="A25" s="113" t="s">
        <v>399</v>
      </c>
      <c r="B25" s="113" t="s">
        <v>498</v>
      </c>
      <c r="C25" s="113" t="s">
        <v>456</v>
      </c>
      <c r="D25" s="113" t="s">
        <v>457</v>
      </c>
      <c r="E25" s="113" t="s">
        <v>505</v>
      </c>
      <c r="F25" s="113" t="s">
        <v>446</v>
      </c>
      <c r="G25" s="112" t="s">
        <v>506</v>
      </c>
      <c r="H25" s="112" t="s">
        <v>454</v>
      </c>
      <c r="I25" s="113" t="s">
        <v>448</v>
      </c>
      <c r="J25" s="113" t="s">
        <v>507</v>
      </c>
    </row>
    <row r="26" ht="52.5" customHeight="1" outlineLevel="1" spans="1:10">
      <c r="A26" s="113" t="s">
        <v>336</v>
      </c>
      <c r="B26" s="113" t="s">
        <v>508</v>
      </c>
      <c r="C26" s="113" t="s">
        <v>443</v>
      </c>
      <c r="D26" s="113" t="s">
        <v>444</v>
      </c>
      <c r="E26" s="113" t="s">
        <v>509</v>
      </c>
      <c r="F26" s="113" t="s">
        <v>446</v>
      </c>
      <c r="G26" s="112" t="s">
        <v>510</v>
      </c>
      <c r="H26" s="112" t="s">
        <v>464</v>
      </c>
      <c r="I26" s="113" t="s">
        <v>448</v>
      </c>
      <c r="J26" s="113" t="s">
        <v>511</v>
      </c>
    </row>
    <row r="27" ht="52.5" customHeight="1" outlineLevel="1" spans="1:10">
      <c r="A27" s="113" t="s">
        <v>336</v>
      </c>
      <c r="B27" s="113" t="s">
        <v>508</v>
      </c>
      <c r="C27" s="113" t="s">
        <v>443</v>
      </c>
      <c r="D27" s="113" t="s">
        <v>444</v>
      </c>
      <c r="E27" s="113" t="s">
        <v>512</v>
      </c>
      <c r="F27" s="113" t="s">
        <v>446</v>
      </c>
      <c r="G27" s="112" t="s">
        <v>510</v>
      </c>
      <c r="H27" s="112" t="s">
        <v>464</v>
      </c>
      <c r="I27" s="113" t="s">
        <v>448</v>
      </c>
      <c r="J27" s="113" t="s">
        <v>513</v>
      </c>
    </row>
    <row r="28" ht="52.5" customHeight="1" outlineLevel="1" spans="1:10">
      <c r="A28" s="113" t="s">
        <v>336</v>
      </c>
      <c r="B28" s="113" t="s">
        <v>508</v>
      </c>
      <c r="C28" s="113" t="s">
        <v>443</v>
      </c>
      <c r="D28" s="113" t="s">
        <v>514</v>
      </c>
      <c r="E28" s="113" t="s">
        <v>515</v>
      </c>
      <c r="F28" s="113" t="s">
        <v>467</v>
      </c>
      <c r="G28" s="112" t="s">
        <v>516</v>
      </c>
      <c r="H28" s="112"/>
      <c r="I28" s="113" t="s">
        <v>469</v>
      </c>
      <c r="J28" s="113" t="s">
        <v>517</v>
      </c>
    </row>
    <row r="29" ht="52.5" customHeight="1" outlineLevel="1" spans="1:10">
      <c r="A29" s="113" t="s">
        <v>336</v>
      </c>
      <c r="B29" s="113" t="s">
        <v>508</v>
      </c>
      <c r="C29" s="113" t="s">
        <v>450</v>
      </c>
      <c r="D29" s="113" t="s">
        <v>451</v>
      </c>
      <c r="E29" s="113" t="s">
        <v>518</v>
      </c>
      <c r="F29" s="113" t="s">
        <v>446</v>
      </c>
      <c r="G29" s="112" t="s">
        <v>519</v>
      </c>
      <c r="H29" s="112" t="s">
        <v>454</v>
      </c>
      <c r="I29" s="113" t="s">
        <v>448</v>
      </c>
      <c r="J29" s="113" t="s">
        <v>520</v>
      </c>
    </row>
    <row r="30" ht="52.5" customHeight="1" outlineLevel="1" spans="1:10">
      <c r="A30" s="113" t="s">
        <v>336</v>
      </c>
      <c r="B30" s="113" t="s">
        <v>508</v>
      </c>
      <c r="C30" s="113" t="s">
        <v>456</v>
      </c>
      <c r="D30" s="113" t="s">
        <v>457</v>
      </c>
      <c r="E30" s="113" t="s">
        <v>521</v>
      </c>
      <c r="F30" s="113" t="s">
        <v>446</v>
      </c>
      <c r="G30" s="112" t="s">
        <v>506</v>
      </c>
      <c r="H30" s="112" t="s">
        <v>454</v>
      </c>
      <c r="I30" s="113" t="s">
        <v>448</v>
      </c>
      <c r="J30" s="113" t="s">
        <v>522</v>
      </c>
    </row>
    <row r="31" ht="52.5" customHeight="1" outlineLevel="1" spans="1:10">
      <c r="A31" s="113" t="s">
        <v>362</v>
      </c>
      <c r="B31" s="113" t="s">
        <v>523</v>
      </c>
      <c r="C31" s="113" t="s">
        <v>443</v>
      </c>
      <c r="D31" s="113" t="s">
        <v>444</v>
      </c>
      <c r="E31" s="113" t="s">
        <v>524</v>
      </c>
      <c r="F31" s="113" t="s">
        <v>446</v>
      </c>
      <c r="G31" s="112" t="s">
        <v>525</v>
      </c>
      <c r="H31" s="112" t="s">
        <v>464</v>
      </c>
      <c r="I31" s="113" t="s">
        <v>448</v>
      </c>
      <c r="J31" s="113" t="s">
        <v>526</v>
      </c>
    </row>
    <row r="32" ht="52.5" customHeight="1" outlineLevel="1" spans="1:10">
      <c r="A32" s="113" t="s">
        <v>362</v>
      </c>
      <c r="B32" s="113"/>
      <c r="C32" s="113" t="s">
        <v>450</v>
      </c>
      <c r="D32" s="113" t="s">
        <v>451</v>
      </c>
      <c r="E32" s="113" t="s">
        <v>527</v>
      </c>
      <c r="F32" s="113" t="s">
        <v>446</v>
      </c>
      <c r="G32" s="112" t="s">
        <v>453</v>
      </c>
      <c r="H32" s="112" t="s">
        <v>454</v>
      </c>
      <c r="I32" s="113" t="s">
        <v>448</v>
      </c>
      <c r="J32" s="113" t="s">
        <v>528</v>
      </c>
    </row>
    <row r="33" ht="52.5" customHeight="1" outlineLevel="1" spans="1:10">
      <c r="A33" s="113" t="s">
        <v>362</v>
      </c>
      <c r="B33" s="113"/>
      <c r="C33" s="113" t="s">
        <v>456</v>
      </c>
      <c r="D33" s="113" t="s">
        <v>457</v>
      </c>
      <c r="E33" s="113" t="s">
        <v>529</v>
      </c>
      <c r="F33" s="113" t="s">
        <v>446</v>
      </c>
      <c r="G33" s="112" t="s">
        <v>453</v>
      </c>
      <c r="H33" s="112" t="s">
        <v>454</v>
      </c>
      <c r="I33" s="113" t="s">
        <v>448</v>
      </c>
      <c r="J33" s="113" t="s">
        <v>530</v>
      </c>
    </row>
    <row r="34" ht="52.5" customHeight="1" outlineLevel="1" spans="1:10">
      <c r="A34" s="113" t="s">
        <v>389</v>
      </c>
      <c r="B34" s="113" t="s">
        <v>531</v>
      </c>
      <c r="C34" s="113" t="s">
        <v>443</v>
      </c>
      <c r="D34" s="113" t="s">
        <v>444</v>
      </c>
      <c r="E34" s="113" t="s">
        <v>509</v>
      </c>
      <c r="F34" s="113" t="s">
        <v>446</v>
      </c>
      <c r="G34" s="112" t="s">
        <v>88</v>
      </c>
      <c r="H34" s="112" t="s">
        <v>532</v>
      </c>
      <c r="I34" s="113" t="s">
        <v>448</v>
      </c>
      <c r="J34" s="113" t="s">
        <v>511</v>
      </c>
    </row>
    <row r="35" ht="52.5" customHeight="1" outlineLevel="1" spans="1:10">
      <c r="A35" s="113" t="s">
        <v>389</v>
      </c>
      <c r="B35" s="113" t="s">
        <v>531</v>
      </c>
      <c r="C35" s="113" t="s">
        <v>450</v>
      </c>
      <c r="D35" s="113" t="s">
        <v>533</v>
      </c>
      <c r="E35" s="113" t="s">
        <v>534</v>
      </c>
      <c r="F35" s="113" t="s">
        <v>446</v>
      </c>
      <c r="G35" s="112" t="s">
        <v>535</v>
      </c>
      <c r="H35" s="112" t="s">
        <v>536</v>
      </c>
      <c r="I35" s="113" t="s">
        <v>448</v>
      </c>
      <c r="J35" s="113" t="s">
        <v>537</v>
      </c>
    </row>
    <row r="36" ht="52.5" customHeight="1" outlineLevel="1" spans="1:10">
      <c r="A36" s="113" t="s">
        <v>389</v>
      </c>
      <c r="B36" s="113" t="s">
        <v>531</v>
      </c>
      <c r="C36" s="113" t="s">
        <v>456</v>
      </c>
      <c r="D36" s="113" t="s">
        <v>457</v>
      </c>
      <c r="E36" s="113" t="s">
        <v>521</v>
      </c>
      <c r="F36" s="113" t="s">
        <v>446</v>
      </c>
      <c r="G36" s="112" t="s">
        <v>506</v>
      </c>
      <c r="H36" s="112" t="s">
        <v>454</v>
      </c>
      <c r="I36" s="113" t="s">
        <v>448</v>
      </c>
      <c r="J36" s="113" t="s">
        <v>522</v>
      </c>
    </row>
    <row r="37" ht="52.5" customHeight="1" outlineLevel="1" spans="1:10">
      <c r="A37" s="113" t="s">
        <v>341</v>
      </c>
      <c r="B37" s="113" t="s">
        <v>538</v>
      </c>
      <c r="C37" s="113" t="s">
        <v>443</v>
      </c>
      <c r="D37" s="113" t="s">
        <v>474</v>
      </c>
      <c r="E37" s="113" t="s">
        <v>539</v>
      </c>
      <c r="F37" s="113" t="s">
        <v>467</v>
      </c>
      <c r="G37" s="112" t="s">
        <v>492</v>
      </c>
      <c r="H37" s="112" t="s">
        <v>454</v>
      </c>
      <c r="I37" s="113" t="s">
        <v>448</v>
      </c>
      <c r="J37" s="113" t="s">
        <v>540</v>
      </c>
    </row>
    <row r="38" ht="52.5" customHeight="1" outlineLevel="1" spans="1:10">
      <c r="A38" s="113" t="s">
        <v>341</v>
      </c>
      <c r="B38" s="113" t="s">
        <v>538</v>
      </c>
      <c r="C38" s="113" t="s">
        <v>456</v>
      </c>
      <c r="D38" s="113" t="s">
        <v>457</v>
      </c>
      <c r="E38" s="113" t="s">
        <v>541</v>
      </c>
      <c r="F38" s="113" t="s">
        <v>446</v>
      </c>
      <c r="G38" s="112" t="s">
        <v>459</v>
      </c>
      <c r="H38" s="112" t="s">
        <v>454</v>
      </c>
      <c r="I38" s="113" t="s">
        <v>448</v>
      </c>
      <c r="J38" s="113" t="s">
        <v>542</v>
      </c>
    </row>
    <row r="39" ht="52.5" customHeight="1" outlineLevel="1" spans="1:10">
      <c r="A39" s="113" t="s">
        <v>346</v>
      </c>
      <c r="B39" s="113" t="s">
        <v>543</v>
      </c>
      <c r="C39" s="113" t="s">
        <v>443</v>
      </c>
      <c r="D39" s="113" t="s">
        <v>474</v>
      </c>
      <c r="E39" s="113" t="s">
        <v>544</v>
      </c>
      <c r="F39" s="113" t="s">
        <v>467</v>
      </c>
      <c r="G39" s="112" t="s">
        <v>492</v>
      </c>
      <c r="H39" s="112" t="s">
        <v>454</v>
      </c>
      <c r="I39" s="113" t="s">
        <v>448</v>
      </c>
      <c r="J39" s="113" t="s">
        <v>545</v>
      </c>
    </row>
    <row r="40" ht="52.5" customHeight="1" outlineLevel="1" spans="1:10">
      <c r="A40" s="113" t="s">
        <v>346</v>
      </c>
      <c r="B40" s="113" t="s">
        <v>543</v>
      </c>
      <c r="C40" s="113" t="s">
        <v>450</v>
      </c>
      <c r="D40" s="113" t="s">
        <v>451</v>
      </c>
      <c r="E40" s="113" t="s">
        <v>546</v>
      </c>
      <c r="F40" s="113" t="s">
        <v>467</v>
      </c>
      <c r="G40" s="112" t="s">
        <v>547</v>
      </c>
      <c r="H40" s="112"/>
      <c r="I40" s="113" t="s">
        <v>469</v>
      </c>
      <c r="J40" s="113" t="s">
        <v>548</v>
      </c>
    </row>
    <row r="41" ht="52.5" customHeight="1" outlineLevel="1" spans="1:10">
      <c r="A41" s="113" t="s">
        <v>346</v>
      </c>
      <c r="B41" s="113" t="s">
        <v>543</v>
      </c>
      <c r="C41" s="113" t="s">
        <v>456</v>
      </c>
      <c r="D41" s="113" t="s">
        <v>457</v>
      </c>
      <c r="E41" s="113" t="s">
        <v>521</v>
      </c>
      <c r="F41" s="113" t="s">
        <v>446</v>
      </c>
      <c r="G41" s="112" t="s">
        <v>453</v>
      </c>
      <c r="H41" s="112" t="s">
        <v>454</v>
      </c>
      <c r="I41" s="113" t="s">
        <v>448</v>
      </c>
      <c r="J41" s="113" t="s">
        <v>522</v>
      </c>
    </row>
    <row r="42" ht="52.5" customHeight="1" outlineLevel="1" spans="1:10">
      <c r="A42" s="113" t="s">
        <v>409</v>
      </c>
      <c r="B42" s="113" t="s">
        <v>549</v>
      </c>
      <c r="C42" s="113" t="s">
        <v>443</v>
      </c>
      <c r="D42" s="113" t="s">
        <v>444</v>
      </c>
      <c r="E42" s="113" t="s">
        <v>550</v>
      </c>
      <c r="F42" s="113" t="s">
        <v>446</v>
      </c>
      <c r="G42" s="112" t="s">
        <v>551</v>
      </c>
      <c r="H42" s="112" t="s">
        <v>552</v>
      </c>
      <c r="I42" s="113" t="s">
        <v>448</v>
      </c>
      <c r="J42" s="113" t="s">
        <v>553</v>
      </c>
    </row>
    <row r="43" ht="52.5" customHeight="1" outlineLevel="1" spans="1:10">
      <c r="A43" s="113" t="s">
        <v>409</v>
      </c>
      <c r="B43" s="113" t="s">
        <v>549</v>
      </c>
      <c r="C43" s="113" t="s">
        <v>450</v>
      </c>
      <c r="D43" s="113" t="s">
        <v>451</v>
      </c>
      <c r="E43" s="113" t="s">
        <v>554</v>
      </c>
      <c r="F43" s="113" t="s">
        <v>467</v>
      </c>
      <c r="G43" s="112" t="s">
        <v>555</v>
      </c>
      <c r="H43" s="112"/>
      <c r="I43" s="113" t="s">
        <v>469</v>
      </c>
      <c r="J43" s="113" t="s">
        <v>556</v>
      </c>
    </row>
    <row r="44" ht="52.5" customHeight="1" outlineLevel="1" spans="1:10">
      <c r="A44" s="113" t="s">
        <v>409</v>
      </c>
      <c r="B44" s="113" t="s">
        <v>549</v>
      </c>
      <c r="C44" s="113" t="s">
        <v>456</v>
      </c>
      <c r="D44" s="113" t="s">
        <v>457</v>
      </c>
      <c r="E44" s="113" t="s">
        <v>557</v>
      </c>
      <c r="F44" s="113" t="s">
        <v>446</v>
      </c>
      <c r="G44" s="112" t="s">
        <v>453</v>
      </c>
      <c r="H44" s="112" t="s">
        <v>454</v>
      </c>
      <c r="I44" s="113" t="s">
        <v>448</v>
      </c>
      <c r="J44" s="113" t="s">
        <v>558</v>
      </c>
    </row>
    <row r="45" ht="52.5" customHeight="1" outlineLevel="1" spans="1:10">
      <c r="A45" s="113" t="s">
        <v>417</v>
      </c>
      <c r="B45" s="113" t="s">
        <v>559</v>
      </c>
      <c r="C45" s="113" t="s">
        <v>443</v>
      </c>
      <c r="D45" s="113" t="s">
        <v>444</v>
      </c>
      <c r="E45" s="113" t="s">
        <v>560</v>
      </c>
      <c r="F45" s="113" t="s">
        <v>446</v>
      </c>
      <c r="G45" s="112" t="s">
        <v>89</v>
      </c>
      <c r="H45" s="112" t="s">
        <v>561</v>
      </c>
      <c r="I45" s="113" t="s">
        <v>448</v>
      </c>
      <c r="J45" s="113" t="s">
        <v>560</v>
      </c>
    </row>
    <row r="46" ht="52.5" customHeight="1" outlineLevel="1" spans="1:10">
      <c r="A46" s="113" t="s">
        <v>417</v>
      </c>
      <c r="B46" s="113" t="s">
        <v>559</v>
      </c>
      <c r="C46" s="113" t="s">
        <v>450</v>
      </c>
      <c r="D46" s="113" t="s">
        <v>451</v>
      </c>
      <c r="E46" s="113" t="s">
        <v>562</v>
      </c>
      <c r="F46" s="113" t="s">
        <v>467</v>
      </c>
      <c r="G46" s="112" t="s">
        <v>563</v>
      </c>
      <c r="H46" s="112"/>
      <c r="I46" s="113" t="s">
        <v>469</v>
      </c>
      <c r="J46" s="113" t="s">
        <v>564</v>
      </c>
    </row>
    <row r="47" ht="52.5" customHeight="1" outlineLevel="1" spans="1:10">
      <c r="A47" s="113" t="s">
        <v>417</v>
      </c>
      <c r="B47" s="113" t="s">
        <v>559</v>
      </c>
      <c r="C47" s="113" t="s">
        <v>456</v>
      </c>
      <c r="D47" s="113" t="s">
        <v>457</v>
      </c>
      <c r="E47" s="113" t="s">
        <v>565</v>
      </c>
      <c r="F47" s="113" t="s">
        <v>446</v>
      </c>
      <c r="G47" s="112" t="s">
        <v>453</v>
      </c>
      <c r="H47" s="112" t="s">
        <v>454</v>
      </c>
      <c r="I47" s="113" t="s">
        <v>448</v>
      </c>
      <c r="J47" s="113" t="s">
        <v>566</v>
      </c>
    </row>
    <row r="48" ht="52.5" customHeight="1" outlineLevel="1" spans="1:10">
      <c r="A48" s="113" t="s">
        <v>403</v>
      </c>
      <c r="B48" s="113" t="s">
        <v>567</v>
      </c>
      <c r="C48" s="113" t="s">
        <v>443</v>
      </c>
      <c r="D48" s="113" t="s">
        <v>444</v>
      </c>
      <c r="E48" s="113" t="s">
        <v>568</v>
      </c>
      <c r="F48" s="113" t="s">
        <v>467</v>
      </c>
      <c r="G48" s="112" t="s">
        <v>86</v>
      </c>
      <c r="H48" s="112" t="s">
        <v>561</v>
      </c>
      <c r="I48" s="113" t="s">
        <v>448</v>
      </c>
      <c r="J48" s="113" t="s">
        <v>569</v>
      </c>
    </row>
    <row r="49" ht="52.5" customHeight="1" outlineLevel="1" spans="1:10">
      <c r="A49" s="113" t="s">
        <v>403</v>
      </c>
      <c r="B49" s="113" t="s">
        <v>567</v>
      </c>
      <c r="C49" s="113" t="s">
        <v>450</v>
      </c>
      <c r="D49" s="113" t="s">
        <v>501</v>
      </c>
      <c r="E49" s="113" t="s">
        <v>570</v>
      </c>
      <c r="F49" s="113" t="s">
        <v>467</v>
      </c>
      <c r="G49" s="112" t="s">
        <v>492</v>
      </c>
      <c r="H49" s="112" t="s">
        <v>454</v>
      </c>
      <c r="I49" s="113" t="s">
        <v>448</v>
      </c>
      <c r="J49" s="113" t="s">
        <v>571</v>
      </c>
    </row>
    <row r="50" ht="52.5" customHeight="1" outlineLevel="1" spans="1:10">
      <c r="A50" s="113" t="s">
        <v>403</v>
      </c>
      <c r="B50" s="113" t="s">
        <v>567</v>
      </c>
      <c r="C50" s="113" t="s">
        <v>456</v>
      </c>
      <c r="D50" s="113" t="s">
        <v>457</v>
      </c>
      <c r="E50" s="113" t="s">
        <v>521</v>
      </c>
      <c r="F50" s="113" t="s">
        <v>446</v>
      </c>
      <c r="G50" s="112" t="s">
        <v>506</v>
      </c>
      <c r="H50" s="112" t="s">
        <v>454</v>
      </c>
      <c r="I50" s="113" t="s">
        <v>448</v>
      </c>
      <c r="J50" s="113" t="s">
        <v>522</v>
      </c>
    </row>
    <row r="51" ht="52.5" customHeight="1" outlineLevel="1" spans="1:10">
      <c r="A51" s="113" t="s">
        <v>344</v>
      </c>
      <c r="B51" s="113" t="s">
        <v>572</v>
      </c>
      <c r="C51" s="113" t="s">
        <v>443</v>
      </c>
      <c r="D51" s="113" t="s">
        <v>444</v>
      </c>
      <c r="E51" s="113" t="s">
        <v>509</v>
      </c>
      <c r="F51" s="113" t="s">
        <v>467</v>
      </c>
      <c r="G51" s="112" t="s">
        <v>91</v>
      </c>
      <c r="H51" s="112" t="s">
        <v>532</v>
      </c>
      <c r="I51" s="113" t="s">
        <v>448</v>
      </c>
      <c r="J51" s="113" t="s">
        <v>511</v>
      </c>
    </row>
    <row r="52" ht="52.5" customHeight="1" outlineLevel="1" spans="1:10">
      <c r="A52" s="113" t="s">
        <v>344</v>
      </c>
      <c r="B52" s="113" t="s">
        <v>572</v>
      </c>
      <c r="C52" s="113" t="s">
        <v>450</v>
      </c>
      <c r="D52" s="113" t="s">
        <v>451</v>
      </c>
      <c r="E52" s="113" t="s">
        <v>518</v>
      </c>
      <c r="F52" s="113" t="s">
        <v>467</v>
      </c>
      <c r="G52" s="112" t="s">
        <v>519</v>
      </c>
      <c r="H52" s="112" t="s">
        <v>454</v>
      </c>
      <c r="I52" s="113" t="s">
        <v>448</v>
      </c>
      <c r="J52" s="113" t="s">
        <v>520</v>
      </c>
    </row>
    <row r="53" ht="52.5" customHeight="1" outlineLevel="1" spans="1:10">
      <c r="A53" s="113" t="s">
        <v>344</v>
      </c>
      <c r="B53" s="113" t="s">
        <v>572</v>
      </c>
      <c r="C53" s="113" t="s">
        <v>456</v>
      </c>
      <c r="D53" s="113" t="s">
        <v>457</v>
      </c>
      <c r="E53" s="113" t="s">
        <v>521</v>
      </c>
      <c r="F53" s="113" t="s">
        <v>446</v>
      </c>
      <c r="G53" s="112" t="s">
        <v>453</v>
      </c>
      <c r="H53" s="112" t="s">
        <v>454</v>
      </c>
      <c r="I53" s="113" t="s">
        <v>448</v>
      </c>
      <c r="J53" s="113" t="s">
        <v>522</v>
      </c>
    </row>
    <row r="54" ht="52.5" customHeight="1" outlineLevel="1" spans="1:10">
      <c r="A54" s="113" t="s">
        <v>413</v>
      </c>
      <c r="B54" s="113" t="s">
        <v>573</v>
      </c>
      <c r="C54" s="113" t="s">
        <v>443</v>
      </c>
      <c r="D54" s="113" t="s">
        <v>444</v>
      </c>
      <c r="E54" s="113" t="s">
        <v>574</v>
      </c>
      <c r="F54" s="113" t="s">
        <v>446</v>
      </c>
      <c r="G54" s="112" t="s">
        <v>575</v>
      </c>
      <c r="H54" s="112" t="s">
        <v>576</v>
      </c>
      <c r="I54" s="113" t="s">
        <v>448</v>
      </c>
      <c r="J54" s="113" t="s">
        <v>577</v>
      </c>
    </row>
    <row r="55" ht="52.5" customHeight="1" outlineLevel="1" spans="1:10">
      <c r="A55" s="113" t="s">
        <v>413</v>
      </c>
      <c r="B55" s="113" t="s">
        <v>573</v>
      </c>
      <c r="C55" s="113" t="s">
        <v>443</v>
      </c>
      <c r="D55" s="113" t="s">
        <v>474</v>
      </c>
      <c r="E55" s="113" t="s">
        <v>578</v>
      </c>
      <c r="F55" s="113" t="s">
        <v>446</v>
      </c>
      <c r="G55" s="112" t="s">
        <v>506</v>
      </c>
      <c r="H55" s="112" t="s">
        <v>454</v>
      </c>
      <c r="I55" s="113" t="s">
        <v>448</v>
      </c>
      <c r="J55" s="113" t="s">
        <v>579</v>
      </c>
    </row>
    <row r="56" ht="52.5" customHeight="1" outlineLevel="1" spans="1:10">
      <c r="A56" s="113" t="s">
        <v>413</v>
      </c>
      <c r="B56" s="113" t="s">
        <v>573</v>
      </c>
      <c r="C56" s="113" t="s">
        <v>450</v>
      </c>
      <c r="D56" s="113" t="s">
        <v>451</v>
      </c>
      <c r="E56" s="113" t="s">
        <v>518</v>
      </c>
      <c r="F56" s="113" t="s">
        <v>446</v>
      </c>
      <c r="G56" s="112" t="s">
        <v>506</v>
      </c>
      <c r="H56" s="112" t="s">
        <v>454</v>
      </c>
      <c r="I56" s="113" t="s">
        <v>448</v>
      </c>
      <c r="J56" s="113" t="s">
        <v>580</v>
      </c>
    </row>
    <row r="57" ht="52.5" customHeight="1" outlineLevel="1" spans="1:10">
      <c r="A57" s="113" t="s">
        <v>413</v>
      </c>
      <c r="B57" s="113" t="s">
        <v>573</v>
      </c>
      <c r="C57" s="113" t="s">
        <v>456</v>
      </c>
      <c r="D57" s="113" t="s">
        <v>457</v>
      </c>
      <c r="E57" s="113" t="s">
        <v>581</v>
      </c>
      <c r="F57" s="113" t="s">
        <v>446</v>
      </c>
      <c r="G57" s="112" t="s">
        <v>506</v>
      </c>
      <c r="H57" s="112" t="s">
        <v>454</v>
      </c>
      <c r="I57" s="113" t="s">
        <v>448</v>
      </c>
      <c r="J57" s="113" t="s">
        <v>582</v>
      </c>
    </row>
    <row r="58" ht="52.5" customHeight="1" outlineLevel="1" spans="1:10">
      <c r="A58" s="113" t="s">
        <v>397</v>
      </c>
      <c r="B58" s="113" t="s">
        <v>583</v>
      </c>
      <c r="C58" s="113" t="s">
        <v>443</v>
      </c>
      <c r="D58" s="113" t="s">
        <v>444</v>
      </c>
      <c r="E58" s="113" t="s">
        <v>584</v>
      </c>
      <c r="F58" s="113" t="s">
        <v>446</v>
      </c>
      <c r="G58" s="112" t="s">
        <v>575</v>
      </c>
      <c r="H58" s="112" t="s">
        <v>585</v>
      </c>
      <c r="I58" s="113" t="s">
        <v>448</v>
      </c>
      <c r="J58" s="113" t="s">
        <v>584</v>
      </c>
    </row>
    <row r="59" ht="52.5" customHeight="1" outlineLevel="1" spans="1:10">
      <c r="A59" s="113" t="s">
        <v>397</v>
      </c>
      <c r="B59" s="113" t="s">
        <v>583</v>
      </c>
      <c r="C59" s="113" t="s">
        <v>450</v>
      </c>
      <c r="D59" s="113" t="s">
        <v>451</v>
      </c>
      <c r="E59" s="113" t="s">
        <v>586</v>
      </c>
      <c r="F59" s="113" t="s">
        <v>467</v>
      </c>
      <c r="G59" s="112" t="s">
        <v>487</v>
      </c>
      <c r="H59" s="112"/>
      <c r="I59" s="113" t="s">
        <v>469</v>
      </c>
      <c r="J59" s="113" t="s">
        <v>587</v>
      </c>
    </row>
    <row r="60" ht="52.5" customHeight="1" outlineLevel="1" spans="1:10">
      <c r="A60" s="113" t="s">
        <v>397</v>
      </c>
      <c r="B60" s="113" t="s">
        <v>583</v>
      </c>
      <c r="C60" s="113" t="s">
        <v>456</v>
      </c>
      <c r="D60" s="113" t="s">
        <v>457</v>
      </c>
      <c r="E60" s="113" t="s">
        <v>588</v>
      </c>
      <c r="F60" s="113" t="s">
        <v>446</v>
      </c>
      <c r="G60" s="112" t="s">
        <v>459</v>
      </c>
      <c r="H60" s="112" t="s">
        <v>454</v>
      </c>
      <c r="I60" s="113" t="s">
        <v>448</v>
      </c>
      <c r="J60" s="113" t="s">
        <v>588</v>
      </c>
    </row>
    <row r="61" ht="52.5" customHeight="1" outlineLevel="1" spans="1:10">
      <c r="A61" s="113" t="s">
        <v>391</v>
      </c>
      <c r="B61" s="113" t="s">
        <v>589</v>
      </c>
      <c r="C61" s="113" t="s">
        <v>443</v>
      </c>
      <c r="D61" s="113" t="s">
        <v>444</v>
      </c>
      <c r="E61" s="113" t="s">
        <v>590</v>
      </c>
      <c r="F61" s="113" t="s">
        <v>446</v>
      </c>
      <c r="G61" s="112" t="s">
        <v>591</v>
      </c>
      <c r="H61" s="112" t="s">
        <v>561</v>
      </c>
      <c r="I61" s="113" t="s">
        <v>448</v>
      </c>
      <c r="J61" s="113" t="s">
        <v>592</v>
      </c>
    </row>
    <row r="62" ht="52.5" customHeight="1" outlineLevel="1" spans="1:10">
      <c r="A62" s="113" t="s">
        <v>391</v>
      </c>
      <c r="B62" s="113" t="s">
        <v>589</v>
      </c>
      <c r="C62" s="113" t="s">
        <v>450</v>
      </c>
      <c r="D62" s="113" t="s">
        <v>451</v>
      </c>
      <c r="E62" s="113" t="s">
        <v>593</v>
      </c>
      <c r="F62" s="113" t="s">
        <v>467</v>
      </c>
      <c r="G62" s="112" t="s">
        <v>563</v>
      </c>
      <c r="H62" s="112"/>
      <c r="I62" s="113" t="s">
        <v>469</v>
      </c>
      <c r="J62" s="113" t="s">
        <v>594</v>
      </c>
    </row>
    <row r="63" ht="52.5" customHeight="1" outlineLevel="1" spans="1:10">
      <c r="A63" s="113" t="s">
        <v>391</v>
      </c>
      <c r="B63" s="113" t="s">
        <v>589</v>
      </c>
      <c r="C63" s="113" t="s">
        <v>456</v>
      </c>
      <c r="D63" s="113" t="s">
        <v>457</v>
      </c>
      <c r="E63" s="113" t="s">
        <v>595</v>
      </c>
      <c r="F63" s="113" t="s">
        <v>446</v>
      </c>
      <c r="G63" s="112" t="s">
        <v>459</v>
      </c>
      <c r="H63" s="112" t="s">
        <v>454</v>
      </c>
      <c r="I63" s="113" t="s">
        <v>448</v>
      </c>
      <c r="J63" s="113" t="s">
        <v>596</v>
      </c>
    </row>
    <row r="64" ht="52.5" customHeight="1" outlineLevel="1" spans="1:10">
      <c r="A64" s="113" t="s">
        <v>427</v>
      </c>
      <c r="B64" s="113" t="s">
        <v>597</v>
      </c>
      <c r="C64" s="113" t="s">
        <v>443</v>
      </c>
      <c r="D64" s="113" t="s">
        <v>444</v>
      </c>
      <c r="E64" s="113" t="s">
        <v>598</v>
      </c>
      <c r="F64" s="113" t="s">
        <v>467</v>
      </c>
      <c r="G64" s="112" t="s">
        <v>87</v>
      </c>
      <c r="H64" s="112" t="s">
        <v>599</v>
      </c>
      <c r="I64" s="113" t="s">
        <v>448</v>
      </c>
      <c r="J64" s="113" t="s">
        <v>600</v>
      </c>
    </row>
    <row r="65" ht="52.5" customHeight="1" outlineLevel="1" spans="1:10">
      <c r="A65" s="113" t="s">
        <v>427</v>
      </c>
      <c r="B65" s="113" t="s">
        <v>597</v>
      </c>
      <c r="C65" s="113" t="s">
        <v>450</v>
      </c>
      <c r="D65" s="113" t="s">
        <v>501</v>
      </c>
      <c r="E65" s="113" t="s">
        <v>601</v>
      </c>
      <c r="F65" s="113" t="s">
        <v>446</v>
      </c>
      <c r="G65" s="112" t="s">
        <v>602</v>
      </c>
      <c r="H65" s="112" t="s">
        <v>503</v>
      </c>
      <c r="I65" s="113" t="s">
        <v>448</v>
      </c>
      <c r="J65" s="113" t="s">
        <v>603</v>
      </c>
    </row>
    <row r="66" ht="52.5" customHeight="1" outlineLevel="1" spans="1:10">
      <c r="A66" s="113" t="s">
        <v>427</v>
      </c>
      <c r="B66" s="113" t="s">
        <v>597</v>
      </c>
      <c r="C66" s="113" t="s">
        <v>456</v>
      </c>
      <c r="D66" s="113" t="s">
        <v>457</v>
      </c>
      <c r="E66" s="113" t="s">
        <v>604</v>
      </c>
      <c r="F66" s="113" t="s">
        <v>446</v>
      </c>
      <c r="G66" s="112" t="s">
        <v>506</v>
      </c>
      <c r="H66" s="112" t="s">
        <v>454</v>
      </c>
      <c r="I66" s="113" t="s">
        <v>448</v>
      </c>
      <c r="J66" s="115" t="s">
        <v>605</v>
      </c>
    </row>
    <row r="67" ht="52.5" customHeight="1" outlineLevel="1" spans="1:10">
      <c r="A67" s="113" t="s">
        <v>348</v>
      </c>
      <c r="B67" s="113" t="s">
        <v>606</v>
      </c>
      <c r="C67" s="113" t="s">
        <v>443</v>
      </c>
      <c r="D67" s="113" t="s">
        <v>444</v>
      </c>
      <c r="E67" s="113" t="s">
        <v>607</v>
      </c>
      <c r="F67" s="113" t="s">
        <v>446</v>
      </c>
      <c r="G67" s="112" t="s">
        <v>608</v>
      </c>
      <c r="H67" s="112" t="s">
        <v>609</v>
      </c>
      <c r="I67" s="113" t="s">
        <v>448</v>
      </c>
      <c r="J67" s="113" t="s">
        <v>610</v>
      </c>
    </row>
    <row r="68" ht="52.5" customHeight="1" outlineLevel="1" spans="1:10">
      <c r="A68" s="113" t="s">
        <v>348</v>
      </c>
      <c r="B68" s="113"/>
      <c r="C68" s="113" t="s">
        <v>450</v>
      </c>
      <c r="D68" s="113" t="s">
        <v>451</v>
      </c>
      <c r="E68" s="113" t="s">
        <v>611</v>
      </c>
      <c r="F68" s="113" t="s">
        <v>467</v>
      </c>
      <c r="G68" s="112" t="s">
        <v>612</v>
      </c>
      <c r="H68" s="112"/>
      <c r="I68" s="113" t="s">
        <v>469</v>
      </c>
      <c r="J68" s="113" t="s">
        <v>610</v>
      </c>
    </row>
    <row r="69" ht="52.5" customHeight="1" outlineLevel="1" spans="1:10">
      <c r="A69" s="113" t="s">
        <v>348</v>
      </c>
      <c r="B69" s="113"/>
      <c r="C69" s="113" t="s">
        <v>456</v>
      </c>
      <c r="D69" s="113" t="s">
        <v>457</v>
      </c>
      <c r="E69" s="113" t="s">
        <v>457</v>
      </c>
      <c r="F69" s="113" t="s">
        <v>446</v>
      </c>
      <c r="G69" s="112" t="s">
        <v>459</v>
      </c>
      <c r="H69" s="112" t="s">
        <v>454</v>
      </c>
      <c r="I69" s="113" t="s">
        <v>448</v>
      </c>
      <c r="J69" s="113" t="s">
        <v>610</v>
      </c>
    </row>
    <row r="70" ht="52.5" customHeight="1" outlineLevel="1" spans="1:10">
      <c r="A70" s="113" t="s">
        <v>380</v>
      </c>
      <c r="B70" s="113" t="s">
        <v>613</v>
      </c>
      <c r="C70" s="113" t="s">
        <v>443</v>
      </c>
      <c r="D70" s="113" t="s">
        <v>444</v>
      </c>
      <c r="E70" s="113" t="s">
        <v>614</v>
      </c>
      <c r="F70" s="113" t="s">
        <v>446</v>
      </c>
      <c r="G70" s="112" t="s">
        <v>86</v>
      </c>
      <c r="H70" s="112" t="s">
        <v>561</v>
      </c>
      <c r="I70" s="113" t="s">
        <v>448</v>
      </c>
      <c r="J70" s="113" t="s">
        <v>615</v>
      </c>
    </row>
    <row r="71" ht="52.5" customHeight="1" outlineLevel="1" spans="1:10">
      <c r="A71" s="113" t="s">
        <v>380</v>
      </c>
      <c r="B71" s="113" t="s">
        <v>613</v>
      </c>
      <c r="C71" s="113" t="s">
        <v>443</v>
      </c>
      <c r="D71" s="113" t="s">
        <v>474</v>
      </c>
      <c r="E71" s="113" t="s">
        <v>380</v>
      </c>
      <c r="F71" s="113" t="s">
        <v>467</v>
      </c>
      <c r="G71" s="112" t="s">
        <v>616</v>
      </c>
      <c r="H71" s="112" t="s">
        <v>536</v>
      </c>
      <c r="I71" s="113" t="s">
        <v>448</v>
      </c>
      <c r="J71" s="113" t="s">
        <v>615</v>
      </c>
    </row>
    <row r="72" ht="52.5" customHeight="1" outlineLevel="1" spans="1:10">
      <c r="A72" s="113" t="s">
        <v>380</v>
      </c>
      <c r="B72" s="113" t="s">
        <v>613</v>
      </c>
      <c r="C72" s="113" t="s">
        <v>450</v>
      </c>
      <c r="D72" s="113" t="s">
        <v>501</v>
      </c>
      <c r="E72" s="113" t="s">
        <v>617</v>
      </c>
      <c r="F72" s="113" t="s">
        <v>467</v>
      </c>
      <c r="G72" s="112" t="s">
        <v>618</v>
      </c>
      <c r="H72" s="112"/>
      <c r="I72" s="113" t="s">
        <v>469</v>
      </c>
      <c r="J72" s="113" t="s">
        <v>619</v>
      </c>
    </row>
    <row r="73" ht="52.5" customHeight="1" outlineLevel="1" spans="1:10">
      <c r="A73" s="113" t="s">
        <v>380</v>
      </c>
      <c r="B73" s="113" t="s">
        <v>613</v>
      </c>
      <c r="C73" s="113" t="s">
        <v>456</v>
      </c>
      <c r="D73" s="113" t="s">
        <v>457</v>
      </c>
      <c r="E73" s="113" t="s">
        <v>620</v>
      </c>
      <c r="F73" s="113" t="s">
        <v>446</v>
      </c>
      <c r="G73" s="112" t="s">
        <v>506</v>
      </c>
      <c r="H73" s="112" t="s">
        <v>454</v>
      </c>
      <c r="I73" s="113" t="s">
        <v>448</v>
      </c>
      <c r="J73" s="113" t="s">
        <v>621</v>
      </c>
    </row>
    <row r="74" ht="52.5" customHeight="1" outlineLevel="1" spans="1:10">
      <c r="A74" s="113" t="s">
        <v>383</v>
      </c>
      <c r="B74" s="113" t="s">
        <v>622</v>
      </c>
      <c r="C74" s="113" t="s">
        <v>443</v>
      </c>
      <c r="D74" s="113" t="s">
        <v>444</v>
      </c>
      <c r="E74" s="113" t="s">
        <v>509</v>
      </c>
      <c r="F74" s="113" t="s">
        <v>467</v>
      </c>
      <c r="G74" s="112" t="s">
        <v>86</v>
      </c>
      <c r="H74" s="112" t="s">
        <v>532</v>
      </c>
      <c r="I74" s="113" t="s">
        <v>448</v>
      </c>
      <c r="J74" s="113" t="s">
        <v>511</v>
      </c>
    </row>
    <row r="75" ht="52.5" customHeight="1" outlineLevel="1" spans="1:10">
      <c r="A75" s="113" t="s">
        <v>383</v>
      </c>
      <c r="B75" s="113" t="s">
        <v>622</v>
      </c>
      <c r="C75" s="113" t="s">
        <v>450</v>
      </c>
      <c r="D75" s="113" t="s">
        <v>451</v>
      </c>
      <c r="E75" s="113" t="s">
        <v>518</v>
      </c>
      <c r="F75" s="113" t="s">
        <v>446</v>
      </c>
      <c r="G75" s="112" t="s">
        <v>459</v>
      </c>
      <c r="H75" s="112" t="s">
        <v>454</v>
      </c>
      <c r="I75" s="113" t="s">
        <v>448</v>
      </c>
      <c r="J75" s="113" t="s">
        <v>520</v>
      </c>
    </row>
    <row r="76" ht="52.5" customHeight="1" outlineLevel="1" spans="1:10">
      <c r="A76" s="113" t="s">
        <v>383</v>
      </c>
      <c r="B76" s="113" t="s">
        <v>622</v>
      </c>
      <c r="C76" s="113" t="s">
        <v>456</v>
      </c>
      <c r="D76" s="113" t="s">
        <v>457</v>
      </c>
      <c r="E76" s="113" t="s">
        <v>521</v>
      </c>
      <c r="F76" s="113" t="s">
        <v>446</v>
      </c>
      <c r="G76" s="112" t="s">
        <v>459</v>
      </c>
      <c r="H76" s="112" t="s">
        <v>454</v>
      </c>
      <c r="I76" s="113" t="s">
        <v>448</v>
      </c>
      <c r="J76" s="113" t="s">
        <v>522</v>
      </c>
    </row>
    <row r="77" ht="52.5" customHeight="1" outlineLevel="1" spans="1:10">
      <c r="A77" s="113" t="s">
        <v>376</v>
      </c>
      <c r="B77" s="113" t="s">
        <v>623</v>
      </c>
      <c r="C77" s="113" t="s">
        <v>443</v>
      </c>
      <c r="D77" s="113" t="s">
        <v>444</v>
      </c>
      <c r="E77" s="113" t="s">
        <v>624</v>
      </c>
      <c r="F77" s="113" t="s">
        <v>467</v>
      </c>
      <c r="G77" s="112" t="s">
        <v>625</v>
      </c>
      <c r="H77" s="112" t="s">
        <v>464</v>
      </c>
      <c r="I77" s="113" t="s">
        <v>448</v>
      </c>
      <c r="J77" s="113" t="s">
        <v>626</v>
      </c>
    </row>
    <row r="78" ht="52.5" customHeight="1" outlineLevel="1" spans="1:10">
      <c r="A78" s="113" t="s">
        <v>376</v>
      </c>
      <c r="B78" s="113" t="s">
        <v>623</v>
      </c>
      <c r="C78" s="113" t="s">
        <v>450</v>
      </c>
      <c r="D78" s="113" t="s">
        <v>451</v>
      </c>
      <c r="E78" s="113" t="s">
        <v>627</v>
      </c>
      <c r="F78" s="113" t="s">
        <v>467</v>
      </c>
      <c r="G78" s="112" t="s">
        <v>628</v>
      </c>
      <c r="H78" s="112"/>
      <c r="I78" s="113" t="s">
        <v>469</v>
      </c>
      <c r="J78" s="113" t="s">
        <v>629</v>
      </c>
    </row>
    <row r="79" ht="52.5" customHeight="1" outlineLevel="1" spans="1:10">
      <c r="A79" s="113" t="s">
        <v>376</v>
      </c>
      <c r="B79" s="113" t="s">
        <v>623</v>
      </c>
      <c r="C79" s="113" t="s">
        <v>456</v>
      </c>
      <c r="D79" s="113" t="s">
        <v>457</v>
      </c>
      <c r="E79" s="113" t="s">
        <v>470</v>
      </c>
      <c r="F79" s="113" t="s">
        <v>446</v>
      </c>
      <c r="G79" s="112" t="s">
        <v>453</v>
      </c>
      <c r="H79" s="112" t="s">
        <v>454</v>
      </c>
      <c r="I79" s="113" t="s">
        <v>448</v>
      </c>
      <c r="J79" s="113" t="s">
        <v>630</v>
      </c>
    </row>
    <row r="80" ht="52.5" customHeight="1" outlineLevel="1" spans="1:10">
      <c r="A80" s="113" t="s">
        <v>419</v>
      </c>
      <c r="B80" s="113" t="s">
        <v>631</v>
      </c>
      <c r="C80" s="113" t="s">
        <v>443</v>
      </c>
      <c r="D80" s="113" t="s">
        <v>444</v>
      </c>
      <c r="E80" s="113" t="s">
        <v>632</v>
      </c>
      <c r="F80" s="113" t="s">
        <v>446</v>
      </c>
      <c r="G80" s="112" t="s">
        <v>86</v>
      </c>
      <c r="H80" s="112" t="s">
        <v>633</v>
      </c>
      <c r="I80" s="113" t="s">
        <v>448</v>
      </c>
      <c r="J80" s="113" t="s">
        <v>634</v>
      </c>
    </row>
    <row r="81" ht="52.5" customHeight="1" outlineLevel="1" spans="1:10">
      <c r="A81" s="113" t="s">
        <v>419</v>
      </c>
      <c r="B81" s="113" t="s">
        <v>631</v>
      </c>
      <c r="C81" s="113" t="s">
        <v>450</v>
      </c>
      <c r="D81" s="113" t="s">
        <v>451</v>
      </c>
      <c r="E81" s="113" t="s">
        <v>635</v>
      </c>
      <c r="F81" s="113" t="s">
        <v>467</v>
      </c>
      <c r="G81" s="112" t="s">
        <v>555</v>
      </c>
      <c r="H81" s="112"/>
      <c r="I81" s="113" t="s">
        <v>469</v>
      </c>
      <c r="J81" s="113" t="s">
        <v>636</v>
      </c>
    </row>
    <row r="82" ht="52.5" customHeight="1" outlineLevel="1" spans="1:10">
      <c r="A82" s="113" t="s">
        <v>419</v>
      </c>
      <c r="B82" s="113" t="s">
        <v>631</v>
      </c>
      <c r="C82" s="113" t="s">
        <v>456</v>
      </c>
      <c r="D82" s="113" t="s">
        <v>457</v>
      </c>
      <c r="E82" s="113" t="s">
        <v>541</v>
      </c>
      <c r="F82" s="113" t="s">
        <v>446</v>
      </c>
      <c r="G82" s="112" t="s">
        <v>506</v>
      </c>
      <c r="H82" s="112" t="s">
        <v>454</v>
      </c>
      <c r="I82" s="113" t="s">
        <v>448</v>
      </c>
      <c r="J82" s="113" t="s">
        <v>637</v>
      </c>
    </row>
    <row r="83" ht="52.5" customHeight="1" outlineLevel="1" spans="1:10">
      <c r="A83" s="113" t="s">
        <v>423</v>
      </c>
      <c r="B83" s="113" t="s">
        <v>638</v>
      </c>
      <c r="C83" s="113" t="s">
        <v>443</v>
      </c>
      <c r="D83" s="113" t="s">
        <v>444</v>
      </c>
      <c r="E83" s="113" t="s">
        <v>639</v>
      </c>
      <c r="F83" s="113" t="s">
        <v>446</v>
      </c>
      <c r="G83" s="112" t="s">
        <v>519</v>
      </c>
      <c r="H83" s="112" t="s">
        <v>454</v>
      </c>
      <c r="I83" s="113" t="s">
        <v>448</v>
      </c>
      <c r="J83" s="113" t="s">
        <v>640</v>
      </c>
    </row>
    <row r="84" ht="52.5" customHeight="1" outlineLevel="1" spans="1:10">
      <c r="A84" s="113" t="s">
        <v>423</v>
      </c>
      <c r="B84" s="113" t="s">
        <v>638</v>
      </c>
      <c r="C84" s="113" t="s">
        <v>450</v>
      </c>
      <c r="D84" s="113" t="s">
        <v>501</v>
      </c>
      <c r="E84" s="113" t="s">
        <v>601</v>
      </c>
      <c r="F84" s="113" t="s">
        <v>446</v>
      </c>
      <c r="G84" s="112" t="s">
        <v>602</v>
      </c>
      <c r="H84" s="112" t="s">
        <v>503</v>
      </c>
      <c r="I84" s="113" t="s">
        <v>448</v>
      </c>
      <c r="J84" s="113" t="s">
        <v>603</v>
      </c>
    </row>
    <row r="85" ht="52.5" customHeight="1" outlineLevel="1" spans="1:10">
      <c r="A85" s="113" t="s">
        <v>423</v>
      </c>
      <c r="B85" s="113" t="s">
        <v>638</v>
      </c>
      <c r="C85" s="113" t="s">
        <v>456</v>
      </c>
      <c r="D85" s="113" t="s">
        <v>457</v>
      </c>
      <c r="E85" s="113" t="s">
        <v>604</v>
      </c>
      <c r="F85" s="113" t="s">
        <v>446</v>
      </c>
      <c r="G85" s="112" t="s">
        <v>506</v>
      </c>
      <c r="H85" s="112" t="s">
        <v>454</v>
      </c>
      <c r="I85" s="113" t="s">
        <v>448</v>
      </c>
      <c r="J85" s="113" t="s">
        <v>641</v>
      </c>
    </row>
    <row r="86" ht="52.5" customHeight="1" outlineLevel="1" spans="1:10">
      <c r="A86" s="113" t="s">
        <v>421</v>
      </c>
      <c r="B86" s="113" t="s">
        <v>642</v>
      </c>
      <c r="C86" s="113" t="s">
        <v>443</v>
      </c>
      <c r="D86" s="113" t="s">
        <v>444</v>
      </c>
      <c r="E86" s="113" t="s">
        <v>643</v>
      </c>
      <c r="F86" s="113" t="s">
        <v>446</v>
      </c>
      <c r="G86" s="112" t="s">
        <v>241</v>
      </c>
      <c r="H86" s="112" t="s">
        <v>644</v>
      </c>
      <c r="I86" s="113" t="s">
        <v>448</v>
      </c>
      <c r="J86" s="113" t="s">
        <v>643</v>
      </c>
    </row>
    <row r="87" ht="52.5" customHeight="1" outlineLevel="1" spans="1:10">
      <c r="A87" s="113" t="s">
        <v>421</v>
      </c>
      <c r="B87" s="113"/>
      <c r="C87" s="113" t="s">
        <v>450</v>
      </c>
      <c r="D87" s="113" t="s">
        <v>451</v>
      </c>
      <c r="E87" s="113" t="s">
        <v>645</v>
      </c>
      <c r="F87" s="113" t="s">
        <v>467</v>
      </c>
      <c r="G87" s="112" t="s">
        <v>645</v>
      </c>
      <c r="H87" s="112"/>
      <c r="I87" s="113" t="s">
        <v>469</v>
      </c>
      <c r="J87" s="113" t="s">
        <v>646</v>
      </c>
    </row>
    <row r="88" ht="52.5" customHeight="1" outlineLevel="1" spans="1:10">
      <c r="A88" s="113" t="s">
        <v>421</v>
      </c>
      <c r="B88" s="113" t="s">
        <v>647</v>
      </c>
      <c r="C88" s="113" t="s">
        <v>456</v>
      </c>
      <c r="D88" s="113" t="s">
        <v>457</v>
      </c>
      <c r="E88" s="113" t="s">
        <v>541</v>
      </c>
      <c r="F88" s="113" t="s">
        <v>446</v>
      </c>
      <c r="G88" s="112" t="s">
        <v>459</v>
      </c>
      <c r="H88" s="112" t="s">
        <v>454</v>
      </c>
      <c r="I88" s="113" t="s">
        <v>448</v>
      </c>
      <c r="J88" s="113" t="s">
        <v>648</v>
      </c>
    </row>
    <row r="89" ht="52.5" customHeight="1" outlineLevel="1" spans="1:10">
      <c r="A89" s="113" t="s">
        <v>372</v>
      </c>
      <c r="B89" s="113" t="s">
        <v>649</v>
      </c>
      <c r="C89" s="113" t="s">
        <v>443</v>
      </c>
      <c r="D89" s="113" t="s">
        <v>444</v>
      </c>
      <c r="E89" s="113" t="s">
        <v>650</v>
      </c>
      <c r="F89" s="113" t="s">
        <v>467</v>
      </c>
      <c r="G89" s="112" t="s">
        <v>651</v>
      </c>
      <c r="H89" s="112" t="s">
        <v>633</v>
      </c>
      <c r="I89" s="113" t="s">
        <v>448</v>
      </c>
      <c r="J89" s="113" t="s">
        <v>652</v>
      </c>
    </row>
    <row r="90" ht="52.5" customHeight="1" outlineLevel="1" spans="1:10">
      <c r="A90" s="113" t="s">
        <v>372</v>
      </c>
      <c r="B90" s="113" t="s">
        <v>649</v>
      </c>
      <c r="C90" s="113" t="s">
        <v>450</v>
      </c>
      <c r="D90" s="113" t="s">
        <v>451</v>
      </c>
      <c r="E90" s="113" t="s">
        <v>653</v>
      </c>
      <c r="F90" s="113" t="s">
        <v>467</v>
      </c>
      <c r="G90" s="112" t="s">
        <v>628</v>
      </c>
      <c r="H90" s="112"/>
      <c r="I90" s="113" t="s">
        <v>469</v>
      </c>
      <c r="J90" s="113" t="s">
        <v>654</v>
      </c>
    </row>
    <row r="91" ht="52.5" customHeight="1" outlineLevel="1" spans="1:10">
      <c r="A91" s="113" t="s">
        <v>372</v>
      </c>
      <c r="B91" s="113" t="s">
        <v>649</v>
      </c>
      <c r="C91" s="113" t="s">
        <v>456</v>
      </c>
      <c r="D91" s="113" t="s">
        <v>457</v>
      </c>
      <c r="E91" s="113" t="s">
        <v>655</v>
      </c>
      <c r="F91" s="113" t="s">
        <v>446</v>
      </c>
      <c r="G91" s="112" t="s">
        <v>459</v>
      </c>
      <c r="H91" s="112" t="s">
        <v>454</v>
      </c>
      <c r="I91" s="113" t="s">
        <v>448</v>
      </c>
      <c r="J91" s="113" t="s">
        <v>656</v>
      </c>
    </row>
    <row r="92" ht="52.5" customHeight="1" outlineLevel="1" spans="1:10">
      <c r="A92" s="113" t="s">
        <v>393</v>
      </c>
      <c r="B92" s="113" t="s">
        <v>657</v>
      </c>
      <c r="C92" s="113" t="s">
        <v>443</v>
      </c>
      <c r="D92" s="113" t="s">
        <v>444</v>
      </c>
      <c r="E92" s="113" t="s">
        <v>658</v>
      </c>
      <c r="F92" s="113" t="s">
        <v>446</v>
      </c>
      <c r="G92" s="112" t="s">
        <v>89</v>
      </c>
      <c r="H92" s="112" t="s">
        <v>447</v>
      </c>
      <c r="I92" s="113" t="s">
        <v>448</v>
      </c>
      <c r="J92" s="113" t="s">
        <v>659</v>
      </c>
    </row>
    <row r="93" ht="52.5" customHeight="1" outlineLevel="1" spans="1:10">
      <c r="A93" s="113" t="s">
        <v>393</v>
      </c>
      <c r="B93" s="113" t="s">
        <v>657</v>
      </c>
      <c r="C93" s="113" t="s">
        <v>450</v>
      </c>
      <c r="D93" s="113" t="s">
        <v>451</v>
      </c>
      <c r="E93" s="113" t="s">
        <v>660</v>
      </c>
      <c r="F93" s="113" t="s">
        <v>467</v>
      </c>
      <c r="G93" s="112" t="s">
        <v>661</v>
      </c>
      <c r="H93" s="112"/>
      <c r="I93" s="113" t="s">
        <v>469</v>
      </c>
      <c r="J93" s="113" t="s">
        <v>662</v>
      </c>
    </row>
    <row r="94" ht="52.5" customHeight="1" outlineLevel="1" spans="1:10">
      <c r="A94" s="113" t="s">
        <v>393</v>
      </c>
      <c r="B94" s="113" t="s">
        <v>657</v>
      </c>
      <c r="C94" s="113" t="s">
        <v>456</v>
      </c>
      <c r="D94" s="113" t="s">
        <v>457</v>
      </c>
      <c r="E94" s="113" t="s">
        <v>663</v>
      </c>
      <c r="F94" s="113" t="s">
        <v>446</v>
      </c>
      <c r="G94" s="112" t="s">
        <v>459</v>
      </c>
      <c r="H94" s="112" t="s">
        <v>454</v>
      </c>
      <c r="I94" s="113" t="s">
        <v>448</v>
      </c>
      <c r="J94" s="113" t="s">
        <v>663</v>
      </c>
    </row>
    <row r="95" ht="52.5" customHeight="1" outlineLevel="1" spans="1:10">
      <c r="A95" s="113" t="s">
        <v>405</v>
      </c>
      <c r="B95" s="113" t="s">
        <v>664</v>
      </c>
      <c r="C95" s="113" t="s">
        <v>443</v>
      </c>
      <c r="D95" s="113" t="s">
        <v>444</v>
      </c>
      <c r="E95" s="113" t="s">
        <v>665</v>
      </c>
      <c r="F95" s="113" t="s">
        <v>446</v>
      </c>
      <c r="G95" s="112" t="s">
        <v>492</v>
      </c>
      <c r="H95" s="112" t="s">
        <v>666</v>
      </c>
      <c r="I95" s="113" t="s">
        <v>448</v>
      </c>
      <c r="J95" s="113" t="s">
        <v>667</v>
      </c>
    </row>
    <row r="96" ht="52.5" customHeight="1" outlineLevel="1" spans="1:10">
      <c r="A96" s="113" t="s">
        <v>405</v>
      </c>
      <c r="B96" s="113" t="s">
        <v>664</v>
      </c>
      <c r="C96" s="113" t="s">
        <v>450</v>
      </c>
      <c r="D96" s="113" t="s">
        <v>451</v>
      </c>
      <c r="E96" s="113" t="s">
        <v>668</v>
      </c>
      <c r="F96" s="113" t="s">
        <v>467</v>
      </c>
      <c r="G96" s="112" t="s">
        <v>669</v>
      </c>
      <c r="H96" s="112"/>
      <c r="I96" s="113" t="s">
        <v>469</v>
      </c>
      <c r="J96" s="113" t="s">
        <v>670</v>
      </c>
    </row>
    <row r="97" ht="52.5" customHeight="1" outlineLevel="1" spans="1:10">
      <c r="A97" s="113" t="s">
        <v>405</v>
      </c>
      <c r="B97" s="113" t="s">
        <v>664</v>
      </c>
      <c r="C97" s="113" t="s">
        <v>456</v>
      </c>
      <c r="D97" s="113" t="s">
        <v>457</v>
      </c>
      <c r="E97" s="113" t="s">
        <v>671</v>
      </c>
      <c r="F97" s="113" t="s">
        <v>446</v>
      </c>
      <c r="G97" s="112" t="s">
        <v>459</v>
      </c>
      <c r="H97" s="112" t="s">
        <v>454</v>
      </c>
      <c r="I97" s="113" t="s">
        <v>448</v>
      </c>
      <c r="J97" s="113" t="s">
        <v>672</v>
      </c>
    </row>
    <row r="98" ht="52.5" customHeight="1" outlineLevel="1" spans="1:10">
      <c r="A98" s="113" t="s">
        <v>360</v>
      </c>
      <c r="B98" s="113" t="s">
        <v>673</v>
      </c>
      <c r="C98" s="113" t="s">
        <v>443</v>
      </c>
      <c r="D98" s="113" t="s">
        <v>444</v>
      </c>
      <c r="E98" s="113" t="s">
        <v>674</v>
      </c>
      <c r="F98" s="113" t="s">
        <v>446</v>
      </c>
      <c r="G98" s="112" t="s">
        <v>492</v>
      </c>
      <c r="H98" s="112" t="s">
        <v>447</v>
      </c>
      <c r="I98" s="113" t="s">
        <v>448</v>
      </c>
      <c r="J98" s="113" t="s">
        <v>675</v>
      </c>
    </row>
    <row r="99" ht="52.5" customHeight="1" outlineLevel="1" spans="1:10">
      <c r="A99" s="113" t="s">
        <v>360</v>
      </c>
      <c r="B99" s="113" t="s">
        <v>673</v>
      </c>
      <c r="C99" s="113" t="s">
        <v>450</v>
      </c>
      <c r="D99" s="113" t="s">
        <v>451</v>
      </c>
      <c r="E99" s="113" t="s">
        <v>676</v>
      </c>
      <c r="F99" s="113" t="s">
        <v>467</v>
      </c>
      <c r="G99" s="112" t="s">
        <v>677</v>
      </c>
      <c r="H99" s="112"/>
      <c r="I99" s="113" t="s">
        <v>469</v>
      </c>
      <c r="J99" s="113" t="s">
        <v>675</v>
      </c>
    </row>
    <row r="100" ht="52.5" customHeight="1" outlineLevel="1" spans="1:10">
      <c r="A100" s="113" t="s">
        <v>360</v>
      </c>
      <c r="B100" s="113" t="s">
        <v>673</v>
      </c>
      <c r="C100" s="113" t="s">
        <v>456</v>
      </c>
      <c r="D100" s="113" t="s">
        <v>457</v>
      </c>
      <c r="E100" s="113" t="s">
        <v>541</v>
      </c>
      <c r="F100" s="113" t="s">
        <v>446</v>
      </c>
      <c r="G100" s="112" t="s">
        <v>459</v>
      </c>
      <c r="H100" s="112" t="s">
        <v>454</v>
      </c>
      <c r="I100" s="113" t="s">
        <v>448</v>
      </c>
      <c r="J100" s="113" t="s">
        <v>678</v>
      </c>
    </row>
    <row r="101" ht="52.5" customHeight="1" outlineLevel="1" spans="1:10">
      <c r="A101" s="113" t="s">
        <v>358</v>
      </c>
      <c r="B101" s="113" t="s">
        <v>679</v>
      </c>
      <c r="C101" s="113" t="s">
        <v>443</v>
      </c>
      <c r="D101" s="113" t="s">
        <v>444</v>
      </c>
      <c r="E101" s="113" t="s">
        <v>680</v>
      </c>
      <c r="F101" s="113" t="s">
        <v>446</v>
      </c>
      <c r="G101" s="112" t="s">
        <v>240</v>
      </c>
      <c r="H101" s="112" t="s">
        <v>464</v>
      </c>
      <c r="I101" s="113" t="s">
        <v>448</v>
      </c>
      <c r="J101" s="113" t="s">
        <v>681</v>
      </c>
    </row>
    <row r="102" ht="52.5" customHeight="1" outlineLevel="1" spans="1:10">
      <c r="A102" s="113" t="s">
        <v>358</v>
      </c>
      <c r="B102" s="113" t="s">
        <v>679</v>
      </c>
      <c r="C102" s="113" t="s">
        <v>443</v>
      </c>
      <c r="D102" s="113" t="s">
        <v>474</v>
      </c>
      <c r="E102" s="113" t="s">
        <v>682</v>
      </c>
      <c r="F102" s="113" t="s">
        <v>467</v>
      </c>
      <c r="G102" s="112" t="s">
        <v>683</v>
      </c>
      <c r="H102" s="112" t="s">
        <v>684</v>
      </c>
      <c r="I102" s="113" t="s">
        <v>448</v>
      </c>
      <c r="J102" s="113" t="s">
        <v>681</v>
      </c>
    </row>
    <row r="103" ht="52.5" customHeight="1" outlineLevel="1" spans="1:10">
      <c r="A103" s="113" t="s">
        <v>358</v>
      </c>
      <c r="B103" s="113" t="s">
        <v>679</v>
      </c>
      <c r="C103" s="113" t="s">
        <v>450</v>
      </c>
      <c r="D103" s="113" t="s">
        <v>501</v>
      </c>
      <c r="E103" s="113" t="s">
        <v>685</v>
      </c>
      <c r="F103" s="113" t="s">
        <v>467</v>
      </c>
      <c r="G103" s="112" t="s">
        <v>468</v>
      </c>
      <c r="H103" s="112"/>
      <c r="I103" s="113" t="s">
        <v>469</v>
      </c>
      <c r="J103" s="113" t="s">
        <v>686</v>
      </c>
    </row>
    <row r="104" ht="52.5" customHeight="1" outlineLevel="1" spans="1:10">
      <c r="A104" s="113" t="s">
        <v>358</v>
      </c>
      <c r="B104" s="113" t="s">
        <v>679</v>
      </c>
      <c r="C104" s="113" t="s">
        <v>456</v>
      </c>
      <c r="D104" s="113" t="s">
        <v>457</v>
      </c>
      <c r="E104" s="113" t="s">
        <v>620</v>
      </c>
      <c r="F104" s="113" t="s">
        <v>446</v>
      </c>
      <c r="G104" s="112" t="s">
        <v>506</v>
      </c>
      <c r="H104" s="112" t="s">
        <v>454</v>
      </c>
      <c r="I104" s="113" t="s">
        <v>448</v>
      </c>
      <c r="J104" s="113" t="s">
        <v>621</v>
      </c>
    </row>
    <row r="105" ht="52.5" customHeight="1" outlineLevel="1" spans="1:10">
      <c r="A105" s="113" t="s">
        <v>395</v>
      </c>
      <c r="B105" s="113" t="s">
        <v>687</v>
      </c>
      <c r="C105" s="113" t="s">
        <v>443</v>
      </c>
      <c r="D105" s="113" t="s">
        <v>444</v>
      </c>
      <c r="E105" s="113" t="s">
        <v>688</v>
      </c>
      <c r="F105" s="113" t="s">
        <v>446</v>
      </c>
      <c r="G105" s="112" t="s">
        <v>689</v>
      </c>
      <c r="H105" s="112" t="s">
        <v>690</v>
      </c>
      <c r="I105" s="113" t="s">
        <v>448</v>
      </c>
      <c r="J105" s="113" t="s">
        <v>691</v>
      </c>
    </row>
    <row r="106" ht="52.5" customHeight="1" outlineLevel="1" spans="1:10">
      <c r="A106" s="113" t="s">
        <v>395</v>
      </c>
      <c r="B106" s="113" t="s">
        <v>687</v>
      </c>
      <c r="C106" s="113" t="s">
        <v>450</v>
      </c>
      <c r="D106" s="113" t="s">
        <v>533</v>
      </c>
      <c r="E106" s="113" t="s">
        <v>692</v>
      </c>
      <c r="F106" s="113" t="s">
        <v>467</v>
      </c>
      <c r="G106" s="112" t="s">
        <v>618</v>
      </c>
      <c r="H106" s="112"/>
      <c r="I106" s="113" t="s">
        <v>469</v>
      </c>
      <c r="J106" s="113" t="s">
        <v>693</v>
      </c>
    </row>
    <row r="107" ht="52.5" customHeight="1" outlineLevel="1" spans="1:10">
      <c r="A107" s="113" t="s">
        <v>395</v>
      </c>
      <c r="B107" s="113" t="s">
        <v>687</v>
      </c>
      <c r="C107" s="113" t="s">
        <v>456</v>
      </c>
      <c r="D107" s="113" t="s">
        <v>457</v>
      </c>
      <c r="E107" s="113" t="s">
        <v>694</v>
      </c>
      <c r="F107" s="113" t="s">
        <v>446</v>
      </c>
      <c r="G107" s="112" t="s">
        <v>506</v>
      </c>
      <c r="H107" s="112" t="s">
        <v>454</v>
      </c>
      <c r="I107" s="113" t="s">
        <v>448</v>
      </c>
      <c r="J107" s="113" t="s">
        <v>695</v>
      </c>
    </row>
  </sheetData>
  <mergeCells count="66">
    <mergeCell ref="A2:J2"/>
    <mergeCell ref="A3:E3"/>
    <mergeCell ref="A7:A9"/>
    <mergeCell ref="A10:A12"/>
    <mergeCell ref="A13:A16"/>
    <mergeCell ref="A17:A19"/>
    <mergeCell ref="A20:A22"/>
    <mergeCell ref="A23:A25"/>
    <mergeCell ref="A26:A30"/>
    <mergeCell ref="A31:A33"/>
    <mergeCell ref="A34:A36"/>
    <mergeCell ref="A37:A38"/>
    <mergeCell ref="A39:A41"/>
    <mergeCell ref="A42:A44"/>
    <mergeCell ref="A45:A47"/>
    <mergeCell ref="A48:A50"/>
    <mergeCell ref="A51:A53"/>
    <mergeCell ref="A54:A57"/>
    <mergeCell ref="A58:A60"/>
    <mergeCell ref="A61:A63"/>
    <mergeCell ref="A64:A66"/>
    <mergeCell ref="A67:A69"/>
    <mergeCell ref="A70:A73"/>
    <mergeCell ref="A74:A76"/>
    <mergeCell ref="A77:A79"/>
    <mergeCell ref="A80:A82"/>
    <mergeCell ref="A83:A85"/>
    <mergeCell ref="A86:A88"/>
    <mergeCell ref="A89:A91"/>
    <mergeCell ref="A92:A94"/>
    <mergeCell ref="A95:A97"/>
    <mergeCell ref="A98:A100"/>
    <mergeCell ref="A101:A104"/>
    <mergeCell ref="A105:A107"/>
    <mergeCell ref="B7:B9"/>
    <mergeCell ref="B10:B12"/>
    <mergeCell ref="B13:B16"/>
    <mergeCell ref="B17:B19"/>
    <mergeCell ref="B20:B22"/>
    <mergeCell ref="B23:B25"/>
    <mergeCell ref="B26:B30"/>
    <mergeCell ref="B31:B33"/>
    <mergeCell ref="B34:B36"/>
    <mergeCell ref="B37:B38"/>
    <mergeCell ref="B39:B41"/>
    <mergeCell ref="B42:B44"/>
    <mergeCell ref="B45:B47"/>
    <mergeCell ref="B48:B50"/>
    <mergeCell ref="B51:B53"/>
    <mergeCell ref="B54:B57"/>
    <mergeCell ref="B58:B60"/>
    <mergeCell ref="B61:B63"/>
    <mergeCell ref="B64:B66"/>
    <mergeCell ref="B67:B69"/>
    <mergeCell ref="B70:B73"/>
    <mergeCell ref="B74:B76"/>
    <mergeCell ref="B77:B79"/>
    <mergeCell ref="B80:B82"/>
    <mergeCell ref="B83:B85"/>
    <mergeCell ref="B86:B88"/>
    <mergeCell ref="B89:B91"/>
    <mergeCell ref="B92:B94"/>
    <mergeCell ref="B95:B97"/>
    <mergeCell ref="B98:B100"/>
    <mergeCell ref="B101:B104"/>
    <mergeCell ref="B105:B10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蒋志鑫</cp:lastModifiedBy>
  <dcterms:created xsi:type="dcterms:W3CDTF">2026-01-29T10:01:00Z</dcterms:created>
  <dcterms:modified xsi:type="dcterms:W3CDTF">2026-02-14T03:43:22Z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326DDA25B6844CF78F5BECFC9E734543_13</vt:lpwstr>
  </property>
</Properties>
</file>