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<sst xmlns="http://schemas.openxmlformats.org/spreadsheetml/2006/main" count="56" uniqueCount="54">
  <si>
    <r>
      <rPr>
        <sz val="14"/>
        <color theme="1"/>
        <rFont val="宋体"/>
        <charset val="134"/>
        <scheme val="minor"/>
      </rPr>
      <t>附件</t>
    </r>
    <r>
      <rPr>
        <sz val="14"/>
        <color indexed="8"/>
        <rFont val="Times New Roman"/>
        <family val="1"/>
        <charset val="0"/>
      </rPr>
      <t>3</t>
    </r>
  </si>
  <si>
    <r>
      <rPr>
        <sz val="16"/>
        <color theme="1"/>
        <rFont val="方正小标宋简体"/>
        <family val="4"/>
        <charset val="134"/>
      </rPr>
      <t xml:space="preserve">  瑞丽市市场主体倍增工作月度监测表 </t>
    </r>
    <r>
      <rPr>
        <sz val="16"/>
        <color theme="1"/>
        <rFont val="方正小标宋_GBK"/>
        <family val="4"/>
        <charset val="134"/>
      </rPr>
      <t xml:space="preserve">                                  </t>
    </r>
  </si>
  <si>
    <r>
      <rPr>
        <sz val="14"/>
        <rFont val="方正仿宋简体"/>
        <charset val="134"/>
      </rPr>
      <t>数据时间：</t>
    </r>
    <r>
      <rPr>
        <sz val="14"/>
        <rFont val="Times New Roman"/>
        <family val="1"/>
        <charset val="0"/>
      </rPr>
      <t>2023</t>
    </r>
    <r>
      <rPr>
        <sz val="14"/>
        <rFont val="方正仿宋简体"/>
        <charset val="134"/>
      </rPr>
      <t>年</t>
    </r>
    <r>
      <rPr>
        <sz val="14"/>
        <rFont val="Times New Roman"/>
        <family val="1"/>
        <charset val="0"/>
      </rPr>
      <t>1</t>
    </r>
    <r>
      <rPr>
        <sz val="14"/>
        <rFont val="方正仿宋简体"/>
        <charset val="134"/>
      </rPr>
      <t>月</t>
    </r>
    <r>
      <rPr>
        <sz val="14"/>
        <rFont val="Times New Roman"/>
        <family val="1"/>
        <charset val="0"/>
      </rPr>
      <t>25</t>
    </r>
    <r>
      <rPr>
        <sz val="14"/>
        <rFont val="方正仿宋简体"/>
        <charset val="134"/>
      </rPr>
      <t>日</t>
    </r>
  </si>
  <si>
    <t>牵头单位</t>
  </si>
  <si>
    <t>责任单位</t>
  </si>
  <si>
    <t>市场主体类型</t>
  </si>
  <si>
    <t>序号</t>
  </si>
  <si>
    <t>实有情况</t>
  </si>
  <si>
    <t>新登记情况</t>
  </si>
  <si>
    <t>净增情况</t>
  </si>
  <si>
    <r>
      <rPr>
        <sz val="10"/>
        <color theme="1"/>
        <rFont val="Times New Roman"/>
        <family val="1"/>
        <charset val="0"/>
      </rPr>
      <t>2021</t>
    </r>
    <r>
      <rPr>
        <sz val="10"/>
        <color theme="1"/>
        <rFont val="方正黑体_GBK"/>
        <family val="4"/>
        <charset val="134"/>
      </rPr>
      <t>年末实有（户）</t>
    </r>
  </si>
  <si>
    <r>
      <rPr>
        <sz val="10"/>
        <color theme="1"/>
        <rFont val="Times New Roman"/>
        <family val="1"/>
        <charset val="0"/>
      </rPr>
      <t>2022</t>
    </r>
    <r>
      <rPr>
        <sz val="10"/>
        <color theme="1"/>
        <rFont val="方正黑体_GBK"/>
        <family val="4"/>
        <charset val="134"/>
      </rPr>
      <t>年末</t>
    </r>
    <r>
      <rPr>
        <sz val="10"/>
        <color theme="1"/>
        <rFont val="Times New Roman"/>
        <family val="1"/>
        <charset val="0"/>
      </rPr>
      <t xml:space="preserve"> </t>
    </r>
    <r>
      <rPr>
        <sz val="10"/>
        <color theme="1"/>
        <rFont val="方正黑体_GBK"/>
        <family val="4"/>
        <charset val="134"/>
      </rPr>
      <t>实有（户）</t>
    </r>
  </si>
  <si>
    <r>
      <rPr>
        <sz val="10"/>
        <rFont val="Times New Roman"/>
        <family val="1"/>
        <charset val="0"/>
      </rPr>
      <t>2023</t>
    </r>
    <r>
      <rPr>
        <sz val="10"/>
        <rFont val="方正黑体_GBK"/>
        <family val="4"/>
        <charset val="134"/>
      </rPr>
      <t>年当期实有（户）</t>
    </r>
  </si>
  <si>
    <r>
      <rPr>
        <sz val="10"/>
        <color theme="1"/>
        <rFont val="Times New Roman"/>
        <family val="1"/>
        <charset val="0"/>
      </rPr>
      <t>2023</t>
    </r>
    <r>
      <rPr>
        <sz val="10"/>
        <color theme="1"/>
        <rFont val="方正黑体_GBK"/>
        <family val="4"/>
        <charset val="134"/>
      </rPr>
      <t>年末实有目标（户）</t>
    </r>
  </si>
  <si>
    <r>
      <rPr>
        <sz val="10"/>
        <color theme="1"/>
        <rFont val="Times New Roman"/>
        <family val="1"/>
        <charset val="0"/>
      </rPr>
      <t>2022</t>
    </r>
    <r>
      <rPr>
        <sz val="10"/>
        <color theme="1"/>
        <rFont val="方正黑体_GBK"/>
        <family val="4"/>
        <charset val="134"/>
      </rPr>
      <t>年新登记（户）</t>
    </r>
  </si>
  <si>
    <r>
      <rPr>
        <sz val="10"/>
        <color theme="1"/>
        <rFont val="Times New Roman"/>
        <family val="1"/>
        <charset val="0"/>
      </rPr>
      <t>2023</t>
    </r>
    <r>
      <rPr>
        <sz val="10"/>
        <color theme="1"/>
        <rFont val="方正黑体_GBK"/>
        <family val="4"/>
        <charset val="134"/>
      </rPr>
      <t>年新登记倍增目标（户）</t>
    </r>
  </si>
  <si>
    <r>
      <rPr>
        <sz val="10"/>
        <color theme="1"/>
        <rFont val="Times New Roman"/>
        <family val="1"/>
        <charset val="0"/>
      </rPr>
      <t>2023</t>
    </r>
    <r>
      <rPr>
        <sz val="10"/>
        <color theme="1"/>
        <rFont val="方正黑体_GBK"/>
        <family val="4"/>
        <charset val="134"/>
      </rPr>
      <t>年新登记（户）</t>
    </r>
  </si>
  <si>
    <r>
      <rPr>
        <sz val="10"/>
        <rFont val="方正黑体_GBK"/>
        <family val="4"/>
        <charset val="134"/>
      </rPr>
      <t>目标差距（户）</t>
    </r>
  </si>
  <si>
    <r>
      <rPr>
        <sz val="10"/>
        <color theme="1"/>
        <rFont val="Times New Roman"/>
        <family val="1"/>
        <charset val="0"/>
      </rPr>
      <t>2022</t>
    </r>
    <r>
      <rPr>
        <sz val="10"/>
        <color theme="1"/>
        <rFont val="方正黑体_GBK"/>
        <family val="4"/>
        <charset val="134"/>
      </rPr>
      <t>年净增（户）</t>
    </r>
  </si>
  <si>
    <r>
      <rPr>
        <sz val="10"/>
        <color theme="1"/>
        <rFont val="Times New Roman"/>
        <family val="1"/>
        <charset val="0"/>
      </rPr>
      <t>2023</t>
    </r>
    <r>
      <rPr>
        <sz val="10"/>
        <color theme="1"/>
        <rFont val="方正黑体_GBK"/>
        <family val="4"/>
        <charset val="134"/>
      </rPr>
      <t>年净增倍增目标（户）</t>
    </r>
  </si>
  <si>
    <r>
      <rPr>
        <sz val="10"/>
        <rFont val="Times New Roman"/>
        <family val="1"/>
        <charset val="0"/>
      </rPr>
      <t>2023</t>
    </r>
    <r>
      <rPr>
        <sz val="10"/>
        <rFont val="方正黑体_GBK"/>
        <family val="4"/>
        <charset val="134"/>
      </rPr>
      <t>年当期已净增（户）</t>
    </r>
  </si>
  <si>
    <t xml:space="preserve">市工业和商务科技局  </t>
  </si>
  <si>
    <t xml:space="preserve">见   方   案 </t>
  </si>
  <si>
    <t>企业</t>
  </si>
  <si>
    <t>一</t>
  </si>
  <si>
    <t>市农业农村局</t>
  </si>
  <si>
    <t>农业企业</t>
  </si>
  <si>
    <t>(一）</t>
  </si>
  <si>
    <t xml:space="preserve">农业龙头企业  </t>
  </si>
  <si>
    <t>市工业和商务科技局</t>
  </si>
  <si>
    <t>工业企业</t>
  </si>
  <si>
    <t>（二）</t>
  </si>
  <si>
    <t>中小企业</t>
  </si>
  <si>
    <t>规模以上工业企业</t>
  </si>
  <si>
    <t>批发零售业和住宿餐饮企业</t>
  </si>
  <si>
    <t>（三）</t>
  </si>
  <si>
    <r>
      <rPr>
        <sz val="10"/>
        <color theme="1"/>
        <rFont val="方正仿宋_GBK"/>
        <family val="4"/>
        <charset val="134"/>
      </rPr>
      <t>限额以上批发零售和住宿餐饮业企业</t>
    </r>
    <r>
      <rPr>
        <sz val="10"/>
        <color theme="1"/>
        <rFont val="Times New Roman"/>
        <family val="1"/>
        <charset val="0"/>
      </rPr>
      <t> </t>
    </r>
  </si>
  <si>
    <t>市住建局</t>
  </si>
  <si>
    <t>建筑企业</t>
  </si>
  <si>
    <t>（四）</t>
  </si>
  <si>
    <t>资质等级建筑业企业</t>
  </si>
  <si>
    <t>市发改局</t>
  </si>
  <si>
    <t>服务企业（不含批发零售和住宿餐饮业企业</t>
  </si>
  <si>
    <t>（五）</t>
  </si>
  <si>
    <t>生产性服务企业</t>
  </si>
  <si>
    <t xml:space="preserve">规模以上服务业企业      </t>
  </si>
  <si>
    <t>农民专业合作社</t>
  </si>
  <si>
    <t>二</t>
  </si>
  <si>
    <t>市市场监管局市行政审批局</t>
  </si>
  <si>
    <t>个体工商户</t>
  </si>
  <si>
    <t>三</t>
  </si>
  <si>
    <r>
      <rPr>
        <sz val="10.5"/>
        <color theme="1"/>
        <rFont val="方正黑体_GBK"/>
        <family val="4"/>
        <charset val="134"/>
      </rPr>
      <t>合</t>
    </r>
    <r>
      <rPr>
        <sz val="10.5"/>
        <color indexed="8"/>
        <rFont val="Times New Roman"/>
        <family val="1"/>
        <charset val="0"/>
      </rPr>
      <t> </t>
    </r>
    <r>
      <rPr>
        <sz val="10.5"/>
        <color theme="1"/>
        <rFont val="方正黑体_GBK"/>
        <family val="4"/>
        <charset val="134"/>
      </rPr>
      <t>计</t>
    </r>
  </si>
  <si>
    <r>
      <rPr>
        <sz val="14"/>
        <color theme="1"/>
        <rFont val="方正仿宋_GBK"/>
        <family val="4"/>
        <charset val="134"/>
      </rPr>
      <t xml:space="preserve">      注：</t>
    </r>
    <r>
      <rPr>
        <sz val="14"/>
        <color indexed="8"/>
        <rFont val="Times New Roman"/>
        <family val="1"/>
        <charset val="0"/>
      </rPr>
      <t>1.</t>
    </r>
    <r>
      <rPr>
        <sz val="14"/>
        <color theme="1"/>
        <rFont val="方正仿宋_GBK"/>
        <family val="4"/>
        <charset val="134"/>
      </rPr>
      <t>表间关系：企业=（一）+（二）+（三）+（四）+（五）；市场主体合计=企业+农民专业合作社+个体工商户；</t>
    </r>
    <r>
      <rPr>
        <sz val="14"/>
        <color indexed="8"/>
        <rFont val="Times New Roman"/>
        <family val="1"/>
        <charset val="0"/>
      </rPr>
      <t>2.</t>
    </r>
    <r>
      <rPr>
        <sz val="14"/>
        <color theme="1"/>
        <rFont val="方正仿宋_GBK"/>
        <family val="4"/>
        <charset val="134"/>
      </rPr>
      <t>市行政审批局负责每月</t>
    </r>
    <r>
      <rPr>
        <sz val="14"/>
        <color indexed="8"/>
        <rFont val="Times New Roman"/>
        <family val="1"/>
        <charset val="0"/>
      </rPr>
      <t>3</t>
    </r>
    <r>
      <rPr>
        <sz val="14"/>
        <color theme="1"/>
        <rFont val="方正仿宋_GBK"/>
        <family val="4"/>
        <charset val="134"/>
      </rPr>
      <t>日前填写</t>
    </r>
    <r>
      <rPr>
        <sz val="14"/>
        <color indexed="8"/>
        <rFont val="Times New Roman"/>
        <family val="1"/>
        <charset val="0"/>
      </rPr>
      <t>G</t>
    </r>
    <r>
      <rPr>
        <sz val="14"/>
        <color theme="1"/>
        <rFont val="方正仿宋_GBK"/>
        <family val="4"/>
        <charset val="134"/>
      </rPr>
      <t>、</t>
    </r>
    <r>
      <rPr>
        <sz val="14"/>
        <color indexed="8"/>
        <rFont val="Times New Roman"/>
        <family val="1"/>
        <charset val="0"/>
      </rPr>
      <t>K</t>
    </r>
    <r>
      <rPr>
        <sz val="14"/>
        <color theme="1"/>
        <rFont val="方正仿宋_GBK"/>
        <family val="4"/>
        <charset val="134"/>
      </rPr>
      <t>（绿色）两栏后报专班办公室（政府办公室：杨霓烁、彭建伟）处。</t>
    </r>
  </si>
  <si>
    <t xml:space="preserve">                                                    填表人：                                                   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</si>
</sst>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6"/>
      <color theme="1"/>
      <name val="方正小标宋_GBK"/>
      <family val="4"/>
      <charset val="134"/>
    </font>
    <font>
      <sz val="10"/>
      <color theme="1"/>
      <name val="方正黑体_GBK"/>
      <family val="4"/>
      <charset val="134"/>
    </font>
    <font>
      <sz val="10"/>
      <color theme="1"/>
      <name val="Times New Roman"/>
      <family val="1"/>
      <charset val="0"/>
    </font>
    <font>
      <sz val="10"/>
      <name val="Times New Roman"/>
      <family val="1"/>
      <charset val="0"/>
    </font>
    <font>
      <b/>
      <sz val="10"/>
      <color theme="1"/>
      <name val="宋体"/>
      <charset val="134"/>
    </font>
    <font>
      <b/>
      <sz val="10"/>
      <name val="方正黑体_GBK"/>
      <family val="4"/>
      <charset val="134"/>
    </font>
    <font>
      <sz val="10"/>
      <color theme="1"/>
      <name val="宋体"/>
      <charset val="134"/>
      <scheme val="minor"/>
    </font>
    <font>
      <sz val="10"/>
      <color theme="1"/>
      <name val="方正楷体_GBK"/>
      <family val="4"/>
      <charset val="134"/>
    </font>
    <font>
      <sz val="10"/>
      <color theme="1"/>
      <name val="方正仿宋_GBK"/>
      <family val="4"/>
      <charset val="134"/>
    </font>
    <font>
      <sz val="10.5"/>
      <color theme="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11"/>
      <color theme="1"/>
      <name val="方正楷体_GBK"/>
      <family val="4"/>
      <charset val="134"/>
    </font>
    <font>
      <sz val="16"/>
      <name val="方正小标宋_GBK"/>
      <family val="4"/>
      <charset val="134"/>
    </font>
    <font>
      <sz val="14"/>
      <name val="方正仿宋简体"/>
      <charset val="134"/>
    </font>
    <font>
      <sz val="14"/>
      <color theme="1"/>
      <name val="方正仿宋简体"/>
      <charset val="134"/>
    </font>
    <font>
      <sz val="10"/>
      <name val="方正黑体_GBK"/>
      <family val="4"/>
      <charset val="134"/>
    </font>
    <font>
      <b/>
      <sz val="10"/>
      <color theme="1"/>
      <name val="方正黑体_GBK"/>
      <family val="4"/>
      <charset val="134"/>
    </font>
    <font>
      <sz val="14"/>
      <name val="方正仿宋_GBK"/>
      <family val="4"/>
      <charset val="134"/>
    </font>
    <font>
      <sz val="11"/>
      <name val="方正楷体_GBK"/>
      <family val="4"/>
      <charset val="134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indexed="8"/>
      <name val="Times New Roman"/>
      <family val="1"/>
      <charset val="0"/>
    </font>
    <font>
      <sz val="14"/>
      <name val="Times New Roman"/>
      <family val="1"/>
      <charset val="0"/>
    </font>
    <font>
      <sz val="10.5"/>
      <color indexed="8"/>
      <name val="Times New Roman"/>
      <family val="1"/>
      <charset val="0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0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9" fillId="25" borderId="10" applyNumberFormat="0" applyAlignment="0" applyProtection="0">
      <alignment vertical="center"/>
    </xf>
    <xf numFmtId="0" fontId="36" fillId="25" borderId="6" applyNumberFormat="0" applyAlignment="0" applyProtection="0">
      <alignment vertical="center"/>
    </xf>
    <xf numFmtId="0" fontId="35" fillId="24" borderId="8" applyNumberForma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Border="1" applyProtection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A1" sqref="A1:P25"/>
    </sheetView>
  </sheetViews>
  <sheetFormatPr defaultColWidth="9" defaultRowHeight="14"/>
  <cols>
    <col min="1" max="1" width="12" style="1" customWidth="1"/>
    <col min="2" max="2" width="5" style="1" customWidth="1"/>
    <col min="3" max="3" width="17" style="1" customWidth="1"/>
    <col min="4" max="4" width="6.87272727272727" style="1" customWidth="1"/>
    <col min="5" max="5" width="9.71818181818182" style="1" customWidth="1"/>
    <col min="6" max="6" width="7.62727272727273" style="1" customWidth="1"/>
    <col min="7" max="7" width="9.71818181818182" style="2" customWidth="1"/>
    <col min="8" max="8" width="8.87272727272727" style="1" customWidth="1"/>
    <col min="9" max="9" width="9.18181818181818" style="1" customWidth="1"/>
    <col min="10" max="10" width="10" style="1" customWidth="1"/>
    <col min="11" max="11" width="9.81818181818182" style="2" customWidth="1"/>
    <col min="12" max="12" width="7.62727272727273" style="3" customWidth="1"/>
    <col min="13" max="13" width="8.27272727272727" style="1" customWidth="1"/>
    <col min="14" max="14" width="9.37272727272727" style="1" customWidth="1"/>
    <col min="15" max="15" width="8.90909090909091" style="2" customWidth="1"/>
    <col min="16" max="16" width="7.75454545454545" style="2" customWidth="1"/>
    <col min="17" max="18" width="9" style="1"/>
  </cols>
  <sheetData>
    <row r="1" ht="18" spans="1:16">
      <c r="A1" s="4" t="s">
        <v>0</v>
      </c>
      <c r="K1" s="1"/>
      <c r="L1" s="1"/>
      <c r="O1" s="1"/>
      <c r="P1" s="1"/>
    </row>
    <row r="2" ht="31" customHeight="1" spans="1:16">
      <c r="A2" s="5" t="s">
        <v>1</v>
      </c>
      <c r="B2" s="6"/>
      <c r="C2" s="6"/>
      <c r="D2" s="6"/>
      <c r="E2" s="6"/>
      <c r="F2" s="6"/>
      <c r="G2" s="7"/>
      <c r="H2" s="6"/>
      <c r="I2" s="6"/>
      <c r="J2" s="6"/>
      <c r="K2" s="7"/>
      <c r="L2" s="31"/>
      <c r="M2" s="6"/>
      <c r="N2" s="6"/>
      <c r="O2" s="7"/>
      <c r="P2" s="7"/>
    </row>
    <row r="3" ht="21" spans="1:16">
      <c r="A3" s="8"/>
      <c r="B3" s="8"/>
      <c r="C3" s="8"/>
      <c r="D3" s="8"/>
      <c r="E3" s="8"/>
      <c r="F3" s="8"/>
      <c r="G3" s="9"/>
      <c r="H3" s="8"/>
      <c r="I3" s="8"/>
      <c r="J3" s="8"/>
      <c r="K3" s="9"/>
      <c r="L3" s="32" t="s">
        <v>2</v>
      </c>
      <c r="M3" s="33"/>
      <c r="N3" s="33"/>
      <c r="O3" s="34"/>
      <c r="P3" s="34"/>
    </row>
    <row r="4" spans="1:16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/>
      <c r="G4" s="11"/>
      <c r="H4" s="10"/>
      <c r="I4" s="10" t="s">
        <v>8</v>
      </c>
      <c r="J4" s="10"/>
      <c r="K4" s="11"/>
      <c r="L4" s="35"/>
      <c r="M4" s="10" t="s">
        <v>9</v>
      </c>
      <c r="N4" s="10"/>
      <c r="O4" s="11"/>
      <c r="P4" s="11"/>
    </row>
    <row r="5" spans="1:16">
      <c r="A5" s="10"/>
      <c r="B5" s="10"/>
      <c r="C5" s="10"/>
      <c r="D5" s="10"/>
      <c r="E5" s="10"/>
      <c r="F5" s="10"/>
      <c r="G5" s="11"/>
      <c r="H5" s="10"/>
      <c r="I5" s="10"/>
      <c r="J5" s="10"/>
      <c r="K5" s="11"/>
      <c r="L5" s="35"/>
      <c r="M5" s="10"/>
      <c r="N5" s="10"/>
      <c r="O5" s="11"/>
      <c r="P5" s="11"/>
    </row>
    <row r="6" ht="39" spans="1:16">
      <c r="A6" s="10"/>
      <c r="B6" s="10"/>
      <c r="C6" s="10"/>
      <c r="D6" s="10"/>
      <c r="E6" s="12" t="s">
        <v>10</v>
      </c>
      <c r="F6" s="12" t="s">
        <v>11</v>
      </c>
      <c r="G6" s="13" t="s">
        <v>12</v>
      </c>
      <c r="H6" s="12" t="s">
        <v>13</v>
      </c>
      <c r="I6" s="12" t="s">
        <v>14</v>
      </c>
      <c r="J6" s="19" t="s">
        <v>15</v>
      </c>
      <c r="K6" s="36" t="s">
        <v>16</v>
      </c>
      <c r="L6" s="37" t="s">
        <v>17</v>
      </c>
      <c r="M6" s="12" t="s">
        <v>18</v>
      </c>
      <c r="N6" s="19" t="s">
        <v>19</v>
      </c>
      <c r="O6" s="37" t="s">
        <v>20</v>
      </c>
      <c r="P6" s="37" t="s">
        <v>17</v>
      </c>
    </row>
    <row r="7" spans="1:16">
      <c r="A7" s="10"/>
      <c r="B7" s="10"/>
      <c r="C7" s="10"/>
      <c r="D7" s="10"/>
      <c r="E7" s="14"/>
      <c r="F7" s="14"/>
      <c r="G7" s="15"/>
      <c r="H7" s="16"/>
      <c r="I7" s="14"/>
      <c r="J7" s="14"/>
      <c r="K7" s="38"/>
      <c r="L7" s="39"/>
      <c r="M7" s="40"/>
      <c r="N7" s="40"/>
      <c r="O7" s="39"/>
      <c r="P7" s="41"/>
    </row>
    <row r="8" ht="28" customHeight="1" spans="1:16">
      <c r="A8" s="17" t="s">
        <v>21</v>
      </c>
      <c r="B8" s="11" t="s">
        <v>22</v>
      </c>
      <c r="C8" s="18" t="s">
        <v>23</v>
      </c>
      <c r="D8" s="18" t="s">
        <v>24</v>
      </c>
      <c r="E8" s="19">
        <v>8369</v>
      </c>
      <c r="F8" s="19">
        <v>8673</v>
      </c>
      <c r="G8" s="20">
        <v>8729</v>
      </c>
      <c r="H8" s="12">
        <v>9281</v>
      </c>
      <c r="I8" s="19">
        <v>1162</v>
      </c>
      <c r="J8" s="19">
        <v>2324</v>
      </c>
      <c r="K8" s="21">
        <v>117</v>
      </c>
      <c r="L8" s="37">
        <f t="shared" ref="L8:L23" si="0">K8-J8</f>
        <v>-2207</v>
      </c>
      <c r="M8" s="19">
        <f t="shared" ref="M8:M23" si="1">F8-E8</f>
        <v>304</v>
      </c>
      <c r="N8" s="19">
        <f t="shared" ref="N8:N12" si="2">M8*2</f>
        <v>608</v>
      </c>
      <c r="O8" s="37">
        <f t="shared" ref="O8:O23" si="3">G8-F8</f>
        <v>56</v>
      </c>
      <c r="P8" s="19">
        <f t="shared" ref="P8:P23" si="4">O8-N8</f>
        <v>-552</v>
      </c>
    </row>
    <row r="9" spans="1:16">
      <c r="A9" s="17" t="s">
        <v>25</v>
      </c>
      <c r="B9" s="11"/>
      <c r="C9" s="18" t="s">
        <v>26</v>
      </c>
      <c r="D9" s="18" t="s">
        <v>27</v>
      </c>
      <c r="E9" s="19">
        <v>220</v>
      </c>
      <c r="F9" s="19">
        <v>225</v>
      </c>
      <c r="G9" s="21">
        <v>226</v>
      </c>
      <c r="H9" s="12">
        <v>235</v>
      </c>
      <c r="I9" s="19">
        <v>22</v>
      </c>
      <c r="J9" s="19">
        <v>44</v>
      </c>
      <c r="K9" s="21">
        <v>1</v>
      </c>
      <c r="L9" s="37">
        <f t="shared" si="0"/>
        <v>-43</v>
      </c>
      <c r="M9" s="19">
        <f t="shared" si="1"/>
        <v>5</v>
      </c>
      <c r="N9" s="19">
        <f t="shared" si="2"/>
        <v>10</v>
      </c>
      <c r="O9" s="37">
        <f t="shared" si="3"/>
        <v>1</v>
      </c>
      <c r="P9" s="19">
        <f t="shared" si="4"/>
        <v>-9</v>
      </c>
    </row>
    <row r="10" spans="1:16">
      <c r="A10" s="17"/>
      <c r="B10" s="11"/>
      <c r="C10" s="18" t="s">
        <v>28</v>
      </c>
      <c r="D10" s="18"/>
      <c r="E10" s="19">
        <v>30</v>
      </c>
      <c r="F10" s="19">
        <v>30</v>
      </c>
      <c r="G10" s="21">
        <v>30</v>
      </c>
      <c r="H10" s="12">
        <v>30</v>
      </c>
      <c r="I10" s="19"/>
      <c r="J10" s="19"/>
      <c r="K10" s="21"/>
      <c r="L10" s="37">
        <f t="shared" si="0"/>
        <v>0</v>
      </c>
      <c r="M10" s="19">
        <f t="shared" si="1"/>
        <v>0</v>
      </c>
      <c r="N10" s="19">
        <f t="shared" si="2"/>
        <v>0</v>
      </c>
      <c r="O10" s="37">
        <f t="shared" si="3"/>
        <v>0</v>
      </c>
      <c r="P10" s="19">
        <f t="shared" si="4"/>
        <v>0</v>
      </c>
    </row>
    <row r="11" spans="1:16">
      <c r="A11" s="17" t="s">
        <v>29</v>
      </c>
      <c r="B11" s="11"/>
      <c r="C11" s="18" t="s">
        <v>30</v>
      </c>
      <c r="D11" s="18" t="s">
        <v>31</v>
      </c>
      <c r="E11" s="19">
        <v>399</v>
      </c>
      <c r="F11" s="19">
        <v>409</v>
      </c>
      <c r="G11" s="21">
        <v>412</v>
      </c>
      <c r="H11" s="12">
        <v>429</v>
      </c>
      <c r="I11" s="19">
        <v>28</v>
      </c>
      <c r="J11" s="19">
        <v>56</v>
      </c>
      <c r="K11" s="21">
        <v>4</v>
      </c>
      <c r="L11" s="37">
        <f t="shared" si="0"/>
        <v>-52</v>
      </c>
      <c r="M11" s="19">
        <f t="shared" si="1"/>
        <v>10</v>
      </c>
      <c r="N11" s="19">
        <f t="shared" si="2"/>
        <v>20</v>
      </c>
      <c r="O11" s="37">
        <f t="shared" si="3"/>
        <v>3</v>
      </c>
      <c r="P11" s="19">
        <f t="shared" si="4"/>
        <v>-17</v>
      </c>
    </row>
    <row r="12" spans="1:16">
      <c r="A12" s="17"/>
      <c r="B12" s="11"/>
      <c r="C12" s="18" t="s">
        <v>32</v>
      </c>
      <c r="D12" s="18"/>
      <c r="E12" s="19">
        <v>7936</v>
      </c>
      <c r="F12" s="19">
        <v>8261</v>
      </c>
      <c r="G12" s="21">
        <v>8293</v>
      </c>
      <c r="H12" s="12">
        <v>8911</v>
      </c>
      <c r="I12" s="19"/>
      <c r="J12" s="19"/>
      <c r="K12" s="21"/>
      <c r="L12" s="37">
        <f t="shared" si="0"/>
        <v>0</v>
      </c>
      <c r="M12" s="19">
        <f t="shared" si="1"/>
        <v>325</v>
      </c>
      <c r="N12" s="19">
        <f t="shared" si="2"/>
        <v>650</v>
      </c>
      <c r="O12" s="37">
        <f t="shared" si="3"/>
        <v>32</v>
      </c>
      <c r="P12" s="19">
        <f t="shared" si="4"/>
        <v>-618</v>
      </c>
    </row>
    <row r="13" spans="1:16">
      <c r="A13" s="17"/>
      <c r="B13" s="11"/>
      <c r="C13" s="18" t="s">
        <v>33</v>
      </c>
      <c r="D13" s="18"/>
      <c r="E13" s="19">
        <v>25</v>
      </c>
      <c r="F13" s="19">
        <v>25</v>
      </c>
      <c r="G13" s="21">
        <v>25</v>
      </c>
      <c r="H13" s="12">
        <v>27</v>
      </c>
      <c r="I13" s="19"/>
      <c r="J13" s="19"/>
      <c r="K13" s="21"/>
      <c r="L13" s="37">
        <f t="shared" si="0"/>
        <v>0</v>
      </c>
      <c r="M13" s="19">
        <f t="shared" si="1"/>
        <v>0</v>
      </c>
      <c r="N13" s="19">
        <v>2</v>
      </c>
      <c r="O13" s="37">
        <f t="shared" si="3"/>
        <v>0</v>
      </c>
      <c r="P13" s="19">
        <f t="shared" si="4"/>
        <v>-2</v>
      </c>
    </row>
    <row r="14" ht="26" spans="1:16">
      <c r="A14" s="17"/>
      <c r="B14" s="11"/>
      <c r="C14" s="18" t="s">
        <v>34</v>
      </c>
      <c r="D14" s="18" t="s">
        <v>35</v>
      </c>
      <c r="E14" s="19">
        <v>4874</v>
      </c>
      <c r="F14" s="19">
        <v>5017</v>
      </c>
      <c r="G14" s="21">
        <v>5049</v>
      </c>
      <c r="H14" s="12">
        <v>5303</v>
      </c>
      <c r="I14" s="19">
        <v>702</v>
      </c>
      <c r="J14" s="19">
        <v>1404</v>
      </c>
      <c r="K14" s="21">
        <v>69</v>
      </c>
      <c r="L14" s="37">
        <f t="shared" si="0"/>
        <v>-1335</v>
      </c>
      <c r="M14" s="19">
        <f t="shared" si="1"/>
        <v>143</v>
      </c>
      <c r="N14" s="19">
        <f t="shared" ref="N14:N19" si="5">M14*2</f>
        <v>286</v>
      </c>
      <c r="O14" s="37">
        <f t="shared" si="3"/>
        <v>32</v>
      </c>
      <c r="P14" s="19">
        <f t="shared" si="4"/>
        <v>-254</v>
      </c>
    </row>
    <row r="15" ht="26" spans="1:16">
      <c r="A15" s="17"/>
      <c r="B15" s="11"/>
      <c r="C15" s="18" t="s">
        <v>36</v>
      </c>
      <c r="D15" s="18"/>
      <c r="E15" s="19">
        <v>145</v>
      </c>
      <c r="F15" s="19">
        <v>136</v>
      </c>
      <c r="G15" s="21">
        <v>136</v>
      </c>
      <c r="H15" s="12"/>
      <c r="I15" s="19"/>
      <c r="J15" s="19"/>
      <c r="K15" s="21"/>
      <c r="L15" s="37">
        <f t="shared" si="0"/>
        <v>0</v>
      </c>
      <c r="M15" s="19">
        <f t="shared" si="1"/>
        <v>-9</v>
      </c>
      <c r="N15" s="19">
        <v>18</v>
      </c>
      <c r="O15" s="37">
        <f t="shared" si="3"/>
        <v>0</v>
      </c>
      <c r="P15" s="19">
        <f t="shared" si="4"/>
        <v>-18</v>
      </c>
    </row>
    <row r="16" spans="1:16">
      <c r="A16" s="22" t="s">
        <v>37</v>
      </c>
      <c r="B16" s="11"/>
      <c r="C16" s="18" t="s">
        <v>38</v>
      </c>
      <c r="D16" s="18" t="s">
        <v>39</v>
      </c>
      <c r="E16" s="19">
        <v>558</v>
      </c>
      <c r="F16" s="19">
        <v>623</v>
      </c>
      <c r="G16" s="21">
        <v>624</v>
      </c>
      <c r="H16" s="12">
        <v>753</v>
      </c>
      <c r="I16" s="19">
        <v>91</v>
      </c>
      <c r="J16" s="19">
        <v>182</v>
      </c>
      <c r="K16" s="21">
        <v>4</v>
      </c>
      <c r="L16" s="37">
        <f t="shared" si="0"/>
        <v>-178</v>
      </c>
      <c r="M16" s="19">
        <f t="shared" si="1"/>
        <v>65</v>
      </c>
      <c r="N16" s="19">
        <f t="shared" si="5"/>
        <v>130</v>
      </c>
      <c r="O16" s="37">
        <f t="shared" si="3"/>
        <v>1</v>
      </c>
      <c r="P16" s="19">
        <f t="shared" si="4"/>
        <v>-129</v>
      </c>
    </row>
    <row r="17" ht="26" spans="1:16">
      <c r="A17" s="23"/>
      <c r="B17" s="11"/>
      <c r="C17" s="18" t="s">
        <v>40</v>
      </c>
      <c r="D17" s="18"/>
      <c r="E17" s="19">
        <v>38</v>
      </c>
      <c r="F17" s="19">
        <v>41</v>
      </c>
      <c r="G17" s="21">
        <v>41</v>
      </c>
      <c r="H17" s="12">
        <v>47</v>
      </c>
      <c r="I17" s="19"/>
      <c r="J17" s="19"/>
      <c r="K17" s="21"/>
      <c r="L17" s="37">
        <f t="shared" si="0"/>
        <v>0</v>
      </c>
      <c r="M17" s="19">
        <f t="shared" si="1"/>
        <v>3</v>
      </c>
      <c r="N17" s="19">
        <f t="shared" si="5"/>
        <v>6</v>
      </c>
      <c r="O17" s="37">
        <f t="shared" si="3"/>
        <v>0</v>
      </c>
      <c r="P17" s="19">
        <f t="shared" si="4"/>
        <v>-6</v>
      </c>
    </row>
    <row r="18" ht="39" spans="1:16">
      <c r="A18" s="17" t="s">
        <v>41</v>
      </c>
      <c r="B18" s="11"/>
      <c r="C18" s="18" t="s">
        <v>42</v>
      </c>
      <c r="D18" s="18" t="s">
        <v>43</v>
      </c>
      <c r="E18" s="19">
        <v>2318</v>
      </c>
      <c r="F18" s="19">
        <v>2399</v>
      </c>
      <c r="G18" s="21">
        <v>2421</v>
      </c>
      <c r="H18" s="12">
        <v>2561</v>
      </c>
      <c r="I18" s="19">
        <v>319</v>
      </c>
      <c r="J18" s="19">
        <v>638</v>
      </c>
      <c r="K18" s="21">
        <v>39</v>
      </c>
      <c r="L18" s="37">
        <f t="shared" si="0"/>
        <v>-599</v>
      </c>
      <c r="M18" s="19">
        <f t="shared" si="1"/>
        <v>81</v>
      </c>
      <c r="N18" s="19">
        <f t="shared" si="5"/>
        <v>162</v>
      </c>
      <c r="O18" s="37">
        <f t="shared" si="3"/>
        <v>22</v>
      </c>
      <c r="P18" s="19">
        <f t="shared" si="4"/>
        <v>-140</v>
      </c>
    </row>
    <row r="19" spans="1:16">
      <c r="A19" s="17"/>
      <c r="B19" s="11"/>
      <c r="C19" s="18" t="s">
        <v>44</v>
      </c>
      <c r="D19" s="18"/>
      <c r="E19" s="19">
        <v>1760</v>
      </c>
      <c r="F19" s="19">
        <v>1911</v>
      </c>
      <c r="G19" s="21">
        <v>1957</v>
      </c>
      <c r="H19" s="12">
        <v>2231</v>
      </c>
      <c r="I19" s="19"/>
      <c r="J19" s="19"/>
      <c r="K19" s="21"/>
      <c r="L19" s="37">
        <f t="shared" si="0"/>
        <v>0</v>
      </c>
      <c r="M19" s="19">
        <f t="shared" si="1"/>
        <v>151</v>
      </c>
      <c r="N19" s="19">
        <f t="shared" si="5"/>
        <v>302</v>
      </c>
      <c r="O19" s="37">
        <f t="shared" si="3"/>
        <v>46</v>
      </c>
      <c r="P19" s="19">
        <f t="shared" si="4"/>
        <v>-256</v>
      </c>
    </row>
    <row r="20" ht="26" spans="1:16">
      <c r="A20" s="17"/>
      <c r="B20" s="11"/>
      <c r="C20" s="18" t="s">
        <v>45</v>
      </c>
      <c r="D20" s="18"/>
      <c r="E20" s="19">
        <v>15</v>
      </c>
      <c r="F20" s="19">
        <v>14</v>
      </c>
      <c r="G20" s="21">
        <v>14</v>
      </c>
      <c r="H20" s="12">
        <v>16</v>
      </c>
      <c r="I20" s="19"/>
      <c r="J20" s="19"/>
      <c r="K20" s="21"/>
      <c r="L20" s="37">
        <f t="shared" si="0"/>
        <v>0</v>
      </c>
      <c r="M20" s="19">
        <f t="shared" si="1"/>
        <v>-1</v>
      </c>
      <c r="N20" s="19">
        <v>2</v>
      </c>
      <c r="O20" s="37">
        <f t="shared" si="3"/>
        <v>0</v>
      </c>
      <c r="P20" s="19">
        <f t="shared" si="4"/>
        <v>-2</v>
      </c>
    </row>
    <row r="21" ht="19" customHeight="1" spans="1:16">
      <c r="A21" s="17" t="s">
        <v>25</v>
      </c>
      <c r="B21" s="11"/>
      <c r="C21" s="18" t="s">
        <v>46</v>
      </c>
      <c r="D21" s="18" t="s">
        <v>47</v>
      </c>
      <c r="E21" s="19">
        <v>140</v>
      </c>
      <c r="F21" s="24">
        <v>134</v>
      </c>
      <c r="G21" s="21">
        <v>135</v>
      </c>
      <c r="H21" s="12"/>
      <c r="I21" s="19">
        <v>7</v>
      </c>
      <c r="J21" s="19">
        <v>14</v>
      </c>
      <c r="K21" s="21">
        <v>1</v>
      </c>
      <c r="L21" s="37">
        <f t="shared" si="0"/>
        <v>-13</v>
      </c>
      <c r="M21" s="19">
        <f t="shared" si="1"/>
        <v>-6</v>
      </c>
      <c r="N21" s="19">
        <v>12</v>
      </c>
      <c r="O21" s="37">
        <f t="shared" si="3"/>
        <v>1</v>
      </c>
      <c r="P21" s="19">
        <f t="shared" si="4"/>
        <v>-11</v>
      </c>
    </row>
    <row r="22" ht="36" customHeight="1" spans="1:16">
      <c r="A22" s="17" t="s">
        <v>48</v>
      </c>
      <c r="B22" s="11"/>
      <c r="C22" s="18" t="s">
        <v>49</v>
      </c>
      <c r="D22" s="18" t="s">
        <v>50</v>
      </c>
      <c r="E22" s="19">
        <v>36034</v>
      </c>
      <c r="F22" s="24">
        <v>40745</v>
      </c>
      <c r="G22" s="20">
        <v>41076</v>
      </c>
      <c r="H22" s="12">
        <v>50167</v>
      </c>
      <c r="I22" s="19">
        <v>7221</v>
      </c>
      <c r="J22" s="19">
        <v>14662</v>
      </c>
      <c r="K22" s="21">
        <v>474</v>
      </c>
      <c r="L22" s="37">
        <f t="shared" si="0"/>
        <v>-14188</v>
      </c>
      <c r="M22" s="19">
        <f t="shared" si="1"/>
        <v>4711</v>
      </c>
      <c r="N22" s="19">
        <f>M22*2</f>
        <v>9422</v>
      </c>
      <c r="O22" s="37">
        <f t="shared" si="3"/>
        <v>331</v>
      </c>
      <c r="P22" s="19">
        <f t="shared" si="4"/>
        <v>-9091</v>
      </c>
    </row>
    <row r="23" spans="1:16">
      <c r="A23" s="25" t="s">
        <v>51</v>
      </c>
      <c r="B23" s="25"/>
      <c r="C23" s="25"/>
      <c r="D23" s="25"/>
      <c r="E23" s="19">
        <v>44543</v>
      </c>
      <c r="F23" s="24">
        <v>49552</v>
      </c>
      <c r="G23" s="26">
        <f>G8+G21+G22</f>
        <v>49940</v>
      </c>
      <c r="H23" s="12">
        <v>59572</v>
      </c>
      <c r="I23" s="19">
        <v>8390</v>
      </c>
      <c r="J23" s="19">
        <v>17000</v>
      </c>
      <c r="K23" s="13">
        <f>SUM(K8:K22)</f>
        <v>709</v>
      </c>
      <c r="L23" s="37">
        <f t="shared" si="0"/>
        <v>-16291</v>
      </c>
      <c r="M23" s="19">
        <f t="shared" si="1"/>
        <v>5009</v>
      </c>
      <c r="N23" s="19">
        <v>10020</v>
      </c>
      <c r="O23" s="37">
        <f t="shared" si="3"/>
        <v>388</v>
      </c>
      <c r="P23" s="37">
        <f t="shared" si="4"/>
        <v>-9632</v>
      </c>
    </row>
    <row r="24" ht="38" customHeight="1" spans="1:16">
      <c r="A24" s="27" t="s">
        <v>52</v>
      </c>
      <c r="B24" s="27"/>
      <c r="C24" s="27"/>
      <c r="D24" s="27"/>
      <c r="E24" s="27"/>
      <c r="F24" s="27"/>
      <c r="G24" s="28"/>
      <c r="H24" s="27"/>
      <c r="I24" s="27"/>
      <c r="J24" s="27"/>
      <c r="K24" s="28"/>
      <c r="L24" s="42"/>
      <c r="M24" s="27"/>
      <c r="N24" s="27"/>
      <c r="O24" s="28"/>
      <c r="P24" s="28"/>
    </row>
    <row r="25" ht="20" customHeight="1" spans="1:16">
      <c r="A25" s="29" t="s">
        <v>53</v>
      </c>
      <c r="B25" s="29"/>
      <c r="C25" s="29"/>
      <c r="D25" s="29"/>
      <c r="E25" s="29"/>
      <c r="F25" s="29"/>
      <c r="G25" s="30"/>
      <c r="H25" s="29"/>
      <c r="I25" s="29"/>
      <c r="J25" s="29"/>
      <c r="K25" s="30"/>
      <c r="L25" s="43"/>
      <c r="M25" s="29"/>
      <c r="N25" s="29"/>
      <c r="O25" s="30"/>
      <c r="P25" s="30"/>
    </row>
  </sheetData>
  <mergeCells count="18">
    <mergeCell ref="A1:P1"/>
    <mergeCell ref="A2:P2"/>
    <mergeCell ref="L3:P3"/>
    <mergeCell ref="A23:C23"/>
    <mergeCell ref="A24:P24"/>
    <mergeCell ref="A25:P25"/>
    <mergeCell ref="A4:A7"/>
    <mergeCell ref="A9:A10"/>
    <mergeCell ref="A11:A15"/>
    <mergeCell ref="A16:A17"/>
    <mergeCell ref="A18:A20"/>
    <mergeCell ref="B4:B7"/>
    <mergeCell ref="B8:B22"/>
    <mergeCell ref="C4:C7"/>
    <mergeCell ref="D4:D6"/>
    <mergeCell ref="E4:H5"/>
    <mergeCell ref="I4:L5"/>
    <mergeCell ref="M4:P5"/>
  </mergeCells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桂芳媛</cp:lastModifiedBy>
  <dcterms:created xsi:type="dcterms:W3CDTF">2023-02-06T17:00:00Z</dcterms:created>
  <dcterms:modified xsi:type="dcterms:W3CDTF">2023-11-19T16:54:15Z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