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23" activeTab="23"/>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国有资产使用情况表" sheetId="12" r:id="rId12"/>
    <sheet name="GK132023年度部门整体支出绩效自评情况" sheetId="13" r:id="rId13"/>
    <sheet name="GK142023年度部门整体支出绩效自评表" sheetId="14" r:id="rId14"/>
    <sheet name="GK15项目支出绩效自评表" sheetId="15" r:id="rId15"/>
    <sheet name="GK15-1项目支出绩效自评表(综合工作经费）" sheetId="16" r:id="rId16"/>
    <sheet name="GK15-2项目支出绩效自评表（人才发展与专家工作站）" sheetId="17" r:id="rId17"/>
    <sheet name="GK15-3项目支出绩效自评表（省预算内项目前期费）" sheetId="18" r:id="rId18"/>
    <sheet name="GK15-4项目支出绩效自评表（碳中和）" sheetId="19" r:id="rId19"/>
    <sheet name="15-5项目支出绩效自评表（鼓励高质招商）" sheetId="20" r:id="rId20"/>
    <sheet name="GK15-6项目支出绩效自评表（药品研发）" sheetId="21" r:id="rId21"/>
    <sheet name="GK15-7项目支出绩效自评表（地标）" sheetId="22" r:id="rId22"/>
    <sheet name="GK15-8项目支出绩效自评表（规划编制）" sheetId="23" r:id="rId23"/>
    <sheet name="GK15-9项目支出绩效自评表(跨境便利）" sheetId="24" r:id="rId24"/>
    <sheet name="GK15-10项目支出绩效自评表(切块资金）" sheetId="25" r:id="rId25"/>
    <sheet name="GK15-11项目支出绩效自评表(进出口加工制造基地复工复产）" sheetId="26" r:id="rId26"/>
  </sheets>
  <calcPr calcId="144525"/>
</workbook>
</file>

<file path=xl/sharedStrings.xml><?xml version="1.0" encoding="utf-8"?>
<sst xmlns="http://schemas.openxmlformats.org/spreadsheetml/2006/main" count="2803" uniqueCount="844">
  <si>
    <t>收入支出决算表</t>
  </si>
  <si>
    <t>公开01表</t>
  </si>
  <si>
    <t>部门：中国（云南）自由贸易试验区德宏片区管理委员会</t>
  </si>
  <si>
    <t>金额单位：万元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</si>
  <si>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</si>
  <si>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</si>
  <si>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</si>
  <si>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</si>
  <si>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</si>
  <si>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</si>
  <si>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</si>
  <si>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</si>
  <si>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</si>
  <si>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</si>
  <si>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</si>
  <si>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</si>
  <si>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</si>
  <si>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</si>
  <si>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</si>
  <si>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</si>
  <si>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</si>
  <si>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</si>
  <si>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</si>
  <si>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</si>
  <si>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</si>
  <si>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</si>
  <si>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</si>
  <si>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</si>
  <si>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</si>
  <si>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</si>
  <si>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</si>
  <si>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</si>
  <si>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</si>
  <si>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</si>
  <si>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</si>
  <si>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</si>
  <si>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</si>
  <si>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</si>
  <si>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</si>
  <si>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</si>
  <si>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</si>
  <si>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</si>
  <si>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</si>
  <si>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</si>
  <si>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</si>
  <si>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</si>
  <si>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</si>
  <si>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</si>
  <si>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</si>
  <si>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</si>
  <si>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</si>
  <si>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</si>
  <si>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</si>
  <si>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</si>
  <si>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</si>
  <si>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</si>
  <si>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</si>
  <si>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</si>
  <si>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</si>
  <si>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</si>
  <si>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</si>
  <si>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</si>
  <si>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</si>
  <si>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</si>
  <si>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</si>
  <si>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</si>
  <si>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</si>
  <si>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</si>
  <si>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</si>
  <si>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</si>
  <si>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</si>
  <si>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</si>
  <si>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</si>
  <si>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</si>
  <si>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</si>
  <si>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</si>
  <si>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</si>
  <si>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</si>
  <si>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</si>
  <si>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</si>
  <si>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</si>
  <si>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</si>
  <si>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</si>
  <si>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</si>
  <si>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</si>
  <si>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</si>
  <si>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</si>
  <si>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</si>
  <si>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</si>
  <si>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</si>
  <si>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</si>
  <si>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</si>
  <si>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</si>
  <si>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</si>
  <si>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</si>
  <si>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</si>
  <si>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</si>
  <si>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</si>
  <si>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</si>
  <si>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</si>
  <si>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</si>
  <si>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</si>
  <si>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</si>
  <si>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</si>
  <si>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</si>
  <si>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</si>
  <si>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</si>
  <si>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</si>
  <si>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</si>
  <si>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</si>
  <si>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</si>
  <si>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</si>
  <si>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</si>
  <si>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</si>
  <si>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</si>
  <si>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</si>
  <si>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</si>
  <si>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</si>
  <si>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</si>
  <si>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</si>
  <si>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</si>
  <si>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</si>
  <si>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</si>
  <si>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</si>
  <si>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</si>
  <si>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</si>
  <si>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</si>
  <si>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</si>
  <si>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</si>
  <si>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</si>
  <si>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t>
  </si>
  <si>
    <t>一般公共服务支出</t>
  </si>
  <si>
    <t>20103</t>
  </si>
  <si>
    <t>政府办公厅（室）及相关机构事务</t>
  </si>
  <si>
    <t>2010301</t>
  </si>
  <si>
    <t>行政运行</t>
  </si>
  <si>
    <t>2010302</t>
  </si>
  <si>
    <t>一般行政管理事务</t>
  </si>
  <si>
    <t>20104</t>
  </si>
  <si>
    <t>发展与改革事务</t>
  </si>
  <si>
    <t>2010401</t>
  </si>
  <si>
    <t>20199</t>
  </si>
  <si>
    <t>其他一般公共服务支出</t>
  </si>
  <si>
    <t>2019999</t>
  </si>
  <si>
    <t>206</t>
  </si>
  <si>
    <t>科学技术支出</t>
  </si>
  <si>
    <t>20604</t>
  </si>
  <si>
    <t>技术研究与开发</t>
  </si>
  <si>
    <t>2060499</t>
  </si>
  <si>
    <t>其他技术研究与开发支出</t>
  </si>
  <si>
    <t>208</t>
  </si>
  <si>
    <t>社会保障和就业支出</t>
  </si>
  <si>
    <t>20801</t>
  </si>
  <si>
    <t>人力资源和社会保障管理事务</t>
  </si>
  <si>
    <t>2080199</t>
  </si>
  <si>
    <t>其他人力资源和社会保障管理事务支出</t>
  </si>
  <si>
    <t>20805</t>
  </si>
  <si>
    <t>行政事业单位养老支出</t>
  </si>
  <si>
    <t>2080505</t>
  </si>
  <si>
    <t>机关事业单位基本养老保险缴费支出</t>
  </si>
  <si>
    <t>2080506</t>
  </si>
  <si>
    <t>机关事业单位职业年金缴费支出</t>
  </si>
  <si>
    <t>20807</t>
  </si>
  <si>
    <t>就业补助</t>
  </si>
  <si>
    <t>2080799</t>
  </si>
  <si>
    <t>其他就业补助支出</t>
  </si>
  <si>
    <t>20899</t>
  </si>
  <si>
    <t>其他社会保障和就业支出</t>
  </si>
  <si>
    <t>2089999</t>
  </si>
  <si>
    <t>210</t>
  </si>
  <si>
    <t>卫生健康支出</t>
  </si>
  <si>
    <t>21004</t>
  </si>
  <si>
    <t>公共卫生</t>
  </si>
  <si>
    <t>2100410</t>
  </si>
  <si>
    <t>突发公共卫生事件应急处理</t>
  </si>
  <si>
    <t>21011</t>
  </si>
  <si>
    <t>行政事业单位医疗</t>
  </si>
  <si>
    <t>2101101</t>
  </si>
  <si>
    <t>行政单位医疗</t>
  </si>
  <si>
    <t>2101102</t>
  </si>
  <si>
    <t>事业单位医疗</t>
  </si>
  <si>
    <t>2101103</t>
  </si>
  <si>
    <t>公务员医疗补助</t>
  </si>
  <si>
    <t>2101199</t>
  </si>
  <si>
    <t>其他行政事业单位医疗支出</t>
  </si>
  <si>
    <t>211</t>
  </si>
  <si>
    <t>节能环保支出</t>
  </si>
  <si>
    <t>21101</t>
  </si>
  <si>
    <t>环境保护管理事务</t>
  </si>
  <si>
    <t>2110108</t>
  </si>
  <si>
    <t>应对气候变化管理事务</t>
  </si>
  <si>
    <t>212</t>
  </si>
  <si>
    <t>城乡社区支出</t>
  </si>
  <si>
    <t>21299</t>
  </si>
  <si>
    <t>其他城乡社区支出</t>
  </si>
  <si>
    <t>2129999</t>
  </si>
  <si>
    <t>215</t>
  </si>
  <si>
    <t>资源勘探工业信息等支出</t>
  </si>
  <si>
    <t>21599</t>
  </si>
  <si>
    <t>其他资源勘探工业信息等支出</t>
  </si>
  <si>
    <t>2159999</t>
  </si>
  <si>
    <t>216</t>
  </si>
  <si>
    <t>商业服务业等支出</t>
  </si>
  <si>
    <t>21602</t>
  </si>
  <si>
    <t>商业流通事务</t>
  </si>
  <si>
    <t>2160299</t>
  </si>
  <si>
    <t>其他商业流通事务支出</t>
  </si>
  <si>
    <t>21606</t>
  </si>
  <si>
    <t>涉外发展服务支出</t>
  </si>
  <si>
    <t>2160699</t>
  </si>
  <si>
    <t>其他涉外发展服务支出</t>
  </si>
  <si>
    <t>221</t>
  </si>
  <si>
    <t>住房保障支出</t>
  </si>
  <si>
    <t>22102</t>
  </si>
  <si>
    <t>住房改革支出</t>
  </si>
  <si>
    <t>2210201</t>
  </si>
  <si>
    <t>住房公积金</t>
  </si>
  <si>
    <t>229</t>
  </si>
  <si>
    <t>其他支出</t>
  </si>
  <si>
    <t>22999</t>
  </si>
  <si>
    <t>2299999</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</si>
  <si>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</si>
  <si>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</si>
  <si>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</si>
  <si>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</si>
  <si>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</si>
  <si>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</si>
  <si>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</si>
  <si>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</si>
  <si>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</si>
  <si>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</si>
  <si>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</si>
  <si>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</si>
  <si>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</si>
  <si>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</si>
  <si>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</si>
  <si>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</si>
  <si>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</si>
  <si>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</si>
  <si>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</si>
  <si>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</si>
  <si>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</si>
  <si>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</si>
  <si>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</si>
  <si>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</si>
  <si>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</si>
  <si>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</si>
  <si>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</si>
  <si>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</si>
  <si>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</si>
  <si>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</si>
  <si>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</si>
  <si>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</si>
  <si>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</si>
  <si>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</si>
  <si>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</si>
  <si>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</si>
  <si>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</si>
  <si>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</si>
  <si>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</si>
  <si>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</si>
  <si>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</si>
  <si>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20132</t>
  </si>
  <si>
    <t>组织事务</t>
  </si>
  <si>
    <t>2013202</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</si>
  <si>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</si>
  <si>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</si>
  <si>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</si>
  <si>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</si>
  <si>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</si>
  <si>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</si>
  <si>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</si>
  <si>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</si>
  <si>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</si>
  <si>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</si>
  <si>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</si>
  <si>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</si>
  <si>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</si>
  <si>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</si>
  <si>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</si>
  <si>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</si>
  <si>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</si>
  <si>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</si>
  <si>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</si>
  <si>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</si>
  <si>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</si>
  <si>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</si>
  <si>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</si>
  <si>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</si>
  <si>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</si>
  <si>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</si>
  <si>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</si>
  <si>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</si>
  <si>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</si>
  <si>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</si>
  <si>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</si>
  <si>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</si>
  <si>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</si>
  <si>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</si>
  <si>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</si>
  <si>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</si>
  <si>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</si>
  <si>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</si>
  <si>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</si>
  <si>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</si>
  <si>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</si>
  <si>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</si>
  <si>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</si>
  <si>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</si>
  <si>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</si>
  <si>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</si>
  <si>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</si>
  <si>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</si>
  <si>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</si>
  <si>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</si>
  <si>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</si>
  <si>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</si>
  <si>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</si>
  <si>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</si>
  <si>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</si>
  <si>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</si>
  <si>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</si>
  <si>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</si>
  <si>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</si>
  <si>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</si>
  <si>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</si>
  <si>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</si>
  <si>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</si>
  <si>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</si>
  <si>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</si>
  <si>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</si>
  <si>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</si>
  <si>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</si>
  <si>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</si>
  <si>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</si>
  <si>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</si>
  <si>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</si>
  <si>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</si>
  <si>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</si>
  <si>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</si>
  <si>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</si>
  <si>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</si>
  <si>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</si>
  <si>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</si>
  <si>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</si>
  <si>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</si>
  <si>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</si>
  <si>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</si>
  <si>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</si>
  <si>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</si>
  <si>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</si>
  <si>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</si>
  <si>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</si>
  <si>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</si>
  <si>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</si>
  <si>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</si>
  <si>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</si>
  <si>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</si>
  <si>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</si>
  <si>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</si>
  <si>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</si>
  <si>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</si>
  <si>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</si>
  <si>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</si>
  <si>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</si>
  <si>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</si>
  <si>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</si>
  <si>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</si>
  <si>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</si>
  <si>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</si>
  <si>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</si>
  <si>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</si>
  <si>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</si>
  <si>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</si>
  <si>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</si>
  <si>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</si>
  <si>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</si>
  <si>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</si>
  <si>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</si>
  <si>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</si>
  <si>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</si>
  <si>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</si>
  <si>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</si>
  <si>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</si>
  <si>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</si>
  <si>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</si>
  <si>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</si>
  <si>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</si>
  <si>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</si>
  <si>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</si>
  <si>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</si>
  <si>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</si>
  <si>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</si>
  <si>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</si>
  <si>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</si>
  <si>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</si>
  <si>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</si>
  <si>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</si>
  <si>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</si>
  <si>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</si>
  <si>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</si>
  <si>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</si>
  <si>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</si>
  <si>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</si>
  <si>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</si>
  <si>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</si>
  <si>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</si>
  <si>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</si>
  <si>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</si>
  <si>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</si>
  <si>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</si>
  <si>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</si>
  <si>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</si>
  <si>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</si>
  <si>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</si>
  <si>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</si>
  <si>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</si>
  <si>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</si>
  <si>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</si>
  <si>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</si>
  <si>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</si>
  <si>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</si>
  <si>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</si>
  <si>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</si>
  <si>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</si>
  <si>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</si>
  <si>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</si>
  <si>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</si>
  <si>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</si>
  <si>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</si>
  <si>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</si>
  <si>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</si>
  <si>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</si>
  <si>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</si>
  <si>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</si>
  <si>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</si>
  <si>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</si>
  <si>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</si>
  <si>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</si>
  <si>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</si>
  <si>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</si>
  <si>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</si>
  <si>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</si>
  <si>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</si>
  <si>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</si>
  <si>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</si>
  <si>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</si>
  <si>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</si>
  <si>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</si>
  <si>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</si>
  <si>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</si>
  <si>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</si>
  <si>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</si>
  <si>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</si>
  <si>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</si>
  <si>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</si>
  <si>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</si>
  <si>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</si>
  <si>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</si>
  <si>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</si>
  <si>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</si>
  <si>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</si>
  <si>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</si>
  <si>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</si>
  <si>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</si>
  <si>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</si>
  <si>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</si>
  <si>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</si>
  <si>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</si>
  <si>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</si>
  <si>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</si>
  <si>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</si>
  <si>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</si>
  <si>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</si>
  <si>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</si>
  <si>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</si>
  <si>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</si>
  <si>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</si>
  <si>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</si>
  <si>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</si>
  <si>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</si>
  <si>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</si>
  <si>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</si>
  <si>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</si>
  <si>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本部门2023年度无政府性基金预算财政拨款收入支出，《政府性基金预算财政拨款收入支出决算表》为空表。</t>
  </si>
  <si>
    <t>国有资本经营预算财政拨款收入支出决算表</t>
  </si>
  <si>
    <t>公开09表</t>
  </si>
  <si>
    <t>结转</t>
  </si>
  <si>
    <t>结余</t>
  </si>
  <si>
    <t>注：本表反映部门本年度国有资本经营预算财政拨款的收支和年初、年末结转结余情况。</t>
  </si>
  <si>
    <t>本部门2023年度无国有资本经营预算财政拨款收入支出，《国有资本经营预算财政拨款收入支出决算表》为空表。</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</si>
  <si>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</si>
  <si>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</si>
  <si>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</si>
  <si>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</si>
  <si>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</si>
  <si>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</si>
  <si>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</si>
  <si>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</si>
  <si>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</si>
  <si>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</si>
  <si>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</si>
  <si>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</si>
  <si>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</si>
  <si>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</si>
  <si>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</si>
  <si>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</si>
  <si>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</si>
  <si>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</si>
  <si>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</si>
  <si>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</si>
  <si>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</si>
  <si>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</si>
  <si>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</si>
  <si>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</si>
  <si>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</si>
  <si>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</si>
  <si>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</si>
  <si>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</si>
  <si>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</si>
  <si>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</si>
  <si>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</si>
  <si>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</si>
  <si>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</si>
  <si>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</si>
  <si>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</si>
  <si>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</si>
  <si>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</si>
  <si>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</si>
  <si>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</si>
  <si>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</si>
  <si>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</si>
  <si>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</si>
  <si>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</si>
  <si>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</si>
  <si>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</si>
  <si>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</si>
  <si>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</si>
  <si>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</si>
  <si>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</si>
  <si>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</si>
  <si>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</si>
  <si>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</si>
  <si>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</si>
  <si>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</si>
  <si>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</si>
  <si>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</si>
  <si>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</si>
  <si>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2023年度部门整体支出绩效自评情况</t>
  </si>
  <si>
    <t>编制单位：中国（云南）自由贸易试验区德宏片区管理委员会</t>
  </si>
  <si>
    <t>公开13表</t>
  </si>
  <si>
    <t>一、部门基本情况</t>
  </si>
  <si>
    <t>（一）部门概况</t>
  </si>
  <si>
    <t>中国共产党中国（云南）自由贸易试验区德宏片区工作委员会、中国（云南）自由贸易试验区德宏片区管理委员会，为中共德宏州委、德宏州人民政府派出机构。中国（云南）自由贸易试验区德宏片区管理委员会主要负责贯彻执行国家、省、州有关自贸试验区领域的方针、政策。承担“为国家试制度，为地方谋发展”两大发展任务，负责151条改革试点任务的推进和落实。重点发展跨境电商、跨境产能合作、跨境金融等产业，打造沿边开放先行区、中缅经济走廊的门户枢纽等工作。</t>
  </si>
  <si>
    <t>（二）部门绩效目标的设立情况</t>
  </si>
  <si>
    <t>成立绩效管理领导小组，按照“花钱必问效，无效必追责”的原则，按步骤和流程申请资金，对于资金的使用，严格按照单位内控制度的要求，分级审批管理，规范使用预算资金。</t>
  </si>
  <si>
    <t>（三）部门整体收支情况</t>
  </si>
  <si>
    <t>中国（云南）自由贸易试验区德宏片区管理委员会2023年度收入合计12758.45万元较上年3585.52万元增加9172.93万元，同比增长255.83%；支出合计12758.45万元较上年3585.52万元，增加9172.93万元，同比增长255.83%。</t>
  </si>
  <si>
    <t>（四）部门预算管理制度建设情况</t>
  </si>
  <si>
    <t>一是建立健全预算管理制度；          
二是严格经费开支；
三是严把审批手续关；               
四是严格执行财务纪律，专款专用，确保资金管理规范、使用高效。</t>
  </si>
  <si>
    <t>（五）严控“三公经费”支出情况</t>
  </si>
  <si>
    <t>2023年度财政拨款入“三公”经费支出预算为37.37万元较上年48.23万元，减少10.86万元；支出决算为13.57万元较上年5.33万元，增加8.24万元，完成预算的36.31%，其中：因公出国（境）费支出决算0万元；公务用车购置费支出决算0万元；公务接待费1.51万元较上年1.33万元，增加0.18万元，增13.41%，年初预算27.37万元，完成预算数5.52%，具体是国内接待费支出决算0.24万元（其中：外事接待费支出决算0万元），国（境）外接待费支出决算0万元。公务用车运行费12.06万元较上年4万元增加8.06万元，增201.5%，年初预算10万元，完成预算的120.6%。</t>
  </si>
  <si>
    <t>二、绩效自评工作情况</t>
  </si>
  <si>
    <t>（一）绩效自评的目的</t>
  </si>
  <si>
    <t>通过绩效自评，了解资金使用是否达到预算目标、资金管理是否规范、资金使用是否有效，资金支出效率和效果，分析存在问题及原因，及时总结经验，不断增强管理，完善工作机制。使资金安全、高效使用，充分发挥资金效能辐射作用。保障行政正常运转，做好资金监督管理。</t>
  </si>
  <si>
    <t>（二）自评组织过程</t>
  </si>
  <si>
    <t>1.前期准备</t>
  </si>
  <si>
    <t>建立工作机制，根据确定的部门整体支出绩效目标，对绩效目标进行自评。</t>
  </si>
  <si>
    <t>2.组织实施</t>
  </si>
  <si>
    <t>由工管委组织统筹，各分管部门按计划实施。结合部门职责及项目特点，开展相关绩效自评工作，得出自评结论，形成部门整体支出绩效评价报告。</t>
  </si>
  <si>
    <t>三、评价情况分析及综合评价结论</t>
  </si>
  <si>
    <t>绩效目标总体基本完成：一是广泛提高了干部职工的认知和工作积极性；   
二是提高了工作效能；                                                       三是增强了凝聚力和战斗力。</t>
  </si>
  <si>
    <t>四、存在的问题和整改情况</t>
  </si>
  <si>
    <t>主要问题是业务技能水平不足。整改措施：加强知识理论学习；加强技能培训和锻炼。</t>
  </si>
  <si>
    <t>五、绩效自评结果应用</t>
  </si>
  <si>
    <t>通过绩效自评，为来年预算编制奠定了基础，进一步规范预算管理，确保公共资金科学、高效使用。进一步加强管理抓好项目建设，抓好“三跨”工作的落实推进。</t>
  </si>
  <si>
    <t>六、主要经验及做法</t>
  </si>
  <si>
    <t>一是开拓创新勇于担当加快推进“三跨”工作取得成效。二是创新发展思路推进151项试点任务的落实。三是强化绩效管理，强化制度建设，规范管理。</t>
  </si>
  <si>
    <t>七、其他需说明的情况</t>
  </si>
  <si>
    <t>无</t>
  </si>
  <si>
    <t>备注：涉密部门和涉密信息按保密规定不公开。</t>
  </si>
  <si>
    <t>2023年度部门整体支出绩效自评表</t>
  </si>
  <si>
    <t>公开14表
金额单位：万元</t>
  </si>
  <si>
    <t>部门名称</t>
  </si>
  <si>
    <t>中国（云南）自由贸易试验区德宏片区工管委</t>
  </si>
  <si>
    <t>部门预算资金（万元）</t>
  </si>
  <si>
    <t>项目年度支出</t>
  </si>
  <si>
    <t>年初预算数</t>
  </si>
  <si>
    <t>预算调整数（调增为“+”；调减为“-”</t>
  </si>
  <si>
    <t>预算确定数</t>
  </si>
  <si>
    <t>执行数（系统提取）</t>
  </si>
  <si>
    <t>执行率（%）</t>
  </si>
  <si>
    <t>情况说明</t>
  </si>
  <si>
    <t>年度资金总额</t>
  </si>
  <si>
    <t>+11384.84</t>
  </si>
  <si>
    <t>差异过大原因一是人员增减变动、机构改革、公用经费增加；二是全面恢复经济建设、复工复产、改善营商环境、加强招商引资进度、加大对各项运转支付、项目支付、资本金注入、企业补助的力度。</t>
  </si>
  <si>
    <t>-174.56</t>
  </si>
  <si>
    <t>+11559.38</t>
  </si>
  <si>
    <t>其中：财政拨款</t>
  </si>
  <si>
    <t>其他资金</t>
  </si>
  <si>
    <t>上年结转</t>
  </si>
  <si>
    <t>部门年度目标</t>
  </si>
  <si>
    <t>重点围绕制度创新出经验、151条改革试点任务的推进和落实、发挥沿边和跨境优势，“三跨”重点产业项目落地、争取项目资金，立足于补短板与创新改革相结合，短期突破与长期建设相统筹，切实推动自贸区建设迈向新台阶。</t>
  </si>
  <si>
    <t>部门整体支出绩效指标</t>
  </si>
  <si>
    <t>一级指标</t>
  </si>
  <si>
    <t>二级指标</t>
  </si>
  <si>
    <t>三级指标</t>
  </si>
  <si>
    <t>指标性质</t>
  </si>
  <si>
    <t>指标值</t>
  </si>
  <si>
    <t>度量单位</t>
  </si>
  <si>
    <t>实际完成值</t>
  </si>
  <si>
    <t>偏差原因分析及改进措施</t>
  </si>
  <si>
    <t>产出指标</t>
  </si>
  <si>
    <t>数量指标</t>
  </si>
  <si>
    <t>新增企业户数（户）</t>
  </si>
  <si>
    <t>≥</t>
  </si>
  <si>
    <t>户</t>
  </si>
  <si>
    <t>无偏差</t>
  </si>
  <si>
    <t>151条试点任务</t>
  </si>
  <si>
    <t>条</t>
  </si>
  <si>
    <t>新设外资数（户）</t>
  </si>
  <si>
    <t>进出口额（亿元）</t>
  </si>
  <si>
    <t>亿元</t>
  </si>
  <si>
    <t>缅甸局势尚未明朗，运输通道因战事中断，外贸恢复有难度</t>
  </si>
  <si>
    <t>外资（万美元）</t>
  </si>
  <si>
    <t>万美元</t>
  </si>
  <si>
    <t>缅甸局势尚未明朗，运输通道因战事中断，口岸恢复有一定难度，企业经营信心不足</t>
  </si>
  <si>
    <t>规上工业总产值（亿元）</t>
  </si>
  <si>
    <t>固定资产投资（亿元）</t>
  </si>
  <si>
    <t>质量指标</t>
  </si>
  <si>
    <t>完成度</t>
  </si>
  <si>
    <t>%</t>
  </si>
  <si>
    <t>时效指标</t>
  </si>
  <si>
    <t>年度内</t>
  </si>
  <si>
    <t>个月</t>
  </si>
  <si>
    <t>成本指标</t>
  </si>
  <si>
    <t>任务数</t>
  </si>
  <si>
    <t>个</t>
  </si>
  <si>
    <t>效益指标</t>
  </si>
  <si>
    <t>经济效益
指标</t>
  </si>
  <si>
    <t>为地方谋发展方面</t>
  </si>
  <si>
    <t>促进创新驱动发展，优化产业布局，积极培育新兴产业，助推地区经济发展</t>
  </si>
  <si>
    <t>定性</t>
  </si>
  <si>
    <t>社会效益
指标</t>
  </si>
  <si>
    <t>“一年一个样”和打造沿边自贸试验区新标杆</t>
  </si>
  <si>
    <t>坚持先行先试，制度系统集成创新突破，坚持大胆试、大胆闯、自主改，推进改革试点任务加快落地实施</t>
  </si>
  <si>
    <r>
      <rPr>
        <sz val="9"/>
        <rFont val="方正仿宋_GBK"/>
        <charset val="134"/>
      </rPr>
      <t>首创经验案例</t>
    </r>
    <r>
      <rPr>
        <sz val="9"/>
        <rFont val="Times New Roman"/>
        <charset val="134"/>
      </rPr>
      <t>75</t>
    </r>
    <r>
      <rPr>
        <sz val="9"/>
        <rFont val="方正仿宋_GBK"/>
        <charset val="134"/>
      </rPr>
      <t>项，全国复制推广</t>
    </r>
    <r>
      <rPr>
        <sz val="9"/>
        <rFont val="Times New Roman"/>
        <charset val="134"/>
      </rPr>
      <t>1</t>
    </r>
    <r>
      <rPr>
        <sz val="9"/>
        <rFont val="方正仿宋_GBK"/>
        <charset val="134"/>
      </rPr>
      <t>项（全省唯一）、入选商务部评选范围</t>
    </r>
    <r>
      <rPr>
        <sz val="9"/>
        <rFont val="Times New Roman"/>
        <charset val="134"/>
      </rPr>
      <t>14</t>
    </r>
    <r>
      <rPr>
        <sz val="9"/>
        <rFont val="方正仿宋_GBK"/>
        <charset val="134"/>
      </rPr>
      <t>项、省内复制推广</t>
    </r>
    <r>
      <rPr>
        <sz val="9"/>
        <rFont val="Times New Roman"/>
        <charset val="134"/>
      </rPr>
      <t>31</t>
    </r>
    <r>
      <rPr>
        <sz val="9"/>
        <rFont val="方正仿宋_GBK"/>
        <charset val="134"/>
      </rPr>
      <t>项，“打造沿边自贸试验区新标杆”入选中国改革</t>
    </r>
    <r>
      <rPr>
        <sz val="9"/>
        <rFont val="Times New Roman"/>
        <charset val="134"/>
      </rPr>
      <t>2023</t>
    </r>
    <r>
      <rPr>
        <sz val="9"/>
        <rFont val="方正仿宋_GBK"/>
        <charset val="134"/>
      </rPr>
      <t>年度地方全面深化改革典型案例。</t>
    </r>
  </si>
  <si>
    <t>生态效益
指标</t>
  </si>
  <si>
    <t>区市融合体系</t>
  </si>
  <si>
    <t>加强规划引领与区域协调，强化产业协同发展，推动区市融合体系不断完善和发展</t>
  </si>
  <si>
    <t>可持续影响
指标</t>
  </si>
  <si>
    <t>高效服务，创新体制机制，面向南亚东南亚辐射中心建设</t>
  </si>
  <si>
    <t>发挥改革开放综合试验平台作用，高效推进改革试点制度创新突破，带动沿边发展</t>
  </si>
  <si>
    <t>满意度指标</t>
  </si>
  <si>
    <t>服务对象满意度指标等</t>
  </si>
  <si>
    <t>满意度</t>
  </si>
  <si>
    <t>备注：1.涉密部门和涉密信息按保密规定不公开。</t>
  </si>
  <si>
    <t xml:space="preserve">      2.一级指标包含产出指标、效益指标、满意度指标，二级指标和三级指标根据项目实际情况设置。</t>
  </si>
  <si>
    <t>项目支出绩效自评表</t>
  </si>
  <si>
    <t>公开15表
金额单位：万元</t>
  </si>
  <si>
    <t>项目名称</t>
  </si>
  <si>
    <t>中国（云南）自由贸易试验区德宏片区管理委员会2023年实施项目资金</t>
  </si>
  <si>
    <t>主管部门</t>
  </si>
  <si>
    <t>实施单位</t>
  </si>
  <si>
    <t>项目资金
（万元）</t>
  </si>
  <si>
    <t>全年执行数</t>
  </si>
  <si>
    <t>分值</t>
  </si>
  <si>
    <t>执行率</t>
  </si>
  <si>
    <t>得分</t>
  </si>
  <si>
    <t>备注</t>
  </si>
  <si>
    <t>其中：当年财政拨款</t>
  </si>
  <si>
    <t xml:space="preserve">     上年结转资金</t>
  </si>
  <si>
    <t xml:space="preserve">     其他资金</t>
  </si>
  <si>
    <t>年度
总体
目标</t>
  </si>
  <si>
    <t>预期目标</t>
  </si>
  <si>
    <t>实际完成情况</t>
  </si>
  <si>
    <t>保机构基本运转，重点围绕制度创新出经验、151条改革试点任务的推进和落实、发挥沿边和跨境优势，“三跨”重点产业项目落地、争取项目资金，立足于补短板与创新改革相结合，短期突破与长期建设相统筹，切实推动自贸区建设迈向新台阶。</t>
  </si>
  <si>
    <t>疫后恢复经济建设，复工复产、营商环境、省州财权事项、试点任务等推进力度加大，实施项目进度加大。</t>
  </si>
  <si>
    <t>项目支出绩效指标表</t>
  </si>
  <si>
    <t>绩效指标</t>
  </si>
  <si>
    <t>年度指标值</t>
  </si>
  <si>
    <t>德宏片区建设发展综合工作经费</t>
  </si>
  <si>
    <t>疫后复建力度加大</t>
  </si>
  <si>
    <t>德宏片区人才发展基金与专家基层科研工作站资金</t>
  </si>
  <si>
    <t>德宏片区省预算内前期工作经费</t>
  </si>
  <si>
    <t>德宏片区碳中和示范区建设项目专项资金</t>
  </si>
  <si>
    <t>德宏片区鼓励高质量吸引招商引资</t>
  </si>
  <si>
    <t>中国（云南）自由贸易试验区德宏片区药品研发公共服务平台建设项目</t>
  </si>
  <si>
    <t>100</t>
  </si>
  <si>
    <t>80</t>
  </si>
  <si>
    <t>正在施工，资金安排不及时</t>
  </si>
  <si>
    <t>中国（云南）自由贸易试验区德宏片区地理标志标牌设施建设项目</t>
  </si>
  <si>
    <t>中国（云南）自由贸易试验区德宏片区产业规划、综合规划及重点区域控制性详细规划编制</t>
  </si>
  <si>
    <t>瑞丽跨境贸易便利化综合服务中心</t>
  </si>
  <si>
    <t>因缺乏资金未全面上线</t>
  </si>
  <si>
    <t>德宏片区2022年度中国（云南）自由贸易试验区发展建设专项资金切块资金</t>
  </si>
  <si>
    <t>瑞丽进出口加工制造基地综合建设及环山工业园区组团建设复工复产资金</t>
  </si>
  <si>
    <t>安时完成</t>
  </si>
  <si>
    <t>90</t>
  </si>
  <si>
    <t>合格</t>
  </si>
  <si>
    <t>达到要求</t>
  </si>
  <si>
    <t>规定时效内</t>
  </si>
  <si>
    <t>95</t>
  </si>
  <si>
    <t>预算额度</t>
  </si>
  <si>
    <t>≤</t>
  </si>
  <si>
    <t>513.6</t>
  </si>
  <si>
    <t>万元</t>
  </si>
  <si>
    <t>12072.98</t>
  </si>
  <si>
    <t>经济效益
指标</t>
  </si>
  <si>
    <t>改善营商环境、保障复工复产、恢复经济建设</t>
  </si>
  <si>
    <t>促进</t>
  </si>
  <si>
    <t>公里</t>
  </si>
  <si>
    <t>社会效益
指标</t>
  </si>
  <si>
    <t>生态效益
指标</t>
  </si>
  <si>
    <t>低碳环保</t>
  </si>
  <si>
    <t>可持续影响
指标</t>
  </si>
  <si>
    <t>协同共享，高效集约，区市平衡发展</t>
  </si>
  <si>
    <t>服务对象满度指标等</t>
  </si>
  <si>
    <t>政企、民众满意</t>
  </si>
  <si>
    <t>其他需要说明事项</t>
  </si>
  <si>
    <t>总分</t>
  </si>
  <si>
    <t>总分值</t>
  </si>
  <si>
    <t>总得分</t>
  </si>
  <si>
    <t>自评等级</t>
  </si>
  <si>
    <t>优</t>
  </si>
  <si>
    <t>备注：1.其他资金：请在“其他需要说明的事项”栏注明资金来源。
      2.实际完成值：定性指标，根据指标完成情况分为达成年度指标、部分达成年度指标并具有一定效果、未达成年度指标且效果较差三档，分别按100%-80%（含）、80%-60%（含）、60%-0%合理确定实际完成值。
      3.分值：原则上预算执行率10分，产出指标总分50分，效益指标总分30分，满意度指标总分10分。
      4.自评等级：划分为4档，100-90（含）分为优、90-80（含）分为中、60分以下为差，系统将根据得分情况自动生成自评等级。</t>
  </si>
  <si>
    <t>2023年度项目支出绩效自评表</t>
  </si>
  <si>
    <t>公开15表</t>
  </si>
  <si>
    <t>单位：万元</t>
  </si>
  <si>
    <t>中国(云南)自由贸易区德宏片区工管委</t>
  </si>
  <si>
    <t>中国（云南）自由贸易试验区德宏片区管理委员会</t>
  </si>
  <si>
    <t>项目资金
（万元）</t>
  </si>
  <si>
    <t/>
  </si>
  <si>
    <t xml:space="preserve">      上年结转资金</t>
  </si>
  <si>
    <t xml:space="preserve">      其他资金</t>
  </si>
  <si>
    <t>年度总体目标</t>
  </si>
  <si>
    <t>保机构运转，各项试点任务、赋权等事项、跨境服务事项等工作顺利开展。</t>
  </si>
  <si>
    <t>各项工作开展及实施项目超额完成预期目标，因财政困难部分业务未付款，致使未完成年初预算数。</t>
  </si>
  <si>
    <t xml:space="preserve">年度指标值 </t>
  </si>
  <si>
    <t>保基本运转</t>
  </si>
  <si>
    <t>机构改革，增加产业园区事务中心（原工业园区职能职责）</t>
  </si>
  <si>
    <t>试点任务、赋权事项、跨境服务事项、项目前期费等综合顺利工作进行</t>
  </si>
  <si>
    <t>疫后加大复建力度</t>
  </si>
  <si>
    <t>年</t>
  </si>
  <si>
    <t>因财政困难未付款145.23万元</t>
  </si>
  <si>
    <t>保障引进人才生活及购房与住房补贴的发放、专家基层科研工作开展。</t>
  </si>
  <si>
    <t>完成按规定发放的引进人才生活及购房与住房补贴、专家基层科研工作。</t>
  </si>
  <si>
    <t>引进人才生活及购房与住房补贴</t>
  </si>
  <si>
    <t>保障专家基层科研工作站运转</t>
  </si>
  <si>
    <t>带动经济建设发展</t>
  </si>
  <si>
    <t>促进人才发展，改善营商环境、经济建设</t>
  </si>
  <si>
    <t xml:space="preserve">      6.全年预算数=年初预算数+调整预算（年度新增项目）。</t>
  </si>
  <si>
    <t>保障边合区、陆港新城EOD模式、保税物流中心等项目顺利开展、进行。</t>
  </si>
  <si>
    <t>完成项目前期费5个。</t>
  </si>
  <si>
    <t>边合区、陆港新城EOD模式、保税物流中心项目前期</t>
  </si>
  <si>
    <t>中国（云南）自由贸易试验区德宏片区管理委员会跨境产能服务中心</t>
  </si>
  <si>
    <t>改善营商环境、促进经济建设，低碳环境，协同共享，高效集约，区市平衡发展</t>
  </si>
  <si>
    <t>完成示范区项目2个。</t>
  </si>
  <si>
    <t>示范区项目</t>
  </si>
  <si>
    <t>改善营商环境、促进经济建设</t>
  </si>
  <si>
    <t>低碳环境</t>
  </si>
  <si>
    <t>企业满意</t>
  </si>
  <si>
    <t>中国（云南）自由贸易试验区德宏片区管理委员会金融局</t>
  </si>
  <si>
    <t>促进招商力度，改善营商环境、加快经济建设。</t>
  </si>
  <si>
    <t>完成片区鼓励高质量吸引招商引资宣传。</t>
  </si>
  <si>
    <t>吸引招商引资</t>
  </si>
  <si>
    <t>促进经济建设发展</t>
  </si>
  <si>
    <t>促进招商力度，改善营商环境、加快经济建设</t>
  </si>
  <si>
    <t>公开14表</t>
  </si>
  <si>
    <t>中国(云南)自由贸易区德宏片区管理委员会国际贸易局</t>
  </si>
  <si>
    <t>云南自由贸易试验区国有资本投资运营有限公司</t>
  </si>
  <si>
    <t>完成项目建设，年底投入运营</t>
  </si>
  <si>
    <t>完成研发楼一至五层主体施工，配套设施结构施工，污水处理设备安装，消防管道安装，完成进度约40%</t>
  </si>
  <si>
    <t>完成项目建设</t>
  </si>
  <si>
    <t>事项完成及时率</t>
  </si>
  <si>
    <t>投资可控，不超过预算资金</t>
  </si>
  <si>
    <t>带动本地建筑行业经济发展</t>
  </si>
  <si>
    <t>带动</t>
  </si>
  <si>
    <t>项目暂未完成</t>
  </si>
  <si>
    <t>直接带动人员就业</t>
  </si>
  <si>
    <t>促进就业经济可持续发展</t>
  </si>
  <si>
    <t>服务客户满意度</t>
  </si>
  <si>
    <t>差</t>
  </si>
  <si>
    <t>中国(云南)自由贸易区德宏片区管理委员会规划发展促进局</t>
  </si>
  <si>
    <t>云南自由贸易试验区大捷供应链管理有限公司</t>
  </si>
  <si>
    <t xml:space="preserve">    新建主城区道路标识牌55套（包含8套景区指引牌）；更换道路标识牌35块；新建地理标志桩43根；建设大型自贸试验区LOGO标志宣传牌1座（长50米、高7米）、在片区出入主要道路和重要节点设置（站立式）欢迎标志牌4座、宣传标志牌21块。</t>
  </si>
  <si>
    <t>完成主城区道路标识牌55套（包含8套景区指引牌）；更换道路标识牌35块；新建地理标志桩43根；完成建设大型自贸试验区LOGO标志宣传牌1座（长50米、高7米）、在片区出入主要道路和重要节点设置（站立式）欢迎标志牌4座、宣传标志牌21块。并完成项目建设和工程验收。</t>
  </si>
  <si>
    <t>项目建设</t>
  </si>
  <si>
    <t>按规范建设</t>
  </si>
  <si>
    <t>据资金到位情况2022年完成</t>
  </si>
  <si>
    <t>严格控制在项目预算经费内</t>
  </si>
  <si>
    <t>扩大知名度、宣传规模</t>
  </si>
  <si>
    <t>扩大</t>
  </si>
  <si>
    <t>促进德宏片区营商环境改善</t>
  </si>
  <si>
    <t>促进德宏片区对外宣传</t>
  </si>
  <si>
    <t>项目委托方满意度</t>
  </si>
  <si>
    <t>中国（云南）自由贸易试验区德宏片区工管委规划发展促进局</t>
  </si>
  <si>
    <t>1、产业规划：中国（云南）自由贸易区德宏片区产业规划，对自贸区现状及产业发展条件进行详细分析，制定合理发展战略，对自贸区产业进行合理、具体定位，挖掘和提出具有建设意义的项目进行具体研究以及提出实施方案。2、综合规划：本次综合规划是德宏片区今后经济发展和建设的纲领性文件，突出目标定位、产业发展、空间布局、综合交通、服务设施、绿地生态、制度创新等综合性规划，总体上以总体规划深度进行控制，德宏片区实施范围以控制性详细规划深度进行控制，彰显德宏片区发展新模式、产业新业态、空间新格局、管控新手段，承上启下，依托自贸试验区德宏片区产业规划和国土空间总体规划，指导重点区域城市设计的编制，保障涉及重大交通物流、环境安全等的重点项目用地。规划成果以“总报告+图集+专题研究+控制性详细规划”形式提交，3、重点区域控制性详细规划：中国（云南）自由贸易试验区德宏片区重点区域控制性详细规划对规划区域内各类用地进行详细分析，拟定基础设施建设内容及建设计划等。</t>
  </si>
  <si>
    <t>1.完成《德宏片区产业规划》编制工作，并经德宏片区州工作领导小组〖德自贸组办发2021（5号）〗批准实施，同时印发市值各部门，按照合同进度完成支付工作。
2.完成《德宏片区综合规划》及跨境产能合作等4 个专题的成果验收；完成《中国（云南）自贸试验区德宏片区重要板块（中心城区）控制性详细规划及城市设计》编制报批，经瑞丽市人民政府瑞政复〔2022〕127号文件批准实施。</t>
  </si>
  <si>
    <t>完成规划类编制</t>
  </si>
  <si>
    <t xml:space="preserve">
≥
</t>
  </si>
  <si>
    <t>按编制要求编制</t>
  </si>
  <si>
    <t>预算资金执行率</t>
  </si>
  <si>
    <t>目标成果完成率</t>
  </si>
  <si>
    <t xml:space="preserve">≤
</t>
  </si>
  <si>
    <t>-</t>
  </si>
  <si>
    <t>制定合理发展战略，对自贸区产业进行合理、具体定位</t>
  </si>
  <si>
    <t>云南捷烽建筑工程有限公司</t>
  </si>
  <si>
    <t xml:space="preserve">围绕 “中缅新型通关模式”为目标，落实自贸试验区德宏片区信息化建设，同时满足自贸试验区监管和服务创新需要,切实促进通关便利化,实现投资贸易合作和增长；促进人流、物流、资金流、信息流在我省汇聚、分发、中转；巩固核心区定位、提高核心区功能、扩大核心区辐射,充分释放核心区红利和潜力,打造德宏州对外开放新平台。
把区块链作为核心技术自主创新重要突破口，结合大数据、人工智能等先进技术手段建设共享互换、便利化服务的综合信息化平台，实现自贸区内集政府服务、政府监管、企业服务为一体的统一对外综合性服务窗口，从而构建信息边境贸易的“新生态”。 </t>
  </si>
  <si>
    <t xml:space="preserve"> 建筑物部分：目前项目工程五方责任主体齐全，已由监理方出具开工令，完成场地平整、支护桩、工程桩的施工及检测、完成地下室施工，人防工程通过人防办交底验收，完成地下室通风与主体工程建筑封顶，完成内墙抹灰，外墙涂料装饰；软件开发部分：已完成统一门户、通关便利化系统、综合金融服务系统、珠宝玉石赋能系统部分功能的开发建设。</t>
  </si>
  <si>
    <t>系统软件</t>
  </si>
  <si>
    <t>套</t>
  </si>
  <si>
    <t>因缺乏资金未全面上线。</t>
  </si>
  <si>
    <t>项目建设时效</t>
  </si>
  <si>
    <t>月</t>
  </si>
  <si>
    <t>部分正在装修</t>
  </si>
  <si>
    <t>预算内</t>
  </si>
  <si>
    <t>促进人流、物流、资金流、 
信息流在我省汇聚、分发、中转；巩固核心区定位、提高核心区功能、扩大核心区辐射,充分释放核心区红利和潜力</t>
  </si>
  <si>
    <t>系统部分上线，因缺乏资金未全面上线。</t>
  </si>
  <si>
    <t>东盟互联互通的重要通道，建设连接南亚东南亚大通道的重要节点</t>
  </si>
  <si>
    <t>客户对系统满意度较高，并提出了部分修改提升意见</t>
  </si>
  <si>
    <t>中</t>
  </si>
  <si>
    <t>中国(云南)自由贸易试验区德宏片区管理委员会</t>
  </si>
  <si>
    <t>通过项目建设，一是梳理德宏片区制度创新线索，提出制度创新方向和实现路径，深度挖掘制度创新案例上报省和国家；二是加快推动云南省动植物种质资源引进中转隔离基地项目建设；三是包装一批吸引力大、效益明显、成熟度高的项目，提升德宏片区招商引资能力，推进招商引资工作取得显著成效。</t>
  </si>
  <si>
    <t>一、2022年，德宏片区共总结经验案例19项，上报省级17项，省级上报国家3项，在全省复制推广7项。二、已完成可研报告文本，取得《投资项目备案证》，完成云南省动植物种质资源引进中转隔离基地水保方案（报批稿），已拨付水土保持设施费用至云贸国投公司。三、完成招商参展项目A、B包政府采购，2022年12月31日，完成芒市机场招商广告投放。</t>
  </si>
  <si>
    <t>策划推进重点项目</t>
  </si>
  <si>
    <t>针对目标企业制定招商专案</t>
  </si>
  <si>
    <t>上报省级以上经验案例</t>
  </si>
  <si>
    <t>验收合格率（%）</t>
  </si>
  <si>
    <t>任务完成及时率</t>
  </si>
  <si>
    <t>严格按照规定的标准列支切块资金各项经费</t>
  </si>
  <si>
    <t>带动经济发展</t>
  </si>
  <si>
    <t>新增片区就业岗位</t>
  </si>
  <si>
    <t>人</t>
  </si>
  <si>
    <t>优化片区投资环境</t>
  </si>
  <si>
    <t>引进企业/项目满意度</t>
  </si>
  <si>
    <t>中国(云南)自由贸易试验区德宏片区管理委员会产业园区事务发展中心</t>
  </si>
  <si>
    <t>通过项目建设，一是梳理进出口加工制造基地及环山工业园区组团复工复产建设，提出创新方向和实现路径，深度挖掘复建路径；二是加快推动沿边产业园建设；三是提升招商引资能力，推进招商引资工作取得显著成效。</t>
  </si>
  <si>
    <t>一、完成进出口加工制造基地前期基础工作及项目前期。二、已完成环山工业园区组团复工复产建设。三、完成招商工作。</t>
  </si>
  <si>
    <t>疫情防控区</t>
  </si>
  <si>
    <t>进出口加工制造基地物理阻拦设施</t>
  </si>
  <si>
    <t>项目前期经费</t>
  </si>
  <si>
    <t>复工复产项目</t>
  </si>
  <si>
    <t>验收合格</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</si>
</sst>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0_ "/>
    <numFmt numFmtId="179" formatCode="0.0_ "/>
    <numFmt numFmtId="180" formatCode="0_ "/>
    <numFmt numFmtId="181" formatCode="#,##0.00_);[Red]\(#,##0.00\)"/>
  </numFmts>
  <fonts count="55">
    <font>
      <sz val="11"/>
      <color indexed="8"/>
      <name val="宋体"/>
      <charset val="134"/>
      <scheme val="minor"/>
    </font>
    <font>
      <sz val="10"/>
      <color indexed="8"/>
      <name val="Arial"/>
      <charset val="0"/>
    </font>
    <font>
      <b/>
      <sz val="18"/>
      <color indexed="8"/>
      <name val="宋体"/>
      <charset val="134"/>
    </font>
    <font>
      <b/>
      <sz val="18"/>
      <color indexed="8"/>
      <name val="Arial"/>
      <charset val="0"/>
    </font>
    <font>
      <sz val="10"/>
      <color indexed="8"/>
      <name val="宋体"/>
      <charset val="134"/>
    </font>
    <font>
      <sz val="10"/>
      <name val="宋体"/>
      <charset val="134"/>
    </font>
    <font>
      <sz val="10"/>
      <color indexed="8"/>
      <name val="宋体"/>
      <charset val="134"/>
      <scheme val="minor"/>
    </font>
    <font>
      <sz val="10"/>
      <name val="宋体"/>
      <charset val="134"/>
      <scheme val="minor"/>
    </font>
    <font>
      <sz val="11"/>
      <color indexed="8"/>
      <name val="宋体"/>
      <charset val="134"/>
    </font>
    <font>
      <sz val="11"/>
      <color theme="1"/>
      <name val="宋体"/>
      <charset val="134"/>
      <scheme val="minor"/>
    </font>
    <font>
      <sz val="10"/>
      <name val="Arial"/>
      <charset val="0"/>
    </font>
    <font>
      <sz val="12"/>
      <color indexed="8"/>
      <name val="宋体"/>
      <charset val="134"/>
    </font>
    <font>
      <b/>
      <sz val="18"/>
      <name val="宋体"/>
      <charset val="134"/>
      <scheme val="minor"/>
    </font>
    <font>
      <sz val="18"/>
      <color indexed="8"/>
      <name val="宋体"/>
      <charset val="134"/>
    </font>
    <font>
      <sz val="18"/>
      <color indexed="8"/>
      <name val="Arial"/>
      <charset val="0"/>
    </font>
    <font>
      <b/>
      <sz val="12"/>
      <name val="宋体"/>
      <charset val="134"/>
      <scheme val="minor"/>
    </font>
    <font>
      <sz val="10"/>
      <color theme="1"/>
      <name val="宋体"/>
      <charset val="134"/>
      <scheme val="minor"/>
    </font>
    <font>
      <sz val="11"/>
      <name val="宋体"/>
      <charset val="134"/>
    </font>
    <font>
      <b/>
      <sz val="12"/>
      <color indexed="8"/>
      <name val="宋体"/>
      <charset val="134"/>
      <scheme val="minor"/>
    </font>
    <font>
      <sz val="8"/>
      <color theme="1"/>
      <name val="宋体"/>
      <charset val="134"/>
      <scheme val="minor"/>
    </font>
    <font>
      <b/>
      <sz val="18"/>
      <color theme="1"/>
      <name val="宋体"/>
      <charset val="134"/>
      <scheme val="minor"/>
    </font>
    <font>
      <sz val="9"/>
      <color theme="1"/>
      <name val="宋体"/>
      <charset val="134"/>
      <scheme val="minor"/>
    </font>
    <font>
      <sz val="9"/>
      <name val="宋体"/>
      <charset val="134"/>
    </font>
    <font>
      <sz val="9"/>
      <name val="宋体"/>
      <charset val="134"/>
      <scheme val="minor"/>
    </font>
    <font>
      <sz val="10"/>
      <color rgb="FFFF0000"/>
      <name val="宋体"/>
      <charset val="134"/>
      <scheme val="minor"/>
    </font>
    <font>
      <b/>
      <sz val="18"/>
      <name val="宋体"/>
      <charset val="134"/>
    </font>
    <font>
      <b/>
      <sz val="10"/>
      <color indexed="8"/>
      <name val="宋体"/>
      <charset val="134"/>
    </font>
    <font>
      <sz val="12"/>
      <name val="宋体"/>
      <charset val="134"/>
    </font>
    <font>
      <sz val="22"/>
      <color indexed="8"/>
      <name val="宋体"/>
      <charset val="134"/>
    </font>
    <font>
      <b/>
      <sz val="20"/>
      <name val="宋体"/>
      <charset val="134"/>
    </font>
    <font>
      <sz val="11"/>
      <color rgb="FF000000"/>
      <name val="宋体"/>
      <charset val="134"/>
    </font>
    <font>
      <b/>
      <sz val="11"/>
      <color rgb="FF000000"/>
      <name val="宋体"/>
      <charset val="134"/>
    </font>
    <font>
      <sz val="22"/>
      <name val="黑体"/>
      <charset val="134"/>
    </font>
    <font>
      <sz val="11"/>
      <color rgb="FF00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方正仿宋_GBK"/>
      <charset val="134"/>
    </font>
    <font>
      <sz val="9"/>
      <name val="Times New Roman"/>
      <charset val="134"/>
    </font>
  </fonts>
  <fills count="36">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diagonal/>
    </border>
    <border>
      <left/>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9" fillId="0" borderId="0" applyFont="0" applyFill="0" applyBorder="0" applyAlignment="0" applyProtection="0">
      <alignment vertical="center"/>
    </xf>
    <xf numFmtId="0" fontId="34" fillId="5" borderId="0" applyNumberFormat="0" applyBorder="0" applyAlignment="0" applyProtection="0">
      <alignment vertical="center"/>
    </xf>
    <xf numFmtId="0" fontId="35" fillId="6" borderId="26"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34" fillId="7" borderId="0" applyNumberFormat="0" applyBorder="0" applyAlignment="0" applyProtection="0">
      <alignment vertical="center"/>
    </xf>
    <xf numFmtId="0" fontId="36" fillId="8" borderId="0" applyNumberFormat="0" applyBorder="0" applyAlignment="0" applyProtection="0">
      <alignment vertical="center"/>
    </xf>
    <xf numFmtId="43" fontId="9" fillId="0" borderId="0" applyFont="0" applyFill="0" applyBorder="0" applyAlignment="0" applyProtection="0">
      <alignment vertical="center"/>
    </xf>
    <xf numFmtId="0" fontId="37" fillId="9" borderId="0" applyNumberFormat="0" applyBorder="0" applyAlignment="0" applyProtection="0">
      <alignment vertical="center"/>
    </xf>
    <xf numFmtId="0" fontId="38" fillId="0" borderId="0" applyNumberFormat="0" applyFill="0" applyBorder="0" applyAlignment="0" applyProtection="0">
      <alignment vertical="center"/>
    </xf>
    <xf numFmtId="9" fontId="9" fillId="0" borderId="0" applyFont="0" applyFill="0" applyBorder="0" applyAlignment="0" applyProtection="0">
      <alignment vertical="center"/>
    </xf>
    <xf numFmtId="0" fontId="39" fillId="0" borderId="0" applyNumberFormat="0" applyFill="0" applyBorder="0" applyAlignment="0" applyProtection="0">
      <alignment vertical="center"/>
    </xf>
    <xf numFmtId="0" fontId="9" fillId="10" borderId="27" applyNumberFormat="0" applyFont="0" applyAlignment="0" applyProtection="0">
      <alignment vertical="center"/>
    </xf>
    <xf numFmtId="0" fontId="37" fillId="1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28" applyNumberFormat="0" applyFill="0" applyAlignment="0" applyProtection="0">
      <alignment vertical="center"/>
    </xf>
    <xf numFmtId="0" fontId="45" fillId="0" borderId="28" applyNumberFormat="0" applyFill="0" applyAlignment="0" applyProtection="0">
      <alignment vertical="center"/>
    </xf>
    <xf numFmtId="0" fontId="37" fillId="12" borderId="0" applyNumberFormat="0" applyBorder="0" applyAlignment="0" applyProtection="0">
      <alignment vertical="center"/>
    </xf>
    <xf numFmtId="0" fontId="40" fillId="0" borderId="29" applyNumberFormat="0" applyFill="0" applyAlignment="0" applyProtection="0">
      <alignment vertical="center"/>
    </xf>
    <xf numFmtId="0" fontId="37" fillId="13" borderId="0" applyNumberFormat="0" applyBorder="0" applyAlignment="0" applyProtection="0">
      <alignment vertical="center"/>
    </xf>
    <xf numFmtId="0" fontId="46" fillId="14" borderId="30" applyNumberFormat="0" applyAlignment="0" applyProtection="0">
      <alignment vertical="center"/>
    </xf>
    <xf numFmtId="0" fontId="47" fillId="14" borderId="26" applyNumberFormat="0" applyAlignment="0" applyProtection="0">
      <alignment vertical="center"/>
    </xf>
    <xf numFmtId="0" fontId="48" fillId="15" borderId="31" applyNumberFormat="0" applyAlignment="0" applyProtection="0">
      <alignment vertical="center"/>
    </xf>
    <xf numFmtId="0" fontId="34" fillId="16" borderId="0" applyNumberFormat="0" applyBorder="0" applyAlignment="0" applyProtection="0">
      <alignment vertical="center"/>
    </xf>
    <xf numFmtId="0" fontId="37" fillId="17" borderId="0" applyNumberFormat="0" applyBorder="0" applyAlignment="0" applyProtection="0">
      <alignment vertical="center"/>
    </xf>
    <xf numFmtId="0" fontId="49" fillId="0" borderId="32" applyNumberFormat="0" applyFill="0" applyAlignment="0" applyProtection="0">
      <alignment vertical="center"/>
    </xf>
    <xf numFmtId="0" fontId="50" fillId="0" borderId="33" applyNumberFormat="0" applyFill="0" applyAlignment="0" applyProtection="0">
      <alignment vertical="center"/>
    </xf>
    <xf numFmtId="0" fontId="51" fillId="18" borderId="0" applyNumberFormat="0" applyBorder="0" applyAlignment="0" applyProtection="0">
      <alignment vertical="center"/>
    </xf>
    <xf numFmtId="0" fontId="52" fillId="19" borderId="0" applyNumberFormat="0" applyBorder="0" applyAlignment="0" applyProtection="0">
      <alignment vertical="center"/>
    </xf>
    <xf numFmtId="0" fontId="34" fillId="20" borderId="0" applyNumberFormat="0" applyBorder="0" applyAlignment="0" applyProtection="0">
      <alignment vertical="center"/>
    </xf>
    <xf numFmtId="0" fontId="37"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7" fillId="30" borderId="0" applyNumberFormat="0" applyBorder="0" applyAlignment="0" applyProtection="0">
      <alignment vertical="center"/>
    </xf>
    <xf numFmtId="0" fontId="34"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4" fillId="34" borderId="0" applyNumberFormat="0" applyBorder="0" applyAlignment="0" applyProtection="0">
      <alignment vertical="center"/>
    </xf>
    <xf numFmtId="0" fontId="37" fillId="35" borderId="0" applyNumberFormat="0" applyBorder="0" applyAlignment="0" applyProtection="0">
      <alignment vertical="center"/>
    </xf>
    <xf numFmtId="0" fontId="27" fillId="0" borderId="0"/>
    <xf numFmtId="0" fontId="8" fillId="0" borderId="0"/>
    <xf numFmtId="0" fontId="8" fillId="0" borderId="0">
      <alignment vertical="center"/>
    </xf>
  </cellStyleXfs>
  <cellXfs count="261">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xf>
    <xf numFmtId="0" fontId="3" fillId="0" borderId="0" xfId="0" applyFont="1" applyFill="1" applyBorder="1" applyAlignment="1"/>
    <xf numFmtId="0" fontId="4" fillId="0" borderId="0" xfId="0" applyFont="1" applyFill="1" applyBorder="1" applyAlignment="1"/>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5" fillId="3"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5" fillId="3" borderId="4" xfId="0" applyFont="1" applyFill="1" applyBorder="1" applyAlignment="1">
      <alignment horizontal="left" vertical="center" wrapText="1"/>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xf>
    <xf numFmtId="0" fontId="5" fillId="3" borderId="6" xfId="0" applyFont="1" applyFill="1" applyBorder="1" applyAlignment="1">
      <alignment horizontal="right" vertical="center"/>
    </xf>
    <xf numFmtId="0" fontId="5" fillId="3" borderId="7" xfId="0" applyFont="1" applyFill="1" applyBorder="1" applyAlignment="1">
      <alignment horizontal="right" vertical="center"/>
    </xf>
    <xf numFmtId="0" fontId="5" fillId="3" borderId="4" xfId="0" applyFont="1" applyFill="1" applyBorder="1" applyAlignment="1">
      <alignment horizontal="center" vertical="center"/>
    </xf>
    <xf numFmtId="10" fontId="5" fillId="3" borderId="4" xfId="0" applyNumberFormat="1" applyFont="1" applyFill="1" applyBorder="1" applyAlignment="1">
      <alignment horizontal="right" vertical="center"/>
    </xf>
    <xf numFmtId="0" fontId="5" fillId="3" borderId="4" xfId="0" applyFont="1" applyFill="1" applyBorder="1" applyAlignment="1">
      <alignment horizontal="right" vertical="center"/>
    </xf>
    <xf numFmtId="0" fontId="5" fillId="3" borderId="4" xfId="0" applyFont="1" applyFill="1" applyBorder="1" applyAlignment="1">
      <alignment horizontal="left" vertical="center"/>
    </xf>
    <xf numFmtId="0" fontId="5" fillId="2" borderId="8" xfId="0" applyFont="1" applyFill="1" applyBorder="1" applyAlignment="1">
      <alignment horizontal="center" vertical="center" wrapText="1"/>
    </xf>
    <xf numFmtId="0" fontId="5" fillId="3" borderId="4" xfId="0" applyNumberFormat="1" applyFont="1" applyFill="1" applyBorder="1" applyAlignment="1" applyProtection="1">
      <alignment horizontal="center" vertical="center"/>
    </xf>
    <xf numFmtId="0" fontId="5" fillId="3" borderId="6" xfId="0" applyFont="1" applyFill="1" applyBorder="1" applyAlignment="1">
      <alignment horizontal="center" vertical="center"/>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3" borderId="7" xfId="50" applyNumberFormat="1" applyFont="1" applyFill="1" applyBorder="1" applyAlignment="1">
      <alignment horizontal="left" vertical="center" wrapText="1"/>
    </xf>
    <xf numFmtId="0" fontId="5" fillId="3" borderId="7" xfId="0" applyFont="1" applyFill="1" applyBorder="1" applyAlignment="1">
      <alignment horizontal="center" vertical="center"/>
    </xf>
    <xf numFmtId="0" fontId="5" fillId="3" borderId="7" xfId="50" applyNumberFormat="1" applyFont="1" applyFill="1" applyBorder="1" applyAlignment="1">
      <alignment horizontal="center" vertical="center" wrapText="1"/>
    </xf>
    <xf numFmtId="0" fontId="5" fillId="3" borderId="7" xfId="0" applyFont="1" applyFill="1" applyBorder="1" applyAlignment="1">
      <alignment horizontal="left" vertical="center" wrapText="1"/>
    </xf>
    <xf numFmtId="0" fontId="6" fillId="0" borderId="7" xfId="50" applyFont="1" applyFill="1" applyBorder="1" applyAlignment="1">
      <alignment horizontal="center" vertical="center" wrapText="1"/>
    </xf>
    <xf numFmtId="0" fontId="6" fillId="0" borderId="10" xfId="50" applyFont="1" applyFill="1" applyBorder="1" applyAlignment="1">
      <alignment horizontal="left" vertical="center" wrapText="1"/>
    </xf>
    <xf numFmtId="0" fontId="6" fillId="0" borderId="11" xfId="50" applyFont="1" applyFill="1" applyBorder="1" applyAlignment="1">
      <alignment horizontal="left" vertical="center" wrapText="1"/>
    </xf>
    <xf numFmtId="0" fontId="7" fillId="0" borderId="7" xfId="50"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4" fillId="0" borderId="0" xfId="0" applyFont="1" applyFill="1" applyBorder="1" applyAlignment="1">
      <alignment horizontal="right"/>
    </xf>
    <xf numFmtId="176" fontId="5" fillId="3" borderId="4" xfId="0" applyNumberFormat="1" applyFont="1" applyFill="1" applyBorder="1" applyAlignment="1">
      <alignment horizontal="center" vertical="center"/>
    </xf>
    <xf numFmtId="0" fontId="5" fillId="3" borderId="4" xfId="0" applyFont="1" applyFill="1" applyBorder="1" applyAlignment="1">
      <alignment horizontal="center" vertical="center" wrapText="1"/>
    </xf>
    <xf numFmtId="176" fontId="1" fillId="0" borderId="0" xfId="0" applyNumberFormat="1" applyFont="1" applyFill="1" applyBorder="1" applyAlignment="1"/>
    <xf numFmtId="0" fontId="5" fillId="3" borderId="5" xfId="0" applyFont="1" applyFill="1" applyBorder="1" applyAlignment="1">
      <alignment horizontal="center" vertical="center"/>
    </xf>
    <xf numFmtId="0" fontId="5" fillId="3" borderId="7" xfId="0" applyFont="1" applyFill="1" applyBorder="1" applyAlignment="1">
      <alignment horizontal="center" vertical="center" wrapText="1"/>
    </xf>
    <xf numFmtId="0" fontId="6" fillId="0" borderId="12" xfId="50" applyFont="1" applyFill="1" applyBorder="1" applyAlignment="1">
      <alignment horizontal="left" vertical="center" wrapText="1"/>
    </xf>
    <xf numFmtId="0" fontId="9" fillId="0" borderId="0" xfId="0" applyFont="1" applyFill="1" applyAlignment="1">
      <alignment vertical="center"/>
    </xf>
    <xf numFmtId="0" fontId="5" fillId="3" borderId="0" xfId="0"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4" xfId="0" applyFont="1" applyFill="1" applyBorder="1" applyAlignment="1">
      <alignment horizontal="left" vertical="center"/>
    </xf>
    <xf numFmtId="9" fontId="5" fillId="3" borderId="4" xfId="0" applyNumberFormat="1" applyFont="1" applyFill="1" applyBorder="1" applyAlignment="1">
      <alignment horizontal="center"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8" fillId="0" borderId="0" xfId="50" applyFont="1" applyFill="1" applyBorder="1" applyAlignment="1">
      <alignment wrapText="1"/>
    </xf>
    <xf numFmtId="0" fontId="8" fillId="0" borderId="0" xfId="50" applyFont="1" applyFill="1" applyBorder="1" applyAlignment="1">
      <alignment vertical="center" wrapText="1"/>
    </xf>
    <xf numFmtId="0" fontId="10" fillId="0" borderId="0" xfId="0" applyFont="1" applyFill="1" applyBorder="1" applyAlignment="1"/>
    <xf numFmtId="0" fontId="8" fillId="0" borderId="0" xfId="0" applyFont="1" applyFill="1" applyBorder="1" applyAlignment="1">
      <alignment wrapText="1"/>
    </xf>
    <xf numFmtId="0" fontId="11" fillId="0" borderId="0" xfId="51" applyFont="1" applyFill="1" applyAlignment="1">
      <alignment horizontal="center" vertical="center"/>
    </xf>
    <xf numFmtId="0" fontId="8" fillId="0" borderId="0" xfId="51" applyFont="1" applyFill="1">
      <alignment vertical="center"/>
    </xf>
    <xf numFmtId="0" fontId="8" fillId="0" borderId="0" xfId="0" applyFont="1" applyFill="1" applyBorder="1" applyAlignment="1"/>
    <xf numFmtId="0" fontId="12" fillId="0" borderId="0" xfId="50" applyFont="1" applyFill="1" applyBorder="1" applyAlignment="1">
      <alignment horizontal="center" vertical="center" wrapText="1"/>
    </xf>
    <xf numFmtId="0" fontId="7" fillId="0" borderId="7" xfId="50" applyFont="1" applyFill="1" applyBorder="1" applyAlignment="1">
      <alignment horizontal="center" vertical="center" wrapText="1"/>
    </xf>
    <xf numFmtId="49" fontId="7" fillId="0" borderId="7" xfId="50" applyNumberFormat="1" applyFont="1" applyFill="1" applyBorder="1" applyAlignment="1">
      <alignment horizontal="center" vertical="center" wrapText="1"/>
    </xf>
    <xf numFmtId="49" fontId="7" fillId="0" borderId="7" xfId="50" applyNumberFormat="1" applyFont="1" applyFill="1" applyBorder="1" applyAlignment="1">
      <alignment horizontal="left" vertical="center" wrapText="1"/>
    </xf>
    <xf numFmtId="0" fontId="7" fillId="0" borderId="7" xfId="50" applyFont="1" applyFill="1" applyBorder="1" applyAlignment="1">
      <alignment vertical="center" wrapText="1"/>
    </xf>
    <xf numFmtId="0" fontId="5" fillId="0" borderId="4" xfId="0" applyFont="1" applyFill="1" applyBorder="1" applyAlignment="1">
      <alignment horizontal="center" vertical="center"/>
    </xf>
    <xf numFmtId="177" fontId="7" fillId="0" borderId="7" xfId="50" applyNumberFormat="1" applyFont="1" applyFill="1" applyBorder="1" applyAlignment="1">
      <alignment horizontal="center" vertical="center" wrapText="1"/>
    </xf>
    <xf numFmtId="177" fontId="7" fillId="0" borderId="7" xfId="50" applyNumberFormat="1" applyFont="1" applyFill="1" applyBorder="1" applyAlignment="1">
      <alignment horizontal="right" vertical="center" wrapText="1"/>
    </xf>
    <xf numFmtId="0" fontId="7" fillId="0" borderId="10" xfId="50" applyNumberFormat="1" applyFont="1" applyFill="1" applyBorder="1" applyAlignment="1">
      <alignment horizontal="left" vertical="top" wrapText="1"/>
    </xf>
    <xf numFmtId="0" fontId="7" fillId="0" borderId="11" xfId="50" applyNumberFormat="1" applyFont="1" applyFill="1" applyBorder="1" applyAlignment="1">
      <alignment horizontal="left" vertical="top" wrapText="1"/>
    </xf>
    <xf numFmtId="0" fontId="7" fillId="0" borderId="12" xfId="50" applyNumberFormat="1" applyFont="1" applyFill="1" applyBorder="1" applyAlignment="1">
      <alignment horizontal="left" vertical="top" wrapText="1"/>
    </xf>
    <xf numFmtId="177" fontId="7" fillId="0" borderId="7" xfId="50" applyNumberFormat="1" applyFont="1" applyFill="1" applyBorder="1" applyAlignment="1">
      <alignment horizontal="left" vertical="center" wrapText="1"/>
    </xf>
    <xf numFmtId="0" fontId="7" fillId="4" borderId="10" xfId="50" applyFont="1" applyFill="1" applyBorder="1" applyAlignment="1">
      <alignment horizontal="center" vertical="center" wrapText="1"/>
    </xf>
    <xf numFmtId="0" fontId="7" fillId="4" borderId="11" xfId="50" applyFont="1" applyFill="1" applyBorder="1" applyAlignment="1">
      <alignment horizontal="center" vertical="center" wrapText="1"/>
    </xf>
    <xf numFmtId="0" fontId="7" fillId="4" borderId="12" xfId="50" applyFont="1" applyFill="1" applyBorder="1" applyAlignment="1">
      <alignment horizontal="center" vertical="center" wrapText="1"/>
    </xf>
    <xf numFmtId="0" fontId="7" fillId="4" borderId="13" xfId="50" applyFont="1" applyFill="1" applyBorder="1" applyAlignment="1">
      <alignment horizontal="center" vertical="center" wrapText="1"/>
    </xf>
    <xf numFmtId="0" fontId="7" fillId="0" borderId="10" xfId="50" applyFont="1" applyFill="1" applyBorder="1" applyAlignment="1">
      <alignment horizontal="center" vertical="center" wrapText="1"/>
    </xf>
    <xf numFmtId="0" fontId="7" fillId="4" borderId="7" xfId="50" applyFont="1" applyFill="1" applyBorder="1" applyAlignment="1">
      <alignment horizontal="center" vertical="center" wrapText="1"/>
    </xf>
    <xf numFmtId="0" fontId="7" fillId="4" borderId="14" xfId="50" applyFont="1" applyFill="1" applyBorder="1" applyAlignment="1">
      <alignment horizontal="center" vertical="center" wrapText="1"/>
    </xf>
    <xf numFmtId="0" fontId="7" fillId="0" borderId="13" xfId="50" applyFont="1" applyFill="1" applyBorder="1" applyAlignment="1">
      <alignment horizontal="center" vertical="center" wrapText="1"/>
    </xf>
    <xf numFmtId="0" fontId="7" fillId="0" borderId="15" xfId="50" applyFont="1" applyFill="1" applyBorder="1" applyAlignment="1">
      <alignment horizontal="center" vertical="center" wrapText="1"/>
    </xf>
    <xf numFmtId="0" fontId="5" fillId="3" borderId="6" xfId="0" applyFont="1" applyFill="1" applyBorder="1" applyAlignment="1">
      <alignment horizontal="left" vertical="center" wrapText="1"/>
    </xf>
    <xf numFmtId="0" fontId="7" fillId="0" borderId="16" xfId="50" applyFont="1" applyFill="1" applyBorder="1" applyAlignment="1">
      <alignment horizontal="center" vertical="center" wrapText="1"/>
    </xf>
    <xf numFmtId="49" fontId="7" fillId="0" borderId="13" xfId="50" applyNumberFormat="1" applyFont="1" applyFill="1" applyBorder="1" applyAlignment="1">
      <alignment horizontal="center" vertical="center" wrapText="1"/>
    </xf>
    <xf numFmtId="0" fontId="5" fillId="0" borderId="0" xfId="0" applyFont="1" applyFill="1" applyBorder="1" applyAlignment="1">
      <alignment horizontal="right" vertical="center"/>
    </xf>
    <xf numFmtId="176" fontId="5" fillId="0" borderId="4" xfId="0" applyNumberFormat="1" applyFont="1" applyFill="1" applyBorder="1" applyAlignment="1">
      <alignment horizontal="center" vertical="center"/>
    </xf>
    <xf numFmtId="176" fontId="8" fillId="0" borderId="0" xfId="50" applyNumberFormat="1" applyFont="1" applyFill="1" applyBorder="1" applyAlignment="1">
      <alignment wrapText="1"/>
    </xf>
    <xf numFmtId="0" fontId="5" fillId="3" borderId="7" xfId="0" applyFont="1" applyFill="1" applyBorder="1" applyAlignment="1">
      <alignment vertical="center" wrapText="1"/>
    </xf>
    <xf numFmtId="176" fontId="5" fillId="3" borderId="6" xfId="0" applyNumberFormat="1" applyFont="1" applyFill="1" applyBorder="1" applyAlignment="1">
      <alignment horizontal="center" vertical="center"/>
    </xf>
    <xf numFmtId="0" fontId="5" fillId="2" borderId="3" xfId="0" applyFont="1" applyFill="1" applyBorder="1" applyAlignment="1">
      <alignment horizontal="justify" vertical="center" wrapText="1"/>
    </xf>
    <xf numFmtId="179" fontId="5" fillId="3" borderId="6" xfId="0" applyNumberFormat="1" applyFont="1" applyFill="1" applyBorder="1" applyAlignment="1">
      <alignment horizontal="center" vertical="center"/>
    </xf>
    <xf numFmtId="0" fontId="13" fillId="0" borderId="0" xfId="0" applyFont="1" applyFill="1" applyBorder="1" applyAlignment="1">
      <alignment horizontal="center"/>
    </xf>
    <xf numFmtId="0" fontId="14" fillId="0" borderId="0" xfId="0" applyFont="1" applyFill="1" applyBorder="1" applyAlignment="1"/>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6" xfId="0" applyFont="1" applyFill="1" applyBorder="1" applyAlignment="1">
      <alignment horizontal="left" vertical="center"/>
    </xf>
    <xf numFmtId="0" fontId="5" fillId="3" borderId="7" xfId="0" applyNumberFormat="1" applyFont="1" applyFill="1" applyBorder="1" applyAlignment="1" applyProtection="1">
      <alignment horizontal="center" vertical="center" wrapText="1"/>
    </xf>
    <xf numFmtId="0" fontId="5" fillId="3" borderId="10" xfId="0" applyFont="1" applyFill="1" applyBorder="1" applyAlignment="1">
      <alignment horizontal="left" vertical="center"/>
    </xf>
    <xf numFmtId="0" fontId="5" fillId="3" borderId="7" xfId="0" applyNumberFormat="1" applyFont="1" applyFill="1" applyBorder="1" applyAlignment="1" applyProtection="1">
      <alignment horizontal="center" vertical="center"/>
    </xf>
    <xf numFmtId="0" fontId="5" fillId="3" borderId="10" xfId="50" applyNumberFormat="1" applyFont="1" applyFill="1" applyBorder="1" applyAlignment="1">
      <alignment horizontal="left" vertical="center" wrapText="1"/>
    </xf>
    <xf numFmtId="180" fontId="5" fillId="3" borderId="7" xfId="0" applyNumberFormat="1" applyFont="1" applyFill="1" applyBorder="1" applyAlignment="1">
      <alignment horizontal="center" vertical="center"/>
    </xf>
    <xf numFmtId="176" fontId="5" fillId="3" borderId="4" xfId="0" applyNumberFormat="1" applyFont="1" applyFill="1" applyBorder="1" applyAlignment="1">
      <alignment horizontal="right" vertical="center"/>
    </xf>
    <xf numFmtId="0" fontId="5" fillId="2" borderId="6" xfId="0"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vertical="center" wrapText="1"/>
    </xf>
    <xf numFmtId="0" fontId="4" fillId="3" borderId="4" xfId="0" applyFont="1" applyFill="1" applyBorder="1" applyAlignment="1">
      <alignment horizontal="center" vertical="center" wrapText="1"/>
    </xf>
    <xf numFmtId="0" fontId="5" fillId="2" borderId="4" xfId="0" applyNumberFormat="1" applyFont="1" applyFill="1" applyBorder="1" applyAlignment="1">
      <alignment horizontal="center" vertical="center"/>
    </xf>
    <xf numFmtId="0" fontId="7" fillId="0" borderId="17" xfId="50" applyFont="1" applyFill="1" applyBorder="1" applyAlignment="1">
      <alignment horizontal="center" vertical="center" wrapText="1"/>
    </xf>
    <xf numFmtId="0" fontId="7" fillId="0" borderId="13" xfId="50" applyFont="1" applyFill="1" applyBorder="1" applyAlignment="1">
      <alignment horizontal="left" vertical="center" wrapText="1"/>
    </xf>
    <xf numFmtId="0" fontId="7" fillId="0" borderId="16" xfId="50" applyFont="1" applyFill="1" applyBorder="1" applyAlignment="1">
      <alignment horizontal="left" vertical="center" wrapText="1"/>
    </xf>
    <xf numFmtId="0" fontId="7" fillId="0" borderId="18" xfId="50" applyFont="1" applyFill="1" applyBorder="1" applyAlignment="1">
      <alignment horizontal="left" vertical="center" wrapText="1"/>
    </xf>
    <xf numFmtId="0" fontId="5" fillId="2" borderId="7" xfId="0" applyFont="1" applyFill="1" applyBorder="1" applyAlignment="1">
      <alignment horizontal="center" vertical="center"/>
    </xf>
    <xf numFmtId="0" fontId="7" fillId="0" borderId="17" xfId="50" applyFont="1" applyFill="1" applyBorder="1" applyAlignment="1">
      <alignment horizontal="left" vertical="center" wrapText="1"/>
    </xf>
    <xf numFmtId="0" fontId="7" fillId="0" borderId="13" xfId="50" applyFont="1" applyFill="1" applyBorder="1" applyAlignment="1">
      <alignment vertical="center" wrapText="1"/>
    </xf>
    <xf numFmtId="0" fontId="9" fillId="0" borderId="0" xfId="0" applyFont="1" applyFill="1" applyAlignment="1">
      <alignment horizontal="center" vertical="center"/>
    </xf>
    <xf numFmtId="0" fontId="9" fillId="0" borderId="0" xfId="0" applyFont="1" applyFill="1" applyAlignment="1">
      <alignment vertical="center" wrapText="1"/>
    </xf>
    <xf numFmtId="0" fontId="15" fillId="0" borderId="0" xfId="50" applyFont="1" applyFill="1" applyAlignment="1">
      <alignment horizontal="center" vertical="center" wrapText="1"/>
    </xf>
    <xf numFmtId="0" fontId="12" fillId="0" borderId="0" xfId="50" applyFont="1" applyFill="1" applyAlignment="1">
      <alignment horizontal="center" vertical="center" wrapText="1"/>
    </xf>
    <xf numFmtId="49" fontId="6" fillId="0" borderId="10" xfId="50" applyNumberFormat="1" applyFont="1" applyFill="1" applyBorder="1" applyAlignment="1">
      <alignment horizontal="center" vertical="center" wrapText="1"/>
    </xf>
    <xf numFmtId="49" fontId="6" fillId="0" borderId="11" xfId="50" applyNumberFormat="1" applyFont="1" applyFill="1" applyBorder="1" applyAlignment="1">
      <alignment horizontal="center" vertical="center" wrapText="1"/>
    </xf>
    <xf numFmtId="49" fontId="6" fillId="0" borderId="7" xfId="50" applyNumberFormat="1" applyFont="1" applyFill="1" applyBorder="1" applyAlignment="1">
      <alignment horizontal="left" vertical="center" wrapText="1"/>
    </xf>
    <xf numFmtId="0" fontId="6" fillId="0" borderId="7" xfId="50" applyFont="1" applyFill="1" applyBorder="1" applyAlignment="1">
      <alignment vertical="center" wrapText="1"/>
    </xf>
    <xf numFmtId="0" fontId="16" fillId="0" borderId="7" xfId="0" applyFont="1" applyFill="1" applyBorder="1" applyAlignment="1">
      <alignment vertical="center"/>
    </xf>
    <xf numFmtId="4" fontId="16" fillId="0" borderId="7" xfId="0" applyNumberFormat="1" applyFont="1" applyFill="1" applyBorder="1" applyAlignment="1">
      <alignment vertical="center"/>
    </xf>
    <xf numFmtId="10" fontId="17" fillId="3" borderId="4" xfId="0" applyNumberFormat="1" applyFont="1" applyFill="1" applyBorder="1" applyAlignment="1">
      <alignment horizontal="right" vertical="center"/>
    </xf>
    <xf numFmtId="180" fontId="16" fillId="0" borderId="7" xfId="0" applyNumberFormat="1" applyFont="1" applyFill="1" applyBorder="1" applyAlignment="1">
      <alignment vertical="center"/>
    </xf>
    <xf numFmtId="0" fontId="6" fillId="0" borderId="7" xfId="50" applyFont="1" applyFill="1" applyBorder="1" applyAlignment="1">
      <alignment horizontal="left" vertical="center" wrapText="1"/>
    </xf>
    <xf numFmtId="177" fontId="6" fillId="0" borderId="7" xfId="50" applyNumberFormat="1" applyFont="1" applyFill="1" applyBorder="1" applyAlignment="1">
      <alignment horizontal="right" vertical="center" wrapText="1"/>
    </xf>
    <xf numFmtId="177" fontId="6" fillId="0" borderId="7" xfId="50" applyNumberFormat="1" applyFont="1" applyFill="1" applyBorder="1" applyAlignment="1">
      <alignment horizontal="center" vertical="center" wrapText="1"/>
    </xf>
    <xf numFmtId="0" fontId="18" fillId="0" borderId="7" xfId="50" applyFont="1" applyFill="1" applyBorder="1" applyAlignment="1">
      <alignment horizontal="center" vertical="center" wrapText="1"/>
    </xf>
    <xf numFmtId="0" fontId="6" fillId="0" borderId="14" xfId="50" applyFont="1" applyFill="1" applyBorder="1" applyAlignment="1">
      <alignment horizontal="center" vertical="center" wrapText="1"/>
    </xf>
    <xf numFmtId="0" fontId="17" fillId="3" borderId="4" xfId="0" applyFont="1" applyFill="1" applyBorder="1" applyAlignment="1">
      <alignment horizontal="center" vertical="center"/>
    </xf>
    <xf numFmtId="49" fontId="4" fillId="0" borderId="7" xfId="0" applyNumberFormat="1" applyFont="1" applyFill="1" applyBorder="1" applyAlignment="1">
      <alignment horizontal="center" vertical="center"/>
    </xf>
    <xf numFmtId="0" fontId="7" fillId="0" borderId="14" xfId="50" applyFont="1" applyFill="1" applyBorder="1" applyAlignment="1">
      <alignment horizontal="center" vertical="center" wrapText="1"/>
    </xf>
    <xf numFmtId="0" fontId="4" fillId="0" borderId="7"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0" fontId="17" fillId="3" borderId="7" xfId="0" applyFont="1" applyFill="1" applyBorder="1" applyAlignment="1">
      <alignment horizontal="center" vertical="center"/>
    </xf>
    <xf numFmtId="0" fontId="6" fillId="0" borderId="10" xfId="50" applyFont="1" applyFill="1" applyBorder="1" applyAlignment="1">
      <alignment horizontal="center" vertical="center" wrapText="1"/>
    </xf>
    <xf numFmtId="0" fontId="6" fillId="0" borderId="16" xfId="50" applyFont="1" applyFill="1" applyBorder="1" applyAlignment="1">
      <alignment horizontal="center" vertical="center" wrapText="1"/>
    </xf>
    <xf numFmtId="0" fontId="6" fillId="0" borderId="18" xfId="50" applyFont="1" applyFill="1" applyBorder="1" applyAlignment="1">
      <alignment horizontal="center" vertical="center" wrapText="1"/>
    </xf>
    <xf numFmtId="0" fontId="6" fillId="0" borderId="17" xfId="50" applyFont="1" applyFill="1" applyBorder="1" applyAlignment="1">
      <alignment horizontal="center" vertical="center" wrapText="1"/>
    </xf>
    <xf numFmtId="0" fontId="6" fillId="0" borderId="19" xfId="50" applyFont="1" applyFill="1" applyBorder="1" applyAlignment="1">
      <alignment horizontal="center" vertical="center" wrapText="1"/>
    </xf>
    <xf numFmtId="0" fontId="6" fillId="0" borderId="20" xfId="50" applyFont="1" applyFill="1" applyBorder="1" applyAlignment="1">
      <alignment horizontal="center" vertical="center" wrapText="1"/>
    </xf>
    <xf numFmtId="0" fontId="6" fillId="0" borderId="21" xfId="50" applyFont="1" applyFill="1" applyBorder="1" applyAlignment="1">
      <alignment horizontal="center" vertical="center" wrapText="1"/>
    </xf>
    <xf numFmtId="0" fontId="7" fillId="0" borderId="0" xfId="50" applyFont="1" applyAlignment="1">
      <alignment horizontal="left" vertical="center" wrapText="1"/>
    </xf>
    <xf numFmtId="0" fontId="19" fillId="0" borderId="0" xfId="0" applyFont="1" applyFill="1" applyAlignment="1">
      <alignment horizontal="right" vertical="center" wrapText="1"/>
    </xf>
    <xf numFmtId="49" fontId="6" fillId="0" borderId="12" xfId="50" applyNumberFormat="1" applyFont="1" applyFill="1" applyBorder="1" applyAlignment="1">
      <alignment horizontal="center" vertical="center" wrapText="1"/>
    </xf>
    <xf numFmtId="0" fontId="16" fillId="0" borderId="7"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4" xfId="0" applyFont="1" applyFill="1" applyBorder="1" applyAlignment="1">
      <alignment horizontal="center" vertical="center"/>
    </xf>
    <xf numFmtId="0" fontId="6" fillId="0" borderId="22" xfId="50" applyFont="1" applyFill="1" applyBorder="1" applyAlignment="1">
      <alignment horizontal="center" vertical="center" wrapText="1"/>
    </xf>
    <xf numFmtId="0" fontId="6" fillId="0" borderId="23" xfId="50" applyFont="1" applyFill="1" applyBorder="1" applyAlignment="1">
      <alignment horizontal="center" vertical="center" wrapText="1"/>
    </xf>
    <xf numFmtId="0" fontId="6" fillId="0" borderId="12" xfId="50" applyFont="1" applyFill="1" applyBorder="1" applyAlignment="1">
      <alignment horizontal="center" vertical="center" wrapText="1"/>
    </xf>
    <xf numFmtId="0" fontId="20" fillId="0" borderId="0" xfId="0" applyFont="1" applyFill="1" applyBorder="1" applyAlignment="1">
      <alignment horizontal="center" vertical="center"/>
    </xf>
    <xf numFmtId="0" fontId="21" fillId="0" borderId="0" xfId="0" applyNumberFormat="1" applyFont="1" applyFill="1" applyBorder="1" applyAlignment="1"/>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16" fillId="0" borderId="10"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7" xfId="0" applyFont="1" applyFill="1" applyBorder="1" applyAlignment="1">
      <alignment horizontal="center" vertical="center" wrapText="1"/>
    </xf>
    <xf numFmtId="49" fontId="16" fillId="0" borderId="7" xfId="0" applyNumberFormat="1" applyFont="1" applyFill="1" applyBorder="1" applyAlignment="1">
      <alignment horizontal="center" vertical="center"/>
    </xf>
    <xf numFmtId="176" fontId="16" fillId="0" borderId="7" xfId="0" applyNumberFormat="1" applyFont="1" applyFill="1" applyBorder="1" applyAlignment="1">
      <alignment vertical="center"/>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22" fillId="3" borderId="6" xfId="0" applyFont="1" applyFill="1" applyBorder="1" applyAlignment="1">
      <alignment horizontal="left" vertical="center"/>
    </xf>
    <xf numFmtId="0" fontId="7" fillId="0" borderId="7" xfId="0" applyFont="1" applyFill="1" applyBorder="1" applyAlignment="1">
      <alignment horizontal="center" vertical="center"/>
    </xf>
    <xf numFmtId="0" fontId="22" fillId="3" borderId="7" xfId="0" applyFont="1" applyFill="1" applyBorder="1" applyAlignment="1">
      <alignment horizontal="center" vertical="center"/>
    </xf>
    <xf numFmtId="0" fontId="7" fillId="0" borderId="15" xfId="50" applyFont="1" applyFill="1" applyBorder="1" applyAlignment="1">
      <alignment horizontal="left" vertical="center" wrapText="1"/>
    </xf>
    <xf numFmtId="0" fontId="22" fillId="3" borderId="4" xfId="0" applyFont="1" applyFill="1" applyBorder="1" applyAlignment="1">
      <alignment horizontal="left" vertical="center"/>
    </xf>
    <xf numFmtId="0" fontId="22" fillId="3" borderId="4" xfId="0" applyFont="1" applyFill="1" applyBorder="1" applyAlignment="1">
      <alignment horizontal="center" vertical="center"/>
    </xf>
    <xf numFmtId="0" fontId="22" fillId="3" borderId="4" xfId="0" applyFont="1" applyFill="1" applyBorder="1" applyAlignment="1">
      <alignment vertical="center" wrapText="1"/>
    </xf>
    <xf numFmtId="0" fontId="23" fillId="0" borderId="7" xfId="0" applyFont="1" applyFill="1" applyBorder="1" applyAlignment="1">
      <alignment horizontal="justify" vertical="center" wrapText="1"/>
    </xf>
    <xf numFmtId="3" fontId="22" fillId="3" borderId="4" xfId="0" applyNumberFormat="1" applyFont="1" applyFill="1" applyBorder="1" applyAlignment="1">
      <alignment vertical="center" wrapText="1"/>
    </xf>
    <xf numFmtId="0" fontId="23" fillId="0" borderId="7" xfId="0" applyFont="1" applyFill="1" applyBorder="1" applyAlignment="1">
      <alignment horizontal="justify" vertical="center"/>
    </xf>
    <xf numFmtId="3" fontId="22" fillId="3" borderId="4" xfId="0" applyNumberFormat="1" applyFont="1" applyFill="1" applyBorder="1" applyAlignment="1">
      <alignment horizontal="center" vertical="center" wrapText="1"/>
    </xf>
    <xf numFmtId="0" fontId="21" fillId="0" borderId="0" xfId="0" applyFont="1" applyFill="1" applyBorder="1" applyAlignment="1">
      <alignment horizontal="right" vertical="center" wrapText="1"/>
    </xf>
    <xf numFmtId="0" fontId="16" fillId="0" borderId="12" xfId="0" applyFont="1" applyFill="1" applyBorder="1" applyAlignment="1">
      <alignment horizontal="left" vertical="center"/>
    </xf>
    <xf numFmtId="0" fontId="16" fillId="0" borderId="13" xfId="0" applyFont="1" applyFill="1" applyBorder="1" applyAlignment="1">
      <alignment horizontal="left" vertical="center" wrapText="1"/>
    </xf>
    <xf numFmtId="0" fontId="16" fillId="0" borderId="15"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7" xfId="0" applyFont="1" applyFill="1" applyBorder="1" applyAlignment="1">
      <alignment horizontal="justify" vertical="center" wrapText="1"/>
    </xf>
    <xf numFmtId="0" fontId="24" fillId="0" borderId="7" xfId="0" applyFont="1" applyFill="1" applyBorder="1" applyAlignment="1">
      <alignment horizontal="center" vertical="center"/>
    </xf>
    <xf numFmtId="0" fontId="25"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5" fillId="0" borderId="2"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3"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1" xfId="0" applyFont="1" applyFill="1" applyBorder="1" applyAlignment="1">
      <alignment horizontal="center" vertical="center"/>
    </xf>
    <xf numFmtId="0" fontId="5" fillId="0" borderId="7" xfId="0" applyFont="1" applyFill="1" applyBorder="1" applyAlignment="1">
      <alignment horizontal="left" vertical="center"/>
    </xf>
    <xf numFmtId="0" fontId="27" fillId="0" borderId="0" xfId="0" applyFont="1" applyFill="1" applyBorder="1" applyAlignment="1"/>
    <xf numFmtId="0" fontId="27" fillId="0" borderId="0" xfId="0" applyFont="1" applyFill="1" applyBorder="1" applyAlignment="1">
      <alignment horizontal="center"/>
    </xf>
    <xf numFmtId="0" fontId="27" fillId="0" borderId="0" xfId="49" applyFill="1" applyBorder="1" applyAlignment="1">
      <alignment vertical="center"/>
    </xf>
    <xf numFmtId="0" fontId="27" fillId="0" borderId="0" xfId="49" applyFill="1" applyBorder="1" applyAlignment="1">
      <alignment vertical="center" wrapText="1"/>
    </xf>
    <xf numFmtId="0" fontId="28" fillId="0" borderId="0" xfId="0" applyFont="1" applyFill="1" applyBorder="1" applyAlignment="1">
      <alignment horizontal="center"/>
    </xf>
    <xf numFmtId="0" fontId="4" fillId="0" borderId="0" xfId="0" applyFont="1" applyFill="1" applyBorder="1" applyAlignment="1">
      <alignment horizontal="center"/>
    </xf>
    <xf numFmtId="0" fontId="8" fillId="0" borderId="7" xfId="0" applyFont="1" applyFill="1" applyBorder="1" applyAlignment="1">
      <alignment horizontal="center" vertical="center" shrinkToFit="1"/>
    </xf>
    <xf numFmtId="0" fontId="8" fillId="0" borderId="16" xfId="0" applyFont="1" applyFill="1" applyBorder="1" applyAlignment="1">
      <alignment horizontal="center" vertical="center" shrinkToFit="1"/>
    </xf>
    <xf numFmtId="0" fontId="8" fillId="0" borderId="7" xfId="0" applyFont="1" applyFill="1" applyBorder="1" applyAlignment="1">
      <alignment horizontal="center" vertical="center" wrapText="1"/>
    </xf>
    <xf numFmtId="4" fontId="8" fillId="0" borderId="16" xfId="0" applyNumberFormat="1" applyFont="1" applyFill="1" applyBorder="1" applyAlignment="1">
      <alignment horizontal="center" vertical="center" shrinkToFit="1"/>
    </xf>
    <xf numFmtId="4" fontId="8" fillId="0" borderId="18" xfId="0" applyNumberFormat="1" applyFont="1" applyFill="1" applyBorder="1" applyAlignment="1">
      <alignment horizontal="center" vertical="center" shrinkToFit="1"/>
    </xf>
    <xf numFmtId="0" fontId="8" fillId="0" borderId="22" xfId="0" applyFont="1" applyFill="1" applyBorder="1" applyAlignment="1">
      <alignment horizontal="center" vertical="center" shrinkToFit="1"/>
    </xf>
    <xf numFmtId="4" fontId="8" fillId="0" borderId="7" xfId="0" applyNumberFormat="1" applyFont="1" applyFill="1" applyBorder="1" applyAlignment="1">
      <alignment horizontal="center" vertical="center" shrinkToFit="1"/>
    </xf>
    <xf numFmtId="0" fontId="8" fillId="0" borderId="19" xfId="0" applyFont="1" applyFill="1" applyBorder="1" applyAlignment="1">
      <alignment horizontal="center" vertical="center" shrinkToFit="1"/>
    </xf>
    <xf numFmtId="49" fontId="8" fillId="0" borderId="7" xfId="0" applyNumberFormat="1" applyFont="1" applyFill="1" applyBorder="1" applyAlignment="1">
      <alignment horizontal="center" vertical="center" shrinkToFit="1"/>
    </xf>
    <xf numFmtId="0" fontId="8" fillId="0" borderId="7" xfId="0" applyFont="1" applyFill="1" applyBorder="1" applyAlignment="1">
      <alignment horizontal="left" vertical="center" shrinkToFit="1"/>
    </xf>
    <xf numFmtId="176" fontId="8" fillId="0" borderId="7" xfId="0" applyNumberFormat="1" applyFont="1" applyFill="1" applyBorder="1" applyAlignment="1">
      <alignment horizontal="left" vertical="center" shrinkToFit="1"/>
    </xf>
    <xf numFmtId="176" fontId="8" fillId="0" borderId="7" xfId="0" applyNumberFormat="1" applyFont="1" applyFill="1" applyBorder="1" applyAlignment="1">
      <alignment horizontal="right" vertical="center" shrinkToFit="1"/>
    </xf>
    <xf numFmtId="0" fontId="27" fillId="0" borderId="7" xfId="49" applyFill="1" applyBorder="1" applyAlignment="1">
      <alignment vertical="center"/>
    </xf>
    <xf numFmtId="4" fontId="8" fillId="0" borderId="7" xfId="0" applyNumberFormat="1" applyFont="1" applyFill="1" applyBorder="1" applyAlignment="1">
      <alignment horizontal="right" vertical="center" shrinkToFit="1"/>
    </xf>
    <xf numFmtId="0" fontId="5" fillId="0" borderId="0" xfId="0" applyFont="1" applyFill="1" applyBorder="1" applyAlignment="1">
      <alignment horizontal="left" vertical="top" wrapText="1"/>
    </xf>
    <xf numFmtId="0" fontId="28" fillId="0" borderId="0" xfId="0" applyFont="1" applyFill="1" applyBorder="1" applyAlignment="1">
      <alignment horizontal="center" wrapText="1"/>
    </xf>
    <xf numFmtId="0" fontId="27" fillId="0" borderId="0" xfId="0" applyFont="1" applyFill="1" applyBorder="1" applyAlignment="1">
      <alignment wrapText="1"/>
    </xf>
    <xf numFmtId="4" fontId="8" fillId="0" borderId="18" xfId="0" applyNumberFormat="1" applyFont="1" applyFill="1" applyBorder="1" applyAlignment="1">
      <alignment horizontal="center" vertical="center" wrapText="1" shrinkToFit="1"/>
    </xf>
    <xf numFmtId="4" fontId="8" fillId="0" borderId="17" xfId="0" applyNumberFormat="1" applyFont="1" applyFill="1" applyBorder="1" applyAlignment="1">
      <alignment horizontal="center" vertical="center" shrinkToFit="1"/>
    </xf>
    <xf numFmtId="0" fontId="8" fillId="0" borderId="7" xfId="0" applyFont="1" applyFill="1" applyBorder="1" applyAlignment="1">
      <alignment horizontal="center" vertical="center" wrapText="1" shrinkToFit="1"/>
    </xf>
    <xf numFmtId="4" fontId="8" fillId="0" borderId="10" xfId="0" applyNumberFormat="1" applyFont="1" applyFill="1" applyBorder="1" applyAlignment="1">
      <alignment horizontal="center" vertical="center" shrinkToFit="1"/>
    </xf>
    <xf numFmtId="4" fontId="8" fillId="0" borderId="12" xfId="0" applyNumberFormat="1" applyFont="1" applyFill="1" applyBorder="1" applyAlignment="1">
      <alignment horizontal="center" vertical="center" shrinkToFit="1"/>
    </xf>
    <xf numFmtId="4" fontId="8" fillId="0" borderId="7" xfId="0" applyNumberFormat="1" applyFont="1" applyFill="1" applyBorder="1" applyAlignment="1">
      <alignment horizontal="center" vertical="center" wrapText="1" shrinkToFit="1"/>
    </xf>
    <xf numFmtId="0" fontId="27" fillId="0" borderId="7" xfId="0" applyFont="1" applyFill="1" applyBorder="1" applyAlignment="1">
      <alignment horizontal="center" vertical="center"/>
    </xf>
    <xf numFmtId="0" fontId="27" fillId="0" borderId="7" xfId="49" applyFill="1" applyBorder="1" applyAlignment="1">
      <alignment vertical="center" wrapText="1"/>
    </xf>
    <xf numFmtId="0" fontId="27" fillId="0" borderId="7" xfId="0" applyFont="1" applyFill="1" applyBorder="1" applyAlignment="1"/>
    <xf numFmtId="0" fontId="8" fillId="0" borderId="17" xfId="0" applyFont="1" applyFill="1" applyBorder="1" applyAlignment="1">
      <alignment horizontal="center" vertical="center" shrinkToFit="1"/>
    </xf>
    <xf numFmtId="0" fontId="8" fillId="0" borderId="18" xfId="0" applyFont="1" applyFill="1" applyBorder="1" applyAlignment="1">
      <alignment horizontal="center" vertical="center" shrinkToFit="1"/>
    </xf>
    <xf numFmtId="0" fontId="8" fillId="0" borderId="21" xfId="0" applyFont="1" applyFill="1" applyBorder="1" applyAlignment="1">
      <alignment horizontal="center" vertical="center" shrinkToFit="1"/>
    </xf>
    <xf numFmtId="0" fontId="8" fillId="0" borderId="20" xfId="0" applyFont="1" applyFill="1" applyBorder="1" applyAlignment="1">
      <alignment horizontal="center" vertical="center" shrinkToFit="1"/>
    </xf>
    <xf numFmtId="49" fontId="8" fillId="0" borderId="10" xfId="0" applyNumberFormat="1" applyFont="1" applyFill="1" applyBorder="1" applyAlignment="1">
      <alignment horizontal="center" vertical="center" shrinkToFit="1"/>
    </xf>
    <xf numFmtId="0" fontId="29" fillId="0" borderId="0" xfId="0" applyFont="1" applyAlignment="1">
      <alignment horizontal="center" vertical="center"/>
    </xf>
    <xf numFmtId="0" fontId="27" fillId="0" borderId="0" xfId="0" applyFont="1" applyAlignment="1"/>
    <xf numFmtId="0" fontId="30" fillId="0" borderId="24" xfId="0" applyNumberFormat="1" applyFont="1" applyBorder="1" applyAlignment="1">
      <alignment horizontal="center" vertical="center"/>
    </xf>
    <xf numFmtId="0" fontId="30" fillId="0" borderId="24" xfId="0" applyNumberFormat="1" applyFont="1" applyBorder="1" applyAlignment="1">
      <alignment horizontal="left" vertical="center"/>
    </xf>
    <xf numFmtId="178" fontId="30" fillId="0" borderId="24" xfId="0" applyNumberFormat="1" applyFont="1" applyBorder="1" applyAlignment="1">
      <alignment horizontal="right" vertical="center"/>
    </xf>
    <xf numFmtId="0" fontId="30" fillId="0" borderId="24" xfId="0" applyNumberFormat="1" applyFont="1" applyBorder="1" applyAlignment="1">
      <alignment horizontal="right" vertical="center"/>
    </xf>
    <xf numFmtId="0" fontId="30" fillId="0" borderId="24" xfId="0" applyNumberFormat="1" applyFont="1" applyBorder="1" applyAlignment="1">
      <alignment horizontal="left" vertical="center" wrapText="1"/>
    </xf>
    <xf numFmtId="0" fontId="22" fillId="0" borderId="0" xfId="0" applyFont="1" applyAlignment="1"/>
    <xf numFmtId="0" fontId="30" fillId="0" borderId="24" xfId="0" applyNumberFormat="1" applyFont="1" applyBorder="1" applyAlignment="1">
      <alignment horizontal="center" vertical="center" wrapText="1"/>
    </xf>
    <xf numFmtId="0" fontId="31" fillId="0" borderId="24" xfId="0" applyNumberFormat="1" applyFont="1" applyBorder="1" applyAlignment="1">
      <alignment horizontal="left" vertical="center" wrapText="1"/>
    </xf>
    <xf numFmtId="178" fontId="30" fillId="0" borderId="24" xfId="0" applyNumberFormat="1" applyFont="1" applyBorder="1" applyAlignment="1">
      <alignment horizontal="right" vertical="center" wrapText="1"/>
    </xf>
    <xf numFmtId="176" fontId="0" fillId="0" borderId="0" xfId="0" applyNumberFormat="1">
      <alignment vertical="center"/>
    </xf>
    <xf numFmtId="178" fontId="30" fillId="0" borderId="24" xfId="0" applyNumberFormat="1" applyFont="1" applyBorder="1" applyAlignment="1">
      <alignment horizontal="center" vertical="center" wrapText="1"/>
    </xf>
    <xf numFmtId="0" fontId="30" fillId="0" borderId="24" xfId="0" applyNumberFormat="1" applyFont="1" applyBorder="1" applyAlignment="1">
      <alignment horizontal="right" vertical="center" wrapText="1"/>
    </xf>
    <xf numFmtId="0" fontId="1" fillId="0" borderId="0" xfId="0" applyFont="1" applyFill="1" applyBorder="1" applyAlignment="1"/>
    <xf numFmtId="0" fontId="32" fillId="0" borderId="0" xfId="0" applyFont="1" applyAlignment="1">
      <alignment horizontal="center" vertical="center"/>
    </xf>
    <xf numFmtId="0" fontId="8" fillId="0" borderId="0" xfId="0" applyFont="1" applyFill="1" applyBorder="1" applyAlignment="1"/>
    <xf numFmtId="0" fontId="1" fillId="0" borderId="25" xfId="0" applyFont="1" applyFill="1" applyBorder="1" applyAlignment="1"/>
    <xf numFmtId="0" fontId="33" fillId="0" borderId="0" xfId="0" applyFont="1" applyFill="1" applyBorder="1" applyAlignment="1"/>
    <xf numFmtId="0" fontId="8" fillId="0" borderId="18" xfId="0" applyFont="1" applyFill="1" applyBorder="1" applyAlignment="1">
      <alignment vertical="center" shrinkToFit="1"/>
    </xf>
    <xf numFmtId="0" fontId="32" fillId="0" borderId="0" xfId="0" applyFont="1" applyAlignment="1"/>
    <xf numFmtId="0" fontId="5" fillId="0" borderId="0" xfId="0" applyFont="1" applyAlignment="1"/>
    <xf numFmtId="181" fontId="30" fillId="0" borderId="24" xfId="0" applyNumberFormat="1" applyFont="1" applyBorder="1" applyAlignment="1">
      <alignment horizontal="right" vertical="center"/>
    </xf>
    <xf numFmtId="0" fontId="0" fillId="0" borderId="0" xfId="0" applyFont="1" applyFill="1" applyAlignment="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04-分类改革-预算表" xfId="49"/>
    <cellStyle name="常规 2"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8"/>
  <sheetViews>
    <sheetView workbookViewId="0">
      <pane ySplit="6" topLeftCell="A9" activePane="bottomLeft" state="frozen"/>
      <selection/>
      <selection pane="bottomLeft" activeCell="J11" sqref="J11"/>
    </sheetView>
  </sheetViews>
  <sheetFormatPr defaultColWidth="9" defaultRowHeight="13.5" outlineLevelCol="5"/>
  <cols>
    <col min="1" max="1" width="32.1333333333333" customWidth="1"/>
    <col min="2" max="2" width="4.75" customWidth="1"/>
    <col min="3" max="3" width="19.5" customWidth="1"/>
    <col min="4" max="4" width="32.6333333333333" customWidth="1"/>
    <col min="5" max="5" width="4.75" customWidth="1"/>
    <col min="6" max="6" width="18.6333333333333" customWidth="1"/>
  </cols>
  <sheetData>
    <row r="1" ht="27" spans="3:3">
      <c r="C1" s="252" t="s">
        <v>0</v>
      </c>
    </row>
    <row r="2" ht="14.25" spans="6:6">
      <c r="F2" s="238" t="s">
        <v>1</v>
      </c>
    </row>
    <row r="3" ht="14.25" spans="1:6">
      <c r="A3" s="238" t="s">
        <v>2</v>
      </c>
      <c r="F3" s="238" t="s">
        <v>3</v>
      </c>
    </row>
    <row r="4" ht="19.5" customHeight="1" spans="1:6">
      <c r="A4" s="239" t="s">
        <v>4</v>
      </c>
      <c r="B4" s="239"/>
      <c r="C4" s="239"/>
      <c r="D4" s="239" t="s">
        <v>5</v>
      </c>
      <c r="E4" s="239"/>
      <c r="F4" s="239"/>
    </row>
    <row r="5" ht="19.5" customHeight="1" spans="1:6">
      <c r="A5" s="239" t="s">
        <v>6</v>
      </c>
      <c r="B5" s="239" t="s">
        <v>7</v>
      </c>
      <c r="C5" s="239" t="s">
        <v>8</v>
      </c>
      <c r="D5" s="239" t="s">
        <v>9</v>
      </c>
      <c r="E5" s="239" t="s">
        <v>7</v>
      </c>
      <c r="F5" s="239" t="s">
        <v>8</v>
      </c>
    </row>
    <row r="6" ht="19.5" customHeight="1" spans="1:6">
      <c r="A6" s="239" t="s">
        <v>10</v>
      </c>
      <c r="B6" s="239"/>
      <c r="C6" s="239" t="s">
        <v>11</v>
      </c>
      <c r="D6" s="239" t="s">
        <v>10</v>
      </c>
      <c r="E6" s="239"/>
      <c r="F6" s="239" t="s">
        <v>12</v>
      </c>
    </row>
    <row r="7" ht="19.5" customHeight="1" spans="1:6">
      <c r="A7" s="240" t="s">
        <v>13</v>
      </c>
      <c r="B7" s="239" t="s">
        <v>11</v>
      </c>
      <c r="C7" s="259">
        <v>12758.45</v>
      </c>
      <c r="D7" s="240" t="s">
        <v>14</v>
      </c>
      <c r="E7" s="239" t="s">
        <v>15</v>
      </c>
      <c r="F7" s="259">
        <v>1082.2</v>
      </c>
    </row>
    <row r="8" ht="19.5" customHeight="1" spans="1:6">
      <c r="A8" s="240" t="s">
        <v>16</v>
      </c>
      <c r="B8" s="239" t="s">
        <v>12</v>
      </c>
      <c r="C8" s="259"/>
      <c r="D8" s="240" t="s">
        <v>17</v>
      </c>
      <c r="E8" s="239" t="s">
        <v>18</v>
      </c>
      <c r="F8" s="259"/>
    </row>
    <row r="9" ht="19.5" customHeight="1" spans="1:6">
      <c r="A9" s="240" t="s">
        <v>19</v>
      </c>
      <c r="B9" s="239" t="s">
        <v>20</v>
      </c>
      <c r="C9" s="259"/>
      <c r="D9" s="240" t="s">
        <v>21</v>
      </c>
      <c r="E9" s="239" t="s">
        <v>22</v>
      </c>
      <c r="F9" s="259"/>
    </row>
    <row r="10" ht="19.5" customHeight="1" spans="1:6">
      <c r="A10" s="240" t="s">
        <v>23</v>
      </c>
      <c r="B10" s="239" t="s">
        <v>24</v>
      </c>
      <c r="C10" s="259">
        <v>0</v>
      </c>
      <c r="D10" s="240" t="s">
        <v>25</v>
      </c>
      <c r="E10" s="239" t="s">
        <v>26</v>
      </c>
      <c r="F10" s="259"/>
    </row>
    <row r="11" ht="19.5" customHeight="1" spans="1:6">
      <c r="A11" s="240" t="s">
        <v>27</v>
      </c>
      <c r="B11" s="239" t="s">
        <v>28</v>
      </c>
      <c r="C11" s="259">
        <v>0</v>
      </c>
      <c r="D11" s="240" t="s">
        <v>29</v>
      </c>
      <c r="E11" s="239" t="s">
        <v>30</v>
      </c>
      <c r="F11" s="259"/>
    </row>
    <row r="12" ht="19.5" customHeight="1" spans="1:6">
      <c r="A12" s="240" t="s">
        <v>31</v>
      </c>
      <c r="B12" s="239" t="s">
        <v>32</v>
      </c>
      <c r="C12" s="259">
        <v>0</v>
      </c>
      <c r="D12" s="240" t="s">
        <v>33</v>
      </c>
      <c r="E12" s="239" t="s">
        <v>34</v>
      </c>
      <c r="F12" s="259">
        <v>204.45</v>
      </c>
    </row>
    <row r="13" ht="19.5" customHeight="1" spans="1:6">
      <c r="A13" s="240" t="s">
        <v>35</v>
      </c>
      <c r="B13" s="239" t="s">
        <v>36</v>
      </c>
      <c r="C13" s="259">
        <v>0</v>
      </c>
      <c r="D13" s="240" t="s">
        <v>37</v>
      </c>
      <c r="E13" s="239" t="s">
        <v>38</v>
      </c>
      <c r="F13" s="259"/>
    </row>
    <row r="14" ht="19.5" customHeight="1" spans="1:6">
      <c r="A14" s="240" t="s">
        <v>39</v>
      </c>
      <c r="B14" s="239" t="s">
        <v>40</v>
      </c>
      <c r="C14" s="259">
        <v>0</v>
      </c>
      <c r="D14" s="240" t="s">
        <v>41</v>
      </c>
      <c r="E14" s="239" t="s">
        <v>42</v>
      </c>
      <c r="F14" s="259">
        <v>95.86</v>
      </c>
    </row>
    <row r="15" ht="19.5" customHeight="1" spans="1:6">
      <c r="A15" s="240"/>
      <c r="B15" s="239" t="s">
        <v>43</v>
      </c>
      <c r="C15" s="259"/>
      <c r="D15" s="240" t="s">
        <v>44</v>
      </c>
      <c r="E15" s="239" t="s">
        <v>45</v>
      </c>
      <c r="F15" s="259">
        <v>57.99</v>
      </c>
    </row>
    <row r="16" ht="19.5" customHeight="1" spans="1:6">
      <c r="A16" s="240"/>
      <c r="B16" s="239" t="s">
        <v>46</v>
      </c>
      <c r="C16" s="259"/>
      <c r="D16" s="240" t="s">
        <v>47</v>
      </c>
      <c r="E16" s="239" t="s">
        <v>48</v>
      </c>
      <c r="F16" s="259">
        <v>178.82</v>
      </c>
    </row>
    <row r="17" ht="19.5" customHeight="1" spans="1:6">
      <c r="A17" s="240"/>
      <c r="B17" s="239" t="s">
        <v>49</v>
      </c>
      <c r="C17" s="259"/>
      <c r="D17" s="240" t="s">
        <v>50</v>
      </c>
      <c r="E17" s="239" t="s">
        <v>51</v>
      </c>
      <c r="F17" s="259">
        <v>49</v>
      </c>
    </row>
    <row r="18" ht="19.5" customHeight="1" spans="1:6">
      <c r="A18" s="240"/>
      <c r="B18" s="239" t="s">
        <v>52</v>
      </c>
      <c r="C18" s="259"/>
      <c r="D18" s="240" t="s">
        <v>53</v>
      </c>
      <c r="E18" s="239" t="s">
        <v>54</v>
      </c>
      <c r="F18" s="259"/>
    </row>
    <row r="19" ht="19.5" customHeight="1" spans="1:6">
      <c r="A19" s="240"/>
      <c r="B19" s="239" t="s">
        <v>55</v>
      </c>
      <c r="C19" s="259"/>
      <c r="D19" s="240" t="s">
        <v>56</v>
      </c>
      <c r="E19" s="239" t="s">
        <v>57</v>
      </c>
      <c r="F19" s="259"/>
    </row>
    <row r="20" ht="19.5" customHeight="1" spans="1:6">
      <c r="A20" s="240"/>
      <c r="B20" s="239" t="s">
        <v>58</v>
      </c>
      <c r="C20" s="259"/>
      <c r="D20" s="240" t="s">
        <v>59</v>
      </c>
      <c r="E20" s="239" t="s">
        <v>60</v>
      </c>
      <c r="F20" s="259">
        <v>2000</v>
      </c>
    </row>
    <row r="21" ht="19.5" customHeight="1" spans="1:6">
      <c r="A21" s="240"/>
      <c r="B21" s="239" t="s">
        <v>61</v>
      </c>
      <c r="C21" s="259"/>
      <c r="D21" s="240" t="s">
        <v>62</v>
      </c>
      <c r="E21" s="239" t="s">
        <v>63</v>
      </c>
      <c r="F21" s="259">
        <v>2133.59</v>
      </c>
    </row>
    <row r="22" ht="19.5" customHeight="1" spans="1:6">
      <c r="A22" s="240"/>
      <c r="B22" s="239" t="s">
        <v>64</v>
      </c>
      <c r="C22" s="259"/>
      <c r="D22" s="240" t="s">
        <v>65</v>
      </c>
      <c r="E22" s="239" t="s">
        <v>66</v>
      </c>
      <c r="F22" s="259"/>
    </row>
    <row r="23" ht="19.5" customHeight="1" spans="1:6">
      <c r="A23" s="240"/>
      <c r="B23" s="239" t="s">
        <v>67</v>
      </c>
      <c r="C23" s="259"/>
      <c r="D23" s="240" t="s">
        <v>68</v>
      </c>
      <c r="E23" s="239" t="s">
        <v>69</v>
      </c>
      <c r="F23" s="259"/>
    </row>
    <row r="24" ht="19.5" customHeight="1" spans="1:6">
      <c r="A24" s="240"/>
      <c r="B24" s="239" t="s">
        <v>70</v>
      </c>
      <c r="C24" s="259"/>
      <c r="D24" s="240" t="s">
        <v>71</v>
      </c>
      <c r="E24" s="239" t="s">
        <v>72</v>
      </c>
      <c r="F24" s="259"/>
    </row>
    <row r="25" ht="19.5" customHeight="1" spans="1:6">
      <c r="A25" s="240"/>
      <c r="B25" s="239" t="s">
        <v>73</v>
      </c>
      <c r="C25" s="259"/>
      <c r="D25" s="240" t="s">
        <v>74</v>
      </c>
      <c r="E25" s="239" t="s">
        <v>75</v>
      </c>
      <c r="F25" s="259">
        <v>36.54</v>
      </c>
    </row>
    <row r="26" ht="19.5" customHeight="1" spans="1:6">
      <c r="A26" s="240"/>
      <c r="B26" s="239" t="s">
        <v>76</v>
      </c>
      <c r="C26" s="259"/>
      <c r="D26" s="240" t="s">
        <v>77</v>
      </c>
      <c r="E26" s="239" t="s">
        <v>78</v>
      </c>
      <c r="F26" s="259"/>
    </row>
    <row r="27" ht="19.5" customHeight="1" spans="1:6">
      <c r="A27" s="240"/>
      <c r="B27" s="239" t="s">
        <v>79</v>
      </c>
      <c r="C27" s="259"/>
      <c r="D27" s="240" t="s">
        <v>80</v>
      </c>
      <c r="E27" s="239" t="s">
        <v>81</v>
      </c>
      <c r="F27" s="259"/>
    </row>
    <row r="28" ht="19.5" customHeight="1" spans="1:6">
      <c r="A28" s="240"/>
      <c r="B28" s="239" t="s">
        <v>82</v>
      </c>
      <c r="C28" s="259"/>
      <c r="D28" s="240" t="s">
        <v>83</v>
      </c>
      <c r="E28" s="239" t="s">
        <v>84</v>
      </c>
      <c r="F28" s="259"/>
    </row>
    <row r="29" ht="19.5" customHeight="1" spans="1:6">
      <c r="A29" s="240"/>
      <c r="B29" s="239" t="s">
        <v>85</v>
      </c>
      <c r="C29" s="259"/>
      <c r="D29" s="240" t="s">
        <v>86</v>
      </c>
      <c r="E29" s="239" t="s">
        <v>87</v>
      </c>
      <c r="F29" s="259">
        <v>6920</v>
      </c>
    </row>
    <row r="30" ht="19.5" customHeight="1" spans="1:6">
      <c r="A30" s="239"/>
      <c r="B30" s="239" t="s">
        <v>88</v>
      </c>
      <c r="C30" s="259"/>
      <c r="D30" s="240" t="s">
        <v>89</v>
      </c>
      <c r="E30" s="239" t="s">
        <v>90</v>
      </c>
      <c r="F30" s="259"/>
    </row>
    <row r="31" ht="19.5" customHeight="1" spans="1:6">
      <c r="A31" s="239"/>
      <c r="B31" s="239" t="s">
        <v>91</v>
      </c>
      <c r="C31" s="259"/>
      <c r="D31" s="240" t="s">
        <v>92</v>
      </c>
      <c r="E31" s="239" t="s">
        <v>93</v>
      </c>
      <c r="F31" s="259"/>
    </row>
    <row r="32" ht="19.5" customHeight="1" spans="1:6">
      <c r="A32" s="239"/>
      <c r="B32" s="239" t="s">
        <v>94</v>
      </c>
      <c r="C32" s="259"/>
      <c r="D32" s="240" t="s">
        <v>95</v>
      </c>
      <c r="E32" s="239" t="s">
        <v>96</v>
      </c>
      <c r="F32" s="259"/>
    </row>
    <row r="33" ht="19.5" customHeight="1" spans="1:6">
      <c r="A33" s="239" t="s">
        <v>97</v>
      </c>
      <c r="B33" s="239" t="s">
        <v>98</v>
      </c>
      <c r="C33" s="259">
        <v>12758.45</v>
      </c>
      <c r="D33" s="239" t="s">
        <v>99</v>
      </c>
      <c r="E33" s="239" t="s">
        <v>100</v>
      </c>
      <c r="F33" s="259">
        <v>12758.45</v>
      </c>
    </row>
    <row r="34" ht="19.5" customHeight="1" spans="1:6">
      <c r="A34" s="240" t="s">
        <v>101</v>
      </c>
      <c r="B34" s="239" t="s">
        <v>102</v>
      </c>
      <c r="C34" s="259"/>
      <c r="D34" s="240" t="s">
        <v>103</v>
      </c>
      <c r="E34" s="239" t="s">
        <v>104</v>
      </c>
      <c r="F34" s="259"/>
    </row>
    <row r="35" ht="19.5" customHeight="1" spans="1:6">
      <c r="A35" s="240" t="s">
        <v>105</v>
      </c>
      <c r="B35" s="239" t="s">
        <v>106</v>
      </c>
      <c r="C35" s="259">
        <v>0</v>
      </c>
      <c r="D35" s="240" t="s">
        <v>107</v>
      </c>
      <c r="E35" s="239" t="s">
        <v>108</v>
      </c>
      <c r="F35" s="259"/>
    </row>
    <row r="36" ht="19.5" customHeight="1" spans="1:6">
      <c r="A36" s="239" t="s">
        <v>109</v>
      </c>
      <c r="B36" s="239" t="s">
        <v>110</v>
      </c>
      <c r="C36" s="259">
        <v>12758.45</v>
      </c>
      <c r="D36" s="239" t="s">
        <v>109</v>
      </c>
      <c r="E36" s="239" t="s">
        <v>111</v>
      </c>
      <c r="F36" s="259">
        <v>12758.45</v>
      </c>
    </row>
    <row r="37" ht="19.5" customHeight="1" spans="1:6">
      <c r="A37" s="240" t="s">
        <v>112</v>
      </c>
      <c r="B37" s="240"/>
      <c r="C37" s="240"/>
      <c r="D37" s="240"/>
      <c r="E37" s="240"/>
      <c r="F37" s="240"/>
    </row>
    <row r="38" ht="19.5" customHeight="1" spans="1:6">
      <c r="A38" s="240" t="s">
        <v>113</v>
      </c>
      <c r="B38" s="240"/>
      <c r="C38" s="240"/>
      <c r="D38" s="240"/>
      <c r="E38" s="240"/>
      <c r="F38" s="240"/>
    </row>
  </sheetData>
  <mergeCells count="4">
    <mergeCell ref="A4:C4"/>
    <mergeCell ref="D4:F4"/>
    <mergeCell ref="A37:F37"/>
    <mergeCell ref="A38:F38"/>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G33"/>
  <sheetViews>
    <sheetView topLeftCell="A3" workbookViewId="0">
      <selection activeCell="J15" sqref="J15"/>
    </sheetView>
  </sheetViews>
  <sheetFormatPr defaultColWidth="9" defaultRowHeight="13.5" outlineLevelCol="6"/>
  <cols>
    <col min="1" max="1" width="41.25" customWidth="1"/>
    <col min="2" max="2" width="10" customWidth="1"/>
    <col min="3" max="5" width="27.1333333333333" customWidth="1"/>
  </cols>
  <sheetData>
    <row r="1" ht="25.5" spans="3:3">
      <c r="C1" s="237" t="s">
        <v>491</v>
      </c>
    </row>
    <row r="2" ht="14.25" spans="5:5">
      <c r="E2" s="238" t="s">
        <v>492</v>
      </c>
    </row>
    <row r="3" ht="14.25" spans="1:5">
      <c r="A3" s="238" t="s">
        <v>2</v>
      </c>
      <c r="E3" s="238" t="s">
        <v>493</v>
      </c>
    </row>
    <row r="4" ht="15" customHeight="1" spans="1:5">
      <c r="A4" s="245" t="s">
        <v>494</v>
      </c>
      <c r="B4" s="245" t="s">
        <v>7</v>
      </c>
      <c r="C4" s="245" t="s">
        <v>495</v>
      </c>
      <c r="D4" s="245" t="s">
        <v>496</v>
      </c>
      <c r="E4" s="245" t="s">
        <v>497</v>
      </c>
    </row>
    <row r="5" ht="15" customHeight="1" spans="1:5">
      <c r="A5" s="245" t="s">
        <v>498</v>
      </c>
      <c r="B5" s="245"/>
      <c r="C5" s="245" t="s">
        <v>11</v>
      </c>
      <c r="D5" s="245" t="s">
        <v>12</v>
      </c>
      <c r="E5" s="245" t="s">
        <v>20</v>
      </c>
    </row>
    <row r="6" ht="15" customHeight="1" spans="1:5">
      <c r="A6" s="246" t="s">
        <v>499</v>
      </c>
      <c r="B6" s="245" t="s">
        <v>11</v>
      </c>
      <c r="C6" s="245" t="s">
        <v>500</v>
      </c>
      <c r="D6" s="245" t="s">
        <v>500</v>
      </c>
      <c r="E6" s="245" t="s">
        <v>500</v>
      </c>
    </row>
    <row r="7" ht="15" customHeight="1" spans="1:7">
      <c r="A7" s="243" t="s">
        <v>501</v>
      </c>
      <c r="B7" s="245" t="s">
        <v>12</v>
      </c>
      <c r="C7" s="247">
        <v>37.37</v>
      </c>
      <c r="D7" s="247">
        <v>13.57</v>
      </c>
      <c r="E7" s="247">
        <v>13.57</v>
      </c>
      <c r="G7" s="248"/>
    </row>
    <row r="8" ht="15" customHeight="1" spans="1:5">
      <c r="A8" s="243" t="s">
        <v>502</v>
      </c>
      <c r="B8" s="245" t="s">
        <v>20</v>
      </c>
      <c r="C8" s="247"/>
      <c r="D8" s="247"/>
      <c r="E8" s="247"/>
    </row>
    <row r="9" ht="15" customHeight="1" spans="1:5">
      <c r="A9" s="243" t="s">
        <v>503</v>
      </c>
      <c r="B9" s="245" t="s">
        <v>24</v>
      </c>
      <c r="C9" s="247">
        <v>10</v>
      </c>
      <c r="D9" s="247">
        <v>12.06</v>
      </c>
      <c r="E9" s="247">
        <v>12.06</v>
      </c>
    </row>
    <row r="10" ht="15" customHeight="1" spans="1:5">
      <c r="A10" s="243" t="s">
        <v>504</v>
      </c>
      <c r="B10" s="245" t="s">
        <v>28</v>
      </c>
      <c r="C10" s="247"/>
      <c r="D10" s="247"/>
      <c r="E10" s="247"/>
    </row>
    <row r="11" ht="15" customHeight="1" spans="1:5">
      <c r="A11" s="243" t="s">
        <v>505</v>
      </c>
      <c r="B11" s="245" t="s">
        <v>32</v>
      </c>
      <c r="C11" s="247">
        <v>10</v>
      </c>
      <c r="D11" s="247">
        <v>12.06</v>
      </c>
      <c r="E11" s="247">
        <v>12.06</v>
      </c>
    </row>
    <row r="12" ht="15" customHeight="1" spans="1:5">
      <c r="A12" s="243" t="s">
        <v>506</v>
      </c>
      <c r="B12" s="245" t="s">
        <v>36</v>
      </c>
      <c r="C12" s="247">
        <v>27.37</v>
      </c>
      <c r="D12" s="247">
        <v>1.51</v>
      </c>
      <c r="E12" s="247">
        <v>1.51</v>
      </c>
    </row>
    <row r="13" ht="15" customHeight="1" spans="1:5">
      <c r="A13" s="243" t="s">
        <v>507</v>
      </c>
      <c r="B13" s="245" t="s">
        <v>40</v>
      </c>
      <c r="C13" s="249" t="s">
        <v>500</v>
      </c>
      <c r="D13" s="249" t="s">
        <v>500</v>
      </c>
      <c r="E13" s="247">
        <v>1.51</v>
      </c>
    </row>
    <row r="14" ht="15" customHeight="1" spans="1:5">
      <c r="A14" s="243" t="s">
        <v>508</v>
      </c>
      <c r="B14" s="245" t="s">
        <v>43</v>
      </c>
      <c r="C14" s="249" t="s">
        <v>500</v>
      </c>
      <c r="D14" s="249" t="s">
        <v>500</v>
      </c>
      <c r="E14" s="247"/>
    </row>
    <row r="15" ht="15" customHeight="1" spans="1:5">
      <c r="A15" s="243" t="s">
        <v>509</v>
      </c>
      <c r="B15" s="245" t="s">
        <v>46</v>
      </c>
      <c r="C15" s="249" t="s">
        <v>500</v>
      </c>
      <c r="D15" s="249" t="s">
        <v>500</v>
      </c>
      <c r="E15" s="247"/>
    </row>
    <row r="16" ht="15" customHeight="1" spans="1:5">
      <c r="A16" s="243" t="s">
        <v>510</v>
      </c>
      <c r="B16" s="245" t="s">
        <v>49</v>
      </c>
      <c r="C16" s="249" t="s">
        <v>500</v>
      </c>
      <c r="D16" s="249" t="s">
        <v>500</v>
      </c>
      <c r="E16" s="249" t="s">
        <v>500</v>
      </c>
    </row>
    <row r="17" ht="15" customHeight="1" spans="1:5">
      <c r="A17" s="243" t="s">
        <v>511</v>
      </c>
      <c r="B17" s="245" t="s">
        <v>52</v>
      </c>
      <c r="C17" s="249" t="s">
        <v>500</v>
      </c>
      <c r="D17" s="249" t="s">
        <v>500</v>
      </c>
      <c r="E17" s="247"/>
    </row>
    <row r="18" ht="15" customHeight="1" spans="1:5">
      <c r="A18" s="243" t="s">
        <v>512</v>
      </c>
      <c r="B18" s="245" t="s">
        <v>55</v>
      </c>
      <c r="C18" s="249" t="s">
        <v>500</v>
      </c>
      <c r="D18" s="249" t="s">
        <v>500</v>
      </c>
      <c r="E18" s="247"/>
    </row>
    <row r="19" ht="15" customHeight="1" spans="1:5">
      <c r="A19" s="243" t="s">
        <v>513</v>
      </c>
      <c r="B19" s="245" t="s">
        <v>58</v>
      </c>
      <c r="C19" s="249" t="s">
        <v>500</v>
      </c>
      <c r="D19" s="249" t="s">
        <v>500</v>
      </c>
      <c r="E19" s="247"/>
    </row>
    <row r="20" ht="15" customHeight="1" spans="1:5">
      <c r="A20" s="243" t="s">
        <v>514</v>
      </c>
      <c r="B20" s="245" t="s">
        <v>61</v>
      </c>
      <c r="C20" s="249" t="s">
        <v>500</v>
      </c>
      <c r="D20" s="249" t="s">
        <v>500</v>
      </c>
      <c r="E20" s="247">
        <v>1</v>
      </c>
    </row>
    <row r="21" ht="15" customHeight="1" spans="1:5">
      <c r="A21" s="243" t="s">
        <v>515</v>
      </c>
      <c r="B21" s="245" t="s">
        <v>64</v>
      </c>
      <c r="C21" s="249" t="s">
        <v>500</v>
      </c>
      <c r="D21" s="249" t="s">
        <v>500</v>
      </c>
      <c r="E21" s="247">
        <v>20</v>
      </c>
    </row>
    <row r="22" ht="15" customHeight="1" spans="1:5">
      <c r="A22" s="243" t="s">
        <v>516</v>
      </c>
      <c r="B22" s="245" t="s">
        <v>67</v>
      </c>
      <c r="C22" s="249" t="s">
        <v>500</v>
      </c>
      <c r="D22" s="249" t="s">
        <v>500</v>
      </c>
      <c r="E22" s="247"/>
    </row>
    <row r="23" ht="15" customHeight="1" spans="1:5">
      <c r="A23" s="243" t="s">
        <v>517</v>
      </c>
      <c r="B23" s="245" t="s">
        <v>70</v>
      </c>
      <c r="C23" s="249" t="s">
        <v>500</v>
      </c>
      <c r="D23" s="249" t="s">
        <v>500</v>
      </c>
      <c r="E23" s="247">
        <v>208</v>
      </c>
    </row>
    <row r="24" ht="15" customHeight="1" spans="1:5">
      <c r="A24" s="243" t="s">
        <v>518</v>
      </c>
      <c r="B24" s="245" t="s">
        <v>73</v>
      </c>
      <c r="C24" s="249" t="s">
        <v>500</v>
      </c>
      <c r="D24" s="249" t="s">
        <v>500</v>
      </c>
      <c r="E24" s="247"/>
    </row>
    <row r="25" ht="15" customHeight="1" spans="1:5">
      <c r="A25" s="243" t="s">
        <v>519</v>
      </c>
      <c r="B25" s="245" t="s">
        <v>76</v>
      </c>
      <c r="C25" s="249" t="s">
        <v>500</v>
      </c>
      <c r="D25" s="249" t="s">
        <v>500</v>
      </c>
      <c r="E25" s="247"/>
    </row>
    <row r="26" ht="15" customHeight="1" spans="1:5">
      <c r="A26" s="243" t="s">
        <v>520</v>
      </c>
      <c r="B26" s="245" t="s">
        <v>79</v>
      </c>
      <c r="C26" s="249" t="s">
        <v>500</v>
      </c>
      <c r="D26" s="249" t="s">
        <v>500</v>
      </c>
      <c r="E26" s="247"/>
    </row>
    <row r="27" ht="15" customHeight="1" spans="1:5">
      <c r="A27" s="246" t="s">
        <v>521</v>
      </c>
      <c r="B27" s="245" t="s">
        <v>82</v>
      </c>
      <c r="C27" s="249" t="s">
        <v>500</v>
      </c>
      <c r="D27" s="249" t="s">
        <v>500</v>
      </c>
      <c r="E27" s="247">
        <v>59.93</v>
      </c>
    </row>
    <row r="28" ht="15" customHeight="1" spans="1:5">
      <c r="A28" s="243" t="s">
        <v>522</v>
      </c>
      <c r="B28" s="245" t="s">
        <v>85</v>
      </c>
      <c r="C28" s="249" t="s">
        <v>500</v>
      </c>
      <c r="D28" s="249" t="s">
        <v>500</v>
      </c>
      <c r="E28" s="247">
        <v>59.93</v>
      </c>
    </row>
    <row r="29" ht="15" customHeight="1" spans="1:5">
      <c r="A29" s="243" t="s">
        <v>523</v>
      </c>
      <c r="B29" s="245" t="s">
        <v>88</v>
      </c>
      <c r="C29" s="245" t="s">
        <v>500</v>
      </c>
      <c r="D29" s="245" t="s">
        <v>500</v>
      </c>
      <c r="E29" s="250"/>
    </row>
    <row r="30" ht="41.25" customHeight="1" spans="1:5">
      <c r="A30" s="243" t="s">
        <v>524</v>
      </c>
      <c r="B30" s="243"/>
      <c r="C30" s="243"/>
      <c r="D30" s="243"/>
      <c r="E30" s="243"/>
    </row>
    <row r="31" ht="21" customHeight="1" spans="1:5">
      <c r="A31" s="243" t="s">
        <v>525</v>
      </c>
      <c r="B31" s="243"/>
      <c r="C31" s="243"/>
      <c r="D31" s="243"/>
      <c r="E31" s="243"/>
    </row>
    <row r="33" spans="3:3">
      <c r="C33" s="244" t="s">
        <v>526</v>
      </c>
    </row>
  </sheetData>
  <mergeCells count="3">
    <mergeCell ref="A30:E30"/>
    <mergeCell ref="A31:E31"/>
    <mergeCell ref="B4:B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J20" sqref="J20"/>
    </sheetView>
  </sheetViews>
  <sheetFormatPr defaultColWidth="9" defaultRowHeight="13.5" outlineLevelCol="4"/>
  <cols>
    <col min="1" max="1" width="43.75" customWidth="1"/>
    <col min="2" max="2" width="11" customWidth="1"/>
    <col min="3" max="5" width="16.25" customWidth="1"/>
  </cols>
  <sheetData>
    <row r="1" ht="25.5" spans="2:2">
      <c r="B1" s="237" t="s">
        <v>527</v>
      </c>
    </row>
    <row r="2" ht="14.25" spans="5:5">
      <c r="E2" s="238" t="s">
        <v>528</v>
      </c>
    </row>
    <row r="3" ht="14.25" spans="1:5">
      <c r="A3" s="238" t="s">
        <v>2</v>
      </c>
      <c r="E3" s="238" t="s">
        <v>3</v>
      </c>
    </row>
    <row r="4" ht="15" customHeight="1" spans="1:5">
      <c r="A4" s="239" t="s">
        <v>494</v>
      </c>
      <c r="B4" s="239" t="s">
        <v>7</v>
      </c>
      <c r="C4" s="239" t="s">
        <v>495</v>
      </c>
      <c r="D4" s="239" t="s">
        <v>496</v>
      </c>
      <c r="E4" s="239" t="s">
        <v>497</v>
      </c>
    </row>
    <row r="5" ht="15" customHeight="1" spans="1:5">
      <c r="A5" s="240" t="s">
        <v>498</v>
      </c>
      <c r="B5" s="239"/>
      <c r="C5" s="239" t="s">
        <v>11</v>
      </c>
      <c r="D5" s="239" t="s">
        <v>12</v>
      </c>
      <c r="E5" s="239" t="s">
        <v>20</v>
      </c>
    </row>
    <row r="6" ht="15" customHeight="1" spans="1:5">
      <c r="A6" s="240" t="s">
        <v>529</v>
      </c>
      <c r="B6" s="239" t="s">
        <v>11</v>
      </c>
      <c r="C6" s="239" t="s">
        <v>500</v>
      </c>
      <c r="D6" s="239" t="s">
        <v>500</v>
      </c>
      <c r="E6" s="239" t="s">
        <v>500</v>
      </c>
    </row>
    <row r="7" ht="15" customHeight="1" spans="1:5">
      <c r="A7" s="240" t="s">
        <v>501</v>
      </c>
      <c r="B7" s="239" t="s">
        <v>12</v>
      </c>
      <c r="C7" s="241">
        <v>37.37</v>
      </c>
      <c r="D7" s="241">
        <v>13.57</v>
      </c>
      <c r="E7" s="241">
        <v>13.57</v>
      </c>
    </row>
    <row r="8" ht="15" customHeight="1" spans="1:5">
      <c r="A8" s="240" t="s">
        <v>502</v>
      </c>
      <c r="B8" s="239" t="s">
        <v>20</v>
      </c>
      <c r="C8" s="241"/>
      <c r="D8" s="241"/>
      <c r="E8" s="241">
        <v>0</v>
      </c>
    </row>
    <row r="9" ht="15" customHeight="1" spans="1:5">
      <c r="A9" s="240" t="s">
        <v>503</v>
      </c>
      <c r="B9" s="239" t="s">
        <v>24</v>
      </c>
      <c r="C9" s="241">
        <v>10</v>
      </c>
      <c r="D9" s="241">
        <v>12.06</v>
      </c>
      <c r="E9" s="241">
        <v>12.06</v>
      </c>
    </row>
    <row r="10" ht="15" customHeight="1" spans="1:5">
      <c r="A10" s="240" t="s">
        <v>504</v>
      </c>
      <c r="B10" s="239" t="s">
        <v>28</v>
      </c>
      <c r="C10" s="241"/>
      <c r="D10" s="241"/>
      <c r="E10" s="241">
        <v>0</v>
      </c>
    </row>
    <row r="11" ht="15" customHeight="1" spans="1:5">
      <c r="A11" s="240" t="s">
        <v>505</v>
      </c>
      <c r="B11" s="239" t="s">
        <v>32</v>
      </c>
      <c r="C11" s="241">
        <v>10</v>
      </c>
      <c r="D11" s="241">
        <v>12.06</v>
      </c>
      <c r="E11" s="241">
        <v>12.06</v>
      </c>
    </row>
    <row r="12" ht="15" customHeight="1" spans="1:5">
      <c r="A12" s="240" t="s">
        <v>506</v>
      </c>
      <c r="B12" s="239" t="s">
        <v>36</v>
      </c>
      <c r="C12" s="241">
        <v>27.37</v>
      </c>
      <c r="D12" s="241">
        <v>1.51</v>
      </c>
      <c r="E12" s="241">
        <v>1.51</v>
      </c>
    </row>
    <row r="13" ht="15" customHeight="1" spans="1:5">
      <c r="A13" s="240" t="s">
        <v>507</v>
      </c>
      <c r="B13" s="239" t="s">
        <v>40</v>
      </c>
      <c r="C13" s="239" t="s">
        <v>500</v>
      </c>
      <c r="D13" s="239" t="s">
        <v>500</v>
      </c>
      <c r="E13" s="242"/>
    </row>
    <row r="14" ht="15" customHeight="1" spans="1:5">
      <c r="A14" s="240" t="s">
        <v>508</v>
      </c>
      <c r="B14" s="239" t="s">
        <v>43</v>
      </c>
      <c r="C14" s="239" t="s">
        <v>500</v>
      </c>
      <c r="D14" s="239" t="s">
        <v>500</v>
      </c>
      <c r="E14" s="242"/>
    </row>
    <row r="15" ht="15" customHeight="1" spans="1:5">
      <c r="A15" s="240" t="s">
        <v>509</v>
      </c>
      <c r="B15" s="239" t="s">
        <v>46</v>
      </c>
      <c r="C15" s="239" t="s">
        <v>500</v>
      </c>
      <c r="D15" s="239" t="s">
        <v>500</v>
      </c>
      <c r="E15" s="242"/>
    </row>
    <row r="16" ht="48" customHeight="1" spans="1:5">
      <c r="A16" s="243" t="s">
        <v>530</v>
      </c>
      <c r="B16" s="243"/>
      <c r="C16" s="243"/>
      <c r="D16" s="243"/>
      <c r="E16" s="243"/>
    </row>
    <row r="18" spans="2:2">
      <c r="B18" s="244" t="s">
        <v>526</v>
      </c>
    </row>
  </sheetData>
  <mergeCells count="1">
    <mergeCell ref="A16:E1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4"/>
  <sheetViews>
    <sheetView workbookViewId="0">
      <selection activeCell="A9" sqref="A9:U9"/>
    </sheetView>
  </sheetViews>
  <sheetFormatPr defaultColWidth="9" defaultRowHeight="14.25"/>
  <cols>
    <col min="1" max="1" width="6.25" style="202" customWidth="1"/>
    <col min="2" max="2" width="5.13333333333333" style="202" customWidth="1"/>
    <col min="3" max="4" width="9.75" style="202" customWidth="1"/>
    <col min="5" max="5" width="9.13333333333333" style="202" customWidth="1"/>
    <col min="6" max="6" width="9.88333333333333" style="202" customWidth="1"/>
    <col min="7" max="7" width="15.25" style="202" customWidth="1"/>
    <col min="8" max="11" width="6.75" style="202" customWidth="1"/>
    <col min="12" max="12" width="8.5" style="202" customWidth="1"/>
    <col min="13" max="13" width="9.10833333333333" style="202" customWidth="1"/>
    <col min="14" max="14" width="10.8833333333333" style="203" customWidth="1"/>
    <col min="15" max="15" width="7.25" style="202" customWidth="1"/>
    <col min="16" max="16" width="9.13333333333333" style="202" customWidth="1"/>
    <col min="17" max="17" width="9.44166666666667" style="202"/>
    <col min="18" max="20" width="7.38333333333333" style="202" customWidth="1"/>
    <col min="21" max="21" width="6.75" style="202" customWidth="1"/>
    <col min="22" max="16384" width="9" style="202"/>
  </cols>
  <sheetData>
    <row r="1" s="200" customFormat="1" ht="36" customHeight="1" spans="1:21">
      <c r="A1" s="204" t="s">
        <v>531</v>
      </c>
      <c r="B1" s="204"/>
      <c r="C1" s="204"/>
      <c r="D1" s="204"/>
      <c r="E1" s="204"/>
      <c r="F1" s="204"/>
      <c r="G1" s="204"/>
      <c r="H1" s="204"/>
      <c r="I1" s="204"/>
      <c r="J1" s="204"/>
      <c r="K1" s="204"/>
      <c r="L1" s="204"/>
      <c r="M1" s="204"/>
      <c r="N1" s="221"/>
      <c r="O1" s="204"/>
      <c r="P1" s="204"/>
      <c r="Q1" s="204"/>
      <c r="R1" s="204"/>
      <c r="S1" s="204"/>
      <c r="T1" s="204"/>
      <c r="U1" s="204"/>
    </row>
    <row r="2" s="200" customFormat="1" ht="18" customHeight="1" spans="1:21">
      <c r="A2" s="1"/>
      <c r="B2" s="1"/>
      <c r="C2" s="1"/>
      <c r="D2" s="1"/>
      <c r="E2" s="1"/>
      <c r="F2" s="1"/>
      <c r="G2" s="1"/>
      <c r="H2" s="1"/>
      <c r="I2" s="1"/>
      <c r="J2" s="1"/>
      <c r="K2" s="1"/>
      <c r="L2" s="1"/>
      <c r="M2" s="1"/>
      <c r="N2" s="222"/>
      <c r="U2" s="39" t="s">
        <v>532</v>
      </c>
    </row>
    <row r="3" s="200" customFormat="1" ht="18" customHeight="1" spans="1:21">
      <c r="A3" s="4" t="s">
        <v>2</v>
      </c>
      <c r="B3" s="1"/>
      <c r="C3" s="1"/>
      <c r="D3" s="1"/>
      <c r="E3" s="205"/>
      <c r="F3" s="205"/>
      <c r="G3" s="1"/>
      <c r="H3" s="1"/>
      <c r="I3" s="1"/>
      <c r="J3" s="1"/>
      <c r="K3" s="1"/>
      <c r="L3" s="1"/>
      <c r="M3" s="1"/>
      <c r="N3" s="222"/>
      <c r="U3" s="39" t="s">
        <v>3</v>
      </c>
    </row>
    <row r="4" s="200" customFormat="1" ht="24" customHeight="1" spans="1:21">
      <c r="A4" s="206" t="s">
        <v>6</v>
      </c>
      <c r="B4" s="206" t="s">
        <v>7</v>
      </c>
      <c r="C4" s="207" t="s">
        <v>533</v>
      </c>
      <c r="D4" s="208" t="s">
        <v>534</v>
      </c>
      <c r="E4" s="206" t="s">
        <v>535</v>
      </c>
      <c r="F4" s="209" t="s">
        <v>536</v>
      </c>
      <c r="G4" s="210"/>
      <c r="H4" s="210"/>
      <c r="I4" s="210"/>
      <c r="J4" s="210"/>
      <c r="K4" s="210"/>
      <c r="L4" s="210"/>
      <c r="M4" s="210"/>
      <c r="N4" s="223"/>
      <c r="O4" s="224"/>
      <c r="P4" s="225" t="s">
        <v>537</v>
      </c>
      <c r="Q4" s="206" t="s">
        <v>538</v>
      </c>
      <c r="R4" s="207" t="s">
        <v>539</v>
      </c>
      <c r="S4" s="232"/>
      <c r="T4" s="233" t="s">
        <v>540</v>
      </c>
      <c r="U4" s="232"/>
    </row>
    <row r="5" s="200" customFormat="1" ht="36" customHeight="1" spans="1:21">
      <c r="A5" s="206"/>
      <c r="B5" s="206"/>
      <c r="C5" s="211"/>
      <c r="D5" s="208"/>
      <c r="E5" s="206"/>
      <c r="F5" s="212" t="s">
        <v>124</v>
      </c>
      <c r="G5" s="212"/>
      <c r="H5" s="212" t="s">
        <v>541</v>
      </c>
      <c r="I5" s="212"/>
      <c r="J5" s="226" t="s">
        <v>542</v>
      </c>
      <c r="K5" s="227"/>
      <c r="L5" s="228" t="s">
        <v>543</v>
      </c>
      <c r="M5" s="228"/>
      <c r="N5" s="229" t="s">
        <v>544</v>
      </c>
      <c r="O5" s="229"/>
      <c r="P5" s="225"/>
      <c r="Q5" s="206"/>
      <c r="R5" s="213"/>
      <c r="S5" s="234"/>
      <c r="T5" s="235"/>
      <c r="U5" s="234"/>
    </row>
    <row r="6" s="200" customFormat="1" ht="24" customHeight="1" spans="1:21">
      <c r="A6" s="206"/>
      <c r="B6" s="206"/>
      <c r="C6" s="213"/>
      <c r="D6" s="208"/>
      <c r="E6" s="206"/>
      <c r="F6" s="212" t="s">
        <v>545</v>
      </c>
      <c r="G6" s="214" t="s">
        <v>546</v>
      </c>
      <c r="H6" s="212" t="s">
        <v>545</v>
      </c>
      <c r="I6" s="214" t="s">
        <v>546</v>
      </c>
      <c r="J6" s="212" t="s">
        <v>545</v>
      </c>
      <c r="K6" s="214" t="s">
        <v>546</v>
      </c>
      <c r="L6" s="212" t="s">
        <v>545</v>
      </c>
      <c r="M6" s="214" t="s">
        <v>546</v>
      </c>
      <c r="N6" s="212" t="s">
        <v>545</v>
      </c>
      <c r="O6" s="214" t="s">
        <v>546</v>
      </c>
      <c r="P6" s="225"/>
      <c r="Q6" s="206"/>
      <c r="R6" s="212" t="s">
        <v>545</v>
      </c>
      <c r="S6" s="236" t="s">
        <v>546</v>
      </c>
      <c r="T6" s="212" t="s">
        <v>545</v>
      </c>
      <c r="U6" s="214" t="s">
        <v>546</v>
      </c>
    </row>
    <row r="7" s="201" customFormat="1" ht="24" customHeight="1" spans="1:21">
      <c r="A7" s="206" t="s">
        <v>10</v>
      </c>
      <c r="B7" s="206"/>
      <c r="C7" s="206">
        <v>1</v>
      </c>
      <c r="D7" s="214" t="s">
        <v>12</v>
      </c>
      <c r="E7" s="206">
        <v>3</v>
      </c>
      <c r="F7" s="206">
        <v>4</v>
      </c>
      <c r="G7" s="214" t="s">
        <v>28</v>
      </c>
      <c r="H7" s="206">
        <v>6</v>
      </c>
      <c r="I7" s="206">
        <v>7</v>
      </c>
      <c r="J7" s="214" t="s">
        <v>40</v>
      </c>
      <c r="K7" s="206">
        <v>9</v>
      </c>
      <c r="L7" s="206">
        <v>10</v>
      </c>
      <c r="M7" s="214" t="s">
        <v>49</v>
      </c>
      <c r="N7" s="206">
        <v>12</v>
      </c>
      <c r="O7" s="206">
        <v>13</v>
      </c>
      <c r="P7" s="214" t="s">
        <v>58</v>
      </c>
      <c r="Q7" s="206">
        <v>15</v>
      </c>
      <c r="R7" s="206">
        <v>16</v>
      </c>
      <c r="S7" s="214" t="s">
        <v>67</v>
      </c>
      <c r="T7" s="206">
        <v>18</v>
      </c>
      <c r="U7" s="206">
        <v>19</v>
      </c>
    </row>
    <row r="8" s="200" customFormat="1" ht="83" customHeight="1" spans="1:21">
      <c r="A8" s="215" t="s">
        <v>129</v>
      </c>
      <c r="B8" s="206">
        <v>1</v>
      </c>
      <c r="C8" s="216">
        <f>E8+G8+P8+Q8+S8+U8</f>
        <v>2210.52</v>
      </c>
      <c r="D8" s="217">
        <f>E8+F8+P8+Q8+R8+T8</f>
        <v>2254.73</v>
      </c>
      <c r="E8" s="218">
        <v>5.7</v>
      </c>
      <c r="F8" s="218">
        <v>107.79</v>
      </c>
      <c r="G8" s="218">
        <v>65.14</v>
      </c>
      <c r="H8" s="219"/>
      <c r="I8" s="219"/>
      <c r="J8" s="218">
        <v>25.36</v>
      </c>
      <c r="K8" s="218">
        <v>14.27</v>
      </c>
      <c r="L8" s="219"/>
      <c r="M8" s="219"/>
      <c r="N8" s="230">
        <v>81.8</v>
      </c>
      <c r="O8" s="218">
        <v>50.87</v>
      </c>
      <c r="P8" s="231"/>
      <c r="Q8" s="218">
        <v>2079.41</v>
      </c>
      <c r="R8" s="218">
        <v>61.83</v>
      </c>
      <c r="S8" s="218">
        <v>60.27</v>
      </c>
      <c r="T8" s="231"/>
      <c r="U8" s="231"/>
    </row>
    <row r="9" s="200" customFormat="1" ht="49" customHeight="1" spans="1:21">
      <c r="A9" s="220" t="s">
        <v>547</v>
      </c>
      <c r="B9" s="220"/>
      <c r="C9" s="220"/>
      <c r="D9" s="220"/>
      <c r="E9" s="220"/>
      <c r="F9" s="220"/>
      <c r="G9" s="220"/>
      <c r="H9" s="220"/>
      <c r="I9" s="220"/>
      <c r="J9" s="220"/>
      <c r="K9" s="220"/>
      <c r="L9" s="220"/>
      <c r="M9" s="220"/>
      <c r="N9" s="220"/>
      <c r="O9" s="220"/>
      <c r="P9" s="220"/>
      <c r="Q9" s="220"/>
      <c r="R9" s="220"/>
      <c r="S9" s="220"/>
      <c r="T9" s="220"/>
      <c r="U9" s="220"/>
    </row>
    <row r="10" s="202" customFormat="1" ht="26.25" customHeight="1" spans="14:14">
      <c r="N10" s="203"/>
    </row>
    <row r="11" s="202" customFormat="1" ht="26.25" customHeight="1" spans="14:14">
      <c r="N11" s="203"/>
    </row>
    <row r="12" s="202" customFormat="1" ht="26.25" customHeight="1" spans="14:14">
      <c r="N12" s="203"/>
    </row>
    <row r="13" s="202" customFormat="1" ht="26.25" customHeight="1" spans="14:14">
      <c r="N13" s="203"/>
    </row>
    <row r="14" s="202" customFormat="1" ht="26.25" customHeight="1" spans="14:14">
      <c r="N14" s="203"/>
    </row>
    <row r="15" s="202" customFormat="1" ht="26.25" customHeight="1" spans="14:14">
      <c r="N15" s="203"/>
    </row>
    <row r="16" s="202" customFormat="1" ht="26.25" customHeight="1" spans="14:14">
      <c r="N16" s="203"/>
    </row>
    <row r="17" s="202" customFormat="1" ht="26.25" customHeight="1" spans="14:14">
      <c r="N17" s="203"/>
    </row>
    <row r="18" s="202" customFormat="1" ht="26.25" customHeight="1" spans="14:14">
      <c r="N18" s="203"/>
    </row>
    <row r="19" s="202" customFormat="1" ht="26.25" customHeight="1" spans="14:14">
      <c r="N19" s="203"/>
    </row>
    <row r="20" s="202" customFormat="1" ht="26.25" customHeight="1" spans="14:14">
      <c r="N20" s="203"/>
    </row>
    <row r="21" s="202" customFormat="1" ht="26.25" customHeight="1" spans="14:14">
      <c r="N21" s="203"/>
    </row>
    <row r="22" s="202" customFormat="1" ht="26.25" customHeight="1" spans="14:14">
      <c r="N22" s="203"/>
    </row>
    <row r="23" s="202" customFormat="1" ht="26.25" customHeight="1" spans="14:14">
      <c r="N23" s="203"/>
    </row>
    <row r="24" s="202" customFormat="1" ht="26.25" customHeight="1" spans="14:14">
      <c r="N24" s="203"/>
    </row>
    <row r="25" s="202" customFormat="1" ht="26.25" customHeight="1" spans="14:14">
      <c r="N25" s="203"/>
    </row>
    <row r="26" s="202" customFormat="1" ht="26.25" customHeight="1" spans="14:14">
      <c r="N26" s="203"/>
    </row>
    <row r="27" s="202" customFormat="1" ht="26.25" customHeight="1" spans="14:14">
      <c r="N27" s="203"/>
    </row>
    <row r="28" s="202" customFormat="1" ht="26.25" customHeight="1" spans="14:14">
      <c r="N28" s="203"/>
    </row>
    <row r="29" s="202" customFormat="1" ht="26.25" customHeight="1" spans="14:14">
      <c r="N29" s="203"/>
    </row>
    <row r="30" s="202" customFormat="1" ht="26.25" customHeight="1" spans="14:14">
      <c r="N30" s="203"/>
    </row>
    <row r="31" s="202" customFormat="1" ht="26.25" customHeight="1" spans="14:14">
      <c r="N31" s="203"/>
    </row>
    <row r="32" s="202" customFormat="1" ht="26.25" customHeight="1" spans="14:14">
      <c r="N32" s="203"/>
    </row>
    <row r="33" s="202" customFormat="1" ht="26.25" customHeight="1" spans="14:14">
      <c r="N33" s="203"/>
    </row>
    <row r="34" s="202" customFormat="1" ht="26.25" customHeight="1" spans="14:14">
      <c r="N34" s="203"/>
    </row>
    <row r="35" s="202" customFormat="1" ht="26.25" customHeight="1" spans="14:14">
      <c r="N35" s="203"/>
    </row>
    <row r="36" s="202" customFormat="1" ht="26.25" customHeight="1" spans="14:14">
      <c r="N36" s="203"/>
    </row>
    <row r="37" s="202" customFormat="1" ht="26.25" customHeight="1" spans="14:14">
      <c r="N37" s="203"/>
    </row>
    <row r="38" s="202" customFormat="1" ht="26.25" customHeight="1" spans="14:14">
      <c r="N38" s="203"/>
    </row>
    <row r="39" s="202" customFormat="1" ht="26.25" customHeight="1" spans="14:14">
      <c r="N39" s="203"/>
    </row>
    <row r="40" s="202" customFormat="1" ht="26.25" customHeight="1" spans="14:14">
      <c r="N40" s="203"/>
    </row>
    <row r="41" s="202" customFormat="1" ht="26.25" customHeight="1" spans="14:14">
      <c r="N41" s="203"/>
    </row>
    <row r="42" s="202" customFormat="1" ht="26.25" customHeight="1" spans="14:14">
      <c r="N42" s="203"/>
    </row>
    <row r="43" s="202" customFormat="1" ht="26.25" customHeight="1" spans="14:14">
      <c r="N43" s="203"/>
    </row>
    <row r="44" s="202" customFormat="1" ht="26.25" customHeight="1" spans="14:14">
      <c r="N44" s="203"/>
    </row>
    <row r="45" s="202" customFormat="1" ht="26.25" customHeight="1" spans="14:14">
      <c r="N45" s="203"/>
    </row>
    <row r="46" s="202" customFormat="1" ht="26.25" customHeight="1" spans="14:14">
      <c r="N46" s="203"/>
    </row>
    <row r="47" s="202" customFormat="1" ht="26.25" customHeight="1" spans="14:14">
      <c r="N47" s="203"/>
    </row>
    <row r="48" s="202" customFormat="1" ht="26.25" customHeight="1" spans="14:14">
      <c r="N48" s="203"/>
    </row>
    <row r="49" s="202" customFormat="1" ht="26.25" customHeight="1" spans="14:14">
      <c r="N49" s="203"/>
    </row>
    <row r="50" s="202" customFormat="1" ht="26.25" customHeight="1" spans="14:14">
      <c r="N50" s="203"/>
    </row>
    <row r="51" s="202" customFormat="1" ht="26.25" customHeight="1" spans="14:14">
      <c r="N51" s="203"/>
    </row>
    <row r="52" s="202" customFormat="1" ht="26.25" customHeight="1" spans="14:14">
      <c r="N52" s="203"/>
    </row>
    <row r="53" s="202" customFormat="1" ht="26.25" customHeight="1" spans="14:14">
      <c r="N53" s="203"/>
    </row>
    <row r="54" s="202" customFormat="1" ht="26.25" customHeight="1" spans="14:14">
      <c r="N54" s="203"/>
    </row>
    <row r="55" s="202" customFormat="1" ht="26.25" customHeight="1" spans="14:14">
      <c r="N55" s="203"/>
    </row>
    <row r="56" s="202" customFormat="1" ht="26.25" customHeight="1" spans="14:14">
      <c r="N56" s="203"/>
    </row>
    <row r="57" s="202" customFormat="1" ht="26.25" customHeight="1" spans="14:14">
      <c r="N57" s="203"/>
    </row>
    <row r="58" s="202" customFormat="1" ht="26.25" customHeight="1" spans="14:14">
      <c r="N58" s="203"/>
    </row>
    <row r="59" s="202" customFormat="1" ht="26.25" customHeight="1" spans="14:14">
      <c r="N59" s="203"/>
    </row>
    <row r="60" s="202" customFormat="1" ht="26.25" customHeight="1" spans="14:14">
      <c r="N60" s="203"/>
    </row>
    <row r="61" s="202" customFormat="1" ht="26.25" customHeight="1" spans="14:14">
      <c r="N61" s="203"/>
    </row>
    <row r="62" s="202" customFormat="1" ht="26.25" customHeight="1" spans="14:14">
      <c r="N62" s="203"/>
    </row>
    <row r="63" s="202" customFormat="1" ht="26.25" customHeight="1" spans="14:14">
      <c r="N63" s="203"/>
    </row>
    <row r="64" s="202" customFormat="1" ht="26.25" customHeight="1" spans="14:14">
      <c r="N64" s="203"/>
    </row>
    <row r="65" s="202" customFormat="1" ht="26.25" customHeight="1" spans="14:14">
      <c r="N65" s="203"/>
    </row>
    <row r="66" s="202" customFormat="1" ht="26.25" customHeight="1" spans="14:14">
      <c r="N66" s="203"/>
    </row>
    <row r="67" s="202" customFormat="1" ht="26.25" customHeight="1" spans="14:14">
      <c r="N67" s="203"/>
    </row>
    <row r="68" s="202" customFormat="1" ht="26.25" customHeight="1" spans="14:14">
      <c r="N68" s="203"/>
    </row>
    <row r="69" s="202" customFormat="1" ht="26.25" customHeight="1" spans="14:14">
      <c r="N69" s="203"/>
    </row>
    <row r="70" s="202" customFormat="1" ht="26.25" customHeight="1" spans="14:14">
      <c r="N70" s="203"/>
    </row>
    <row r="71" s="202" customFormat="1" ht="26.25" customHeight="1" spans="14:14">
      <c r="N71" s="203"/>
    </row>
    <row r="72" s="202" customFormat="1" ht="26.25" customHeight="1" spans="14:14">
      <c r="N72" s="203"/>
    </row>
    <row r="73" s="202" customFormat="1" ht="26.25" customHeight="1" spans="14:14">
      <c r="N73" s="203"/>
    </row>
    <row r="74" s="202" customFormat="1" ht="26.25" customHeight="1" spans="14:14">
      <c r="N74" s="203"/>
    </row>
    <row r="75" s="202" customFormat="1" ht="26.25" customHeight="1" spans="14:14">
      <c r="N75" s="203"/>
    </row>
    <row r="76" s="202" customFormat="1" ht="26.25" customHeight="1" spans="14:14">
      <c r="N76" s="203"/>
    </row>
    <row r="77" s="202" customFormat="1" ht="26.25" customHeight="1" spans="14:14">
      <c r="N77" s="203"/>
    </row>
    <row r="78" s="202" customFormat="1" ht="26.25" customHeight="1" spans="14:14">
      <c r="N78" s="203"/>
    </row>
    <row r="79" s="202" customFormat="1" ht="26.25" customHeight="1" spans="14:14">
      <c r="N79" s="203"/>
    </row>
    <row r="80" s="202" customFormat="1" ht="26.25" customHeight="1" spans="14:14">
      <c r="N80" s="203"/>
    </row>
    <row r="81" s="202" customFormat="1" ht="26.25" customHeight="1" spans="14:14">
      <c r="N81" s="203"/>
    </row>
    <row r="82" s="202" customFormat="1" ht="26.25" customHeight="1" spans="14:14">
      <c r="N82" s="203"/>
    </row>
    <row r="83" s="202" customFormat="1" ht="26.25" customHeight="1" spans="14:14">
      <c r="N83" s="203"/>
    </row>
    <row r="84" s="202" customFormat="1" ht="26.25" customHeight="1" spans="14:14">
      <c r="N84" s="203"/>
    </row>
    <row r="85" s="202" customFormat="1" ht="26.25" customHeight="1" spans="14:14">
      <c r="N85" s="203"/>
    </row>
    <row r="86" s="202" customFormat="1" ht="26.25" customHeight="1" spans="14:14">
      <c r="N86" s="203"/>
    </row>
    <row r="87" s="202" customFormat="1" ht="26.25" customHeight="1" spans="14:14">
      <c r="N87" s="203"/>
    </row>
    <row r="88" s="202" customFormat="1" ht="26.25" customHeight="1" spans="14:14">
      <c r="N88" s="203"/>
    </row>
    <row r="89" s="202" customFormat="1" ht="26.25" customHeight="1" spans="14:14">
      <c r="N89" s="203"/>
    </row>
    <row r="90" s="202" customFormat="1" ht="26.25" customHeight="1" spans="14:14">
      <c r="N90" s="203"/>
    </row>
    <row r="91" s="202" customFormat="1" ht="26.25" customHeight="1" spans="14:14">
      <c r="N91" s="203"/>
    </row>
    <row r="92" s="202" customFormat="1" ht="26.25" customHeight="1" spans="14:14">
      <c r="N92" s="203"/>
    </row>
    <row r="93" s="202" customFormat="1" ht="26.25" customHeight="1" spans="14:14">
      <c r="N93" s="203"/>
    </row>
    <row r="94" s="202" customFormat="1" ht="26.25" customHeight="1" spans="14:14">
      <c r="N94" s="203"/>
    </row>
    <row r="95" s="202" customFormat="1" ht="26.25" customHeight="1" spans="14:14">
      <c r="N95" s="203"/>
    </row>
    <row r="96" s="202" customFormat="1" ht="26.25" customHeight="1" spans="14:14">
      <c r="N96" s="203"/>
    </row>
    <row r="97" s="202" customFormat="1" ht="26.25" customHeight="1" spans="14:14">
      <c r="N97" s="203"/>
    </row>
    <row r="98" s="202" customFormat="1" ht="26.25" customHeight="1" spans="14:14">
      <c r="N98" s="203"/>
    </row>
    <row r="99" s="202" customFormat="1" ht="26.25" customHeight="1" spans="14:14">
      <c r="N99" s="203"/>
    </row>
    <row r="100" s="202" customFormat="1" ht="26.25" customHeight="1" spans="14:14">
      <c r="N100" s="203"/>
    </row>
    <row r="101" s="202" customFormat="1" ht="26.25" customHeight="1" spans="14:14">
      <c r="N101" s="203"/>
    </row>
    <row r="102" s="202" customFormat="1" ht="26.25" customHeight="1" spans="14:14">
      <c r="N102" s="203"/>
    </row>
    <row r="103" s="202" customFormat="1" ht="26.25" customHeight="1" spans="14:14">
      <c r="N103" s="203"/>
    </row>
    <row r="104" s="202" customFormat="1" ht="26.25" customHeight="1" spans="14:14">
      <c r="N104" s="203"/>
    </row>
    <row r="105" s="202" customFormat="1" ht="26.25" customHeight="1" spans="14:14">
      <c r="N105" s="203"/>
    </row>
    <row r="106" s="202" customFormat="1" ht="26.25" customHeight="1" spans="14:14">
      <c r="N106" s="203"/>
    </row>
    <row r="107" s="202" customFormat="1" ht="26.25" customHeight="1" spans="14:14">
      <c r="N107" s="203"/>
    </row>
    <row r="108" s="202" customFormat="1" ht="26.25" customHeight="1" spans="14:14">
      <c r="N108" s="203"/>
    </row>
    <row r="109" s="202" customFormat="1" ht="26.25" customHeight="1" spans="14:14">
      <c r="N109" s="203"/>
    </row>
    <row r="110" s="202" customFormat="1" ht="26.25" customHeight="1" spans="14:14">
      <c r="N110" s="203"/>
    </row>
    <row r="111" s="202" customFormat="1" ht="26.25" customHeight="1" spans="14:14">
      <c r="N111" s="203"/>
    </row>
    <row r="112" s="202" customFormat="1" ht="26.25" customHeight="1" spans="14:14">
      <c r="N112" s="203"/>
    </row>
    <row r="113" s="202" customFormat="1" ht="26.25" customHeight="1" spans="14:14">
      <c r="N113" s="203"/>
    </row>
    <row r="114" s="202" customFormat="1" ht="26.25" customHeight="1" spans="14:14">
      <c r="N114" s="203"/>
    </row>
    <row r="115" s="202" customFormat="1" ht="26.25" customHeight="1" spans="14:14">
      <c r="N115" s="203"/>
    </row>
    <row r="116" s="202" customFormat="1" ht="26.25" customHeight="1" spans="14:14">
      <c r="N116" s="203"/>
    </row>
    <row r="117" s="202" customFormat="1" ht="26.25" customHeight="1" spans="14:14">
      <c r="N117" s="203"/>
    </row>
    <row r="118" s="202" customFormat="1" ht="26.25" customHeight="1" spans="14:14">
      <c r="N118" s="203"/>
    </row>
    <row r="119" s="202" customFormat="1" ht="26.25" customHeight="1" spans="14:14">
      <c r="N119" s="203"/>
    </row>
    <row r="120" s="202" customFormat="1" ht="26.25" customHeight="1" spans="14:14">
      <c r="N120" s="203"/>
    </row>
    <row r="121" s="202" customFormat="1" ht="26.25" customHeight="1" spans="14:14">
      <c r="N121" s="203"/>
    </row>
    <row r="122" s="202" customFormat="1" ht="26.25" customHeight="1" spans="14:14">
      <c r="N122" s="203"/>
    </row>
    <row r="123" s="202" customFormat="1" ht="26.25" customHeight="1" spans="14:14">
      <c r="N123" s="203"/>
    </row>
    <row r="124" s="202" customFormat="1" ht="26.25" customHeight="1" spans="14:14">
      <c r="N124" s="203"/>
    </row>
    <row r="125" s="202" customFormat="1" ht="26.25" customHeight="1" spans="14:14">
      <c r="N125" s="203"/>
    </row>
    <row r="126" s="202" customFormat="1" ht="26.25" customHeight="1" spans="14:14">
      <c r="N126" s="203"/>
    </row>
    <row r="127" s="202" customFormat="1" ht="26.25" customHeight="1" spans="14:14">
      <c r="N127" s="203"/>
    </row>
    <row r="128" s="202" customFormat="1" ht="26.25" customHeight="1" spans="14:14">
      <c r="N128" s="203"/>
    </row>
    <row r="129" s="202" customFormat="1" ht="26.25" customHeight="1" spans="14:14">
      <c r="N129" s="203"/>
    </row>
    <row r="130" s="202" customFormat="1" ht="26.25" customHeight="1" spans="14:14">
      <c r="N130" s="203"/>
    </row>
    <row r="131" s="202" customFormat="1" ht="26.25" customHeight="1" spans="14:14">
      <c r="N131" s="203"/>
    </row>
    <row r="132" s="202" customFormat="1" ht="26.25" customHeight="1" spans="14:14">
      <c r="N132" s="203"/>
    </row>
    <row r="133" s="202" customFormat="1" ht="26.25" customHeight="1" spans="14:14">
      <c r="N133" s="203"/>
    </row>
    <row r="134" s="202" customFormat="1" ht="26.25" customHeight="1" spans="14:14">
      <c r="N134" s="203"/>
    </row>
    <row r="135" s="202" customFormat="1" ht="26.25" customHeight="1" spans="14:14">
      <c r="N135" s="203"/>
    </row>
    <row r="136" s="202" customFormat="1" ht="26.25" customHeight="1" spans="14:14">
      <c r="N136" s="203"/>
    </row>
    <row r="137" s="202" customFormat="1" ht="26.25" customHeight="1" spans="14:14">
      <c r="N137" s="203"/>
    </row>
    <row r="138" s="202" customFormat="1" ht="26.25" customHeight="1" spans="14:14">
      <c r="N138" s="203"/>
    </row>
    <row r="139" s="202" customFormat="1" ht="26.25" customHeight="1" spans="14:14">
      <c r="N139" s="203"/>
    </row>
    <row r="140" s="202" customFormat="1" ht="26.25" customHeight="1" spans="14:14">
      <c r="N140" s="203"/>
    </row>
    <row r="141" s="202" customFormat="1" ht="26.25" customHeight="1" spans="14:14">
      <c r="N141" s="203"/>
    </row>
    <row r="142" s="202" customFormat="1" ht="26.25" customHeight="1" spans="14:14">
      <c r="N142" s="203"/>
    </row>
    <row r="143" s="202" customFormat="1" ht="26.25" customHeight="1" spans="14:14">
      <c r="N143" s="203"/>
    </row>
    <row r="144" s="202" customFormat="1" ht="26.25" customHeight="1" spans="14:14">
      <c r="N144" s="203"/>
    </row>
    <row r="145" s="202" customFormat="1" ht="26.25" customHeight="1" spans="14:14">
      <c r="N145" s="203"/>
    </row>
    <row r="146" s="202" customFormat="1" ht="26.25" customHeight="1" spans="14:14">
      <c r="N146" s="203"/>
    </row>
    <row r="147" s="202" customFormat="1" ht="26.25" customHeight="1" spans="14:14">
      <c r="N147" s="203"/>
    </row>
    <row r="148" s="202" customFormat="1" ht="26.25" customHeight="1" spans="14:14">
      <c r="N148" s="203"/>
    </row>
    <row r="149" s="202" customFormat="1" ht="26.25" customHeight="1" spans="14:14">
      <c r="N149" s="203"/>
    </row>
    <row r="150" s="202" customFormat="1" ht="26.25" customHeight="1" spans="14:14">
      <c r="N150" s="203"/>
    </row>
    <row r="151" s="202" customFormat="1" ht="19.9" customHeight="1" spans="14:14">
      <c r="N151" s="203"/>
    </row>
    <row r="152" s="202" customFormat="1" ht="19.9" customHeight="1" spans="14:14">
      <c r="N152" s="203"/>
    </row>
    <row r="153" s="202" customFormat="1" ht="19.9" customHeight="1" spans="14:14">
      <c r="N153" s="203"/>
    </row>
    <row r="154" s="202" customFormat="1" ht="19.9" customHeight="1" spans="14:14">
      <c r="N154" s="203"/>
    </row>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A1" sqref="$A1:$XFD1048576"/>
    </sheetView>
  </sheetViews>
  <sheetFormatPr defaultColWidth="9" defaultRowHeight="13.5" outlineLevelCol="3"/>
  <cols>
    <col min="1" max="1" width="6.55833333333333" style="46" customWidth="1"/>
    <col min="2" max="2" width="18.3333333333333" style="46" customWidth="1"/>
    <col min="3" max="3" width="12.3333333333333" style="46" customWidth="1"/>
    <col min="4" max="4" width="65.775" style="46" customWidth="1"/>
    <col min="5" max="16384" width="9" style="46"/>
  </cols>
  <sheetData>
    <row r="1" s="46" customFormat="1" ht="22.5" spans="1:4">
      <c r="A1" s="186" t="s">
        <v>548</v>
      </c>
      <c r="B1" s="186"/>
      <c r="C1" s="186"/>
      <c r="D1" s="186"/>
    </row>
    <row r="2" s="46" customFormat="1" ht="20" customHeight="1" spans="1:4">
      <c r="A2" s="157" t="s">
        <v>549</v>
      </c>
      <c r="B2" s="157"/>
      <c r="C2" s="187"/>
      <c r="D2" s="188" t="s">
        <v>550</v>
      </c>
    </row>
    <row r="3" s="46" customFormat="1" ht="78" customHeight="1" spans="1:4">
      <c r="A3" s="189" t="s">
        <v>551</v>
      </c>
      <c r="B3" s="190" t="s">
        <v>552</v>
      </c>
      <c r="C3" s="191"/>
      <c r="D3" s="192" t="s">
        <v>553</v>
      </c>
    </row>
    <row r="4" s="46" customFormat="1" ht="30" customHeight="1" spans="1:4">
      <c r="A4" s="193"/>
      <c r="B4" s="190" t="s">
        <v>554</v>
      </c>
      <c r="C4" s="191"/>
      <c r="D4" s="106" t="s">
        <v>555</v>
      </c>
    </row>
    <row r="5" s="46" customFormat="1" ht="45" customHeight="1" spans="1:4">
      <c r="A5" s="193"/>
      <c r="B5" s="190" t="s">
        <v>556</v>
      </c>
      <c r="C5" s="191"/>
      <c r="D5" s="106" t="s">
        <v>557</v>
      </c>
    </row>
    <row r="6" s="46" customFormat="1" ht="53" customHeight="1" spans="1:4">
      <c r="A6" s="193"/>
      <c r="B6" s="190" t="s">
        <v>558</v>
      </c>
      <c r="C6" s="191"/>
      <c r="D6" s="106" t="s">
        <v>559</v>
      </c>
    </row>
    <row r="7" s="46" customFormat="1" ht="92" customHeight="1" spans="1:4">
      <c r="A7" s="194"/>
      <c r="B7" s="190" t="s">
        <v>560</v>
      </c>
      <c r="C7" s="191"/>
      <c r="D7" s="106" t="s">
        <v>561</v>
      </c>
    </row>
    <row r="8" s="46" customFormat="1" ht="54" customHeight="1" spans="1:4">
      <c r="A8" s="189" t="s">
        <v>562</v>
      </c>
      <c r="B8" s="190" t="s">
        <v>563</v>
      </c>
      <c r="C8" s="191"/>
      <c r="D8" s="192" t="s">
        <v>564</v>
      </c>
    </row>
    <row r="9" s="46" customFormat="1" ht="24" customHeight="1" spans="1:4">
      <c r="A9" s="193"/>
      <c r="B9" s="195" t="s">
        <v>565</v>
      </c>
      <c r="C9" s="196" t="s">
        <v>566</v>
      </c>
      <c r="D9" s="192" t="s">
        <v>567</v>
      </c>
    </row>
    <row r="10" s="46" customFormat="1" ht="27" customHeight="1" spans="1:4">
      <c r="A10" s="194"/>
      <c r="B10" s="197"/>
      <c r="C10" s="196" t="s">
        <v>568</v>
      </c>
      <c r="D10" s="192" t="s">
        <v>569</v>
      </c>
    </row>
    <row r="11" s="46" customFormat="1" ht="44" customHeight="1" spans="1:4">
      <c r="A11" s="190" t="s">
        <v>570</v>
      </c>
      <c r="B11" s="198"/>
      <c r="C11" s="191"/>
      <c r="D11" s="192" t="s">
        <v>571</v>
      </c>
    </row>
    <row r="12" s="46" customFormat="1" ht="21" customHeight="1" spans="1:4">
      <c r="A12" s="190" t="s">
        <v>572</v>
      </c>
      <c r="B12" s="198"/>
      <c r="C12" s="191"/>
      <c r="D12" s="192" t="s">
        <v>573</v>
      </c>
    </row>
    <row r="13" s="46" customFormat="1" ht="30" customHeight="1" spans="1:4">
      <c r="A13" s="190" t="s">
        <v>574</v>
      </c>
      <c r="B13" s="198"/>
      <c r="C13" s="191"/>
      <c r="D13" s="192" t="s">
        <v>575</v>
      </c>
    </row>
    <row r="14" s="46" customFormat="1" ht="34" customHeight="1" spans="1:4">
      <c r="A14" s="190" t="s">
        <v>576</v>
      </c>
      <c r="B14" s="198"/>
      <c r="C14" s="191"/>
      <c r="D14" s="192" t="s">
        <v>577</v>
      </c>
    </row>
    <row r="15" s="46" customFormat="1" ht="19" customHeight="1" spans="1:4">
      <c r="A15" s="190" t="s">
        <v>578</v>
      </c>
      <c r="B15" s="198"/>
      <c r="C15" s="191"/>
      <c r="D15" s="192" t="s">
        <v>579</v>
      </c>
    </row>
    <row r="16" s="46" customFormat="1" ht="25" customHeight="1" spans="1:4">
      <c r="A16" s="199" t="s">
        <v>580</v>
      </c>
      <c r="B16" s="199"/>
      <c r="C16" s="199"/>
      <c r="D16" s="199"/>
    </row>
    <row r="17" s="46" customFormat="1" customHeight="1"/>
    <row r="18" s="46" customFormat="1" customHeight="1"/>
    <row r="19" s="46" customFormat="1" customHeight="1"/>
    <row r="20" s="46" customFormat="1" customHeight="1"/>
  </sheetData>
  <mergeCells count="16">
    <mergeCell ref="A1:D1"/>
    <mergeCell ref="B3:C3"/>
    <mergeCell ref="B4:C4"/>
    <mergeCell ref="B5:C5"/>
    <mergeCell ref="B6:C6"/>
    <mergeCell ref="B7:C7"/>
    <mergeCell ref="B8:C8"/>
    <mergeCell ref="A11:C11"/>
    <mergeCell ref="A12:C12"/>
    <mergeCell ref="A13:C13"/>
    <mergeCell ref="A14:C14"/>
    <mergeCell ref="A15:C15"/>
    <mergeCell ref="A16:D16"/>
    <mergeCell ref="A3:A7"/>
    <mergeCell ref="A8:A10"/>
    <mergeCell ref="B9:B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workbookViewId="0">
      <selection activeCell="K24" sqref="K24"/>
    </sheetView>
  </sheetViews>
  <sheetFormatPr defaultColWidth="9" defaultRowHeight="13.5"/>
  <cols>
    <col min="1" max="1" width="12.4416666666667" style="46" customWidth="1"/>
    <col min="2" max="2" width="13.2583333333333" style="46" customWidth="1"/>
    <col min="3" max="3" width="17.8916666666667" style="116" customWidth="1"/>
    <col min="4" max="4" width="11" style="46" customWidth="1"/>
    <col min="5" max="5" width="19.6666666666667" style="46" customWidth="1"/>
    <col min="6" max="6" width="16.3833333333333" style="46" customWidth="1"/>
    <col min="7" max="7" width="17.7583333333333" style="46" customWidth="1"/>
    <col min="8" max="8" width="10.7583333333333" style="46" customWidth="1"/>
    <col min="9" max="9" width="41.6666666666667" style="46" customWidth="1"/>
    <col min="10" max="16384" width="9" style="46"/>
  </cols>
  <sheetData>
    <row r="1" s="46" customFormat="1" ht="23" customHeight="1" spans="1:9">
      <c r="A1" s="156" t="s">
        <v>581</v>
      </c>
      <c r="B1" s="156"/>
      <c r="C1" s="156"/>
      <c r="D1" s="156"/>
      <c r="E1" s="156"/>
      <c r="F1" s="156"/>
      <c r="G1" s="156"/>
      <c r="H1" s="156"/>
      <c r="I1" s="156"/>
    </row>
    <row r="2" s="46" customFormat="1" ht="24" customHeight="1" spans="1:9">
      <c r="A2" s="157" t="s">
        <v>549</v>
      </c>
      <c r="B2" s="158"/>
      <c r="C2" s="159"/>
      <c r="D2" s="158"/>
      <c r="E2" s="158"/>
      <c r="F2" s="158"/>
      <c r="G2" s="158"/>
      <c r="H2" s="158"/>
      <c r="I2" s="178" t="s">
        <v>582</v>
      </c>
    </row>
    <row r="3" s="46" customFormat="1" ht="20" customHeight="1" spans="1:9">
      <c r="A3" s="124" t="s">
        <v>583</v>
      </c>
      <c r="B3" s="160" t="s">
        <v>584</v>
      </c>
      <c r="C3" s="161"/>
      <c r="D3" s="161"/>
      <c r="E3" s="161"/>
      <c r="F3" s="161"/>
      <c r="G3" s="161"/>
      <c r="H3" s="161"/>
      <c r="I3" s="179"/>
    </row>
    <row r="4" s="46" customFormat="1" ht="32" customHeight="1" spans="1:9">
      <c r="A4" s="149" t="s">
        <v>585</v>
      </c>
      <c r="B4" s="162" t="s">
        <v>586</v>
      </c>
      <c r="C4" s="162"/>
      <c r="D4" s="149" t="s">
        <v>587</v>
      </c>
      <c r="E4" s="162" t="s">
        <v>588</v>
      </c>
      <c r="F4" s="149" t="s">
        <v>589</v>
      </c>
      <c r="G4" s="149" t="s">
        <v>590</v>
      </c>
      <c r="H4" s="149" t="s">
        <v>591</v>
      </c>
      <c r="I4" s="149" t="s">
        <v>592</v>
      </c>
    </row>
    <row r="5" s="46" customFormat="1" ht="18" customHeight="1" spans="1:9">
      <c r="A5" s="149"/>
      <c r="B5" s="149" t="s">
        <v>593</v>
      </c>
      <c r="C5" s="149"/>
      <c r="D5" s="125">
        <v>1373.61</v>
      </c>
      <c r="E5" s="163" t="s">
        <v>594</v>
      </c>
      <c r="F5" s="125">
        <v>12758.45</v>
      </c>
      <c r="G5" s="125">
        <v>12758.45</v>
      </c>
      <c r="H5" s="164">
        <f t="shared" ref="H5:H8" si="0">G5/D5*100</f>
        <v>928.826231608681</v>
      </c>
      <c r="I5" s="180" t="s">
        <v>595</v>
      </c>
    </row>
    <row r="6" s="46" customFormat="1" ht="18" customHeight="1" spans="1:9">
      <c r="A6" s="149"/>
      <c r="B6" s="149" t="s">
        <v>224</v>
      </c>
      <c r="C6" s="149" t="s">
        <v>593</v>
      </c>
      <c r="D6" s="124">
        <v>860.01</v>
      </c>
      <c r="E6" s="163" t="s">
        <v>596</v>
      </c>
      <c r="F6" s="124">
        <v>685.47</v>
      </c>
      <c r="G6" s="124">
        <v>685.47</v>
      </c>
      <c r="H6" s="164">
        <f t="shared" si="0"/>
        <v>79.704887152475</v>
      </c>
      <c r="I6" s="181"/>
    </row>
    <row r="7" s="46" customFormat="1" ht="18" customHeight="1" spans="1:9">
      <c r="A7" s="149"/>
      <c r="B7" s="149" t="s">
        <v>225</v>
      </c>
      <c r="C7" s="149" t="s">
        <v>593</v>
      </c>
      <c r="D7" s="124">
        <v>513.6</v>
      </c>
      <c r="E7" s="163" t="s">
        <v>597</v>
      </c>
      <c r="F7" s="125">
        <v>12072.98</v>
      </c>
      <c r="G7" s="125">
        <v>12072.98</v>
      </c>
      <c r="H7" s="164">
        <f t="shared" si="0"/>
        <v>2350.65809968847</v>
      </c>
      <c r="I7" s="181"/>
    </row>
    <row r="8" s="46" customFormat="1" ht="18" customHeight="1" spans="1:9">
      <c r="A8" s="149"/>
      <c r="B8" s="149"/>
      <c r="C8" s="149" t="s">
        <v>598</v>
      </c>
      <c r="D8" s="124">
        <v>513.6</v>
      </c>
      <c r="E8" s="163" t="s">
        <v>597</v>
      </c>
      <c r="F8" s="125">
        <v>12072.98</v>
      </c>
      <c r="G8" s="125">
        <v>12072.98</v>
      </c>
      <c r="H8" s="164">
        <f t="shared" si="0"/>
        <v>2350.65809968847</v>
      </c>
      <c r="I8" s="181"/>
    </row>
    <row r="9" s="46" customFormat="1" ht="18" customHeight="1" spans="1:9">
      <c r="A9" s="149"/>
      <c r="B9" s="149"/>
      <c r="C9" s="149" t="s">
        <v>599</v>
      </c>
      <c r="D9" s="124"/>
      <c r="E9" s="124"/>
      <c r="F9" s="124"/>
      <c r="G9" s="124"/>
      <c r="H9" s="124"/>
      <c r="I9" s="181"/>
    </row>
    <row r="10" s="46" customFormat="1" ht="18" customHeight="1" spans="1:9">
      <c r="A10" s="149"/>
      <c r="B10" s="149"/>
      <c r="C10" s="149" t="s">
        <v>600</v>
      </c>
      <c r="D10" s="124"/>
      <c r="E10" s="124"/>
      <c r="F10" s="124"/>
      <c r="G10" s="124"/>
      <c r="H10" s="124"/>
      <c r="I10" s="182"/>
    </row>
    <row r="11" s="46" customFormat="1" ht="34" customHeight="1" spans="1:9">
      <c r="A11" s="149" t="s">
        <v>601</v>
      </c>
      <c r="B11" s="165" t="s">
        <v>602</v>
      </c>
      <c r="C11" s="166"/>
      <c r="D11" s="166"/>
      <c r="E11" s="166"/>
      <c r="F11" s="166"/>
      <c r="G11" s="166"/>
      <c r="H11" s="166"/>
      <c r="I11" s="183"/>
    </row>
    <row r="12" s="46" customFormat="1" ht="14" customHeight="1" spans="1:9">
      <c r="A12" s="149" t="s">
        <v>603</v>
      </c>
      <c r="B12" s="149"/>
      <c r="C12" s="149"/>
      <c r="D12" s="149"/>
      <c r="E12" s="149"/>
      <c r="F12" s="149"/>
      <c r="G12" s="149"/>
      <c r="H12" s="149"/>
      <c r="I12" s="149"/>
    </row>
    <row r="13" s="116" customFormat="1" ht="19" customHeight="1" spans="1:9">
      <c r="A13" s="149" t="s">
        <v>604</v>
      </c>
      <c r="B13" s="149" t="s">
        <v>605</v>
      </c>
      <c r="C13" s="149" t="s">
        <v>606</v>
      </c>
      <c r="D13" s="149" t="s">
        <v>607</v>
      </c>
      <c r="E13" s="149" t="s">
        <v>608</v>
      </c>
      <c r="F13" s="149" t="s">
        <v>609</v>
      </c>
      <c r="G13" s="149" t="s">
        <v>610</v>
      </c>
      <c r="H13" s="162" t="s">
        <v>611</v>
      </c>
      <c r="I13" s="162"/>
    </row>
    <row r="14" s="46" customFormat="1" ht="17" customHeight="1" spans="1:9">
      <c r="A14" s="150" t="s">
        <v>612</v>
      </c>
      <c r="B14" s="110" t="s">
        <v>613</v>
      </c>
      <c r="C14" s="167" t="s">
        <v>614</v>
      </c>
      <c r="D14" s="168" t="s">
        <v>615</v>
      </c>
      <c r="E14" s="168">
        <v>1610</v>
      </c>
      <c r="F14" s="169" t="s">
        <v>616</v>
      </c>
      <c r="G14" s="168">
        <v>2219</v>
      </c>
      <c r="H14" s="168" t="s">
        <v>617</v>
      </c>
      <c r="I14" s="168"/>
    </row>
    <row r="15" s="46" customFormat="1" ht="17" customHeight="1" spans="1:9">
      <c r="A15" s="151"/>
      <c r="B15" s="170"/>
      <c r="C15" s="171" t="s">
        <v>618</v>
      </c>
      <c r="D15" s="168" t="s">
        <v>615</v>
      </c>
      <c r="E15" s="168">
        <v>151</v>
      </c>
      <c r="F15" s="172" t="s">
        <v>619</v>
      </c>
      <c r="G15" s="168">
        <v>151</v>
      </c>
      <c r="H15" s="168" t="s">
        <v>617</v>
      </c>
      <c r="I15" s="168"/>
    </row>
    <row r="16" s="46" customFormat="1" ht="17" customHeight="1" spans="1:9">
      <c r="A16" s="151"/>
      <c r="B16" s="170"/>
      <c r="C16" s="171" t="s">
        <v>620</v>
      </c>
      <c r="D16" s="168" t="s">
        <v>615</v>
      </c>
      <c r="E16" s="168">
        <v>90</v>
      </c>
      <c r="F16" s="172" t="s">
        <v>616</v>
      </c>
      <c r="G16" s="168">
        <v>90</v>
      </c>
      <c r="H16" s="168" t="s">
        <v>617</v>
      </c>
      <c r="I16" s="168"/>
    </row>
    <row r="17" s="46" customFormat="1" ht="25" customHeight="1" spans="1:9">
      <c r="A17" s="151"/>
      <c r="B17" s="170"/>
      <c r="C17" s="171" t="s">
        <v>621</v>
      </c>
      <c r="D17" s="168" t="s">
        <v>615</v>
      </c>
      <c r="E17" s="168">
        <v>387</v>
      </c>
      <c r="F17" s="172" t="s">
        <v>622</v>
      </c>
      <c r="G17" s="168">
        <v>226.13</v>
      </c>
      <c r="H17" s="168"/>
      <c r="I17" s="184" t="s">
        <v>623</v>
      </c>
    </row>
    <row r="18" s="46" customFormat="1" ht="25" customHeight="1" spans="1:9">
      <c r="A18" s="151"/>
      <c r="B18" s="170"/>
      <c r="C18" s="171" t="s">
        <v>624</v>
      </c>
      <c r="D18" s="168" t="s">
        <v>615</v>
      </c>
      <c r="E18" s="168">
        <v>1000</v>
      </c>
      <c r="F18" s="172" t="s">
        <v>625</v>
      </c>
      <c r="G18" s="168">
        <v>0</v>
      </c>
      <c r="H18" s="168"/>
      <c r="I18" s="184" t="s">
        <v>626</v>
      </c>
    </row>
    <row r="19" s="46" customFormat="1" ht="15" customHeight="1" spans="1:9">
      <c r="A19" s="151"/>
      <c r="B19" s="170"/>
      <c r="C19" s="171" t="s">
        <v>627</v>
      </c>
      <c r="D19" s="168" t="s">
        <v>615</v>
      </c>
      <c r="E19" s="168">
        <v>16.39</v>
      </c>
      <c r="F19" s="172" t="s">
        <v>622</v>
      </c>
      <c r="G19" s="168">
        <v>16.39</v>
      </c>
      <c r="H19" s="168" t="s">
        <v>617</v>
      </c>
      <c r="I19" s="168"/>
    </row>
    <row r="20" s="46" customFormat="1" ht="15" customHeight="1" spans="1:9">
      <c r="A20" s="151"/>
      <c r="B20" s="170"/>
      <c r="C20" s="171" t="s">
        <v>628</v>
      </c>
      <c r="D20" s="168" t="s">
        <v>615</v>
      </c>
      <c r="E20" s="168">
        <v>38.08</v>
      </c>
      <c r="F20" s="172" t="s">
        <v>622</v>
      </c>
      <c r="G20" s="168">
        <v>38.08</v>
      </c>
      <c r="H20" s="168" t="s">
        <v>617</v>
      </c>
      <c r="I20" s="168"/>
    </row>
    <row r="21" s="46" customFormat="1" ht="15" customHeight="1" spans="1:9">
      <c r="A21" s="151"/>
      <c r="B21" s="110" t="s">
        <v>629</v>
      </c>
      <c r="C21" s="171" t="s">
        <v>630</v>
      </c>
      <c r="D21" s="168" t="s">
        <v>615</v>
      </c>
      <c r="E21" s="168">
        <v>100</v>
      </c>
      <c r="F21" s="172" t="s">
        <v>631</v>
      </c>
      <c r="G21" s="168">
        <v>100</v>
      </c>
      <c r="H21" s="168" t="s">
        <v>617</v>
      </c>
      <c r="I21" s="185"/>
    </row>
    <row r="22" s="46" customFormat="1" ht="15" customHeight="1" spans="1:9">
      <c r="A22" s="151"/>
      <c r="B22" s="110" t="s">
        <v>632</v>
      </c>
      <c r="C22" s="171" t="s">
        <v>633</v>
      </c>
      <c r="D22" s="168" t="s">
        <v>615</v>
      </c>
      <c r="E22" s="168">
        <v>12</v>
      </c>
      <c r="F22" s="172" t="s">
        <v>634</v>
      </c>
      <c r="G22" s="168">
        <v>12</v>
      </c>
      <c r="H22" s="168" t="s">
        <v>617</v>
      </c>
      <c r="I22" s="185"/>
    </row>
    <row r="23" s="46" customFormat="1" ht="15" customHeight="1" spans="1:9">
      <c r="A23" s="152"/>
      <c r="B23" s="36" t="s">
        <v>635</v>
      </c>
      <c r="C23" s="171" t="s">
        <v>636</v>
      </c>
      <c r="D23" s="168" t="s">
        <v>615</v>
      </c>
      <c r="E23" s="168">
        <v>1</v>
      </c>
      <c r="F23" s="172" t="s">
        <v>637</v>
      </c>
      <c r="G23" s="168">
        <v>1</v>
      </c>
      <c r="H23" s="168" t="s">
        <v>617</v>
      </c>
      <c r="I23" s="185"/>
    </row>
    <row r="24" s="46" customFormat="1" ht="46" customHeight="1" spans="1:9">
      <c r="A24" s="61" t="s">
        <v>638</v>
      </c>
      <c r="B24" s="36" t="s">
        <v>639</v>
      </c>
      <c r="C24" s="173" t="s">
        <v>640</v>
      </c>
      <c r="D24" s="168" t="s">
        <v>615</v>
      </c>
      <c r="E24" s="174" t="s">
        <v>641</v>
      </c>
      <c r="F24" s="172" t="s">
        <v>642</v>
      </c>
      <c r="G24" s="174" t="s">
        <v>641</v>
      </c>
      <c r="H24" s="168" t="s">
        <v>617</v>
      </c>
      <c r="I24" s="185"/>
    </row>
    <row r="25" s="46" customFormat="1" ht="109" customHeight="1" spans="1:9">
      <c r="A25" s="61"/>
      <c r="B25" s="36" t="s">
        <v>643</v>
      </c>
      <c r="C25" s="175" t="s">
        <v>644</v>
      </c>
      <c r="D25" s="168" t="s">
        <v>615</v>
      </c>
      <c r="E25" s="176" t="s">
        <v>645</v>
      </c>
      <c r="F25" s="177" t="s">
        <v>642</v>
      </c>
      <c r="G25" s="174" t="s">
        <v>646</v>
      </c>
      <c r="H25" s="168" t="s">
        <v>617</v>
      </c>
      <c r="I25" s="185"/>
    </row>
    <row r="26" s="46" customFormat="1" ht="46" customHeight="1" spans="1:9">
      <c r="A26" s="61"/>
      <c r="B26" s="36" t="s">
        <v>647</v>
      </c>
      <c r="C26" s="175" t="s">
        <v>648</v>
      </c>
      <c r="D26" s="168" t="s">
        <v>615</v>
      </c>
      <c r="E26" s="174" t="s">
        <v>649</v>
      </c>
      <c r="F26" s="177" t="s">
        <v>642</v>
      </c>
      <c r="G26" s="174" t="s">
        <v>649</v>
      </c>
      <c r="H26" s="168" t="s">
        <v>617</v>
      </c>
      <c r="I26" s="185"/>
    </row>
    <row r="27" s="46" customFormat="1" ht="47" customHeight="1" spans="1:9">
      <c r="A27" s="61"/>
      <c r="B27" s="63" t="s">
        <v>650</v>
      </c>
      <c r="C27" s="173" t="s">
        <v>651</v>
      </c>
      <c r="D27" s="168" t="s">
        <v>615</v>
      </c>
      <c r="E27" s="174" t="s">
        <v>652</v>
      </c>
      <c r="F27" s="177" t="s">
        <v>642</v>
      </c>
      <c r="G27" s="174" t="s">
        <v>652</v>
      </c>
      <c r="H27" s="168" t="s">
        <v>617</v>
      </c>
      <c r="I27" s="185"/>
    </row>
    <row r="28" s="46" customFormat="1" ht="25" customHeight="1" spans="1:9">
      <c r="A28" s="82" t="s">
        <v>653</v>
      </c>
      <c r="B28" s="83" t="s">
        <v>654</v>
      </c>
      <c r="C28" s="36" t="s">
        <v>655</v>
      </c>
      <c r="D28" s="168" t="s">
        <v>615</v>
      </c>
      <c r="E28" s="168">
        <v>95</v>
      </c>
      <c r="F28" s="172" t="s">
        <v>631</v>
      </c>
      <c r="G28" s="168">
        <v>95</v>
      </c>
      <c r="H28" s="168" t="s">
        <v>617</v>
      </c>
      <c r="I28" s="185"/>
    </row>
    <row r="29" s="46" customFormat="1" ht="20" customHeight="1" spans="1:9">
      <c r="A29" s="160" t="s">
        <v>656</v>
      </c>
      <c r="B29" s="161"/>
      <c r="C29" s="161"/>
      <c r="D29" s="161"/>
      <c r="E29" s="161"/>
      <c r="F29" s="161"/>
      <c r="G29" s="161"/>
      <c r="H29" s="161"/>
      <c r="I29" s="179"/>
    </row>
    <row r="30" s="46" customFormat="1" ht="20" customHeight="1" spans="1:9">
      <c r="A30" s="160" t="s">
        <v>657</v>
      </c>
      <c r="B30" s="161"/>
      <c r="C30" s="161"/>
      <c r="D30" s="161"/>
      <c r="E30" s="161"/>
      <c r="F30" s="161"/>
      <c r="G30" s="161"/>
      <c r="H30" s="161"/>
      <c r="I30" s="179"/>
    </row>
  </sheetData>
  <mergeCells count="15">
    <mergeCell ref="A1:I1"/>
    <mergeCell ref="B3:I3"/>
    <mergeCell ref="B4:C4"/>
    <mergeCell ref="B5:C5"/>
    <mergeCell ref="B11:I11"/>
    <mergeCell ref="A12:I12"/>
    <mergeCell ref="H13:I13"/>
    <mergeCell ref="A29:I29"/>
    <mergeCell ref="A30:I30"/>
    <mergeCell ref="A4:A10"/>
    <mergeCell ref="A14:A23"/>
    <mergeCell ref="A24:A27"/>
    <mergeCell ref="B7:B10"/>
    <mergeCell ref="B14:B20"/>
    <mergeCell ref="I5:I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workbookViewId="0">
      <selection activeCell="A1" sqref="$A1:$XFD1048576"/>
    </sheetView>
  </sheetViews>
  <sheetFormatPr defaultColWidth="9" defaultRowHeight="13.5"/>
  <cols>
    <col min="1" max="1" width="9.25833333333333" style="46" customWidth="1"/>
    <col min="2" max="2" width="9" style="46"/>
    <col min="3" max="3" width="24.225" style="46" customWidth="1"/>
    <col min="4" max="5" width="10.225" style="46" customWidth="1"/>
    <col min="6" max="6" width="11" style="46" customWidth="1"/>
    <col min="7" max="7" width="10.775" style="46" customWidth="1"/>
    <col min="8" max="8" width="11.75" style="46" customWidth="1"/>
    <col min="9" max="9" width="9" style="46"/>
    <col min="10" max="10" width="8.38333333333333" style="46" customWidth="1"/>
    <col min="11" max="11" width="10.8833333333333" style="46" customWidth="1"/>
    <col min="12" max="12" width="13.3333333333333" style="117" customWidth="1"/>
    <col min="13" max="13" width="9.66666666666667" style="46"/>
    <col min="14" max="16384" width="9" style="46"/>
  </cols>
  <sheetData>
    <row r="1" s="46" customFormat="1" ht="18" customHeight="1" spans="1:12">
      <c r="A1" s="118" t="s">
        <v>658</v>
      </c>
      <c r="B1" s="118"/>
      <c r="C1" s="118"/>
      <c r="D1" s="118"/>
      <c r="E1" s="118"/>
      <c r="F1" s="118"/>
      <c r="G1" s="118"/>
      <c r="H1" s="118"/>
      <c r="I1" s="118"/>
      <c r="J1" s="118"/>
      <c r="K1" s="118"/>
      <c r="L1" s="117"/>
    </row>
    <row r="2" s="46" customFormat="1" ht="27" customHeight="1" spans="1:12">
      <c r="A2" s="4" t="s">
        <v>549</v>
      </c>
      <c r="B2" s="119"/>
      <c r="C2" s="119"/>
      <c r="D2" s="119"/>
      <c r="E2" s="119"/>
      <c r="F2" s="119"/>
      <c r="G2" s="119"/>
      <c r="H2" s="119"/>
      <c r="I2" s="119"/>
      <c r="J2" s="84"/>
      <c r="K2" s="147" t="s">
        <v>659</v>
      </c>
      <c r="L2" s="117"/>
    </row>
    <row r="3" s="46" customFormat="1" ht="25" customHeight="1" spans="1:12">
      <c r="A3" s="33" t="s">
        <v>660</v>
      </c>
      <c r="B3" s="33"/>
      <c r="C3" s="120" t="s">
        <v>661</v>
      </c>
      <c r="D3" s="121"/>
      <c r="E3" s="121"/>
      <c r="F3" s="121"/>
      <c r="G3" s="121"/>
      <c r="H3" s="121"/>
      <c r="I3" s="121"/>
      <c r="J3" s="121"/>
      <c r="K3" s="148"/>
      <c r="L3" s="117"/>
    </row>
    <row r="4" s="46" customFormat="1" ht="25" customHeight="1" spans="1:12">
      <c r="A4" s="33" t="s">
        <v>662</v>
      </c>
      <c r="B4" s="33"/>
      <c r="C4" s="122"/>
      <c r="D4" s="122"/>
      <c r="E4" s="122"/>
      <c r="F4" s="33" t="s">
        <v>663</v>
      </c>
      <c r="G4" s="120"/>
      <c r="H4" s="121"/>
      <c r="I4" s="121"/>
      <c r="J4" s="121"/>
      <c r="K4" s="148"/>
      <c r="L4" s="117"/>
    </row>
    <row r="5" s="46" customFormat="1" ht="25" customHeight="1" spans="1:12">
      <c r="A5" s="33" t="s">
        <v>664</v>
      </c>
      <c r="B5" s="33"/>
      <c r="C5" s="33"/>
      <c r="D5" s="33" t="s">
        <v>587</v>
      </c>
      <c r="E5" s="33" t="s">
        <v>496</v>
      </c>
      <c r="F5" s="33" t="s">
        <v>665</v>
      </c>
      <c r="G5" s="33" t="s">
        <v>666</v>
      </c>
      <c r="H5" s="33" t="s">
        <v>667</v>
      </c>
      <c r="I5" s="33" t="s">
        <v>668</v>
      </c>
      <c r="J5" s="33"/>
      <c r="K5" s="149" t="s">
        <v>669</v>
      </c>
      <c r="L5" s="117"/>
    </row>
    <row r="6" s="46" customFormat="1" ht="25" customHeight="1" spans="1:12">
      <c r="A6" s="33"/>
      <c r="B6" s="33"/>
      <c r="C6" s="123" t="s">
        <v>593</v>
      </c>
      <c r="D6" s="124">
        <v>513.6</v>
      </c>
      <c r="E6" s="125">
        <v>12072.98</v>
      </c>
      <c r="F6" s="125">
        <v>12072.98</v>
      </c>
      <c r="G6" s="125">
        <v>10</v>
      </c>
      <c r="H6" s="126">
        <f>F6/E6</f>
        <v>1</v>
      </c>
      <c r="I6" s="130">
        <f>G6*H6</f>
        <v>10</v>
      </c>
      <c r="J6" s="130"/>
      <c r="K6" s="150"/>
      <c r="L6" s="117"/>
    </row>
    <row r="7" s="46" customFormat="1" ht="25" customHeight="1" spans="1:12">
      <c r="A7" s="33"/>
      <c r="B7" s="33"/>
      <c r="C7" s="123" t="s">
        <v>670</v>
      </c>
      <c r="D7" s="124">
        <v>513.6</v>
      </c>
      <c r="E7" s="125">
        <v>12072.98</v>
      </c>
      <c r="F7" s="125">
        <v>12072.98</v>
      </c>
      <c r="G7" s="125">
        <v>10</v>
      </c>
      <c r="H7" s="127"/>
      <c r="I7" s="130"/>
      <c r="J7" s="130"/>
      <c r="K7" s="151"/>
      <c r="L7" s="117"/>
    </row>
    <row r="8" s="46" customFormat="1" ht="25" customHeight="1" spans="1:12">
      <c r="A8" s="33"/>
      <c r="B8" s="33"/>
      <c r="C8" s="128" t="s">
        <v>671</v>
      </c>
      <c r="D8" s="129"/>
      <c r="E8" s="129"/>
      <c r="F8" s="129"/>
      <c r="G8" s="33"/>
      <c r="H8" s="129"/>
      <c r="I8" s="130"/>
      <c r="J8" s="130"/>
      <c r="K8" s="151"/>
      <c r="L8" s="117"/>
    </row>
    <row r="9" s="46" customFormat="1" ht="25" customHeight="1" spans="1:12">
      <c r="A9" s="33"/>
      <c r="B9" s="33"/>
      <c r="C9" s="128" t="s">
        <v>672</v>
      </c>
      <c r="D9" s="66"/>
      <c r="E9" s="66"/>
      <c r="F9" s="66"/>
      <c r="G9" s="61"/>
      <c r="H9" s="129"/>
      <c r="I9" s="130"/>
      <c r="J9" s="130"/>
      <c r="K9" s="152"/>
      <c r="L9" s="117"/>
    </row>
    <row r="10" s="46" customFormat="1" ht="25" customHeight="1" spans="1:12">
      <c r="A10" s="33" t="s">
        <v>673</v>
      </c>
      <c r="B10" s="33" t="s">
        <v>674</v>
      </c>
      <c r="C10" s="33"/>
      <c r="D10" s="33"/>
      <c r="E10" s="33"/>
      <c r="F10" s="33"/>
      <c r="G10" s="130" t="s">
        <v>675</v>
      </c>
      <c r="H10" s="130"/>
      <c r="I10" s="130"/>
      <c r="J10" s="130"/>
      <c r="K10" s="130"/>
      <c r="L10" s="117"/>
    </row>
    <row r="11" s="46" customFormat="1" ht="63" customHeight="1" spans="1:12">
      <c r="A11" s="33"/>
      <c r="B11" s="63" t="s">
        <v>676</v>
      </c>
      <c r="C11" s="63"/>
      <c r="D11" s="63"/>
      <c r="E11" s="63"/>
      <c r="F11" s="63"/>
      <c r="G11" s="71" t="s">
        <v>677</v>
      </c>
      <c r="H11" s="71"/>
      <c r="I11" s="71"/>
      <c r="J11" s="71"/>
      <c r="K11" s="71"/>
      <c r="L11" s="117"/>
    </row>
    <row r="12" s="46" customFormat="1" ht="25" customHeight="1" spans="1:12">
      <c r="A12" s="131" t="s">
        <v>678</v>
      </c>
      <c r="B12" s="131"/>
      <c r="C12" s="131"/>
      <c r="D12" s="131"/>
      <c r="E12" s="131"/>
      <c r="F12" s="131"/>
      <c r="G12" s="131"/>
      <c r="H12" s="131"/>
      <c r="I12" s="131"/>
      <c r="J12" s="131"/>
      <c r="K12" s="131"/>
      <c r="L12" s="117"/>
    </row>
    <row r="13" s="116" customFormat="1" ht="25" customHeight="1" spans="1:16384">
      <c r="A13" s="132" t="s">
        <v>679</v>
      </c>
      <c r="B13" s="132"/>
      <c r="C13" s="132"/>
      <c r="D13" s="132" t="s">
        <v>680</v>
      </c>
      <c r="E13" s="132"/>
      <c r="F13" s="132"/>
      <c r="G13" s="132" t="s">
        <v>610</v>
      </c>
      <c r="H13" s="132" t="s">
        <v>666</v>
      </c>
      <c r="I13" s="132" t="s">
        <v>668</v>
      </c>
      <c r="J13" s="153" t="s">
        <v>611</v>
      </c>
      <c r="K13" s="154"/>
      <c r="L13" s="117"/>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c r="XET13" s="46"/>
      <c r="XEU13" s="46"/>
      <c r="XEV13" s="46"/>
      <c r="XEW13" s="46"/>
      <c r="XEX13" s="46"/>
      <c r="XEY13" s="46"/>
      <c r="XEZ13" s="46"/>
      <c r="XFA13" s="46"/>
      <c r="XFB13" s="46"/>
      <c r="XFC13" s="46"/>
      <c r="XFD13" s="46"/>
    </row>
    <row r="14" s="46" customFormat="1" ht="25" customHeight="1" spans="1:12">
      <c r="A14" s="33" t="s">
        <v>604</v>
      </c>
      <c r="B14" s="33" t="s">
        <v>605</v>
      </c>
      <c r="C14" s="33" t="s">
        <v>606</v>
      </c>
      <c r="D14" s="33" t="s">
        <v>607</v>
      </c>
      <c r="E14" s="33" t="s">
        <v>608</v>
      </c>
      <c r="F14" s="33" t="s">
        <v>609</v>
      </c>
      <c r="G14" s="33"/>
      <c r="H14" s="33"/>
      <c r="I14" s="33"/>
      <c r="J14" s="143"/>
      <c r="K14" s="145"/>
      <c r="L14" s="117"/>
    </row>
    <row r="15" s="46" customFormat="1" ht="25" customHeight="1" spans="1:12">
      <c r="A15" s="79" t="s">
        <v>612</v>
      </c>
      <c r="B15" s="79" t="s">
        <v>613</v>
      </c>
      <c r="C15" s="36" t="s">
        <v>681</v>
      </c>
      <c r="D15" s="133" t="s">
        <v>615</v>
      </c>
      <c r="E15" s="134" t="s">
        <v>32</v>
      </c>
      <c r="F15" s="134" t="s">
        <v>637</v>
      </c>
      <c r="G15" s="134" t="s">
        <v>82</v>
      </c>
      <c r="H15" s="134">
        <v>5</v>
      </c>
      <c r="I15" s="134">
        <v>5</v>
      </c>
      <c r="J15" s="34" t="s">
        <v>682</v>
      </c>
      <c r="K15" s="45"/>
      <c r="L15" s="117"/>
    </row>
    <row r="16" s="46" customFormat="1" ht="25" customHeight="1" spans="1:12">
      <c r="A16" s="80"/>
      <c r="B16" s="80"/>
      <c r="C16" s="36" t="s">
        <v>683</v>
      </c>
      <c r="D16" s="133" t="s">
        <v>615</v>
      </c>
      <c r="E16" s="134" t="s">
        <v>36</v>
      </c>
      <c r="F16" s="134" t="s">
        <v>637</v>
      </c>
      <c r="G16" s="134" t="s">
        <v>36</v>
      </c>
      <c r="H16" s="134">
        <v>5</v>
      </c>
      <c r="I16" s="134">
        <v>5</v>
      </c>
      <c r="J16" s="139"/>
      <c r="K16" s="155"/>
      <c r="L16" s="117"/>
    </row>
    <row r="17" s="46" customFormat="1" ht="25" customHeight="1" spans="1:12">
      <c r="A17" s="80"/>
      <c r="B17" s="80"/>
      <c r="C17" s="36" t="s">
        <v>684</v>
      </c>
      <c r="D17" s="133" t="s">
        <v>615</v>
      </c>
      <c r="E17" s="134" t="s">
        <v>20</v>
      </c>
      <c r="F17" s="134" t="s">
        <v>637</v>
      </c>
      <c r="G17" s="134" t="s">
        <v>28</v>
      </c>
      <c r="H17" s="134">
        <v>5</v>
      </c>
      <c r="I17" s="134">
        <v>5</v>
      </c>
      <c r="J17" s="34" t="s">
        <v>682</v>
      </c>
      <c r="K17" s="45"/>
      <c r="L17" s="117"/>
    </row>
    <row r="18" s="46" customFormat="1" ht="25" customHeight="1" spans="1:12">
      <c r="A18" s="80"/>
      <c r="B18" s="80"/>
      <c r="C18" s="36" t="s">
        <v>685</v>
      </c>
      <c r="D18" s="133" t="s">
        <v>615</v>
      </c>
      <c r="E18" s="134" t="s">
        <v>12</v>
      </c>
      <c r="F18" s="134" t="s">
        <v>637</v>
      </c>
      <c r="G18" s="134" t="s">
        <v>12</v>
      </c>
      <c r="H18" s="134">
        <v>5</v>
      </c>
      <c r="I18" s="134">
        <v>5</v>
      </c>
      <c r="J18" s="139"/>
      <c r="K18" s="155"/>
      <c r="L18" s="117"/>
    </row>
    <row r="19" s="46" customFormat="1" ht="25" customHeight="1" spans="1:12">
      <c r="A19" s="80"/>
      <c r="B19" s="80"/>
      <c r="C19" s="36" t="s">
        <v>686</v>
      </c>
      <c r="D19" s="133" t="s">
        <v>615</v>
      </c>
      <c r="E19" s="134" t="s">
        <v>11</v>
      </c>
      <c r="F19" s="134" t="s">
        <v>637</v>
      </c>
      <c r="G19" s="134" t="s">
        <v>11</v>
      </c>
      <c r="H19" s="134">
        <v>5</v>
      </c>
      <c r="I19" s="134">
        <v>5</v>
      </c>
      <c r="J19" s="139"/>
      <c r="K19" s="155"/>
      <c r="L19" s="117"/>
    </row>
    <row r="20" s="46" customFormat="1" ht="25" customHeight="1" spans="1:12">
      <c r="A20" s="80"/>
      <c r="B20" s="80"/>
      <c r="C20" s="36" t="s">
        <v>687</v>
      </c>
      <c r="D20" s="133" t="s">
        <v>615</v>
      </c>
      <c r="E20" s="134" t="s">
        <v>688</v>
      </c>
      <c r="F20" s="134" t="s">
        <v>631</v>
      </c>
      <c r="G20" s="134" t="s">
        <v>689</v>
      </c>
      <c r="H20" s="134">
        <v>5</v>
      </c>
      <c r="I20" s="134">
        <v>5</v>
      </c>
      <c r="J20" s="34" t="s">
        <v>690</v>
      </c>
      <c r="K20" s="45"/>
      <c r="L20" s="117"/>
    </row>
    <row r="21" s="46" customFormat="1" ht="25" customHeight="1" spans="1:12">
      <c r="A21" s="80"/>
      <c r="B21" s="80"/>
      <c r="C21" s="36" t="s">
        <v>691</v>
      </c>
      <c r="D21" s="133" t="s">
        <v>615</v>
      </c>
      <c r="E21" s="134" t="s">
        <v>11</v>
      </c>
      <c r="F21" s="134" t="s">
        <v>637</v>
      </c>
      <c r="G21" s="134" t="s">
        <v>11</v>
      </c>
      <c r="H21" s="134">
        <v>5</v>
      </c>
      <c r="I21" s="134">
        <v>5</v>
      </c>
      <c r="J21" s="34"/>
      <c r="K21" s="45"/>
      <c r="L21" s="117"/>
    </row>
    <row r="22" s="46" customFormat="1" ht="25" customHeight="1" spans="1:12">
      <c r="A22" s="80"/>
      <c r="B22" s="80"/>
      <c r="C22" s="36" t="s">
        <v>692</v>
      </c>
      <c r="D22" s="133" t="s">
        <v>615</v>
      </c>
      <c r="E22" s="134" t="s">
        <v>20</v>
      </c>
      <c r="F22" s="134" t="s">
        <v>637</v>
      </c>
      <c r="G22" s="134" t="s">
        <v>20</v>
      </c>
      <c r="H22" s="134">
        <v>5</v>
      </c>
      <c r="I22" s="134">
        <v>5</v>
      </c>
      <c r="J22" s="34"/>
      <c r="K22" s="45"/>
      <c r="L22" s="117"/>
    </row>
    <row r="23" s="46" customFormat="1" ht="25" customHeight="1" spans="1:12">
      <c r="A23" s="80"/>
      <c r="B23" s="80"/>
      <c r="C23" s="36" t="s">
        <v>693</v>
      </c>
      <c r="D23" s="133" t="s">
        <v>615</v>
      </c>
      <c r="E23" s="134" t="s">
        <v>52</v>
      </c>
      <c r="F23" s="134" t="s">
        <v>637</v>
      </c>
      <c r="G23" s="134" t="s">
        <v>24</v>
      </c>
      <c r="H23" s="134">
        <v>5</v>
      </c>
      <c r="I23" s="134">
        <v>5</v>
      </c>
      <c r="J23" s="34" t="s">
        <v>694</v>
      </c>
      <c r="K23" s="45"/>
      <c r="L23" s="117"/>
    </row>
    <row r="24" s="46" customFormat="1" ht="25" customHeight="1" spans="1:14">
      <c r="A24" s="80"/>
      <c r="B24" s="80"/>
      <c r="C24" s="36" t="s">
        <v>695</v>
      </c>
      <c r="D24" s="133" t="s">
        <v>615</v>
      </c>
      <c r="E24" s="134" t="s">
        <v>73</v>
      </c>
      <c r="F24" s="134" t="s">
        <v>637</v>
      </c>
      <c r="G24" s="134" t="s">
        <v>91</v>
      </c>
      <c r="H24" s="134">
        <v>5</v>
      </c>
      <c r="I24" s="134">
        <v>5</v>
      </c>
      <c r="J24" s="34" t="s">
        <v>682</v>
      </c>
      <c r="K24" s="45"/>
      <c r="L24" s="117"/>
      <c r="N24" s="134"/>
    </row>
    <row r="25" s="46" customFormat="1" ht="25" customHeight="1" spans="1:12">
      <c r="A25" s="80"/>
      <c r="B25" s="135"/>
      <c r="C25" s="36" t="s">
        <v>696</v>
      </c>
      <c r="D25" s="133" t="s">
        <v>615</v>
      </c>
      <c r="E25" s="134" t="s">
        <v>36</v>
      </c>
      <c r="F25" s="134" t="s">
        <v>637</v>
      </c>
      <c r="G25" s="134" t="s">
        <v>36</v>
      </c>
      <c r="H25" s="134">
        <v>5</v>
      </c>
      <c r="I25" s="134">
        <v>5</v>
      </c>
      <c r="J25" s="34"/>
      <c r="K25" s="45"/>
      <c r="L25" s="117"/>
    </row>
    <row r="26" s="46" customFormat="1" ht="17" customHeight="1" spans="1:12">
      <c r="A26" s="80"/>
      <c r="B26" s="14" t="s">
        <v>629</v>
      </c>
      <c r="C26" s="36" t="s">
        <v>697</v>
      </c>
      <c r="D26" s="133" t="s">
        <v>615</v>
      </c>
      <c r="E26" s="134" t="s">
        <v>688</v>
      </c>
      <c r="F26" s="134" t="s">
        <v>631</v>
      </c>
      <c r="G26" s="134" t="s">
        <v>698</v>
      </c>
      <c r="H26" s="136">
        <v>3</v>
      </c>
      <c r="I26" s="136">
        <v>2.7</v>
      </c>
      <c r="J26" s="34"/>
      <c r="K26" s="45"/>
      <c r="L26" s="117"/>
    </row>
    <row r="27" s="46" customFormat="1" ht="17" customHeight="1" spans="1:12">
      <c r="A27" s="80"/>
      <c r="B27" s="14"/>
      <c r="C27" s="36" t="s">
        <v>699</v>
      </c>
      <c r="D27" s="133" t="s">
        <v>615</v>
      </c>
      <c r="E27" s="137" t="s">
        <v>688</v>
      </c>
      <c r="F27" s="134" t="s">
        <v>631</v>
      </c>
      <c r="G27" s="137" t="s">
        <v>688</v>
      </c>
      <c r="H27" s="136">
        <v>4</v>
      </c>
      <c r="I27" s="136">
        <v>4</v>
      </c>
      <c r="J27" s="34"/>
      <c r="K27" s="45"/>
      <c r="L27" s="117"/>
    </row>
    <row r="28" s="46" customFormat="1" ht="17" customHeight="1" spans="1:12">
      <c r="A28" s="80"/>
      <c r="B28" s="11"/>
      <c r="C28" s="36" t="s">
        <v>700</v>
      </c>
      <c r="D28" s="133" t="s">
        <v>615</v>
      </c>
      <c r="E28" s="137" t="s">
        <v>698</v>
      </c>
      <c r="F28" s="134" t="s">
        <v>631</v>
      </c>
      <c r="G28" s="137" t="s">
        <v>698</v>
      </c>
      <c r="H28" s="136">
        <v>3</v>
      </c>
      <c r="I28" s="136">
        <v>3</v>
      </c>
      <c r="J28" s="34"/>
      <c r="K28" s="45"/>
      <c r="L28" s="117"/>
    </row>
    <row r="29" s="46" customFormat="1" ht="17" customHeight="1" spans="1:12">
      <c r="A29" s="80"/>
      <c r="B29" s="11" t="s">
        <v>632</v>
      </c>
      <c r="C29" s="36" t="s">
        <v>701</v>
      </c>
      <c r="D29" s="133" t="s">
        <v>615</v>
      </c>
      <c r="E29" s="137" t="s">
        <v>688</v>
      </c>
      <c r="F29" s="134" t="s">
        <v>631</v>
      </c>
      <c r="G29" s="137" t="s">
        <v>702</v>
      </c>
      <c r="H29" s="134">
        <v>5</v>
      </c>
      <c r="I29" s="136">
        <v>4.75</v>
      </c>
      <c r="J29" s="139"/>
      <c r="K29" s="155"/>
      <c r="L29" s="117"/>
    </row>
    <row r="30" s="46" customFormat="1" ht="17" customHeight="1" spans="1:12">
      <c r="A30" s="135"/>
      <c r="B30" s="11" t="s">
        <v>635</v>
      </c>
      <c r="C30" s="36" t="s">
        <v>703</v>
      </c>
      <c r="D30" s="138" t="s">
        <v>704</v>
      </c>
      <c r="E30" s="134" t="s">
        <v>705</v>
      </c>
      <c r="F30" s="134" t="s">
        <v>706</v>
      </c>
      <c r="G30" s="134" t="s">
        <v>707</v>
      </c>
      <c r="H30" s="136">
        <v>5</v>
      </c>
      <c r="I30" s="134">
        <v>10</v>
      </c>
      <c r="J30" s="34" t="s">
        <v>682</v>
      </c>
      <c r="K30" s="45"/>
      <c r="L30" s="117"/>
    </row>
    <row r="31" ht="17" customHeight="1" spans="1:11">
      <c r="A31" s="15" t="s">
        <v>638</v>
      </c>
      <c r="B31" s="28" t="s">
        <v>708</v>
      </c>
      <c r="C31" s="36" t="s">
        <v>709</v>
      </c>
      <c r="D31" s="138" t="s">
        <v>615</v>
      </c>
      <c r="E31" s="134" t="s">
        <v>710</v>
      </c>
      <c r="F31" s="134" t="s">
        <v>711</v>
      </c>
      <c r="G31" s="134" t="s">
        <v>688</v>
      </c>
      <c r="H31" s="134">
        <v>5</v>
      </c>
      <c r="I31" s="134">
        <v>5</v>
      </c>
      <c r="J31" s="139"/>
      <c r="K31" s="155"/>
    </row>
    <row r="32" ht="17" customHeight="1" spans="1:11">
      <c r="A32" s="15"/>
      <c r="B32" s="28" t="s">
        <v>712</v>
      </c>
      <c r="C32" s="36" t="s">
        <v>709</v>
      </c>
      <c r="D32" s="138" t="s">
        <v>615</v>
      </c>
      <c r="E32" s="134" t="s">
        <v>710</v>
      </c>
      <c r="F32" s="134" t="s">
        <v>711</v>
      </c>
      <c r="G32" s="134" t="s">
        <v>688</v>
      </c>
      <c r="H32" s="134">
        <v>5</v>
      </c>
      <c r="I32" s="134">
        <v>5</v>
      </c>
      <c r="J32" s="139"/>
      <c r="K32" s="155"/>
    </row>
    <row r="33" ht="17" customHeight="1" spans="1:11">
      <c r="A33" s="15"/>
      <c r="B33" s="28" t="s">
        <v>713</v>
      </c>
      <c r="C33" s="36" t="s">
        <v>714</v>
      </c>
      <c r="D33" s="138" t="s">
        <v>615</v>
      </c>
      <c r="E33" s="134" t="s">
        <v>710</v>
      </c>
      <c r="F33" s="134" t="s">
        <v>711</v>
      </c>
      <c r="G33" s="134" t="s">
        <v>688</v>
      </c>
      <c r="H33" s="134">
        <v>5</v>
      </c>
      <c r="I33" s="134">
        <v>5</v>
      </c>
      <c r="J33" s="139"/>
      <c r="K33" s="155"/>
    </row>
    <row r="34" ht="18" customHeight="1" spans="1:11">
      <c r="A34" s="15"/>
      <c r="B34" s="28" t="s">
        <v>715</v>
      </c>
      <c r="C34" s="36" t="s">
        <v>716</v>
      </c>
      <c r="D34" s="138" t="s">
        <v>615</v>
      </c>
      <c r="E34" s="134" t="s">
        <v>710</v>
      </c>
      <c r="F34" s="134" t="s">
        <v>711</v>
      </c>
      <c r="G34" s="134" t="s">
        <v>688</v>
      </c>
      <c r="H34" s="134">
        <v>5</v>
      </c>
      <c r="I34" s="134">
        <v>5</v>
      </c>
      <c r="J34" s="139"/>
      <c r="K34" s="155"/>
    </row>
    <row r="35" ht="17" customHeight="1" spans="1:11">
      <c r="A35" s="12" t="s">
        <v>653</v>
      </c>
      <c r="B35" s="28" t="s">
        <v>717</v>
      </c>
      <c r="C35" s="36" t="s">
        <v>718</v>
      </c>
      <c r="D35" s="138" t="s">
        <v>615</v>
      </c>
      <c r="E35" s="134" t="s">
        <v>698</v>
      </c>
      <c r="F35" s="134" t="s">
        <v>631</v>
      </c>
      <c r="G35" s="134" t="s">
        <v>688</v>
      </c>
      <c r="H35" s="136">
        <v>5</v>
      </c>
      <c r="I35" s="136">
        <v>5</v>
      </c>
      <c r="J35" s="139"/>
      <c r="K35" s="155"/>
    </row>
    <row r="36" ht="20" customHeight="1" spans="1:11">
      <c r="A36" s="33" t="s">
        <v>719</v>
      </c>
      <c r="B36" s="33"/>
      <c r="C36" s="139"/>
      <c r="D36" s="33" t="s">
        <v>579</v>
      </c>
      <c r="E36" s="33"/>
      <c r="F36" s="33"/>
      <c r="G36" s="33"/>
      <c r="H36" s="33"/>
      <c r="I36" s="33"/>
      <c r="J36" s="33"/>
      <c r="K36" s="33"/>
    </row>
    <row r="37" ht="18" customHeight="1" spans="1:11">
      <c r="A37" s="140" t="s">
        <v>720</v>
      </c>
      <c r="B37" s="141"/>
      <c r="C37" s="141"/>
      <c r="D37" s="141"/>
      <c r="E37" s="141"/>
      <c r="F37" s="141"/>
      <c r="G37" s="142"/>
      <c r="H37" s="33" t="s">
        <v>721</v>
      </c>
      <c r="I37" s="33" t="s">
        <v>722</v>
      </c>
      <c r="J37" s="139" t="s">
        <v>723</v>
      </c>
      <c r="K37" s="155"/>
    </row>
    <row r="38" ht="25" customHeight="1" spans="1:11">
      <c r="A38" s="143"/>
      <c r="B38" s="144"/>
      <c r="C38" s="144"/>
      <c r="D38" s="144"/>
      <c r="E38" s="144"/>
      <c r="F38" s="144"/>
      <c r="G38" s="145"/>
      <c r="H38" s="33">
        <f>SUM(H15:H35)</f>
        <v>100</v>
      </c>
      <c r="I38" s="40">
        <f>I6*0.5+SUM(I15:I35)</f>
        <v>109.45</v>
      </c>
      <c r="J38" s="139" t="s">
        <v>724</v>
      </c>
      <c r="K38" s="155"/>
    </row>
    <row r="39" ht="69" customHeight="1" spans="1:11">
      <c r="A39" s="128" t="s">
        <v>725</v>
      </c>
      <c r="B39" s="128"/>
      <c r="C39" s="128"/>
      <c r="D39" s="128"/>
      <c r="E39" s="128"/>
      <c r="F39" s="128"/>
      <c r="G39" s="128"/>
      <c r="H39" s="128"/>
      <c r="I39" s="128"/>
      <c r="J39" s="128"/>
      <c r="K39" s="128"/>
    </row>
    <row r="40" spans="1:11">
      <c r="A40" s="36" t="s">
        <v>656</v>
      </c>
      <c r="B40" s="36"/>
      <c r="C40" s="36"/>
      <c r="D40" s="36"/>
      <c r="E40" s="36"/>
      <c r="F40" s="36"/>
      <c r="G40" s="36"/>
      <c r="H40" s="36"/>
      <c r="I40" s="36"/>
      <c r="J40" s="36"/>
      <c r="K40" s="36"/>
    </row>
    <row r="41" spans="1:11">
      <c r="A41" s="36" t="s">
        <v>657</v>
      </c>
      <c r="B41" s="36"/>
      <c r="C41" s="36"/>
      <c r="D41" s="36"/>
      <c r="E41" s="36"/>
      <c r="F41" s="36"/>
      <c r="G41" s="36"/>
      <c r="H41" s="36"/>
      <c r="I41" s="36"/>
      <c r="J41" s="36"/>
      <c r="K41" s="36"/>
    </row>
    <row r="42" spans="1:10">
      <c r="A42" s="146"/>
      <c r="B42" s="146"/>
      <c r="C42" s="146"/>
      <c r="D42" s="146"/>
      <c r="E42" s="146"/>
      <c r="F42" s="146"/>
      <c r="G42" s="146"/>
      <c r="H42" s="146"/>
      <c r="I42" s="146"/>
      <c r="J42" s="146"/>
    </row>
  </sheetData>
  <mergeCells count="59">
    <mergeCell ref="A1:K1"/>
    <mergeCell ref="A3:B3"/>
    <mergeCell ref="C3:K3"/>
    <mergeCell ref="A4:B4"/>
    <mergeCell ref="C4:E4"/>
    <mergeCell ref="G4:K4"/>
    <mergeCell ref="I5:J5"/>
    <mergeCell ref="I6:J6"/>
    <mergeCell ref="I7:J7"/>
    <mergeCell ref="I8:J8"/>
    <mergeCell ref="I9:J9"/>
    <mergeCell ref="B10:F10"/>
    <mergeCell ref="G10:K10"/>
    <mergeCell ref="B11:F11"/>
    <mergeCell ref="G11:K11"/>
    <mergeCell ref="A12:K12"/>
    <mergeCell ref="A13:C13"/>
    <mergeCell ref="D13:F13"/>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A36:C36"/>
    <mergeCell ref="D36:K36"/>
    <mergeCell ref="J37:K37"/>
    <mergeCell ref="J38:K38"/>
    <mergeCell ref="A39:K39"/>
    <mergeCell ref="A40:K40"/>
    <mergeCell ref="A41:K41"/>
    <mergeCell ref="A42:J42"/>
    <mergeCell ref="A10:A11"/>
    <mergeCell ref="A15:A30"/>
    <mergeCell ref="A31:A34"/>
    <mergeCell ref="B15:B25"/>
    <mergeCell ref="B26:B28"/>
    <mergeCell ref="G13:G14"/>
    <mergeCell ref="H13:H14"/>
    <mergeCell ref="I13:I14"/>
    <mergeCell ref="K6:K9"/>
    <mergeCell ref="A5:B9"/>
    <mergeCell ref="J13:K14"/>
    <mergeCell ref="A37:G38"/>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0"/>
  <sheetViews>
    <sheetView workbookViewId="0">
      <selection activeCell="A1" sqref="$A1:$XFD1048576"/>
    </sheetView>
  </sheetViews>
  <sheetFormatPr defaultColWidth="8" defaultRowHeight="12.75"/>
  <cols>
    <col min="1" max="1" width="9.25833333333333" style="1" customWidth="1"/>
    <col min="2" max="2" width="10.2583333333333" style="1" customWidth="1"/>
    <col min="3" max="3" width="35.1333333333333" style="1" customWidth="1"/>
    <col min="4" max="4" width="10.225" style="1" customWidth="1"/>
    <col min="5" max="5" width="12" style="1" customWidth="1"/>
    <col min="6" max="6" width="10.1333333333333" style="1" customWidth="1"/>
    <col min="7" max="7" width="6.88333333333333" style="1" customWidth="1"/>
    <col min="8" max="8" width="7.66666666666667" style="1" customWidth="1"/>
    <col min="9" max="9" width="8.775" style="1" customWidth="1"/>
    <col min="10" max="10" width="20.1333333333333" style="1" customWidth="1"/>
    <col min="11"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82" t="s">
        <v>660</v>
      </c>
      <c r="B4" s="109"/>
      <c r="C4" s="7" t="s">
        <v>681</v>
      </c>
      <c r="D4" s="7"/>
      <c r="E4" s="7"/>
      <c r="F4" s="7"/>
      <c r="G4" s="7"/>
      <c r="H4" s="7"/>
      <c r="I4" s="7"/>
      <c r="J4" s="7"/>
    </row>
    <row r="5" s="1" customFormat="1" ht="32.1" customHeight="1" spans="1:10">
      <c r="A5" s="82" t="s">
        <v>662</v>
      </c>
      <c r="B5" s="109"/>
      <c r="C5" s="48" t="s">
        <v>729</v>
      </c>
      <c r="D5" s="48"/>
      <c r="E5" s="48"/>
      <c r="F5" s="9" t="s">
        <v>663</v>
      </c>
      <c r="G5" s="9"/>
      <c r="H5" s="107" t="s">
        <v>730</v>
      </c>
      <c r="I5" s="107"/>
      <c r="J5" s="107"/>
    </row>
    <row r="6" s="1" customFormat="1" ht="20.1" customHeight="1" spans="1:10">
      <c r="A6" s="61" t="s">
        <v>731</v>
      </c>
      <c r="B6" s="61"/>
      <c r="C6" s="13" t="s">
        <v>732</v>
      </c>
      <c r="D6" s="11" t="s">
        <v>587</v>
      </c>
      <c r="E6" s="11" t="s">
        <v>496</v>
      </c>
      <c r="F6" s="11" t="s">
        <v>665</v>
      </c>
      <c r="G6" s="11" t="s">
        <v>666</v>
      </c>
      <c r="H6" s="11" t="s">
        <v>667</v>
      </c>
      <c r="I6" s="11" t="s">
        <v>668</v>
      </c>
      <c r="J6" s="11"/>
    </row>
    <row r="7" s="1" customFormat="1" ht="20.1" customHeight="1" spans="1:10">
      <c r="A7" s="61"/>
      <c r="B7" s="61"/>
      <c r="C7" s="13" t="s">
        <v>593</v>
      </c>
      <c r="D7" s="20">
        <v>513.6</v>
      </c>
      <c r="E7" s="20">
        <v>368.37</v>
      </c>
      <c r="F7" s="20">
        <v>368.37</v>
      </c>
      <c r="G7" s="18">
        <v>10</v>
      </c>
      <c r="H7" s="19">
        <f>F7/E7</f>
        <v>1</v>
      </c>
      <c r="I7" s="40">
        <f>G7*H7</f>
        <v>10</v>
      </c>
      <c r="J7" s="40"/>
    </row>
    <row r="8" s="1" customFormat="1" ht="20.1" customHeight="1" spans="1:10">
      <c r="A8" s="61"/>
      <c r="B8" s="61"/>
      <c r="C8" s="13" t="s">
        <v>670</v>
      </c>
      <c r="D8" s="20">
        <v>513.6</v>
      </c>
      <c r="E8" s="20">
        <v>368.37</v>
      </c>
      <c r="F8" s="20">
        <v>368.37</v>
      </c>
      <c r="G8" s="18"/>
      <c r="H8" s="19"/>
      <c r="I8" s="40"/>
      <c r="J8" s="40"/>
    </row>
    <row r="9" s="1" customFormat="1" ht="20.1" customHeight="1" spans="1:10">
      <c r="A9" s="61"/>
      <c r="B9" s="61"/>
      <c r="C9" s="13" t="s">
        <v>733</v>
      </c>
      <c r="D9" s="20"/>
      <c r="E9" s="20"/>
      <c r="F9" s="20"/>
      <c r="G9" s="18"/>
      <c r="H9" s="19"/>
      <c r="I9" s="40"/>
      <c r="J9" s="40"/>
    </row>
    <row r="10" s="1" customFormat="1" ht="20.1" customHeight="1" spans="1:10">
      <c r="A10" s="61"/>
      <c r="B10" s="61"/>
      <c r="C10" s="13" t="s">
        <v>734</v>
      </c>
      <c r="D10" s="20" t="s">
        <v>732</v>
      </c>
      <c r="E10" s="20" t="s">
        <v>732</v>
      </c>
      <c r="F10" s="20" t="s">
        <v>732</v>
      </c>
      <c r="G10" s="18" t="s">
        <v>500</v>
      </c>
      <c r="H10" s="20" t="s">
        <v>732</v>
      </c>
      <c r="I10" s="18" t="s">
        <v>500</v>
      </c>
      <c r="J10" s="18"/>
    </row>
    <row r="11" s="1" customFormat="1" ht="20.1" customHeight="1" spans="1:10">
      <c r="A11" s="80" t="s">
        <v>735</v>
      </c>
      <c r="B11" s="14" t="s">
        <v>674</v>
      </c>
      <c r="C11" s="14"/>
      <c r="D11" s="14"/>
      <c r="E11" s="14"/>
      <c r="F11" s="11" t="s">
        <v>675</v>
      </c>
      <c r="G11" s="11"/>
      <c r="H11" s="11"/>
      <c r="I11" s="11"/>
      <c r="J11" s="11"/>
    </row>
    <row r="12" s="1" customFormat="1" ht="67" customHeight="1" spans="1:10">
      <c r="A12" s="80"/>
      <c r="B12" s="110" t="s">
        <v>736</v>
      </c>
      <c r="C12" s="110"/>
      <c r="D12" s="110"/>
      <c r="E12" s="110"/>
      <c r="F12" s="111" t="s">
        <v>737</v>
      </c>
      <c r="G12" s="112"/>
      <c r="H12" s="112"/>
      <c r="I12" s="112"/>
      <c r="J12" s="114"/>
    </row>
    <row r="13" s="1" customFormat="1" ht="20.1" customHeight="1" spans="1:10">
      <c r="A13" s="113" t="s">
        <v>679</v>
      </c>
      <c r="B13" s="113"/>
      <c r="C13" s="113"/>
      <c r="D13" s="113" t="s">
        <v>738</v>
      </c>
      <c r="E13" s="113"/>
      <c r="F13" s="113"/>
      <c r="G13" s="26" t="s">
        <v>610</v>
      </c>
      <c r="H13" s="113" t="s">
        <v>666</v>
      </c>
      <c r="I13" s="113" t="s">
        <v>668</v>
      </c>
      <c r="J13" s="26" t="s">
        <v>611</v>
      </c>
    </row>
    <row r="14" s="1" customFormat="1" ht="20.1" customHeight="1" spans="1:10">
      <c r="A14" s="113" t="s">
        <v>604</v>
      </c>
      <c r="B14" s="113" t="s">
        <v>605</v>
      </c>
      <c r="C14" s="113" t="s">
        <v>606</v>
      </c>
      <c r="D14" s="113" t="s">
        <v>607</v>
      </c>
      <c r="E14" s="113" t="s">
        <v>608</v>
      </c>
      <c r="F14" s="113" t="s">
        <v>609</v>
      </c>
      <c r="G14" s="26"/>
      <c r="H14" s="113"/>
      <c r="I14" s="113"/>
      <c r="J14" s="26"/>
    </row>
    <row r="15" s="1" customFormat="1" ht="38" customHeight="1" spans="1:10">
      <c r="A15" s="79" t="s">
        <v>612</v>
      </c>
      <c r="B15" s="79" t="s">
        <v>613</v>
      </c>
      <c r="C15" s="110" t="s">
        <v>739</v>
      </c>
      <c r="D15" s="79" t="s">
        <v>615</v>
      </c>
      <c r="E15" s="79">
        <v>1</v>
      </c>
      <c r="F15" s="79" t="s">
        <v>637</v>
      </c>
      <c r="G15" s="79">
        <v>2</v>
      </c>
      <c r="H15" s="79">
        <v>15</v>
      </c>
      <c r="I15" s="79">
        <v>15</v>
      </c>
      <c r="J15" s="115" t="s">
        <v>740</v>
      </c>
    </row>
    <row r="16" s="1" customFormat="1" ht="29" customHeight="1" spans="1:10">
      <c r="A16" s="80"/>
      <c r="B16" s="80"/>
      <c r="C16" s="110" t="s">
        <v>741</v>
      </c>
      <c r="D16" s="79" t="s">
        <v>615</v>
      </c>
      <c r="E16" s="79">
        <v>5</v>
      </c>
      <c r="F16" s="79" t="s">
        <v>637</v>
      </c>
      <c r="G16" s="79">
        <v>20</v>
      </c>
      <c r="H16" s="79">
        <v>10</v>
      </c>
      <c r="I16" s="79">
        <v>10</v>
      </c>
      <c r="J16" s="115" t="s">
        <v>742</v>
      </c>
    </row>
    <row r="17" s="1" customFormat="1" ht="29" customHeight="1" spans="1:10">
      <c r="A17" s="80"/>
      <c r="B17" s="110" t="s">
        <v>629</v>
      </c>
      <c r="C17" s="110" t="s">
        <v>697</v>
      </c>
      <c r="D17" s="79" t="s">
        <v>615</v>
      </c>
      <c r="E17" s="79">
        <v>1</v>
      </c>
      <c r="F17" s="79" t="s">
        <v>743</v>
      </c>
      <c r="G17" s="79">
        <v>1</v>
      </c>
      <c r="H17" s="79">
        <v>10</v>
      </c>
      <c r="I17" s="79">
        <v>10</v>
      </c>
      <c r="J17" s="115"/>
    </row>
    <row r="18" s="1" customFormat="1" ht="29" customHeight="1" spans="1:10">
      <c r="A18" s="80"/>
      <c r="B18" s="110" t="s">
        <v>632</v>
      </c>
      <c r="C18" s="110" t="s">
        <v>633</v>
      </c>
      <c r="D18" s="79" t="s">
        <v>704</v>
      </c>
      <c r="E18" s="79">
        <v>1</v>
      </c>
      <c r="F18" s="79" t="s">
        <v>743</v>
      </c>
      <c r="G18" s="79">
        <v>1</v>
      </c>
      <c r="H18" s="79">
        <v>10</v>
      </c>
      <c r="I18" s="79">
        <v>10</v>
      </c>
      <c r="J18" s="115"/>
    </row>
    <row r="19" s="1" customFormat="1" ht="29" customHeight="1" spans="1:10">
      <c r="A19" s="80"/>
      <c r="B19" s="110" t="s">
        <v>635</v>
      </c>
      <c r="C19" s="110" t="s">
        <v>703</v>
      </c>
      <c r="D19" s="79" t="s">
        <v>704</v>
      </c>
      <c r="E19" s="79">
        <v>513.6</v>
      </c>
      <c r="F19" s="79" t="s">
        <v>706</v>
      </c>
      <c r="G19" s="79">
        <v>368.37</v>
      </c>
      <c r="H19" s="79">
        <v>15</v>
      </c>
      <c r="I19" s="79">
        <v>15</v>
      </c>
      <c r="J19" s="115" t="s">
        <v>744</v>
      </c>
    </row>
    <row r="20" s="1" customFormat="1" ht="29" customHeight="1" spans="1:10">
      <c r="A20" s="79" t="s">
        <v>638</v>
      </c>
      <c r="B20" s="110" t="s">
        <v>708</v>
      </c>
      <c r="C20" s="110" t="s">
        <v>709</v>
      </c>
      <c r="D20" s="79" t="s">
        <v>710</v>
      </c>
      <c r="E20" s="79" t="s">
        <v>711</v>
      </c>
      <c r="F20" s="79" t="s">
        <v>710</v>
      </c>
      <c r="G20" s="79">
        <v>100</v>
      </c>
      <c r="H20" s="79">
        <v>10</v>
      </c>
      <c r="I20" s="79">
        <v>10</v>
      </c>
      <c r="J20" s="115"/>
    </row>
    <row r="21" s="1" customFormat="1" ht="29" customHeight="1" spans="1:10">
      <c r="A21" s="80"/>
      <c r="B21" s="110" t="s">
        <v>712</v>
      </c>
      <c r="C21" s="110" t="s">
        <v>709</v>
      </c>
      <c r="D21" s="79" t="s">
        <v>710</v>
      </c>
      <c r="E21" s="79" t="s">
        <v>711</v>
      </c>
      <c r="F21" s="79" t="s">
        <v>710</v>
      </c>
      <c r="G21" s="79">
        <v>100</v>
      </c>
      <c r="H21" s="79">
        <v>10</v>
      </c>
      <c r="I21" s="79">
        <v>10</v>
      </c>
      <c r="J21" s="115"/>
    </row>
    <row r="22" s="1" customFormat="1" ht="29" customHeight="1" spans="1:10">
      <c r="A22" s="80"/>
      <c r="B22" s="110" t="s">
        <v>713</v>
      </c>
      <c r="C22" s="110" t="s">
        <v>579</v>
      </c>
      <c r="D22" s="79"/>
      <c r="E22" s="79"/>
      <c r="F22" s="79"/>
      <c r="G22" s="79"/>
      <c r="H22" s="79"/>
      <c r="I22" s="79"/>
      <c r="J22" s="115"/>
    </row>
    <row r="23" s="1" customFormat="1" ht="29" customHeight="1" spans="1:10">
      <c r="A23" s="80"/>
      <c r="B23" s="110" t="s">
        <v>715</v>
      </c>
      <c r="C23" s="110" t="s">
        <v>716</v>
      </c>
      <c r="D23" s="79" t="s">
        <v>710</v>
      </c>
      <c r="E23" s="79" t="s">
        <v>711</v>
      </c>
      <c r="F23" s="79" t="s">
        <v>710</v>
      </c>
      <c r="G23" s="79">
        <v>100</v>
      </c>
      <c r="H23" s="79">
        <v>10</v>
      </c>
      <c r="I23" s="79">
        <v>10</v>
      </c>
      <c r="J23" s="115"/>
    </row>
    <row r="24" s="1" customFormat="1" ht="29" customHeight="1" spans="1:10">
      <c r="A24" s="36" t="s">
        <v>653</v>
      </c>
      <c r="B24" s="36" t="s">
        <v>717</v>
      </c>
      <c r="C24" s="36" t="s">
        <v>718</v>
      </c>
      <c r="D24" s="61" t="s">
        <v>615</v>
      </c>
      <c r="E24" s="61">
        <v>95</v>
      </c>
      <c r="F24" s="61" t="s">
        <v>631</v>
      </c>
      <c r="G24" s="61">
        <v>100</v>
      </c>
      <c r="H24" s="61">
        <v>10</v>
      </c>
      <c r="I24" s="61">
        <v>10</v>
      </c>
      <c r="J24" s="64"/>
    </row>
    <row r="25" s="1" customFormat="1" ht="20.1" customHeight="1" spans="1:10">
      <c r="A25" s="113" t="s">
        <v>719</v>
      </c>
      <c r="B25" s="113"/>
      <c r="C25" s="113"/>
      <c r="D25" s="30" t="s">
        <v>579</v>
      </c>
      <c r="E25" s="30"/>
      <c r="F25" s="30"/>
      <c r="G25" s="30"/>
      <c r="H25" s="30"/>
      <c r="I25" s="30"/>
      <c r="J25" s="30"/>
    </row>
    <row r="26" s="1" customFormat="1" ht="20.1" customHeight="1" spans="1:10">
      <c r="A26" s="113" t="s">
        <v>720</v>
      </c>
      <c r="B26" s="113"/>
      <c r="C26" s="113"/>
      <c r="D26" s="113"/>
      <c r="E26" s="113"/>
      <c r="F26" s="113"/>
      <c r="G26" s="113"/>
      <c r="H26" s="33" t="s">
        <v>721</v>
      </c>
      <c r="I26" s="33" t="s">
        <v>722</v>
      </c>
      <c r="J26" s="30" t="s">
        <v>723</v>
      </c>
    </row>
    <row r="27" s="1" customFormat="1" ht="20.1" customHeight="1" spans="1:10">
      <c r="A27" s="15"/>
      <c r="B27" s="11"/>
      <c r="C27" s="11"/>
      <c r="D27" s="11"/>
      <c r="E27" s="11"/>
      <c r="F27" s="11"/>
      <c r="G27" s="11"/>
      <c r="H27" s="108">
        <v>100</v>
      </c>
      <c r="I27" s="40">
        <f>I7*0.5+SUM(I15:I24)</f>
        <v>105</v>
      </c>
      <c r="J27" s="11" t="s">
        <v>724</v>
      </c>
    </row>
    <row r="28" s="1" customFormat="1" ht="69" customHeight="1" spans="1:16372">
      <c r="A28" s="34" t="s">
        <v>725</v>
      </c>
      <c r="B28" s="35"/>
      <c r="C28" s="35"/>
      <c r="D28" s="35"/>
      <c r="E28" s="35"/>
      <c r="F28" s="35"/>
      <c r="G28" s="35"/>
      <c r="H28" s="35"/>
      <c r="I28" s="35"/>
      <c r="J28" s="45"/>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656</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6372">
      <c r="A30" s="36" t="s">
        <v>657</v>
      </c>
      <c r="B30" s="36"/>
      <c r="C30" s="36"/>
      <c r="D30" s="36"/>
      <c r="E30" s="36"/>
      <c r="F30" s="36"/>
      <c r="G30" s="36"/>
      <c r="H30" s="36"/>
      <c r="I30" s="36"/>
      <c r="J30" s="3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sheetData>
  <mergeCells count="34">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5:C25"/>
    <mergeCell ref="D25:J25"/>
    <mergeCell ref="A26:G26"/>
    <mergeCell ref="A27:G27"/>
    <mergeCell ref="A28:J28"/>
    <mergeCell ref="A29:J29"/>
    <mergeCell ref="A30:J30"/>
    <mergeCell ref="A11:A12"/>
    <mergeCell ref="A15:A19"/>
    <mergeCell ref="A20:A23"/>
    <mergeCell ref="B15:B16"/>
    <mergeCell ref="G13:G14"/>
    <mergeCell ref="H13:H14"/>
    <mergeCell ref="I13:I14"/>
    <mergeCell ref="J13:J14"/>
    <mergeCell ref="A6:B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1"/>
  <sheetViews>
    <sheetView workbookViewId="0">
      <selection activeCell="A1" sqref="$A1:$XFD1048576"/>
    </sheetView>
  </sheetViews>
  <sheetFormatPr defaultColWidth="8" defaultRowHeight="12.75"/>
  <cols>
    <col min="1" max="1" width="9.25833333333333" style="1" customWidth="1"/>
    <col min="2" max="2" width="10.2583333333333" style="1" customWidth="1"/>
    <col min="3" max="3" width="35.1333333333333" style="1" customWidth="1"/>
    <col min="4" max="4" width="10.225" style="1" customWidth="1"/>
    <col min="5" max="5" width="12" style="1" customWidth="1"/>
    <col min="6" max="6" width="10.1333333333333" style="1" customWidth="1"/>
    <col min="7" max="7" width="6.88333333333333" style="1" customWidth="1"/>
    <col min="8" max="8" width="7.66666666666667" style="1" customWidth="1"/>
    <col min="9" max="9" width="8.775" style="1" customWidth="1"/>
    <col min="10" max="10" width="20.1333333333333" style="1" customWidth="1"/>
    <col min="11" max="11" width="8.5" style="1"/>
    <col min="12"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683</v>
      </c>
      <c r="D4" s="7"/>
      <c r="E4" s="7"/>
      <c r="F4" s="7"/>
      <c r="G4" s="7"/>
      <c r="H4" s="7"/>
      <c r="I4" s="7"/>
      <c r="J4" s="7"/>
    </row>
    <row r="5" s="1" customFormat="1" ht="32.1" customHeight="1" spans="1:10">
      <c r="A5" s="8" t="s">
        <v>662</v>
      </c>
      <c r="B5" s="9"/>
      <c r="C5" s="48" t="s">
        <v>729</v>
      </c>
      <c r="D5" s="48"/>
      <c r="E5" s="48"/>
      <c r="F5" s="9" t="s">
        <v>663</v>
      </c>
      <c r="G5" s="9"/>
      <c r="H5" s="107" t="s">
        <v>730</v>
      </c>
      <c r="I5" s="107"/>
      <c r="J5" s="107"/>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20"/>
      <c r="E7" s="20">
        <v>63.9</v>
      </c>
      <c r="F7" s="20">
        <v>63.9</v>
      </c>
      <c r="G7" s="18">
        <v>10</v>
      </c>
      <c r="H7" s="19">
        <f>F7/E7</f>
        <v>1</v>
      </c>
      <c r="I7" s="40">
        <f>G7*H7</f>
        <v>10</v>
      </c>
      <c r="J7" s="40"/>
    </row>
    <row r="8" s="1" customFormat="1" ht="20.1" customHeight="1" spans="1:10">
      <c r="A8" s="15"/>
      <c r="B8" s="11"/>
      <c r="C8" s="13" t="s">
        <v>670</v>
      </c>
      <c r="D8" s="20"/>
      <c r="E8" s="20">
        <v>63.9</v>
      </c>
      <c r="F8" s="20">
        <v>63.9</v>
      </c>
      <c r="G8" s="18"/>
      <c r="H8" s="19"/>
      <c r="I8" s="40"/>
      <c r="J8" s="40"/>
    </row>
    <row r="9" s="1" customFormat="1" ht="20.1" customHeight="1" spans="1:10">
      <c r="A9" s="15"/>
      <c r="B9" s="11"/>
      <c r="C9" s="13" t="s">
        <v>733</v>
      </c>
      <c r="D9" s="20"/>
      <c r="E9" s="20"/>
      <c r="F9" s="20"/>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46" customHeight="1" spans="1:10">
      <c r="A12" s="12"/>
      <c r="B12" s="10" t="s">
        <v>745</v>
      </c>
      <c r="C12" s="10"/>
      <c r="D12" s="10"/>
      <c r="E12" s="10"/>
      <c r="F12" s="10" t="s">
        <v>746</v>
      </c>
      <c r="G12" s="10"/>
      <c r="H12" s="10"/>
      <c r="I12" s="10"/>
      <c r="J12" s="10"/>
    </row>
    <row r="13" s="1" customFormat="1" ht="20.1" customHeight="1" spans="1:10">
      <c r="A13" s="15" t="s">
        <v>679</v>
      </c>
      <c r="B13" s="11"/>
      <c r="C13" s="11"/>
      <c r="D13" s="11" t="s">
        <v>738</v>
      </c>
      <c r="E13" s="11"/>
      <c r="F13" s="11"/>
      <c r="G13" s="28" t="s">
        <v>610</v>
      </c>
      <c r="H13" s="11" t="s">
        <v>666</v>
      </c>
      <c r="I13" s="11" t="s">
        <v>668</v>
      </c>
      <c r="J13" s="28" t="s">
        <v>611</v>
      </c>
    </row>
    <row r="14" s="1" customFormat="1" ht="20.1" customHeight="1" spans="1:10">
      <c r="A14" s="15" t="s">
        <v>604</v>
      </c>
      <c r="B14" s="11" t="s">
        <v>605</v>
      </c>
      <c r="C14" s="11" t="s">
        <v>606</v>
      </c>
      <c r="D14" s="11" t="s">
        <v>607</v>
      </c>
      <c r="E14" s="11" t="s">
        <v>608</v>
      </c>
      <c r="F14" s="11" t="s">
        <v>609</v>
      </c>
      <c r="G14" s="28"/>
      <c r="H14" s="11"/>
      <c r="I14" s="11"/>
      <c r="J14" s="28"/>
    </row>
    <row r="15" s="1" customFormat="1" ht="19" customHeight="1" spans="1:10">
      <c r="A15" s="15" t="s">
        <v>612</v>
      </c>
      <c r="B15" s="14" t="s">
        <v>613</v>
      </c>
      <c r="C15" s="10" t="s">
        <v>747</v>
      </c>
      <c r="D15" s="18" t="s">
        <v>615</v>
      </c>
      <c r="E15" s="23">
        <v>6</v>
      </c>
      <c r="F15" s="50" t="s">
        <v>637</v>
      </c>
      <c r="G15" s="23">
        <v>6</v>
      </c>
      <c r="H15" s="23">
        <v>15</v>
      </c>
      <c r="I15" s="24">
        <v>15</v>
      </c>
      <c r="J15" s="87"/>
    </row>
    <row r="16" s="1" customFormat="1" ht="19" customHeight="1" spans="1:10">
      <c r="A16" s="15"/>
      <c r="B16" s="11"/>
      <c r="C16" s="10" t="s">
        <v>748</v>
      </c>
      <c r="D16" s="18" t="s">
        <v>615</v>
      </c>
      <c r="E16" s="23">
        <v>1</v>
      </c>
      <c r="F16" s="50" t="s">
        <v>637</v>
      </c>
      <c r="G16" s="23">
        <v>1</v>
      </c>
      <c r="H16" s="23">
        <v>10</v>
      </c>
      <c r="I16" s="24">
        <v>10</v>
      </c>
      <c r="J16" s="87"/>
    </row>
    <row r="17" s="1" customFormat="1" ht="19" customHeight="1" spans="1:10">
      <c r="A17" s="15"/>
      <c r="B17" s="11" t="s">
        <v>629</v>
      </c>
      <c r="C17" s="21" t="s">
        <v>697</v>
      </c>
      <c r="D17" s="18" t="s">
        <v>615</v>
      </c>
      <c r="E17" s="18">
        <v>1</v>
      </c>
      <c r="F17" s="18" t="s">
        <v>743</v>
      </c>
      <c r="G17" s="23">
        <v>1</v>
      </c>
      <c r="H17" s="18">
        <v>10</v>
      </c>
      <c r="I17" s="24">
        <v>10</v>
      </c>
      <c r="J17" s="87"/>
    </row>
    <row r="18" s="1" customFormat="1" ht="19" customHeight="1" spans="1:10">
      <c r="A18" s="15"/>
      <c r="B18" s="11" t="s">
        <v>632</v>
      </c>
      <c r="C18" s="10" t="s">
        <v>633</v>
      </c>
      <c r="D18" s="18" t="s">
        <v>704</v>
      </c>
      <c r="E18" s="23">
        <v>1</v>
      </c>
      <c r="F18" s="18" t="s">
        <v>743</v>
      </c>
      <c r="G18" s="23">
        <v>1</v>
      </c>
      <c r="H18" s="18">
        <v>10</v>
      </c>
      <c r="I18" s="24">
        <v>10</v>
      </c>
      <c r="J18" s="87"/>
    </row>
    <row r="19" s="1" customFormat="1" ht="19" customHeight="1" spans="1:10">
      <c r="A19" s="15"/>
      <c r="B19" s="11" t="s">
        <v>635</v>
      </c>
      <c r="C19" s="10" t="s">
        <v>703</v>
      </c>
      <c r="D19" s="18" t="s">
        <v>704</v>
      </c>
      <c r="E19" s="18">
        <v>63.9</v>
      </c>
      <c r="F19" s="18" t="s">
        <v>706</v>
      </c>
      <c r="G19" s="18">
        <v>63.9</v>
      </c>
      <c r="H19" s="18">
        <v>15</v>
      </c>
      <c r="I19" s="24">
        <v>15</v>
      </c>
      <c r="J19" s="87"/>
    </row>
    <row r="20" s="1" customFormat="1" ht="29" customHeight="1" spans="1:10">
      <c r="A20" s="15" t="s">
        <v>638</v>
      </c>
      <c r="B20" s="28" t="s">
        <v>708</v>
      </c>
      <c r="C20" s="10" t="s">
        <v>749</v>
      </c>
      <c r="D20" s="18" t="s">
        <v>710</v>
      </c>
      <c r="E20" s="30" t="s">
        <v>711</v>
      </c>
      <c r="F20" s="18" t="s">
        <v>710</v>
      </c>
      <c r="G20" s="104">
        <v>100</v>
      </c>
      <c r="H20" s="65">
        <v>10</v>
      </c>
      <c r="I20" s="105">
        <v>10</v>
      </c>
      <c r="J20" s="106"/>
    </row>
    <row r="21" s="1" customFormat="1" ht="29" customHeight="1" spans="1:10">
      <c r="A21" s="15"/>
      <c r="B21" s="28" t="s">
        <v>712</v>
      </c>
      <c r="C21" s="10" t="s">
        <v>750</v>
      </c>
      <c r="D21" s="18" t="s">
        <v>710</v>
      </c>
      <c r="E21" s="30" t="s">
        <v>711</v>
      </c>
      <c r="F21" s="18" t="s">
        <v>710</v>
      </c>
      <c r="G21" s="104">
        <v>100</v>
      </c>
      <c r="H21" s="104">
        <v>10</v>
      </c>
      <c r="I21" s="105">
        <v>10</v>
      </c>
      <c r="J21" s="106"/>
    </row>
    <row r="22" s="1" customFormat="1" ht="29" customHeight="1" spans="1:10">
      <c r="A22" s="15"/>
      <c r="B22" s="28" t="s">
        <v>713</v>
      </c>
      <c r="C22" s="10" t="s">
        <v>579</v>
      </c>
      <c r="D22" s="18"/>
      <c r="E22" s="30"/>
      <c r="F22" s="50"/>
      <c r="G22" s="104"/>
      <c r="H22" s="65"/>
      <c r="I22" s="105"/>
      <c r="J22" s="106"/>
    </row>
    <row r="23" s="1" customFormat="1" ht="29" customHeight="1" spans="1:10">
      <c r="A23" s="15"/>
      <c r="B23" s="28" t="s">
        <v>715</v>
      </c>
      <c r="C23" s="10" t="s">
        <v>716</v>
      </c>
      <c r="D23" s="18" t="s">
        <v>710</v>
      </c>
      <c r="E23" s="30" t="s">
        <v>711</v>
      </c>
      <c r="F23" s="18" t="s">
        <v>710</v>
      </c>
      <c r="G23" s="104">
        <v>100</v>
      </c>
      <c r="H23" s="65">
        <v>10</v>
      </c>
      <c r="I23" s="105">
        <v>10</v>
      </c>
      <c r="J23" s="106"/>
    </row>
    <row r="24" s="1" customFormat="1" ht="29" customHeight="1" spans="1:10">
      <c r="A24" s="12" t="s">
        <v>653</v>
      </c>
      <c r="B24" s="28" t="s">
        <v>717</v>
      </c>
      <c r="C24" s="10" t="s">
        <v>718</v>
      </c>
      <c r="D24" s="18" t="s">
        <v>615</v>
      </c>
      <c r="E24" s="23">
        <v>95</v>
      </c>
      <c r="F24" s="50" t="s">
        <v>631</v>
      </c>
      <c r="G24" s="23">
        <v>100</v>
      </c>
      <c r="H24" s="23">
        <v>10</v>
      </c>
      <c r="I24" s="24">
        <v>10</v>
      </c>
      <c r="J24" s="87"/>
    </row>
    <row r="25" s="1" customFormat="1" ht="20.1" customHeight="1" spans="1:10">
      <c r="A25" s="15" t="s">
        <v>719</v>
      </c>
      <c r="B25" s="11"/>
      <c r="C25" s="11"/>
      <c r="D25" s="18" t="s">
        <v>579</v>
      </c>
      <c r="E25" s="18"/>
      <c r="F25" s="18"/>
      <c r="G25" s="18"/>
      <c r="H25" s="18"/>
      <c r="I25" s="18"/>
      <c r="J25" s="18"/>
    </row>
    <row r="26" s="1" customFormat="1" ht="20.1" customHeight="1" spans="1:10">
      <c r="A26" s="15" t="s">
        <v>720</v>
      </c>
      <c r="B26" s="11"/>
      <c r="C26" s="11"/>
      <c r="D26" s="11"/>
      <c r="E26" s="11"/>
      <c r="F26" s="11"/>
      <c r="G26" s="11"/>
      <c r="H26" s="33" t="s">
        <v>721</v>
      </c>
      <c r="I26" s="33" t="s">
        <v>722</v>
      </c>
      <c r="J26" s="18" t="s">
        <v>723</v>
      </c>
    </row>
    <row r="27" s="1" customFormat="1" ht="20.1" customHeight="1" spans="1:10">
      <c r="A27" s="15"/>
      <c r="B27" s="11"/>
      <c r="C27" s="11"/>
      <c r="D27" s="11"/>
      <c r="E27" s="11"/>
      <c r="F27" s="11"/>
      <c r="G27" s="11"/>
      <c r="H27" s="108">
        <v>100</v>
      </c>
      <c r="I27" s="40">
        <f>I7*0.5+SUM(I15:I24)</f>
        <v>105</v>
      </c>
      <c r="J27" s="11" t="s">
        <v>724</v>
      </c>
    </row>
    <row r="28" s="1" customFormat="1" ht="69" customHeight="1" spans="1:16372">
      <c r="A28" s="34" t="s">
        <v>725</v>
      </c>
      <c r="B28" s="35"/>
      <c r="C28" s="35"/>
      <c r="D28" s="35"/>
      <c r="E28" s="35"/>
      <c r="F28" s="35"/>
      <c r="G28" s="35"/>
      <c r="H28" s="35"/>
      <c r="I28" s="35"/>
      <c r="J28" s="45"/>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656</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6372">
      <c r="A30" s="36" t="s">
        <v>657</v>
      </c>
      <c r="B30" s="36"/>
      <c r="C30" s="36"/>
      <c r="D30" s="36"/>
      <c r="E30" s="36"/>
      <c r="F30" s="36"/>
      <c r="G30" s="36"/>
      <c r="H30" s="36"/>
      <c r="I30" s="36"/>
      <c r="J30" s="3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row r="31" s="1" customFormat="1" ht="13.5" spans="1:10">
      <c r="A31" s="37" t="s">
        <v>751</v>
      </c>
      <c r="B31" s="38"/>
      <c r="C31" s="38"/>
      <c r="D31" s="38"/>
      <c r="E31" s="38"/>
      <c r="F31" s="38"/>
      <c r="G31" s="38"/>
      <c r="H31" s="38"/>
      <c r="I31" s="38"/>
      <c r="J31" s="38"/>
    </row>
  </sheetData>
  <mergeCells count="35">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5:C25"/>
    <mergeCell ref="D25:J25"/>
    <mergeCell ref="A26:G26"/>
    <mergeCell ref="A27:G27"/>
    <mergeCell ref="A28:J28"/>
    <mergeCell ref="A29:J29"/>
    <mergeCell ref="A30:J30"/>
    <mergeCell ref="A31:J31"/>
    <mergeCell ref="A11:A12"/>
    <mergeCell ref="A15:A19"/>
    <mergeCell ref="A20:A23"/>
    <mergeCell ref="B15:B16"/>
    <mergeCell ref="G13:G14"/>
    <mergeCell ref="H13:H14"/>
    <mergeCell ref="I13:I14"/>
    <mergeCell ref="J13:J14"/>
    <mergeCell ref="A6:B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0"/>
  <sheetViews>
    <sheetView workbookViewId="0">
      <selection activeCell="A1" sqref="$A1:$XFD1048576"/>
    </sheetView>
  </sheetViews>
  <sheetFormatPr defaultColWidth="8" defaultRowHeight="12.75"/>
  <cols>
    <col min="1" max="1" width="9.25833333333333" style="1" customWidth="1"/>
    <col min="2" max="2" width="10.2583333333333" style="1" customWidth="1"/>
    <col min="3" max="3" width="35.1333333333333" style="1" customWidth="1"/>
    <col min="4" max="4" width="10.225" style="1" customWidth="1"/>
    <col min="5" max="5" width="12" style="1" customWidth="1"/>
    <col min="6" max="6" width="10.1333333333333" style="1" customWidth="1"/>
    <col min="7" max="7" width="6.88333333333333" style="1" customWidth="1"/>
    <col min="8" max="8" width="7.66666666666667" style="1" customWidth="1"/>
    <col min="9" max="9" width="8.775" style="1" customWidth="1"/>
    <col min="10" max="10" width="20.1333333333333" style="1" customWidth="1"/>
    <col min="11" max="11" width="8.5" style="1"/>
    <col min="12"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684</v>
      </c>
      <c r="D4" s="7"/>
      <c r="E4" s="7"/>
      <c r="F4" s="7"/>
      <c r="G4" s="7"/>
      <c r="H4" s="7"/>
      <c r="I4" s="7"/>
      <c r="J4" s="7"/>
    </row>
    <row r="5" s="1" customFormat="1" ht="32.1" customHeight="1" spans="1:10">
      <c r="A5" s="8" t="s">
        <v>662</v>
      </c>
      <c r="B5" s="9"/>
      <c r="C5" s="48" t="s">
        <v>729</v>
      </c>
      <c r="D5" s="48"/>
      <c r="E5" s="48"/>
      <c r="F5" s="9" t="s">
        <v>663</v>
      </c>
      <c r="G5" s="9"/>
      <c r="H5" s="107" t="s">
        <v>730</v>
      </c>
      <c r="I5" s="107"/>
      <c r="J5" s="107"/>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20"/>
      <c r="E7" s="20">
        <v>207.23</v>
      </c>
      <c r="F7" s="20">
        <v>207.23</v>
      </c>
      <c r="G7" s="18">
        <v>10</v>
      </c>
      <c r="H7" s="19">
        <f>F7/E7</f>
        <v>1</v>
      </c>
      <c r="I7" s="40">
        <f>G7*H7</f>
        <v>10</v>
      </c>
      <c r="J7" s="40"/>
    </row>
    <row r="8" s="1" customFormat="1" ht="20.1" customHeight="1" spans="1:10">
      <c r="A8" s="15"/>
      <c r="B8" s="11"/>
      <c r="C8" s="13" t="s">
        <v>670</v>
      </c>
      <c r="D8" s="20"/>
      <c r="E8" s="20">
        <v>207.23</v>
      </c>
      <c r="F8" s="20">
        <v>207.23</v>
      </c>
      <c r="G8" s="18"/>
      <c r="H8" s="19"/>
      <c r="I8" s="40"/>
      <c r="J8" s="40"/>
    </row>
    <row r="9" s="1" customFormat="1" ht="20.1" customHeight="1" spans="1:10">
      <c r="A9" s="15"/>
      <c r="B9" s="11"/>
      <c r="C9" s="13" t="s">
        <v>733</v>
      </c>
      <c r="D9" s="20"/>
      <c r="E9" s="20"/>
      <c r="F9" s="20"/>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46" customHeight="1" spans="1:10">
      <c r="A12" s="12"/>
      <c r="B12" s="10" t="s">
        <v>752</v>
      </c>
      <c r="C12" s="10"/>
      <c r="D12" s="10"/>
      <c r="E12" s="10"/>
      <c r="F12" s="10" t="s">
        <v>753</v>
      </c>
      <c r="G12" s="10"/>
      <c r="H12" s="10"/>
      <c r="I12" s="10"/>
      <c r="J12" s="10"/>
    </row>
    <row r="13" s="1" customFormat="1" ht="20.1" customHeight="1" spans="1:10">
      <c r="A13" s="15" t="s">
        <v>679</v>
      </c>
      <c r="B13" s="11"/>
      <c r="C13" s="11"/>
      <c r="D13" s="11" t="s">
        <v>738</v>
      </c>
      <c r="E13" s="11"/>
      <c r="F13" s="11"/>
      <c r="G13" s="28" t="s">
        <v>610</v>
      </c>
      <c r="H13" s="11" t="s">
        <v>666</v>
      </c>
      <c r="I13" s="11" t="s">
        <v>668</v>
      </c>
      <c r="J13" s="28" t="s">
        <v>611</v>
      </c>
    </row>
    <row r="14" s="1" customFormat="1" ht="20.1" customHeight="1" spans="1:10">
      <c r="A14" s="15" t="s">
        <v>604</v>
      </c>
      <c r="B14" s="11" t="s">
        <v>605</v>
      </c>
      <c r="C14" s="11" t="s">
        <v>606</v>
      </c>
      <c r="D14" s="11" t="s">
        <v>607</v>
      </c>
      <c r="E14" s="11" t="s">
        <v>608</v>
      </c>
      <c r="F14" s="11" t="s">
        <v>609</v>
      </c>
      <c r="G14" s="28"/>
      <c r="H14" s="11"/>
      <c r="I14" s="11"/>
      <c r="J14" s="28"/>
    </row>
    <row r="15" s="1" customFormat="1" ht="27" customHeight="1" spans="1:10">
      <c r="A15" s="15" t="s">
        <v>612</v>
      </c>
      <c r="B15" s="14" t="s">
        <v>613</v>
      </c>
      <c r="C15" s="10" t="s">
        <v>754</v>
      </c>
      <c r="D15" s="18" t="s">
        <v>615</v>
      </c>
      <c r="E15" s="23">
        <v>3</v>
      </c>
      <c r="F15" s="50" t="s">
        <v>637</v>
      </c>
      <c r="G15" s="23">
        <v>5</v>
      </c>
      <c r="H15" s="23">
        <v>25</v>
      </c>
      <c r="I15" s="24">
        <v>25</v>
      </c>
      <c r="J15" s="87" t="s">
        <v>682</v>
      </c>
    </row>
    <row r="16" s="1" customFormat="1" ht="18" customHeight="1" spans="1:10">
      <c r="A16" s="15"/>
      <c r="B16" s="11" t="s">
        <v>629</v>
      </c>
      <c r="C16" s="21" t="s">
        <v>699</v>
      </c>
      <c r="D16" s="18" t="s">
        <v>615</v>
      </c>
      <c r="E16" s="18">
        <v>100</v>
      </c>
      <c r="F16" s="18" t="s">
        <v>631</v>
      </c>
      <c r="G16" s="23">
        <v>100</v>
      </c>
      <c r="H16" s="18">
        <v>10</v>
      </c>
      <c r="I16" s="24">
        <v>10</v>
      </c>
      <c r="J16" s="87"/>
    </row>
    <row r="17" s="1" customFormat="1" ht="18" customHeight="1" spans="1:10">
      <c r="A17" s="15"/>
      <c r="B17" s="11" t="s">
        <v>632</v>
      </c>
      <c r="C17" s="10" t="s">
        <v>633</v>
      </c>
      <c r="D17" s="18" t="s">
        <v>704</v>
      </c>
      <c r="E17" s="23">
        <v>100</v>
      </c>
      <c r="F17" s="18" t="s">
        <v>631</v>
      </c>
      <c r="G17" s="23">
        <v>100</v>
      </c>
      <c r="H17" s="18">
        <v>10</v>
      </c>
      <c r="I17" s="24">
        <v>10</v>
      </c>
      <c r="J17" s="87"/>
    </row>
    <row r="18" s="1" customFormat="1" ht="18" customHeight="1" spans="1:10">
      <c r="A18" s="15"/>
      <c r="B18" s="11" t="s">
        <v>635</v>
      </c>
      <c r="C18" s="10" t="s">
        <v>703</v>
      </c>
      <c r="D18" s="18" t="s">
        <v>704</v>
      </c>
      <c r="E18" s="18">
        <v>207.23</v>
      </c>
      <c r="F18" s="18" t="s">
        <v>706</v>
      </c>
      <c r="G18" s="18">
        <v>207.23</v>
      </c>
      <c r="H18" s="18">
        <v>15</v>
      </c>
      <c r="I18" s="24">
        <v>15</v>
      </c>
      <c r="J18" s="87"/>
    </row>
    <row r="19" s="1" customFormat="1" ht="29" customHeight="1" spans="1:10">
      <c r="A19" s="15" t="s">
        <v>638</v>
      </c>
      <c r="B19" s="28" t="s">
        <v>708</v>
      </c>
      <c r="C19" s="10" t="s">
        <v>749</v>
      </c>
      <c r="D19" s="18" t="s">
        <v>710</v>
      </c>
      <c r="E19" s="30" t="s">
        <v>711</v>
      </c>
      <c r="F19" s="18" t="s">
        <v>710</v>
      </c>
      <c r="G19" s="104">
        <v>100</v>
      </c>
      <c r="H19" s="65">
        <v>10</v>
      </c>
      <c r="I19" s="105">
        <v>10</v>
      </c>
      <c r="J19" s="106"/>
    </row>
    <row r="20" s="1" customFormat="1" ht="29" customHeight="1" spans="1:10">
      <c r="A20" s="15"/>
      <c r="B20" s="28" t="s">
        <v>712</v>
      </c>
      <c r="C20" s="10" t="s">
        <v>750</v>
      </c>
      <c r="D20" s="18" t="s">
        <v>710</v>
      </c>
      <c r="E20" s="30" t="s">
        <v>711</v>
      </c>
      <c r="F20" s="18" t="s">
        <v>710</v>
      </c>
      <c r="G20" s="104">
        <v>100</v>
      </c>
      <c r="H20" s="104">
        <v>10</v>
      </c>
      <c r="I20" s="105">
        <v>10</v>
      </c>
      <c r="J20" s="106"/>
    </row>
    <row r="21" s="1" customFormat="1" ht="29" customHeight="1" spans="1:10">
      <c r="A21" s="15"/>
      <c r="B21" s="28" t="s">
        <v>713</v>
      </c>
      <c r="C21" s="10" t="s">
        <v>579</v>
      </c>
      <c r="D21" s="18"/>
      <c r="E21" s="30"/>
      <c r="F21" s="50"/>
      <c r="G21" s="104"/>
      <c r="H21" s="65"/>
      <c r="I21" s="105"/>
      <c r="J21" s="106"/>
    </row>
    <row r="22" s="1" customFormat="1" ht="26" customHeight="1" spans="1:10">
      <c r="A22" s="15"/>
      <c r="B22" s="28" t="s">
        <v>715</v>
      </c>
      <c r="C22" s="10" t="s">
        <v>716</v>
      </c>
      <c r="D22" s="18" t="s">
        <v>710</v>
      </c>
      <c r="E22" s="30" t="s">
        <v>711</v>
      </c>
      <c r="F22" s="18" t="s">
        <v>710</v>
      </c>
      <c r="G22" s="104">
        <v>100</v>
      </c>
      <c r="H22" s="65">
        <v>10</v>
      </c>
      <c r="I22" s="105">
        <v>10</v>
      </c>
      <c r="J22" s="106"/>
    </row>
    <row r="23" s="1" customFormat="1" ht="29" customHeight="1" spans="1:10">
      <c r="A23" s="12" t="s">
        <v>653</v>
      </c>
      <c r="B23" s="28" t="s">
        <v>717</v>
      </c>
      <c r="C23" s="10" t="s">
        <v>718</v>
      </c>
      <c r="D23" s="18" t="s">
        <v>615</v>
      </c>
      <c r="E23" s="23">
        <v>95</v>
      </c>
      <c r="F23" s="50" t="s">
        <v>631</v>
      </c>
      <c r="G23" s="23">
        <v>95</v>
      </c>
      <c r="H23" s="23">
        <v>10</v>
      </c>
      <c r="I23" s="24">
        <v>10</v>
      </c>
      <c r="J23" s="87"/>
    </row>
    <row r="24" s="1" customFormat="1" ht="20.1" customHeight="1" spans="1:10">
      <c r="A24" s="15" t="s">
        <v>719</v>
      </c>
      <c r="B24" s="11"/>
      <c r="C24" s="11"/>
      <c r="D24" s="18" t="s">
        <v>579</v>
      </c>
      <c r="E24" s="18"/>
      <c r="F24" s="18"/>
      <c r="G24" s="18"/>
      <c r="H24" s="18"/>
      <c r="I24" s="18"/>
      <c r="J24" s="18"/>
    </row>
    <row r="25" s="1" customFormat="1" ht="20.1" customHeight="1" spans="1:10">
      <c r="A25" s="15" t="s">
        <v>720</v>
      </c>
      <c r="B25" s="11"/>
      <c r="C25" s="11"/>
      <c r="D25" s="11"/>
      <c r="E25" s="11"/>
      <c r="F25" s="11"/>
      <c r="G25" s="11"/>
      <c r="H25" s="33" t="s">
        <v>721</v>
      </c>
      <c r="I25" s="33" t="s">
        <v>722</v>
      </c>
      <c r="J25" s="18" t="s">
        <v>723</v>
      </c>
    </row>
    <row r="26" s="1" customFormat="1" ht="20.1" customHeight="1" spans="1:10">
      <c r="A26" s="15"/>
      <c r="B26" s="11"/>
      <c r="C26" s="11"/>
      <c r="D26" s="11"/>
      <c r="E26" s="11"/>
      <c r="F26" s="11"/>
      <c r="G26" s="11"/>
      <c r="H26" s="11" t="s">
        <v>688</v>
      </c>
      <c r="I26" s="40">
        <f>I7*0.5+SUM(I15:I23)</f>
        <v>105</v>
      </c>
      <c r="J26" s="11" t="s">
        <v>724</v>
      </c>
    </row>
    <row r="27" s="1" customFormat="1" ht="69" customHeight="1" spans="1:16372">
      <c r="A27" s="34" t="s">
        <v>725</v>
      </c>
      <c r="B27" s="35"/>
      <c r="C27" s="35"/>
      <c r="D27" s="35"/>
      <c r="E27" s="35"/>
      <c r="F27" s="35"/>
      <c r="G27" s="35"/>
      <c r="H27" s="35"/>
      <c r="I27" s="35"/>
      <c r="J27" s="45"/>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row>
    <row r="28" s="1" customFormat="1" ht="13.5" spans="1:16372">
      <c r="A28" s="36" t="s">
        <v>656</v>
      </c>
      <c r="B28" s="36"/>
      <c r="C28" s="36"/>
      <c r="D28" s="36"/>
      <c r="E28" s="36"/>
      <c r="F28" s="36"/>
      <c r="G28" s="36"/>
      <c r="H28" s="36"/>
      <c r="I28" s="36"/>
      <c r="J28" s="3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657</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0">
      <c r="A30" s="37" t="s">
        <v>751</v>
      </c>
      <c r="B30" s="38"/>
      <c r="C30" s="38"/>
      <c r="D30" s="38"/>
      <c r="E30" s="38"/>
      <c r="F30" s="38"/>
      <c r="G30" s="38"/>
      <c r="H30" s="38"/>
      <c r="I30" s="38"/>
      <c r="J30" s="38"/>
    </row>
  </sheetData>
  <mergeCells count="34">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6:G26"/>
    <mergeCell ref="A27:J27"/>
    <mergeCell ref="A28:J28"/>
    <mergeCell ref="A29:J29"/>
    <mergeCell ref="A30:J30"/>
    <mergeCell ref="A11:A12"/>
    <mergeCell ref="A15:A18"/>
    <mergeCell ref="A19:A22"/>
    <mergeCell ref="G13:G14"/>
    <mergeCell ref="H13:H14"/>
    <mergeCell ref="I13:I14"/>
    <mergeCell ref="J13:J14"/>
    <mergeCell ref="A6:B10"/>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1"/>
  <sheetViews>
    <sheetView workbookViewId="0">
      <selection activeCell="K12" sqref="K12"/>
    </sheetView>
  </sheetViews>
  <sheetFormatPr defaultColWidth="8" defaultRowHeight="12.75"/>
  <cols>
    <col min="1" max="1" width="9.25833333333333" style="1" customWidth="1"/>
    <col min="2" max="2" width="10.2583333333333" style="1" customWidth="1"/>
    <col min="3" max="3" width="35.1333333333333" style="1" customWidth="1"/>
    <col min="4" max="4" width="10.225" style="1" customWidth="1"/>
    <col min="5" max="5" width="12" style="1" customWidth="1"/>
    <col min="6" max="6" width="10.1333333333333" style="1" customWidth="1"/>
    <col min="7" max="7" width="6.88333333333333" style="1" customWidth="1"/>
    <col min="8" max="8" width="7.66666666666667" style="1" customWidth="1"/>
    <col min="9" max="9" width="8.775" style="1" customWidth="1"/>
    <col min="10" max="10" width="20.1333333333333" style="1" customWidth="1"/>
    <col min="11" max="11" width="8.5" style="1"/>
    <col min="12"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685</v>
      </c>
      <c r="D4" s="7"/>
      <c r="E4" s="7"/>
      <c r="F4" s="7"/>
      <c r="G4" s="7"/>
      <c r="H4" s="7"/>
      <c r="I4" s="7"/>
      <c r="J4" s="7"/>
    </row>
    <row r="5" s="1" customFormat="1" ht="32.1" customHeight="1" spans="1:10">
      <c r="A5" s="8" t="s">
        <v>662</v>
      </c>
      <c r="B5" s="9"/>
      <c r="C5" s="48" t="s">
        <v>729</v>
      </c>
      <c r="D5" s="48"/>
      <c r="E5" s="48"/>
      <c r="F5" s="9" t="s">
        <v>663</v>
      </c>
      <c r="G5" s="9"/>
      <c r="H5" s="48" t="s">
        <v>755</v>
      </c>
      <c r="I5" s="48"/>
      <c r="J5" s="48"/>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20"/>
      <c r="E7" s="20">
        <v>178.82</v>
      </c>
      <c r="F7" s="20">
        <v>178.82</v>
      </c>
      <c r="G7" s="18">
        <v>10</v>
      </c>
      <c r="H7" s="19">
        <f>F7/E7</f>
        <v>1</v>
      </c>
      <c r="I7" s="40">
        <f>G7*H7</f>
        <v>10</v>
      </c>
      <c r="J7" s="40"/>
    </row>
    <row r="8" s="1" customFormat="1" ht="20.1" customHeight="1" spans="1:10">
      <c r="A8" s="15"/>
      <c r="B8" s="11"/>
      <c r="C8" s="13" t="s">
        <v>670</v>
      </c>
      <c r="D8" s="20"/>
      <c r="E8" s="20">
        <v>178.82</v>
      </c>
      <c r="F8" s="20">
        <v>178.82</v>
      </c>
      <c r="G8" s="18"/>
      <c r="H8" s="19"/>
      <c r="I8" s="40"/>
      <c r="J8" s="40"/>
    </row>
    <row r="9" s="1" customFormat="1" ht="20.1" customHeight="1" spans="1:10">
      <c r="A9" s="15"/>
      <c r="B9" s="11"/>
      <c r="C9" s="13" t="s">
        <v>733</v>
      </c>
      <c r="D9" s="20"/>
      <c r="E9" s="20"/>
      <c r="F9" s="20"/>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46" customHeight="1" spans="1:10">
      <c r="A12" s="12"/>
      <c r="B12" s="10" t="s">
        <v>756</v>
      </c>
      <c r="C12" s="10"/>
      <c r="D12" s="10"/>
      <c r="E12" s="10"/>
      <c r="F12" s="10" t="s">
        <v>757</v>
      </c>
      <c r="G12" s="10"/>
      <c r="H12" s="10"/>
      <c r="I12" s="10"/>
      <c r="J12" s="10"/>
    </row>
    <row r="13" s="1" customFormat="1" ht="20.1" customHeight="1" spans="1:10">
      <c r="A13" s="15" t="s">
        <v>679</v>
      </c>
      <c r="B13" s="11"/>
      <c r="C13" s="11"/>
      <c r="D13" s="11" t="s">
        <v>738</v>
      </c>
      <c r="E13" s="11"/>
      <c r="F13" s="11"/>
      <c r="G13" s="28" t="s">
        <v>610</v>
      </c>
      <c r="H13" s="11" t="s">
        <v>666</v>
      </c>
      <c r="I13" s="11" t="s">
        <v>668</v>
      </c>
      <c r="J13" s="28" t="s">
        <v>611</v>
      </c>
    </row>
    <row r="14" s="1" customFormat="1" ht="20.1" customHeight="1" spans="1:10">
      <c r="A14" s="15" t="s">
        <v>604</v>
      </c>
      <c r="B14" s="11" t="s">
        <v>605</v>
      </c>
      <c r="C14" s="11" t="s">
        <v>606</v>
      </c>
      <c r="D14" s="11" t="s">
        <v>607</v>
      </c>
      <c r="E14" s="11" t="s">
        <v>608</v>
      </c>
      <c r="F14" s="11" t="s">
        <v>609</v>
      </c>
      <c r="G14" s="28"/>
      <c r="H14" s="11"/>
      <c r="I14" s="11"/>
      <c r="J14" s="28"/>
    </row>
    <row r="15" s="1" customFormat="1" ht="18" customHeight="1" spans="1:10">
      <c r="A15" s="15" t="s">
        <v>612</v>
      </c>
      <c r="B15" s="14" t="s">
        <v>613</v>
      </c>
      <c r="C15" s="10" t="s">
        <v>758</v>
      </c>
      <c r="D15" s="18" t="s">
        <v>615</v>
      </c>
      <c r="E15" s="23">
        <v>2</v>
      </c>
      <c r="F15" s="50" t="s">
        <v>637</v>
      </c>
      <c r="G15" s="23">
        <v>2</v>
      </c>
      <c r="H15" s="23">
        <v>25</v>
      </c>
      <c r="I15" s="24">
        <v>25</v>
      </c>
      <c r="J15" s="87"/>
    </row>
    <row r="16" s="1" customFormat="1" ht="18" customHeight="1" spans="1:10">
      <c r="A16" s="15"/>
      <c r="B16" s="11"/>
      <c r="C16" s="10"/>
      <c r="D16" s="18"/>
      <c r="E16" s="23"/>
      <c r="F16" s="50"/>
      <c r="G16" s="23"/>
      <c r="H16" s="23"/>
      <c r="I16" s="24"/>
      <c r="J16" s="87"/>
    </row>
    <row r="17" s="1" customFormat="1" ht="18" customHeight="1" spans="1:10">
      <c r="A17" s="15"/>
      <c r="B17" s="11" t="s">
        <v>629</v>
      </c>
      <c r="C17" s="21" t="s">
        <v>699</v>
      </c>
      <c r="D17" s="18" t="s">
        <v>615</v>
      </c>
      <c r="E17" s="18">
        <v>100</v>
      </c>
      <c r="F17" s="18" t="s">
        <v>631</v>
      </c>
      <c r="G17" s="23">
        <v>100</v>
      </c>
      <c r="H17" s="18">
        <v>10</v>
      </c>
      <c r="I17" s="24">
        <v>10</v>
      </c>
      <c r="J17" s="87"/>
    </row>
    <row r="18" s="1" customFormat="1" ht="18" customHeight="1" spans="1:10">
      <c r="A18" s="15"/>
      <c r="B18" s="11" t="s">
        <v>632</v>
      </c>
      <c r="C18" s="10" t="s">
        <v>633</v>
      </c>
      <c r="D18" s="18" t="s">
        <v>704</v>
      </c>
      <c r="E18" s="23">
        <v>1</v>
      </c>
      <c r="F18" s="18" t="s">
        <v>743</v>
      </c>
      <c r="G18" s="23">
        <v>100</v>
      </c>
      <c r="H18" s="18">
        <v>10</v>
      </c>
      <c r="I18" s="24">
        <v>10</v>
      </c>
      <c r="J18" s="87"/>
    </row>
    <row r="19" s="1" customFormat="1" ht="18" customHeight="1" spans="1:10">
      <c r="A19" s="15"/>
      <c r="B19" s="11" t="s">
        <v>635</v>
      </c>
      <c r="C19" s="10" t="s">
        <v>703</v>
      </c>
      <c r="D19" s="18" t="s">
        <v>704</v>
      </c>
      <c r="E19" s="18">
        <v>178.82</v>
      </c>
      <c r="F19" s="18" t="s">
        <v>706</v>
      </c>
      <c r="G19" s="18">
        <v>178.82</v>
      </c>
      <c r="H19" s="18">
        <v>15</v>
      </c>
      <c r="I19" s="24">
        <v>15</v>
      </c>
      <c r="J19" s="87"/>
    </row>
    <row r="20" s="1" customFormat="1" ht="29" customHeight="1" spans="1:10">
      <c r="A20" s="15" t="s">
        <v>638</v>
      </c>
      <c r="B20" s="28" t="s">
        <v>708</v>
      </c>
      <c r="C20" s="10" t="s">
        <v>749</v>
      </c>
      <c r="D20" s="18" t="s">
        <v>710</v>
      </c>
      <c r="E20" s="30" t="s">
        <v>711</v>
      </c>
      <c r="F20" s="18" t="s">
        <v>710</v>
      </c>
      <c r="G20" s="104">
        <v>100</v>
      </c>
      <c r="H20" s="65">
        <v>10</v>
      </c>
      <c r="I20" s="105">
        <v>10</v>
      </c>
      <c r="J20" s="106"/>
    </row>
    <row r="21" s="1" customFormat="1" ht="29" customHeight="1" spans="1:10">
      <c r="A21" s="15"/>
      <c r="B21" s="28" t="s">
        <v>712</v>
      </c>
      <c r="C21" s="10" t="s">
        <v>759</v>
      </c>
      <c r="D21" s="18" t="s">
        <v>710</v>
      </c>
      <c r="E21" s="30" t="s">
        <v>711</v>
      </c>
      <c r="F21" s="18" t="s">
        <v>710</v>
      </c>
      <c r="G21" s="104">
        <v>100</v>
      </c>
      <c r="H21" s="104">
        <v>10</v>
      </c>
      <c r="I21" s="105">
        <v>10</v>
      </c>
      <c r="J21" s="106"/>
    </row>
    <row r="22" s="1" customFormat="1" ht="29" customHeight="1" spans="1:10">
      <c r="A22" s="15"/>
      <c r="B22" s="28" t="s">
        <v>713</v>
      </c>
      <c r="C22" s="10" t="s">
        <v>760</v>
      </c>
      <c r="D22" s="18"/>
      <c r="E22" s="30"/>
      <c r="F22" s="50"/>
      <c r="G22" s="104"/>
      <c r="H22" s="65"/>
      <c r="I22" s="105"/>
      <c r="J22" s="106"/>
    </row>
    <row r="23" s="1" customFormat="1" ht="29" customHeight="1" spans="1:10">
      <c r="A23" s="15"/>
      <c r="B23" s="28" t="s">
        <v>715</v>
      </c>
      <c r="C23" s="10" t="s">
        <v>716</v>
      </c>
      <c r="D23" s="18" t="s">
        <v>710</v>
      </c>
      <c r="E23" s="30" t="s">
        <v>711</v>
      </c>
      <c r="F23" s="18" t="s">
        <v>710</v>
      </c>
      <c r="G23" s="104">
        <v>100</v>
      </c>
      <c r="H23" s="65">
        <v>10</v>
      </c>
      <c r="I23" s="105">
        <v>10</v>
      </c>
      <c r="J23" s="106"/>
    </row>
    <row r="24" s="1" customFormat="1" ht="29" customHeight="1" spans="1:10">
      <c r="A24" s="12" t="s">
        <v>653</v>
      </c>
      <c r="B24" s="28" t="s">
        <v>717</v>
      </c>
      <c r="C24" s="10" t="s">
        <v>761</v>
      </c>
      <c r="D24" s="18" t="s">
        <v>615</v>
      </c>
      <c r="E24" s="23">
        <v>95</v>
      </c>
      <c r="F24" s="50" t="s">
        <v>631</v>
      </c>
      <c r="G24" s="23">
        <v>95</v>
      </c>
      <c r="H24" s="23">
        <v>10</v>
      </c>
      <c r="I24" s="24">
        <v>10</v>
      </c>
      <c r="J24" s="87"/>
    </row>
    <row r="25" s="1" customFormat="1" ht="20.1" customHeight="1" spans="1:10">
      <c r="A25" s="15" t="s">
        <v>719</v>
      </c>
      <c r="B25" s="11"/>
      <c r="C25" s="11"/>
      <c r="D25" s="18" t="s">
        <v>579</v>
      </c>
      <c r="E25" s="18"/>
      <c r="F25" s="18"/>
      <c r="G25" s="18"/>
      <c r="H25" s="18"/>
      <c r="I25" s="18"/>
      <c r="J25" s="18"/>
    </row>
    <row r="26" s="1" customFormat="1" ht="20.1" customHeight="1" spans="1:10">
      <c r="A26" s="15" t="s">
        <v>720</v>
      </c>
      <c r="B26" s="11"/>
      <c r="C26" s="11"/>
      <c r="D26" s="11"/>
      <c r="E26" s="11"/>
      <c r="F26" s="11"/>
      <c r="G26" s="11"/>
      <c r="H26" s="33" t="s">
        <v>721</v>
      </c>
      <c r="I26" s="33" t="s">
        <v>722</v>
      </c>
      <c r="J26" s="18" t="s">
        <v>723</v>
      </c>
    </row>
    <row r="27" s="1" customFormat="1" ht="17" customHeight="1" spans="1:10">
      <c r="A27" s="15"/>
      <c r="B27" s="11"/>
      <c r="C27" s="11"/>
      <c r="D27" s="11"/>
      <c r="E27" s="11"/>
      <c r="F27" s="11"/>
      <c r="G27" s="11"/>
      <c r="H27" s="11" t="s">
        <v>688</v>
      </c>
      <c r="I27" s="40">
        <f>I7*0.5+SUM(I15:I24)</f>
        <v>105</v>
      </c>
      <c r="J27" s="11" t="s">
        <v>724</v>
      </c>
    </row>
    <row r="28" s="1" customFormat="1" ht="69" customHeight="1" spans="1:16372">
      <c r="A28" s="34" t="s">
        <v>725</v>
      </c>
      <c r="B28" s="35"/>
      <c r="C28" s="35"/>
      <c r="D28" s="35"/>
      <c r="E28" s="35"/>
      <c r="F28" s="35"/>
      <c r="G28" s="35"/>
      <c r="H28" s="35"/>
      <c r="I28" s="35"/>
      <c r="J28" s="45"/>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656</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6372">
      <c r="A30" s="36" t="s">
        <v>657</v>
      </c>
      <c r="B30" s="36"/>
      <c r="C30" s="36"/>
      <c r="D30" s="36"/>
      <c r="E30" s="36"/>
      <c r="F30" s="36"/>
      <c r="G30" s="36"/>
      <c r="H30" s="36"/>
      <c r="I30" s="36"/>
      <c r="J30" s="3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row r="31" s="1" customFormat="1" ht="13.5" spans="1:10">
      <c r="A31" s="37" t="s">
        <v>751</v>
      </c>
      <c r="B31" s="38"/>
      <c r="C31" s="38"/>
      <c r="D31" s="38"/>
      <c r="E31" s="38"/>
      <c r="F31" s="38"/>
      <c r="G31" s="38"/>
      <c r="H31" s="38"/>
      <c r="I31" s="38"/>
      <c r="J31" s="38"/>
    </row>
  </sheetData>
  <mergeCells count="35">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5:C25"/>
    <mergeCell ref="D25:J25"/>
    <mergeCell ref="A26:G26"/>
    <mergeCell ref="A27:G27"/>
    <mergeCell ref="A28:J28"/>
    <mergeCell ref="A29:J29"/>
    <mergeCell ref="A30:J30"/>
    <mergeCell ref="A31:J31"/>
    <mergeCell ref="A11:A12"/>
    <mergeCell ref="A15:A19"/>
    <mergeCell ref="A20:A23"/>
    <mergeCell ref="B15:B16"/>
    <mergeCell ref="G13:G14"/>
    <mergeCell ref="H13:H14"/>
    <mergeCell ref="I13:I14"/>
    <mergeCell ref="J13:J14"/>
    <mergeCell ref="A6:B1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59"/>
  <sheetViews>
    <sheetView workbookViewId="0">
      <pane xSplit="4" ySplit="9" topLeftCell="E16" activePane="bottomRight" state="frozen"/>
      <selection/>
      <selection pane="topRight"/>
      <selection pane="bottomLeft"/>
      <selection pane="bottomRight" activeCell="G12" sqref="G12"/>
    </sheetView>
  </sheetViews>
  <sheetFormatPr defaultColWidth="9" defaultRowHeight="13.5"/>
  <cols>
    <col min="1" max="3" width="3.25" customWidth="1"/>
    <col min="4" max="4" width="32.75" customWidth="1"/>
    <col min="5" max="8" width="18.75" customWidth="1"/>
    <col min="9" max="9" width="17.8833333333333" customWidth="1"/>
    <col min="10" max="12" width="18.75" customWidth="1"/>
  </cols>
  <sheetData>
    <row r="1" ht="27" spans="7:7">
      <c r="G1" s="252" t="s">
        <v>114</v>
      </c>
    </row>
    <row r="2" ht="14.25" spans="12:12">
      <c r="L2" s="238" t="s">
        <v>115</v>
      </c>
    </row>
    <row r="3" ht="14.25" spans="1:12">
      <c r="A3" s="238" t="s">
        <v>2</v>
      </c>
      <c r="L3" s="238" t="s">
        <v>3</v>
      </c>
    </row>
    <row r="4" ht="19.5" customHeight="1" spans="1:12">
      <c r="A4" s="239" t="s">
        <v>6</v>
      </c>
      <c r="B4" s="239"/>
      <c r="C4" s="239"/>
      <c r="D4" s="239"/>
      <c r="E4" s="245" t="s">
        <v>97</v>
      </c>
      <c r="F4" s="245" t="s">
        <v>116</v>
      </c>
      <c r="G4" s="245" t="s">
        <v>117</v>
      </c>
      <c r="H4" s="245" t="s">
        <v>118</v>
      </c>
      <c r="I4" s="245"/>
      <c r="J4" s="245" t="s">
        <v>119</v>
      </c>
      <c r="K4" s="245" t="s">
        <v>120</v>
      </c>
      <c r="L4" s="245" t="s">
        <v>121</v>
      </c>
    </row>
    <row r="5" ht="19.5" customHeight="1" spans="1:12">
      <c r="A5" s="245" t="s">
        <v>122</v>
      </c>
      <c r="B5" s="245"/>
      <c r="C5" s="245"/>
      <c r="D5" s="239" t="s">
        <v>123</v>
      </c>
      <c r="E5" s="245"/>
      <c r="F5" s="245"/>
      <c r="G5" s="245"/>
      <c r="H5" s="245" t="s">
        <v>124</v>
      </c>
      <c r="I5" s="245" t="s">
        <v>125</v>
      </c>
      <c r="J5" s="245"/>
      <c r="K5" s="245"/>
      <c r="L5" s="245" t="s">
        <v>124</v>
      </c>
    </row>
    <row r="6" ht="19.5" customHeight="1" spans="1:12">
      <c r="A6" s="245"/>
      <c r="B6" s="245"/>
      <c r="C6" s="245"/>
      <c r="D6" s="239"/>
      <c r="E6" s="245"/>
      <c r="F6" s="245"/>
      <c r="G6" s="245"/>
      <c r="H6" s="245"/>
      <c r="I6" s="245"/>
      <c r="J6" s="245"/>
      <c r="K6" s="245"/>
      <c r="L6" s="245"/>
    </row>
    <row r="7" ht="19.5" customHeight="1" spans="1:12">
      <c r="A7" s="245"/>
      <c r="B7" s="245"/>
      <c r="C7" s="245"/>
      <c r="D7" s="239"/>
      <c r="E7" s="245"/>
      <c r="F7" s="245"/>
      <c r="G7" s="245"/>
      <c r="H7" s="245"/>
      <c r="I7" s="245"/>
      <c r="J7" s="245"/>
      <c r="K7" s="245"/>
      <c r="L7" s="245"/>
    </row>
    <row r="8" ht="19.5" customHeight="1" spans="1:12">
      <c r="A8" s="239" t="s">
        <v>126</v>
      </c>
      <c r="B8" s="239" t="s">
        <v>127</v>
      </c>
      <c r="C8" s="239" t="s">
        <v>128</v>
      </c>
      <c r="D8" s="239" t="s">
        <v>10</v>
      </c>
      <c r="E8" s="245" t="s">
        <v>11</v>
      </c>
      <c r="F8" s="245" t="s">
        <v>12</v>
      </c>
      <c r="G8" s="245" t="s">
        <v>20</v>
      </c>
      <c r="H8" s="245" t="s">
        <v>24</v>
      </c>
      <c r="I8" s="245" t="s">
        <v>28</v>
      </c>
      <c r="J8" s="245" t="s">
        <v>32</v>
      </c>
      <c r="K8" s="245" t="s">
        <v>36</v>
      </c>
      <c r="L8" s="245" t="s">
        <v>40</v>
      </c>
    </row>
    <row r="9" ht="19.5" customHeight="1" spans="1:12">
      <c r="A9" s="239"/>
      <c r="B9" s="239"/>
      <c r="C9" s="239"/>
      <c r="D9" s="239" t="s">
        <v>129</v>
      </c>
      <c r="E9" s="259">
        <v>12758.45</v>
      </c>
      <c r="F9" s="259">
        <v>12758.45</v>
      </c>
      <c r="G9" s="259">
        <v>0</v>
      </c>
      <c r="H9" s="259">
        <v>0</v>
      </c>
      <c r="I9" s="259"/>
      <c r="J9" s="259">
        <v>0</v>
      </c>
      <c r="K9" s="259">
        <v>0</v>
      </c>
      <c r="L9" s="259">
        <v>0</v>
      </c>
    </row>
    <row r="10" ht="19.5" customHeight="1" spans="1:12">
      <c r="A10" s="240" t="s">
        <v>130</v>
      </c>
      <c r="B10" s="240"/>
      <c r="C10" s="240"/>
      <c r="D10" s="240" t="s">
        <v>131</v>
      </c>
      <c r="E10" s="259">
        <v>1082.2</v>
      </c>
      <c r="F10" s="259">
        <v>1082.2</v>
      </c>
      <c r="G10" s="259">
        <v>0</v>
      </c>
      <c r="H10" s="259">
        <v>0</v>
      </c>
      <c r="I10" s="259"/>
      <c r="J10" s="259">
        <v>0</v>
      </c>
      <c r="K10" s="259">
        <v>0</v>
      </c>
      <c r="L10" s="259">
        <v>0</v>
      </c>
    </row>
    <row r="11" ht="19.5" customHeight="1" spans="1:12">
      <c r="A11" s="240" t="s">
        <v>132</v>
      </c>
      <c r="B11" s="240"/>
      <c r="C11" s="240"/>
      <c r="D11" s="240" t="s">
        <v>133</v>
      </c>
      <c r="E11" s="259">
        <v>958.53</v>
      </c>
      <c r="F11" s="259">
        <v>958.53</v>
      </c>
      <c r="G11" s="259">
        <v>0</v>
      </c>
      <c r="H11" s="259">
        <v>0</v>
      </c>
      <c r="I11" s="259"/>
      <c r="J11" s="259">
        <v>0</v>
      </c>
      <c r="K11" s="259">
        <v>0</v>
      </c>
      <c r="L11" s="259">
        <v>0</v>
      </c>
    </row>
    <row r="12" ht="19.5" customHeight="1" spans="1:12">
      <c r="A12" s="240" t="s">
        <v>134</v>
      </c>
      <c r="B12" s="240"/>
      <c r="C12" s="240"/>
      <c r="D12" s="240" t="s">
        <v>135</v>
      </c>
      <c r="E12" s="259">
        <v>788.06</v>
      </c>
      <c r="F12" s="259">
        <v>788.06</v>
      </c>
      <c r="G12" s="259">
        <v>0</v>
      </c>
      <c r="H12" s="259">
        <v>0</v>
      </c>
      <c r="I12" s="259"/>
      <c r="J12" s="259">
        <v>0</v>
      </c>
      <c r="K12" s="259">
        <v>0</v>
      </c>
      <c r="L12" s="259">
        <v>0</v>
      </c>
    </row>
    <row r="13" ht="19.5" customHeight="1" spans="1:12">
      <c r="A13" s="240" t="s">
        <v>136</v>
      </c>
      <c r="B13" s="240"/>
      <c r="C13" s="240"/>
      <c r="D13" s="240" t="s">
        <v>137</v>
      </c>
      <c r="E13" s="259">
        <v>170.47</v>
      </c>
      <c r="F13" s="259">
        <v>170.47</v>
      </c>
      <c r="G13" s="259">
        <v>0</v>
      </c>
      <c r="H13" s="259">
        <v>0</v>
      </c>
      <c r="I13" s="259"/>
      <c r="J13" s="259">
        <v>0</v>
      </c>
      <c r="K13" s="259">
        <v>0</v>
      </c>
      <c r="L13" s="259">
        <v>0</v>
      </c>
    </row>
    <row r="14" ht="19.5" customHeight="1" spans="1:12">
      <c r="A14" s="240" t="s">
        <v>138</v>
      </c>
      <c r="B14" s="240"/>
      <c r="C14" s="240"/>
      <c r="D14" s="240" t="s">
        <v>139</v>
      </c>
      <c r="E14" s="259">
        <v>75</v>
      </c>
      <c r="F14" s="259">
        <v>75</v>
      </c>
      <c r="G14" s="259">
        <v>0</v>
      </c>
      <c r="H14" s="259">
        <v>0</v>
      </c>
      <c r="I14" s="259"/>
      <c r="J14" s="259">
        <v>0</v>
      </c>
      <c r="K14" s="259">
        <v>0</v>
      </c>
      <c r="L14" s="259">
        <v>0</v>
      </c>
    </row>
    <row r="15" ht="19.5" customHeight="1" spans="1:12">
      <c r="A15" s="240" t="s">
        <v>140</v>
      </c>
      <c r="B15" s="240"/>
      <c r="C15" s="240"/>
      <c r="D15" s="240" t="s">
        <v>135</v>
      </c>
      <c r="E15" s="259">
        <v>75</v>
      </c>
      <c r="F15" s="259">
        <v>75</v>
      </c>
      <c r="G15" s="259">
        <v>0</v>
      </c>
      <c r="H15" s="259">
        <v>0</v>
      </c>
      <c r="I15" s="259"/>
      <c r="J15" s="259">
        <v>0</v>
      </c>
      <c r="K15" s="259">
        <v>0</v>
      </c>
      <c r="L15" s="259">
        <v>0</v>
      </c>
    </row>
    <row r="16" ht="19.5" customHeight="1" spans="1:12">
      <c r="A16" s="240" t="s">
        <v>141</v>
      </c>
      <c r="B16" s="240"/>
      <c r="C16" s="240"/>
      <c r="D16" s="240" t="s">
        <v>142</v>
      </c>
      <c r="E16" s="259">
        <v>48.67</v>
      </c>
      <c r="F16" s="259">
        <v>48.67</v>
      </c>
      <c r="G16" s="259">
        <v>0</v>
      </c>
      <c r="H16" s="259">
        <v>0</v>
      </c>
      <c r="I16" s="259"/>
      <c r="J16" s="259">
        <v>0</v>
      </c>
      <c r="K16" s="259">
        <v>0</v>
      </c>
      <c r="L16" s="259">
        <v>0</v>
      </c>
    </row>
    <row r="17" ht="19.5" customHeight="1" spans="1:12">
      <c r="A17" s="240" t="s">
        <v>143</v>
      </c>
      <c r="B17" s="240"/>
      <c r="C17" s="240"/>
      <c r="D17" s="240" t="s">
        <v>142</v>
      </c>
      <c r="E17" s="259">
        <v>48.67</v>
      </c>
      <c r="F17" s="259">
        <v>48.67</v>
      </c>
      <c r="G17" s="259">
        <v>0</v>
      </c>
      <c r="H17" s="259">
        <v>0</v>
      </c>
      <c r="I17" s="259"/>
      <c r="J17" s="259">
        <v>0</v>
      </c>
      <c r="K17" s="259">
        <v>0</v>
      </c>
      <c r="L17" s="259">
        <v>0</v>
      </c>
    </row>
    <row r="18" ht="19.5" customHeight="1" spans="1:12">
      <c r="A18" s="240" t="s">
        <v>144</v>
      </c>
      <c r="B18" s="240"/>
      <c r="C18" s="240"/>
      <c r="D18" s="240" t="s">
        <v>145</v>
      </c>
      <c r="E18" s="259">
        <v>204.45</v>
      </c>
      <c r="F18" s="259">
        <v>204.45</v>
      </c>
      <c r="G18" s="259">
        <v>0</v>
      </c>
      <c r="H18" s="259">
        <v>0</v>
      </c>
      <c r="I18" s="259"/>
      <c r="J18" s="259">
        <v>0</v>
      </c>
      <c r="K18" s="259">
        <v>0</v>
      </c>
      <c r="L18" s="259">
        <v>0</v>
      </c>
    </row>
    <row r="19" ht="19.5" customHeight="1" spans="1:12">
      <c r="A19" s="240" t="s">
        <v>146</v>
      </c>
      <c r="B19" s="240"/>
      <c r="C19" s="240"/>
      <c r="D19" s="240" t="s">
        <v>147</v>
      </c>
      <c r="E19" s="259">
        <v>204.45</v>
      </c>
      <c r="F19" s="259">
        <v>204.45</v>
      </c>
      <c r="G19" s="259">
        <v>0</v>
      </c>
      <c r="H19" s="259">
        <v>0</v>
      </c>
      <c r="I19" s="259"/>
      <c r="J19" s="259">
        <v>0</v>
      </c>
      <c r="K19" s="259">
        <v>0</v>
      </c>
      <c r="L19" s="259">
        <v>0</v>
      </c>
    </row>
    <row r="20" ht="19.5" customHeight="1" spans="1:12">
      <c r="A20" s="240" t="s">
        <v>148</v>
      </c>
      <c r="B20" s="240"/>
      <c r="C20" s="240"/>
      <c r="D20" s="240" t="s">
        <v>149</v>
      </c>
      <c r="E20" s="259">
        <v>204.45</v>
      </c>
      <c r="F20" s="259">
        <v>204.45</v>
      </c>
      <c r="G20" s="259">
        <v>0</v>
      </c>
      <c r="H20" s="259">
        <v>0</v>
      </c>
      <c r="I20" s="259"/>
      <c r="J20" s="259">
        <v>0</v>
      </c>
      <c r="K20" s="259">
        <v>0</v>
      </c>
      <c r="L20" s="259">
        <v>0</v>
      </c>
    </row>
    <row r="21" ht="19.5" customHeight="1" spans="1:12">
      <c r="A21" s="240" t="s">
        <v>150</v>
      </c>
      <c r="B21" s="240"/>
      <c r="C21" s="240"/>
      <c r="D21" s="240" t="s">
        <v>151</v>
      </c>
      <c r="E21" s="259">
        <v>95.86</v>
      </c>
      <c r="F21" s="259">
        <v>95.86</v>
      </c>
      <c r="G21" s="259">
        <v>0</v>
      </c>
      <c r="H21" s="259">
        <v>0</v>
      </c>
      <c r="I21" s="259"/>
      <c r="J21" s="259">
        <v>0</v>
      </c>
      <c r="K21" s="259">
        <v>0</v>
      </c>
      <c r="L21" s="259">
        <v>0</v>
      </c>
    </row>
    <row r="22" ht="19.5" customHeight="1" spans="1:12">
      <c r="A22" s="240" t="s">
        <v>152</v>
      </c>
      <c r="B22" s="240"/>
      <c r="C22" s="240"/>
      <c r="D22" s="240" t="s">
        <v>153</v>
      </c>
      <c r="E22" s="259">
        <v>9.45</v>
      </c>
      <c r="F22" s="259">
        <v>9.45</v>
      </c>
      <c r="G22" s="259">
        <v>0</v>
      </c>
      <c r="H22" s="259">
        <v>0</v>
      </c>
      <c r="I22" s="259"/>
      <c r="J22" s="259">
        <v>0</v>
      </c>
      <c r="K22" s="259">
        <v>0</v>
      </c>
      <c r="L22" s="259">
        <v>0</v>
      </c>
    </row>
    <row r="23" ht="19.5" customHeight="1" spans="1:12">
      <c r="A23" s="240" t="s">
        <v>154</v>
      </c>
      <c r="B23" s="240"/>
      <c r="C23" s="240"/>
      <c r="D23" s="240" t="s">
        <v>155</v>
      </c>
      <c r="E23" s="259">
        <v>9.45</v>
      </c>
      <c r="F23" s="259">
        <v>9.45</v>
      </c>
      <c r="G23" s="259">
        <v>0</v>
      </c>
      <c r="H23" s="259">
        <v>0</v>
      </c>
      <c r="I23" s="259"/>
      <c r="J23" s="259">
        <v>0</v>
      </c>
      <c r="K23" s="259">
        <v>0</v>
      </c>
      <c r="L23" s="259">
        <v>0</v>
      </c>
    </row>
    <row r="24" ht="19.5" customHeight="1" spans="1:12">
      <c r="A24" s="240" t="s">
        <v>156</v>
      </c>
      <c r="B24" s="240"/>
      <c r="C24" s="240"/>
      <c r="D24" s="240" t="s">
        <v>157</v>
      </c>
      <c r="E24" s="259">
        <v>65.01</v>
      </c>
      <c r="F24" s="259">
        <v>65.01</v>
      </c>
      <c r="G24" s="259">
        <v>0</v>
      </c>
      <c r="H24" s="259">
        <v>0</v>
      </c>
      <c r="I24" s="259"/>
      <c r="J24" s="259">
        <v>0</v>
      </c>
      <c r="K24" s="259">
        <v>0</v>
      </c>
      <c r="L24" s="259">
        <v>0</v>
      </c>
    </row>
    <row r="25" ht="19.5" customHeight="1" spans="1:12">
      <c r="A25" s="240" t="s">
        <v>158</v>
      </c>
      <c r="B25" s="240"/>
      <c r="C25" s="240"/>
      <c r="D25" s="240" t="s">
        <v>159</v>
      </c>
      <c r="E25" s="259">
        <v>58.28</v>
      </c>
      <c r="F25" s="259">
        <v>58.28</v>
      </c>
      <c r="G25" s="259">
        <v>0</v>
      </c>
      <c r="H25" s="259">
        <v>0</v>
      </c>
      <c r="I25" s="259"/>
      <c r="J25" s="259">
        <v>0</v>
      </c>
      <c r="K25" s="259">
        <v>0</v>
      </c>
      <c r="L25" s="259">
        <v>0</v>
      </c>
    </row>
    <row r="26" ht="19.5" customHeight="1" spans="1:12">
      <c r="A26" s="240" t="s">
        <v>160</v>
      </c>
      <c r="B26" s="240"/>
      <c r="C26" s="240"/>
      <c r="D26" s="240" t="s">
        <v>161</v>
      </c>
      <c r="E26" s="259">
        <v>6.73</v>
      </c>
      <c r="F26" s="259">
        <v>6.73</v>
      </c>
      <c r="G26" s="259">
        <v>0</v>
      </c>
      <c r="H26" s="259">
        <v>0</v>
      </c>
      <c r="I26" s="259"/>
      <c r="J26" s="259">
        <v>0</v>
      </c>
      <c r="K26" s="259">
        <v>0</v>
      </c>
      <c r="L26" s="259">
        <v>0</v>
      </c>
    </row>
    <row r="27" ht="19.5" customHeight="1" spans="1:12">
      <c r="A27" s="240" t="s">
        <v>162</v>
      </c>
      <c r="B27" s="240"/>
      <c r="C27" s="240"/>
      <c r="D27" s="240" t="s">
        <v>163</v>
      </c>
      <c r="E27" s="259">
        <v>20.5</v>
      </c>
      <c r="F27" s="259">
        <v>20.5</v>
      </c>
      <c r="G27" s="259">
        <v>0</v>
      </c>
      <c r="H27" s="259">
        <v>0</v>
      </c>
      <c r="I27" s="259"/>
      <c r="J27" s="259">
        <v>0</v>
      </c>
      <c r="K27" s="259">
        <v>0</v>
      </c>
      <c r="L27" s="259">
        <v>0</v>
      </c>
    </row>
    <row r="28" ht="19.5" customHeight="1" spans="1:12">
      <c r="A28" s="240" t="s">
        <v>164</v>
      </c>
      <c r="B28" s="240"/>
      <c r="C28" s="240"/>
      <c r="D28" s="240" t="s">
        <v>165</v>
      </c>
      <c r="E28" s="259">
        <v>20.5</v>
      </c>
      <c r="F28" s="259">
        <v>20.5</v>
      </c>
      <c r="G28" s="259">
        <v>0</v>
      </c>
      <c r="H28" s="259">
        <v>0</v>
      </c>
      <c r="I28" s="259"/>
      <c r="J28" s="259">
        <v>0</v>
      </c>
      <c r="K28" s="259">
        <v>0</v>
      </c>
      <c r="L28" s="259">
        <v>0</v>
      </c>
    </row>
    <row r="29" ht="19.5" customHeight="1" spans="1:12">
      <c r="A29" s="240" t="s">
        <v>166</v>
      </c>
      <c r="B29" s="240"/>
      <c r="C29" s="240"/>
      <c r="D29" s="240" t="s">
        <v>167</v>
      </c>
      <c r="E29" s="259">
        <v>0.9</v>
      </c>
      <c r="F29" s="259">
        <v>0.9</v>
      </c>
      <c r="G29" s="259">
        <v>0</v>
      </c>
      <c r="H29" s="259">
        <v>0</v>
      </c>
      <c r="I29" s="259"/>
      <c r="J29" s="259">
        <v>0</v>
      </c>
      <c r="K29" s="259">
        <v>0</v>
      </c>
      <c r="L29" s="259">
        <v>0</v>
      </c>
    </row>
    <row r="30" ht="19.5" customHeight="1" spans="1:12">
      <c r="A30" s="240" t="s">
        <v>168</v>
      </c>
      <c r="B30" s="240"/>
      <c r="C30" s="240"/>
      <c r="D30" s="240" t="s">
        <v>167</v>
      </c>
      <c r="E30" s="259">
        <v>0.9</v>
      </c>
      <c r="F30" s="259">
        <v>0.9</v>
      </c>
      <c r="G30" s="259">
        <v>0</v>
      </c>
      <c r="H30" s="259">
        <v>0</v>
      </c>
      <c r="I30" s="259"/>
      <c r="J30" s="259">
        <v>0</v>
      </c>
      <c r="K30" s="259">
        <v>0</v>
      </c>
      <c r="L30" s="259">
        <v>0</v>
      </c>
    </row>
    <row r="31" ht="19.5" customHeight="1" spans="1:12">
      <c r="A31" s="240" t="s">
        <v>169</v>
      </c>
      <c r="B31" s="240"/>
      <c r="C31" s="240"/>
      <c r="D31" s="240" t="s">
        <v>170</v>
      </c>
      <c r="E31" s="259">
        <v>57.99</v>
      </c>
      <c r="F31" s="259">
        <v>57.99</v>
      </c>
      <c r="G31" s="259">
        <v>0</v>
      </c>
      <c r="H31" s="259">
        <v>0</v>
      </c>
      <c r="I31" s="259"/>
      <c r="J31" s="259">
        <v>0</v>
      </c>
      <c r="K31" s="259">
        <v>0</v>
      </c>
      <c r="L31" s="259">
        <v>0</v>
      </c>
    </row>
    <row r="32" ht="19.5" customHeight="1" spans="1:12">
      <c r="A32" s="240" t="s">
        <v>171</v>
      </c>
      <c r="B32" s="240"/>
      <c r="C32" s="240"/>
      <c r="D32" s="240" t="s">
        <v>172</v>
      </c>
      <c r="E32" s="259">
        <v>20</v>
      </c>
      <c r="F32" s="259">
        <v>20</v>
      </c>
      <c r="G32" s="259">
        <v>0</v>
      </c>
      <c r="H32" s="259">
        <v>0</v>
      </c>
      <c r="I32" s="259"/>
      <c r="J32" s="259">
        <v>0</v>
      </c>
      <c r="K32" s="259">
        <v>0</v>
      </c>
      <c r="L32" s="259">
        <v>0</v>
      </c>
    </row>
    <row r="33" ht="19.5" customHeight="1" spans="1:12">
      <c r="A33" s="240" t="s">
        <v>173</v>
      </c>
      <c r="B33" s="240"/>
      <c r="C33" s="240"/>
      <c r="D33" s="240" t="s">
        <v>174</v>
      </c>
      <c r="E33" s="259">
        <v>20</v>
      </c>
      <c r="F33" s="259">
        <v>20</v>
      </c>
      <c r="G33" s="259">
        <v>0</v>
      </c>
      <c r="H33" s="259">
        <v>0</v>
      </c>
      <c r="I33" s="259"/>
      <c r="J33" s="259">
        <v>0</v>
      </c>
      <c r="K33" s="259">
        <v>0</v>
      </c>
      <c r="L33" s="259">
        <v>0</v>
      </c>
    </row>
    <row r="34" ht="19.5" customHeight="1" spans="1:12">
      <c r="A34" s="240" t="s">
        <v>175</v>
      </c>
      <c r="B34" s="240"/>
      <c r="C34" s="240"/>
      <c r="D34" s="240" t="s">
        <v>176</v>
      </c>
      <c r="E34" s="259">
        <v>37.99</v>
      </c>
      <c r="F34" s="259">
        <v>37.99</v>
      </c>
      <c r="G34" s="259">
        <v>0</v>
      </c>
      <c r="H34" s="259">
        <v>0</v>
      </c>
      <c r="I34" s="259"/>
      <c r="J34" s="259">
        <v>0</v>
      </c>
      <c r="K34" s="259">
        <v>0</v>
      </c>
      <c r="L34" s="259">
        <v>0</v>
      </c>
    </row>
    <row r="35" ht="19.5" customHeight="1" spans="1:12">
      <c r="A35" s="240" t="s">
        <v>177</v>
      </c>
      <c r="B35" s="240"/>
      <c r="C35" s="240"/>
      <c r="D35" s="240" t="s">
        <v>178</v>
      </c>
      <c r="E35" s="259">
        <v>24.61</v>
      </c>
      <c r="F35" s="259">
        <v>24.61</v>
      </c>
      <c r="G35" s="259">
        <v>0</v>
      </c>
      <c r="H35" s="259">
        <v>0</v>
      </c>
      <c r="I35" s="259"/>
      <c r="J35" s="259">
        <v>0</v>
      </c>
      <c r="K35" s="259">
        <v>0</v>
      </c>
      <c r="L35" s="259">
        <v>0</v>
      </c>
    </row>
    <row r="36" ht="19.5" customHeight="1" spans="1:12">
      <c r="A36" s="240" t="s">
        <v>179</v>
      </c>
      <c r="B36" s="240"/>
      <c r="C36" s="240"/>
      <c r="D36" s="240" t="s">
        <v>180</v>
      </c>
      <c r="E36" s="259">
        <v>0.43</v>
      </c>
      <c r="F36" s="259">
        <v>0.43</v>
      </c>
      <c r="G36" s="259">
        <v>0</v>
      </c>
      <c r="H36" s="259">
        <v>0</v>
      </c>
      <c r="I36" s="259"/>
      <c r="J36" s="259">
        <v>0</v>
      </c>
      <c r="K36" s="259">
        <v>0</v>
      </c>
      <c r="L36" s="259">
        <v>0</v>
      </c>
    </row>
    <row r="37" ht="19.5" customHeight="1" spans="1:12">
      <c r="A37" s="240" t="s">
        <v>181</v>
      </c>
      <c r="B37" s="240"/>
      <c r="C37" s="240"/>
      <c r="D37" s="240" t="s">
        <v>182</v>
      </c>
      <c r="E37" s="259">
        <v>12.23</v>
      </c>
      <c r="F37" s="259">
        <v>12.23</v>
      </c>
      <c r="G37" s="259">
        <v>0</v>
      </c>
      <c r="H37" s="259">
        <v>0</v>
      </c>
      <c r="I37" s="259"/>
      <c r="J37" s="259">
        <v>0</v>
      </c>
      <c r="K37" s="259">
        <v>0</v>
      </c>
      <c r="L37" s="259">
        <v>0</v>
      </c>
    </row>
    <row r="38" ht="19.5" customHeight="1" spans="1:12">
      <c r="A38" s="240" t="s">
        <v>183</v>
      </c>
      <c r="B38" s="240"/>
      <c r="C38" s="240"/>
      <c r="D38" s="240" t="s">
        <v>184</v>
      </c>
      <c r="E38" s="259">
        <v>0.72</v>
      </c>
      <c r="F38" s="259">
        <v>0.72</v>
      </c>
      <c r="G38" s="259">
        <v>0</v>
      </c>
      <c r="H38" s="259">
        <v>0</v>
      </c>
      <c r="I38" s="259"/>
      <c r="J38" s="259">
        <v>0</v>
      </c>
      <c r="K38" s="259">
        <v>0</v>
      </c>
      <c r="L38" s="259">
        <v>0</v>
      </c>
    </row>
    <row r="39" ht="19.5" customHeight="1" spans="1:12">
      <c r="A39" s="240" t="s">
        <v>185</v>
      </c>
      <c r="B39" s="240"/>
      <c r="C39" s="240"/>
      <c r="D39" s="240" t="s">
        <v>186</v>
      </c>
      <c r="E39" s="259">
        <v>178.82</v>
      </c>
      <c r="F39" s="259">
        <v>178.82</v>
      </c>
      <c r="G39" s="259">
        <v>0</v>
      </c>
      <c r="H39" s="259">
        <v>0</v>
      </c>
      <c r="I39" s="259"/>
      <c r="J39" s="259">
        <v>0</v>
      </c>
      <c r="K39" s="259">
        <v>0</v>
      </c>
      <c r="L39" s="259">
        <v>0</v>
      </c>
    </row>
    <row r="40" ht="19.5" customHeight="1" spans="1:12">
      <c r="A40" s="240" t="s">
        <v>187</v>
      </c>
      <c r="B40" s="240"/>
      <c r="C40" s="240"/>
      <c r="D40" s="240" t="s">
        <v>188</v>
      </c>
      <c r="E40" s="259">
        <v>178.82</v>
      </c>
      <c r="F40" s="259">
        <v>178.82</v>
      </c>
      <c r="G40" s="259">
        <v>0</v>
      </c>
      <c r="H40" s="259">
        <v>0</v>
      </c>
      <c r="I40" s="259"/>
      <c r="J40" s="259">
        <v>0</v>
      </c>
      <c r="K40" s="259">
        <v>0</v>
      </c>
      <c r="L40" s="259">
        <v>0</v>
      </c>
    </row>
    <row r="41" ht="19.5" customHeight="1" spans="1:12">
      <c r="A41" s="240" t="s">
        <v>189</v>
      </c>
      <c r="B41" s="240"/>
      <c r="C41" s="240"/>
      <c r="D41" s="240" t="s">
        <v>190</v>
      </c>
      <c r="E41" s="259">
        <v>178.82</v>
      </c>
      <c r="F41" s="259">
        <v>178.82</v>
      </c>
      <c r="G41" s="259">
        <v>0</v>
      </c>
      <c r="H41" s="259">
        <v>0</v>
      </c>
      <c r="I41" s="259"/>
      <c r="J41" s="259">
        <v>0</v>
      </c>
      <c r="K41" s="259">
        <v>0</v>
      </c>
      <c r="L41" s="259">
        <v>0</v>
      </c>
    </row>
    <row r="42" ht="19.5" customHeight="1" spans="1:12">
      <c r="A42" s="240" t="s">
        <v>191</v>
      </c>
      <c r="B42" s="240"/>
      <c r="C42" s="240"/>
      <c r="D42" s="240" t="s">
        <v>192</v>
      </c>
      <c r="E42" s="259">
        <v>49</v>
      </c>
      <c r="F42" s="259">
        <v>49</v>
      </c>
      <c r="G42" s="259">
        <v>0</v>
      </c>
      <c r="H42" s="259">
        <v>0</v>
      </c>
      <c r="I42" s="259"/>
      <c r="J42" s="259">
        <v>0</v>
      </c>
      <c r="K42" s="259">
        <v>0</v>
      </c>
      <c r="L42" s="259">
        <v>0</v>
      </c>
    </row>
    <row r="43" ht="19.5" customHeight="1" spans="1:12">
      <c r="A43" s="240" t="s">
        <v>193</v>
      </c>
      <c r="B43" s="240"/>
      <c r="C43" s="240"/>
      <c r="D43" s="240" t="s">
        <v>194</v>
      </c>
      <c r="E43" s="259">
        <v>49</v>
      </c>
      <c r="F43" s="259">
        <v>49</v>
      </c>
      <c r="G43" s="259">
        <v>0</v>
      </c>
      <c r="H43" s="259">
        <v>0</v>
      </c>
      <c r="I43" s="259"/>
      <c r="J43" s="259">
        <v>0</v>
      </c>
      <c r="K43" s="259">
        <v>0</v>
      </c>
      <c r="L43" s="259">
        <v>0</v>
      </c>
    </row>
    <row r="44" ht="19.5" customHeight="1" spans="1:12">
      <c r="A44" s="240" t="s">
        <v>195</v>
      </c>
      <c r="B44" s="240"/>
      <c r="C44" s="240"/>
      <c r="D44" s="240" t="s">
        <v>194</v>
      </c>
      <c r="E44" s="259">
        <v>49</v>
      </c>
      <c r="F44" s="259">
        <v>49</v>
      </c>
      <c r="G44" s="259">
        <v>0</v>
      </c>
      <c r="H44" s="259">
        <v>0</v>
      </c>
      <c r="I44" s="259"/>
      <c r="J44" s="259">
        <v>0</v>
      </c>
      <c r="K44" s="259">
        <v>0</v>
      </c>
      <c r="L44" s="259">
        <v>0</v>
      </c>
    </row>
    <row r="45" ht="19.5" customHeight="1" spans="1:12">
      <c r="A45" s="240" t="s">
        <v>196</v>
      </c>
      <c r="B45" s="240"/>
      <c r="C45" s="240"/>
      <c r="D45" s="240" t="s">
        <v>197</v>
      </c>
      <c r="E45" s="259">
        <v>2000</v>
      </c>
      <c r="F45" s="259">
        <v>2000</v>
      </c>
      <c r="G45" s="259">
        <v>0</v>
      </c>
      <c r="H45" s="259">
        <v>0</v>
      </c>
      <c r="I45" s="259"/>
      <c r="J45" s="259">
        <v>0</v>
      </c>
      <c r="K45" s="259">
        <v>0</v>
      </c>
      <c r="L45" s="259">
        <v>0</v>
      </c>
    </row>
    <row r="46" ht="19.5" customHeight="1" spans="1:12">
      <c r="A46" s="240" t="s">
        <v>198</v>
      </c>
      <c r="B46" s="240"/>
      <c r="C46" s="240"/>
      <c r="D46" s="240" t="s">
        <v>199</v>
      </c>
      <c r="E46" s="259">
        <v>2000</v>
      </c>
      <c r="F46" s="259">
        <v>2000</v>
      </c>
      <c r="G46" s="259">
        <v>0</v>
      </c>
      <c r="H46" s="259">
        <v>0</v>
      </c>
      <c r="I46" s="259"/>
      <c r="J46" s="259">
        <v>0</v>
      </c>
      <c r="K46" s="259">
        <v>0</v>
      </c>
      <c r="L46" s="259">
        <v>0</v>
      </c>
    </row>
    <row r="47" ht="19.5" customHeight="1" spans="1:12">
      <c r="A47" s="240" t="s">
        <v>200</v>
      </c>
      <c r="B47" s="240"/>
      <c r="C47" s="240"/>
      <c r="D47" s="240" t="s">
        <v>199</v>
      </c>
      <c r="E47" s="259">
        <v>2000</v>
      </c>
      <c r="F47" s="259">
        <v>2000</v>
      </c>
      <c r="G47" s="259">
        <v>0</v>
      </c>
      <c r="H47" s="259">
        <v>0</v>
      </c>
      <c r="I47" s="259"/>
      <c r="J47" s="259">
        <v>0</v>
      </c>
      <c r="K47" s="259">
        <v>0</v>
      </c>
      <c r="L47" s="259">
        <v>0</v>
      </c>
    </row>
    <row r="48" ht="19.5" customHeight="1" spans="1:12">
      <c r="A48" s="240" t="s">
        <v>201</v>
      </c>
      <c r="B48" s="240"/>
      <c r="C48" s="240"/>
      <c r="D48" s="240" t="s">
        <v>202</v>
      </c>
      <c r="E48" s="259">
        <v>2133.59</v>
      </c>
      <c r="F48" s="259">
        <v>2133.59</v>
      </c>
      <c r="G48" s="259">
        <v>0</v>
      </c>
      <c r="H48" s="259">
        <v>0</v>
      </c>
      <c r="I48" s="259"/>
      <c r="J48" s="259">
        <v>0</v>
      </c>
      <c r="K48" s="259">
        <v>0</v>
      </c>
      <c r="L48" s="259">
        <v>0</v>
      </c>
    </row>
    <row r="49" ht="19.5" customHeight="1" spans="1:12">
      <c r="A49" s="240" t="s">
        <v>203</v>
      </c>
      <c r="B49" s="240"/>
      <c r="C49" s="240"/>
      <c r="D49" s="240" t="s">
        <v>204</v>
      </c>
      <c r="E49" s="259">
        <v>94.66</v>
      </c>
      <c r="F49" s="259">
        <v>94.66</v>
      </c>
      <c r="G49" s="259">
        <v>0</v>
      </c>
      <c r="H49" s="259">
        <v>0</v>
      </c>
      <c r="I49" s="259"/>
      <c r="J49" s="259">
        <v>0</v>
      </c>
      <c r="K49" s="259">
        <v>0</v>
      </c>
      <c r="L49" s="259">
        <v>0</v>
      </c>
    </row>
    <row r="50" ht="19.5" customHeight="1" spans="1:12">
      <c r="A50" s="240" t="s">
        <v>205</v>
      </c>
      <c r="B50" s="240"/>
      <c r="C50" s="240"/>
      <c r="D50" s="240" t="s">
        <v>206</v>
      </c>
      <c r="E50" s="259">
        <v>94.66</v>
      </c>
      <c r="F50" s="259">
        <v>94.66</v>
      </c>
      <c r="G50" s="259">
        <v>0</v>
      </c>
      <c r="H50" s="259">
        <v>0</v>
      </c>
      <c r="I50" s="259"/>
      <c r="J50" s="259">
        <v>0</v>
      </c>
      <c r="K50" s="259">
        <v>0</v>
      </c>
      <c r="L50" s="259">
        <v>0</v>
      </c>
    </row>
    <row r="51" ht="19.5" customHeight="1" spans="1:12">
      <c r="A51" s="240" t="s">
        <v>207</v>
      </c>
      <c r="B51" s="240"/>
      <c r="C51" s="240"/>
      <c r="D51" s="240" t="s">
        <v>208</v>
      </c>
      <c r="E51" s="259">
        <v>2038.93</v>
      </c>
      <c r="F51" s="259">
        <v>2038.93</v>
      </c>
      <c r="G51" s="259">
        <v>0</v>
      </c>
      <c r="H51" s="259">
        <v>0</v>
      </c>
      <c r="I51" s="259"/>
      <c r="J51" s="259">
        <v>0</v>
      </c>
      <c r="K51" s="259">
        <v>0</v>
      </c>
      <c r="L51" s="259">
        <v>0</v>
      </c>
    </row>
    <row r="52" ht="19.5" customHeight="1" spans="1:12">
      <c r="A52" s="240" t="s">
        <v>209</v>
      </c>
      <c r="B52" s="240"/>
      <c r="C52" s="240"/>
      <c r="D52" s="240" t="s">
        <v>210</v>
      </c>
      <c r="E52" s="259">
        <v>2038.93</v>
      </c>
      <c r="F52" s="259">
        <v>2038.93</v>
      </c>
      <c r="G52" s="259">
        <v>0</v>
      </c>
      <c r="H52" s="259">
        <v>0</v>
      </c>
      <c r="I52" s="259"/>
      <c r="J52" s="259">
        <v>0</v>
      </c>
      <c r="K52" s="259">
        <v>0</v>
      </c>
      <c r="L52" s="259">
        <v>0</v>
      </c>
    </row>
    <row r="53" ht="19.5" customHeight="1" spans="1:12">
      <c r="A53" s="240" t="s">
        <v>211</v>
      </c>
      <c r="B53" s="240"/>
      <c r="C53" s="240"/>
      <c r="D53" s="240" t="s">
        <v>212</v>
      </c>
      <c r="E53" s="259">
        <v>36.54</v>
      </c>
      <c r="F53" s="259">
        <v>36.54</v>
      </c>
      <c r="G53" s="259">
        <v>0</v>
      </c>
      <c r="H53" s="259">
        <v>0</v>
      </c>
      <c r="I53" s="259"/>
      <c r="J53" s="259">
        <v>0</v>
      </c>
      <c r="K53" s="259">
        <v>0</v>
      </c>
      <c r="L53" s="259">
        <v>0</v>
      </c>
    </row>
    <row r="54" ht="19.5" customHeight="1" spans="1:12">
      <c r="A54" s="240" t="s">
        <v>213</v>
      </c>
      <c r="B54" s="240"/>
      <c r="C54" s="240"/>
      <c r="D54" s="240" t="s">
        <v>214</v>
      </c>
      <c r="E54" s="259">
        <v>36.54</v>
      </c>
      <c r="F54" s="259">
        <v>36.54</v>
      </c>
      <c r="G54" s="259">
        <v>0</v>
      </c>
      <c r="H54" s="259">
        <v>0</v>
      </c>
      <c r="I54" s="259"/>
      <c r="J54" s="259">
        <v>0</v>
      </c>
      <c r="K54" s="259">
        <v>0</v>
      </c>
      <c r="L54" s="259">
        <v>0</v>
      </c>
    </row>
    <row r="55" ht="19.5" customHeight="1" spans="1:12">
      <c r="A55" s="240" t="s">
        <v>215</v>
      </c>
      <c r="B55" s="240"/>
      <c r="C55" s="240"/>
      <c r="D55" s="240" t="s">
        <v>216</v>
      </c>
      <c r="E55" s="259">
        <v>36.54</v>
      </c>
      <c r="F55" s="259">
        <v>36.54</v>
      </c>
      <c r="G55" s="259">
        <v>0</v>
      </c>
      <c r="H55" s="259">
        <v>0</v>
      </c>
      <c r="I55" s="259"/>
      <c r="J55" s="259">
        <v>0</v>
      </c>
      <c r="K55" s="259">
        <v>0</v>
      </c>
      <c r="L55" s="259">
        <v>0</v>
      </c>
    </row>
    <row r="56" ht="19.5" customHeight="1" spans="1:12">
      <c r="A56" s="240" t="s">
        <v>217</v>
      </c>
      <c r="B56" s="240"/>
      <c r="C56" s="240"/>
      <c r="D56" s="240" t="s">
        <v>218</v>
      </c>
      <c r="E56" s="259">
        <v>6920</v>
      </c>
      <c r="F56" s="259">
        <v>6920</v>
      </c>
      <c r="G56" s="259">
        <v>0</v>
      </c>
      <c r="H56" s="259">
        <v>0</v>
      </c>
      <c r="I56" s="259"/>
      <c r="J56" s="259">
        <v>0</v>
      </c>
      <c r="K56" s="259">
        <v>0</v>
      </c>
      <c r="L56" s="259">
        <v>0</v>
      </c>
    </row>
    <row r="57" ht="19.5" customHeight="1" spans="1:12">
      <c r="A57" s="240" t="s">
        <v>219</v>
      </c>
      <c r="B57" s="240"/>
      <c r="C57" s="240"/>
      <c r="D57" s="240" t="s">
        <v>218</v>
      </c>
      <c r="E57" s="259">
        <v>6920</v>
      </c>
      <c r="F57" s="259">
        <v>6920</v>
      </c>
      <c r="G57" s="259">
        <v>0</v>
      </c>
      <c r="H57" s="259">
        <v>0</v>
      </c>
      <c r="I57" s="259"/>
      <c r="J57" s="259">
        <v>0</v>
      </c>
      <c r="K57" s="259">
        <v>0</v>
      </c>
      <c r="L57" s="259">
        <v>0</v>
      </c>
    </row>
    <row r="58" ht="19.5" customHeight="1" spans="1:12">
      <c r="A58" s="240" t="s">
        <v>220</v>
      </c>
      <c r="B58" s="240"/>
      <c r="C58" s="240"/>
      <c r="D58" s="240" t="s">
        <v>218</v>
      </c>
      <c r="E58" s="259">
        <v>6920</v>
      </c>
      <c r="F58" s="259">
        <v>6920</v>
      </c>
      <c r="G58" s="259">
        <v>0</v>
      </c>
      <c r="H58" s="259">
        <v>0</v>
      </c>
      <c r="I58" s="259"/>
      <c r="J58" s="259">
        <v>0</v>
      </c>
      <c r="K58" s="259">
        <v>0</v>
      </c>
      <c r="L58" s="259">
        <v>0</v>
      </c>
    </row>
    <row r="59" ht="19.5" customHeight="1" spans="1:12">
      <c r="A59" s="240" t="s">
        <v>221</v>
      </c>
      <c r="B59" s="240"/>
      <c r="C59" s="240"/>
      <c r="D59" s="240"/>
      <c r="E59" s="240"/>
      <c r="F59" s="240"/>
      <c r="G59" s="240"/>
      <c r="H59" s="240"/>
      <c r="I59" s="240"/>
      <c r="J59" s="240"/>
      <c r="K59" s="240"/>
      <c r="L59" s="240"/>
    </row>
  </sheetData>
  <mergeCells count="65">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L59"/>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1"/>
  <sheetViews>
    <sheetView workbookViewId="0">
      <selection activeCell="M16" sqref="M16"/>
    </sheetView>
  </sheetViews>
  <sheetFormatPr defaultColWidth="8" defaultRowHeight="12.75"/>
  <cols>
    <col min="1" max="1" width="9.25833333333333" style="1" customWidth="1"/>
    <col min="2" max="2" width="10.2583333333333" style="1" customWidth="1"/>
    <col min="3" max="3" width="35.1333333333333" style="1" customWidth="1"/>
    <col min="4" max="4" width="10.225" style="1" customWidth="1"/>
    <col min="5" max="5" width="12" style="1" customWidth="1"/>
    <col min="6" max="6" width="10.1333333333333" style="1" customWidth="1"/>
    <col min="7" max="7" width="6.88333333333333" style="1" customWidth="1"/>
    <col min="8" max="8" width="7.66666666666667" style="1" customWidth="1"/>
    <col min="9" max="9" width="8.775" style="1" customWidth="1"/>
    <col min="10" max="10" width="20.1333333333333" style="1" customWidth="1"/>
    <col min="11" max="11" width="8.5" style="1"/>
    <col min="12"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686</v>
      </c>
      <c r="D4" s="7"/>
      <c r="E4" s="7"/>
      <c r="F4" s="7"/>
      <c r="G4" s="7"/>
      <c r="H4" s="7"/>
      <c r="I4" s="7"/>
      <c r="J4" s="7"/>
    </row>
    <row r="5" s="1" customFormat="1" ht="30" customHeight="1" spans="1:10">
      <c r="A5" s="8" t="s">
        <v>662</v>
      </c>
      <c r="B5" s="9"/>
      <c r="C5" s="48" t="s">
        <v>730</v>
      </c>
      <c r="D5" s="48"/>
      <c r="E5" s="48"/>
      <c r="F5" s="9" t="s">
        <v>663</v>
      </c>
      <c r="G5" s="9"/>
      <c r="H5" s="48" t="s">
        <v>762</v>
      </c>
      <c r="I5" s="48"/>
      <c r="J5" s="48"/>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20"/>
      <c r="E7" s="20">
        <v>15.14</v>
      </c>
      <c r="F7" s="20">
        <v>15.14</v>
      </c>
      <c r="G7" s="18">
        <v>10</v>
      </c>
      <c r="H7" s="19">
        <f>F7/E7</f>
        <v>1</v>
      </c>
      <c r="I7" s="40">
        <f>G7*H7</f>
        <v>10</v>
      </c>
      <c r="J7" s="40"/>
    </row>
    <row r="8" s="1" customFormat="1" ht="20.1" customHeight="1" spans="1:10">
      <c r="A8" s="15"/>
      <c r="B8" s="11"/>
      <c r="C8" s="13" t="s">
        <v>670</v>
      </c>
      <c r="D8" s="20"/>
      <c r="E8" s="20">
        <v>15.14</v>
      </c>
      <c r="F8" s="20">
        <v>15.14</v>
      </c>
      <c r="G8" s="18"/>
      <c r="H8" s="19"/>
      <c r="I8" s="40"/>
      <c r="J8" s="40"/>
    </row>
    <row r="9" s="1" customFormat="1" ht="20.1" customHeight="1" spans="1:10">
      <c r="A9" s="15"/>
      <c r="B9" s="11"/>
      <c r="C9" s="13" t="s">
        <v>733</v>
      </c>
      <c r="D9" s="20"/>
      <c r="E9" s="20"/>
      <c r="F9" s="20"/>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39" customHeight="1" spans="1:10">
      <c r="A12" s="12"/>
      <c r="B12" s="10" t="s">
        <v>763</v>
      </c>
      <c r="C12" s="10"/>
      <c r="D12" s="10"/>
      <c r="E12" s="10"/>
      <c r="F12" s="10" t="s">
        <v>764</v>
      </c>
      <c r="G12" s="10"/>
      <c r="H12" s="10"/>
      <c r="I12" s="10"/>
      <c r="J12" s="10"/>
    </row>
    <row r="13" s="1" customFormat="1" ht="20.1" customHeight="1" spans="1:10">
      <c r="A13" s="15" t="s">
        <v>679</v>
      </c>
      <c r="B13" s="11"/>
      <c r="C13" s="11"/>
      <c r="D13" s="11" t="s">
        <v>738</v>
      </c>
      <c r="E13" s="11"/>
      <c r="F13" s="11"/>
      <c r="G13" s="28" t="s">
        <v>610</v>
      </c>
      <c r="H13" s="11" t="s">
        <v>666</v>
      </c>
      <c r="I13" s="11" t="s">
        <v>668</v>
      </c>
      <c r="J13" s="28" t="s">
        <v>611</v>
      </c>
    </row>
    <row r="14" s="1" customFormat="1" ht="20.1" customHeight="1" spans="1:10">
      <c r="A14" s="15" t="s">
        <v>604</v>
      </c>
      <c r="B14" s="11" t="s">
        <v>605</v>
      </c>
      <c r="C14" s="11" t="s">
        <v>606</v>
      </c>
      <c r="D14" s="11" t="s">
        <v>607</v>
      </c>
      <c r="E14" s="11" t="s">
        <v>608</v>
      </c>
      <c r="F14" s="11" t="s">
        <v>609</v>
      </c>
      <c r="G14" s="28"/>
      <c r="H14" s="11"/>
      <c r="I14" s="11"/>
      <c r="J14" s="28"/>
    </row>
    <row r="15" s="1" customFormat="1" ht="17" customHeight="1" spans="1:10">
      <c r="A15" s="15" t="s">
        <v>612</v>
      </c>
      <c r="B15" s="14" t="s">
        <v>613</v>
      </c>
      <c r="C15" s="10" t="s">
        <v>765</v>
      </c>
      <c r="D15" s="18" t="s">
        <v>615</v>
      </c>
      <c r="E15" s="23">
        <v>1</v>
      </c>
      <c r="F15" s="50" t="s">
        <v>637</v>
      </c>
      <c r="G15" s="23">
        <v>1</v>
      </c>
      <c r="H15" s="23">
        <v>25</v>
      </c>
      <c r="I15" s="24">
        <v>25</v>
      </c>
      <c r="J15" s="87"/>
    </row>
    <row r="16" s="1" customFormat="1" ht="17" customHeight="1" spans="1:10">
      <c r="A16" s="15"/>
      <c r="B16" s="11"/>
      <c r="C16" s="10"/>
      <c r="D16" s="18"/>
      <c r="E16" s="23"/>
      <c r="F16" s="50"/>
      <c r="G16" s="23"/>
      <c r="H16" s="23"/>
      <c r="I16" s="24"/>
      <c r="J16" s="87"/>
    </row>
    <row r="17" s="1" customFormat="1" ht="17" customHeight="1" spans="1:10">
      <c r="A17" s="15"/>
      <c r="B17" s="11" t="s">
        <v>629</v>
      </c>
      <c r="C17" s="21" t="s">
        <v>700</v>
      </c>
      <c r="D17" s="18" t="s">
        <v>615</v>
      </c>
      <c r="E17" s="18">
        <v>90</v>
      </c>
      <c r="F17" s="18" t="s">
        <v>631</v>
      </c>
      <c r="G17" s="23">
        <v>90</v>
      </c>
      <c r="H17" s="18">
        <v>10</v>
      </c>
      <c r="I17" s="24">
        <v>10</v>
      </c>
      <c r="J17" s="87"/>
    </row>
    <row r="18" s="1" customFormat="1" ht="17" customHeight="1" spans="1:10">
      <c r="A18" s="15"/>
      <c r="B18" s="11" t="s">
        <v>632</v>
      </c>
      <c r="C18" s="10" t="s">
        <v>633</v>
      </c>
      <c r="D18" s="18" t="s">
        <v>704</v>
      </c>
      <c r="E18" s="23">
        <v>1</v>
      </c>
      <c r="F18" s="18" t="s">
        <v>743</v>
      </c>
      <c r="G18" s="23">
        <v>1</v>
      </c>
      <c r="H18" s="18">
        <v>10</v>
      </c>
      <c r="I18" s="24">
        <v>10</v>
      </c>
      <c r="J18" s="87"/>
    </row>
    <row r="19" s="1" customFormat="1" ht="17" customHeight="1" spans="1:10">
      <c r="A19" s="15"/>
      <c r="B19" s="11" t="s">
        <v>635</v>
      </c>
      <c r="C19" s="10" t="s">
        <v>703</v>
      </c>
      <c r="D19" s="18" t="s">
        <v>704</v>
      </c>
      <c r="E19" s="18">
        <v>15.14</v>
      </c>
      <c r="F19" s="18" t="s">
        <v>706</v>
      </c>
      <c r="G19" s="18">
        <v>15.14</v>
      </c>
      <c r="H19" s="18">
        <v>15</v>
      </c>
      <c r="I19" s="24">
        <v>15</v>
      </c>
      <c r="J19" s="87"/>
    </row>
    <row r="20" s="1" customFormat="1" ht="26" customHeight="1" spans="1:10">
      <c r="A20" s="15" t="s">
        <v>638</v>
      </c>
      <c r="B20" s="28" t="s">
        <v>708</v>
      </c>
      <c r="C20" s="10" t="s">
        <v>766</v>
      </c>
      <c r="D20" s="18" t="s">
        <v>710</v>
      </c>
      <c r="E20" s="30" t="s">
        <v>711</v>
      </c>
      <c r="F20" s="18" t="s">
        <v>710</v>
      </c>
      <c r="G20" s="104">
        <v>100</v>
      </c>
      <c r="H20" s="65">
        <v>10</v>
      </c>
      <c r="I20" s="105">
        <v>10</v>
      </c>
      <c r="J20" s="106"/>
    </row>
    <row r="21" s="1" customFormat="1" ht="26" customHeight="1" spans="1:10">
      <c r="A21" s="15"/>
      <c r="B21" s="28" t="s">
        <v>712</v>
      </c>
      <c r="C21" s="10" t="s">
        <v>767</v>
      </c>
      <c r="D21" s="18" t="s">
        <v>710</v>
      </c>
      <c r="E21" s="30" t="s">
        <v>711</v>
      </c>
      <c r="F21" s="18" t="s">
        <v>710</v>
      </c>
      <c r="G21" s="104">
        <v>100</v>
      </c>
      <c r="H21" s="104">
        <v>10</v>
      </c>
      <c r="I21" s="105">
        <v>10</v>
      </c>
      <c r="J21" s="106"/>
    </row>
    <row r="22" s="1" customFormat="1" ht="29" customHeight="1" spans="1:10">
      <c r="A22" s="15"/>
      <c r="B22" s="28" t="s">
        <v>713</v>
      </c>
      <c r="C22" s="10" t="s">
        <v>579</v>
      </c>
      <c r="D22" s="18"/>
      <c r="E22" s="30"/>
      <c r="F22" s="50"/>
      <c r="G22" s="104"/>
      <c r="H22" s="65"/>
      <c r="I22" s="105"/>
      <c r="J22" s="106"/>
    </row>
    <row r="23" s="1" customFormat="1" ht="29" customHeight="1" spans="1:10">
      <c r="A23" s="15"/>
      <c r="B23" s="28" t="s">
        <v>715</v>
      </c>
      <c r="C23" s="10" t="s">
        <v>716</v>
      </c>
      <c r="D23" s="18" t="s">
        <v>710</v>
      </c>
      <c r="E23" s="30" t="s">
        <v>711</v>
      </c>
      <c r="F23" s="18" t="s">
        <v>710</v>
      </c>
      <c r="G23" s="104">
        <v>100</v>
      </c>
      <c r="H23" s="65">
        <v>10</v>
      </c>
      <c r="I23" s="105">
        <v>10</v>
      </c>
      <c r="J23" s="106"/>
    </row>
    <row r="24" s="1" customFormat="1" ht="29" customHeight="1" spans="1:10">
      <c r="A24" s="12" t="s">
        <v>653</v>
      </c>
      <c r="B24" s="28" t="s">
        <v>717</v>
      </c>
      <c r="C24" s="10" t="s">
        <v>761</v>
      </c>
      <c r="D24" s="18" t="s">
        <v>615</v>
      </c>
      <c r="E24" s="23">
        <v>95</v>
      </c>
      <c r="F24" s="50" t="s">
        <v>631</v>
      </c>
      <c r="G24" s="23">
        <v>95</v>
      </c>
      <c r="H24" s="23">
        <v>10</v>
      </c>
      <c r="I24" s="24">
        <v>10</v>
      </c>
      <c r="J24" s="87"/>
    </row>
    <row r="25" s="1" customFormat="1" ht="20.1" customHeight="1" spans="1:10">
      <c r="A25" s="15" t="s">
        <v>719</v>
      </c>
      <c r="B25" s="11"/>
      <c r="C25" s="11"/>
      <c r="D25" s="18" t="s">
        <v>579</v>
      </c>
      <c r="E25" s="18"/>
      <c r="F25" s="18"/>
      <c r="G25" s="18"/>
      <c r="H25" s="18"/>
      <c r="I25" s="18"/>
      <c r="J25" s="18"/>
    </row>
    <row r="26" s="1" customFormat="1" ht="20.1" customHeight="1" spans="1:10">
      <c r="A26" s="15" t="s">
        <v>720</v>
      </c>
      <c r="B26" s="11"/>
      <c r="C26" s="11"/>
      <c r="D26" s="11"/>
      <c r="E26" s="11"/>
      <c r="F26" s="11"/>
      <c r="G26" s="11"/>
      <c r="H26" s="33" t="s">
        <v>721</v>
      </c>
      <c r="I26" s="33" t="s">
        <v>722</v>
      </c>
      <c r="J26" s="18" t="s">
        <v>723</v>
      </c>
    </row>
    <row r="27" s="1" customFormat="1" ht="18" customHeight="1" spans="1:10">
      <c r="A27" s="15"/>
      <c r="B27" s="11"/>
      <c r="C27" s="11"/>
      <c r="D27" s="11"/>
      <c r="E27" s="11"/>
      <c r="F27" s="11"/>
      <c r="G27" s="11"/>
      <c r="H27" s="11" t="s">
        <v>688</v>
      </c>
      <c r="I27" s="40">
        <f>I7*0.5+SUM(I15:I24)</f>
        <v>105</v>
      </c>
      <c r="J27" s="11" t="s">
        <v>724</v>
      </c>
    </row>
    <row r="28" s="1" customFormat="1" ht="69" customHeight="1" spans="1:16372">
      <c r="A28" s="34" t="s">
        <v>725</v>
      </c>
      <c r="B28" s="35"/>
      <c r="C28" s="35"/>
      <c r="D28" s="35"/>
      <c r="E28" s="35"/>
      <c r="F28" s="35"/>
      <c r="G28" s="35"/>
      <c r="H28" s="35"/>
      <c r="I28" s="35"/>
      <c r="J28" s="45"/>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656</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6372">
      <c r="A30" s="36" t="s">
        <v>657</v>
      </c>
      <c r="B30" s="36"/>
      <c r="C30" s="36"/>
      <c r="D30" s="36"/>
      <c r="E30" s="36"/>
      <c r="F30" s="36"/>
      <c r="G30" s="36"/>
      <c r="H30" s="36"/>
      <c r="I30" s="36"/>
      <c r="J30" s="3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row r="31" s="1" customFormat="1" ht="13.5" spans="1:10">
      <c r="A31" s="37" t="s">
        <v>751</v>
      </c>
      <c r="B31" s="38"/>
      <c r="C31" s="38"/>
      <c r="D31" s="38"/>
      <c r="E31" s="38"/>
      <c r="F31" s="38"/>
      <c r="G31" s="38"/>
      <c r="H31" s="38"/>
      <c r="I31" s="38"/>
      <c r="J31" s="38"/>
    </row>
  </sheetData>
  <mergeCells count="35">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5:C25"/>
    <mergeCell ref="D25:J25"/>
    <mergeCell ref="A26:G26"/>
    <mergeCell ref="A27:G27"/>
    <mergeCell ref="A28:J28"/>
    <mergeCell ref="A29:J29"/>
    <mergeCell ref="A30:J30"/>
    <mergeCell ref="A31:J31"/>
    <mergeCell ref="A11:A12"/>
    <mergeCell ref="A15:A19"/>
    <mergeCell ref="A20:A23"/>
    <mergeCell ref="B15:B16"/>
    <mergeCell ref="G13:G14"/>
    <mergeCell ref="H13:H14"/>
    <mergeCell ref="I13:I14"/>
    <mergeCell ref="J13:J14"/>
    <mergeCell ref="A6:B1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0"/>
  <sheetViews>
    <sheetView workbookViewId="0">
      <selection activeCell="A1" sqref="$A1:$XFD1048576"/>
    </sheetView>
  </sheetViews>
  <sheetFormatPr defaultColWidth="8" defaultRowHeight="12.75"/>
  <cols>
    <col min="1" max="1" width="9.25833333333333" style="1" customWidth="1"/>
    <col min="2" max="2" width="10.2583333333333" style="1" customWidth="1"/>
    <col min="3" max="3" width="35.1333333333333" style="1" customWidth="1"/>
    <col min="4" max="4" width="12.3333333333333" style="1" customWidth="1"/>
    <col min="5" max="5" width="10.5583333333333" style="1" customWidth="1"/>
    <col min="6" max="6" width="11.4416666666667" style="1" customWidth="1"/>
    <col min="7" max="7" width="10.8833333333333" style="1" customWidth="1"/>
    <col min="8" max="8" width="9.33333333333333" style="1" customWidth="1"/>
    <col min="9" max="9" width="8.89166666666667" style="1" customWidth="1"/>
    <col min="10" max="10" width="28.5" style="1" customWidth="1"/>
    <col min="11" max="16384" width="8" style="1"/>
  </cols>
  <sheetData>
    <row r="1" s="1" customFormat="1" ht="22.5" spans="1:10">
      <c r="A1" s="91" t="s">
        <v>726</v>
      </c>
      <c r="B1" s="92"/>
      <c r="C1" s="92"/>
      <c r="D1" s="92"/>
      <c r="E1" s="92"/>
      <c r="F1" s="91"/>
      <c r="G1" s="92"/>
      <c r="H1" s="92"/>
      <c r="I1" s="92"/>
      <c r="J1" s="92"/>
    </row>
    <row r="2" s="1" customFormat="1" spans="10:10">
      <c r="J2" s="39" t="s">
        <v>768</v>
      </c>
    </row>
    <row r="3" s="1" customFormat="1" spans="1:10">
      <c r="A3" s="4" t="s">
        <v>549</v>
      </c>
      <c r="J3" s="39" t="s">
        <v>728</v>
      </c>
    </row>
    <row r="4" s="1" customFormat="1" ht="20.1" customHeight="1" spans="1:10">
      <c r="A4" s="5" t="s">
        <v>660</v>
      </c>
      <c r="B4" s="6"/>
      <c r="C4" s="7" t="s">
        <v>687</v>
      </c>
      <c r="D4" s="7"/>
      <c r="E4" s="7"/>
      <c r="F4" s="7"/>
      <c r="G4" s="7"/>
      <c r="H4" s="7"/>
      <c r="I4" s="7"/>
      <c r="J4" s="7"/>
    </row>
    <row r="5" s="1" customFormat="1" ht="32.1" customHeight="1" spans="1:10">
      <c r="A5" s="8" t="s">
        <v>662</v>
      </c>
      <c r="B5" s="9"/>
      <c r="C5" s="93" t="s">
        <v>769</v>
      </c>
      <c r="D5" s="94"/>
      <c r="E5" s="95"/>
      <c r="F5" s="9" t="s">
        <v>663</v>
      </c>
      <c r="G5" s="9"/>
      <c r="H5" s="21" t="s">
        <v>770</v>
      </c>
      <c r="I5" s="21"/>
      <c r="J5" s="21"/>
    </row>
    <row r="6" s="1" customFormat="1" ht="20.1" customHeight="1" spans="1:10">
      <c r="A6" s="12" t="s">
        <v>731</v>
      </c>
      <c r="B6" s="11"/>
      <c r="C6" s="13" t="s">
        <v>732</v>
      </c>
      <c r="D6" s="11" t="s">
        <v>587</v>
      </c>
      <c r="E6" s="11" t="s">
        <v>496</v>
      </c>
      <c r="F6" s="14" t="s">
        <v>665</v>
      </c>
      <c r="G6" s="11" t="s">
        <v>666</v>
      </c>
      <c r="H6" s="11" t="s">
        <v>667</v>
      </c>
      <c r="I6" s="11" t="s">
        <v>668</v>
      </c>
      <c r="J6" s="11"/>
    </row>
    <row r="7" s="1" customFormat="1" ht="20.1" customHeight="1" spans="1:10">
      <c r="A7" s="15"/>
      <c r="B7" s="11"/>
      <c r="C7" s="13" t="s">
        <v>593</v>
      </c>
      <c r="D7" s="20"/>
      <c r="E7" s="24">
        <v>1657.85</v>
      </c>
      <c r="F7" s="30">
        <v>1657.85</v>
      </c>
      <c r="G7" s="18">
        <v>10</v>
      </c>
      <c r="H7" s="19">
        <f>F7/E7</f>
        <v>1</v>
      </c>
      <c r="I7" s="40">
        <f>G7*H7</f>
        <v>10</v>
      </c>
      <c r="J7" s="40"/>
    </row>
    <row r="8" s="1" customFormat="1" ht="20.1" customHeight="1" spans="1:10">
      <c r="A8" s="15"/>
      <c r="B8" s="11"/>
      <c r="C8" s="13" t="s">
        <v>670</v>
      </c>
      <c r="D8" s="20"/>
      <c r="E8" s="18">
        <v>1657.85</v>
      </c>
      <c r="F8" s="18">
        <v>1657.85</v>
      </c>
      <c r="G8" s="18"/>
      <c r="H8" s="19"/>
      <c r="I8" s="40"/>
      <c r="J8" s="40"/>
    </row>
    <row r="9" s="1" customFormat="1" ht="20.1" customHeight="1" spans="1:10">
      <c r="A9" s="15"/>
      <c r="B9" s="11"/>
      <c r="C9" s="13" t="s">
        <v>733</v>
      </c>
      <c r="D9" s="20"/>
      <c r="E9" s="18"/>
      <c r="F9" s="18"/>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42.95" customHeight="1" spans="1:10">
      <c r="A12" s="12"/>
      <c r="B12" s="10" t="s">
        <v>771</v>
      </c>
      <c r="C12" s="21"/>
      <c r="D12" s="21"/>
      <c r="E12" s="21"/>
      <c r="F12" s="10" t="s">
        <v>772</v>
      </c>
      <c r="G12" s="10"/>
      <c r="H12" s="10"/>
      <c r="I12" s="10"/>
      <c r="J12" s="10"/>
    </row>
    <row r="13" s="1" customFormat="1" ht="20.1" customHeight="1" spans="1:10">
      <c r="A13" s="15" t="s">
        <v>679</v>
      </c>
      <c r="B13" s="11"/>
      <c r="C13" s="11"/>
      <c r="D13" s="11" t="s">
        <v>738</v>
      </c>
      <c r="E13" s="11"/>
      <c r="F13" s="11"/>
      <c r="G13" s="11" t="s">
        <v>610</v>
      </c>
      <c r="H13" s="11" t="s">
        <v>666</v>
      </c>
      <c r="I13" s="11" t="s">
        <v>668</v>
      </c>
      <c r="J13" s="28" t="s">
        <v>611</v>
      </c>
    </row>
    <row r="14" s="1" customFormat="1" ht="20.1" customHeight="1" spans="1:10">
      <c r="A14" s="15" t="s">
        <v>604</v>
      </c>
      <c r="B14" s="11" t="s">
        <v>605</v>
      </c>
      <c r="C14" s="11" t="s">
        <v>606</v>
      </c>
      <c r="D14" s="11" t="s">
        <v>607</v>
      </c>
      <c r="E14" s="11" t="s">
        <v>608</v>
      </c>
      <c r="F14" s="11" t="s">
        <v>609</v>
      </c>
      <c r="G14" s="11"/>
      <c r="H14" s="11"/>
      <c r="I14" s="11"/>
      <c r="J14" s="28"/>
    </row>
    <row r="15" s="1" customFormat="1" ht="24.95" customHeight="1" spans="1:10">
      <c r="A15" s="15" t="s">
        <v>612</v>
      </c>
      <c r="B15" s="11" t="s">
        <v>613</v>
      </c>
      <c r="C15" s="96" t="s">
        <v>773</v>
      </c>
      <c r="D15" s="30" t="s">
        <v>615</v>
      </c>
      <c r="E15" s="97">
        <v>100</v>
      </c>
      <c r="F15" s="30" t="s">
        <v>631</v>
      </c>
      <c r="G15" s="97">
        <v>80</v>
      </c>
      <c r="H15" s="30">
        <v>20</v>
      </c>
      <c r="I15" s="30">
        <v>12</v>
      </c>
      <c r="J15" s="32" t="s">
        <v>690</v>
      </c>
    </row>
    <row r="16" s="1" customFormat="1" ht="15" customHeight="1" spans="1:10">
      <c r="A16" s="15"/>
      <c r="B16" s="11" t="s">
        <v>629</v>
      </c>
      <c r="C16" s="98" t="s">
        <v>699</v>
      </c>
      <c r="D16" s="30" t="s">
        <v>615</v>
      </c>
      <c r="E16" s="97">
        <v>100</v>
      </c>
      <c r="F16" s="30" t="s">
        <v>631</v>
      </c>
      <c r="G16" s="97">
        <v>100</v>
      </c>
      <c r="H16" s="30">
        <v>20</v>
      </c>
      <c r="I16" s="30">
        <v>20</v>
      </c>
      <c r="J16" s="44"/>
    </row>
    <row r="17" s="1" customFormat="1" ht="15" customHeight="1" spans="1:10">
      <c r="A17" s="15"/>
      <c r="B17" s="11" t="s">
        <v>632</v>
      </c>
      <c r="C17" s="96" t="s">
        <v>774</v>
      </c>
      <c r="D17" s="30" t="s">
        <v>615</v>
      </c>
      <c r="E17" s="99">
        <v>100</v>
      </c>
      <c r="F17" s="30" t="s">
        <v>631</v>
      </c>
      <c r="G17" s="97">
        <v>60</v>
      </c>
      <c r="H17" s="30">
        <v>10</v>
      </c>
      <c r="I17" s="30">
        <v>6</v>
      </c>
      <c r="J17" s="32" t="s">
        <v>690</v>
      </c>
    </row>
    <row r="18" s="1" customFormat="1" ht="15" customHeight="1" spans="1:10">
      <c r="A18" s="15"/>
      <c r="B18" s="11" t="s">
        <v>635</v>
      </c>
      <c r="C18" s="81" t="s">
        <v>775</v>
      </c>
      <c r="D18" s="18" t="s">
        <v>704</v>
      </c>
      <c r="E18" s="30">
        <v>1657.85</v>
      </c>
      <c r="F18" s="30" t="s">
        <v>706</v>
      </c>
      <c r="G18" s="30">
        <v>1657.85</v>
      </c>
      <c r="H18" s="30">
        <v>10</v>
      </c>
      <c r="I18" s="101">
        <f>G18/E18*H18</f>
        <v>10</v>
      </c>
      <c r="J18" s="44"/>
    </row>
    <row r="19" s="1" customFormat="1" ht="24" customHeight="1" spans="1:10">
      <c r="A19" s="15" t="s">
        <v>638</v>
      </c>
      <c r="B19" s="28" t="s">
        <v>708</v>
      </c>
      <c r="C19" s="81" t="s">
        <v>776</v>
      </c>
      <c r="D19" s="30" t="s">
        <v>615</v>
      </c>
      <c r="E19" s="44" t="s">
        <v>777</v>
      </c>
      <c r="F19" s="30" t="s">
        <v>711</v>
      </c>
      <c r="G19" s="30" t="s">
        <v>777</v>
      </c>
      <c r="H19" s="30">
        <v>10</v>
      </c>
      <c r="I19" s="30">
        <v>5</v>
      </c>
      <c r="J19" s="32" t="s">
        <v>778</v>
      </c>
    </row>
    <row r="20" s="1" customFormat="1" ht="26" customHeight="1" spans="1:10">
      <c r="A20" s="15"/>
      <c r="B20" s="28" t="s">
        <v>712</v>
      </c>
      <c r="C20" s="81" t="s">
        <v>779</v>
      </c>
      <c r="D20" s="30" t="s">
        <v>615</v>
      </c>
      <c r="E20" s="30" t="s">
        <v>777</v>
      </c>
      <c r="F20" s="30" t="s">
        <v>711</v>
      </c>
      <c r="G20" s="30" t="s">
        <v>777</v>
      </c>
      <c r="H20" s="30">
        <v>10</v>
      </c>
      <c r="I20" s="30">
        <v>4</v>
      </c>
      <c r="J20" s="32" t="s">
        <v>778</v>
      </c>
    </row>
    <row r="21" s="1" customFormat="1" ht="24" customHeight="1" spans="1:10">
      <c r="A21" s="15"/>
      <c r="B21" s="28" t="s">
        <v>713</v>
      </c>
      <c r="C21" s="100"/>
      <c r="D21" s="31"/>
      <c r="E21" s="31"/>
      <c r="F21" s="31"/>
      <c r="G21" s="18"/>
      <c r="H21" s="18"/>
      <c r="I21" s="18"/>
      <c r="J21" s="32"/>
    </row>
    <row r="22" s="1" customFormat="1" ht="24" customHeight="1" spans="1:10">
      <c r="A22" s="15"/>
      <c r="B22" s="28" t="s">
        <v>715</v>
      </c>
      <c r="C22" s="81" t="s">
        <v>780</v>
      </c>
      <c r="D22" s="30" t="s">
        <v>615</v>
      </c>
      <c r="E22" s="18" t="s">
        <v>710</v>
      </c>
      <c r="F22" s="30" t="s">
        <v>711</v>
      </c>
      <c r="G22" s="18" t="s">
        <v>710</v>
      </c>
      <c r="H22" s="18">
        <v>10</v>
      </c>
      <c r="I22" s="18">
        <v>2</v>
      </c>
      <c r="J22" s="32" t="s">
        <v>778</v>
      </c>
    </row>
    <row r="23" s="1" customFormat="1" ht="26.1" customHeight="1" spans="1:10">
      <c r="A23" s="12" t="s">
        <v>653</v>
      </c>
      <c r="B23" s="28" t="s">
        <v>717</v>
      </c>
      <c r="C23" s="81" t="s">
        <v>781</v>
      </c>
      <c r="D23" s="30" t="s">
        <v>615</v>
      </c>
      <c r="E23" s="23">
        <v>90</v>
      </c>
      <c r="F23" s="18" t="s">
        <v>631</v>
      </c>
      <c r="G23" s="23">
        <v>90</v>
      </c>
      <c r="H23" s="18">
        <v>10</v>
      </c>
      <c r="I23" s="18">
        <v>9</v>
      </c>
      <c r="J23" s="32" t="s">
        <v>778</v>
      </c>
    </row>
    <row r="24" s="1" customFormat="1" ht="20.1" customHeight="1" spans="1:10">
      <c r="A24" s="15" t="s">
        <v>719</v>
      </c>
      <c r="B24" s="11"/>
      <c r="C24" s="11"/>
      <c r="D24" s="18" t="s">
        <v>579</v>
      </c>
      <c r="E24" s="18"/>
      <c r="F24" s="18"/>
      <c r="G24" s="18"/>
      <c r="H24" s="18"/>
      <c r="I24" s="18"/>
      <c r="J24" s="24"/>
    </row>
    <row r="25" s="1" customFormat="1" ht="20.1" customHeight="1" spans="1:10">
      <c r="A25" s="15" t="s">
        <v>720</v>
      </c>
      <c r="B25" s="11"/>
      <c r="C25" s="11"/>
      <c r="D25" s="11"/>
      <c r="E25" s="11"/>
      <c r="F25" s="11"/>
      <c r="G25" s="11"/>
      <c r="H25" s="33" t="s">
        <v>721</v>
      </c>
      <c r="I25" s="33" t="s">
        <v>722</v>
      </c>
      <c r="J25" s="18" t="s">
        <v>723</v>
      </c>
    </row>
    <row r="26" s="1" customFormat="1" ht="20.1" customHeight="1" spans="1:10">
      <c r="A26" s="15"/>
      <c r="B26" s="11"/>
      <c r="C26" s="11"/>
      <c r="D26" s="11"/>
      <c r="E26" s="11"/>
      <c r="F26" s="11"/>
      <c r="G26" s="11"/>
      <c r="H26" s="11" t="s">
        <v>688</v>
      </c>
      <c r="I26" s="102">
        <f>I7*0.5+SUM(I15:I23)</f>
        <v>73</v>
      </c>
      <c r="J26" s="103" t="s">
        <v>782</v>
      </c>
    </row>
    <row r="27" s="1" customFormat="1" ht="69" customHeight="1" spans="1:16372">
      <c r="A27" s="34" t="s">
        <v>725</v>
      </c>
      <c r="B27" s="35"/>
      <c r="C27" s="35"/>
      <c r="D27" s="35"/>
      <c r="E27" s="35"/>
      <c r="F27" s="35"/>
      <c r="G27" s="35"/>
      <c r="H27" s="35"/>
      <c r="I27" s="35"/>
      <c r="J27" s="45"/>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row>
    <row r="28" s="1" customFormat="1" ht="13.5" spans="1:16372">
      <c r="A28" s="36" t="s">
        <v>656</v>
      </c>
      <c r="B28" s="36"/>
      <c r="C28" s="36"/>
      <c r="D28" s="36"/>
      <c r="E28" s="36"/>
      <c r="F28" s="36"/>
      <c r="G28" s="36"/>
      <c r="H28" s="36"/>
      <c r="I28" s="36"/>
      <c r="J28" s="3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657</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0">
      <c r="A30" s="37" t="s">
        <v>751</v>
      </c>
      <c r="B30" s="38"/>
      <c r="C30" s="38"/>
      <c r="D30" s="38"/>
      <c r="E30" s="38"/>
      <c r="F30" s="38"/>
      <c r="G30" s="38"/>
      <c r="H30" s="38"/>
      <c r="I30" s="38"/>
      <c r="J30" s="38"/>
    </row>
  </sheetData>
  <mergeCells count="34">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6:G26"/>
    <mergeCell ref="A27:J27"/>
    <mergeCell ref="A28:J28"/>
    <mergeCell ref="A29:J29"/>
    <mergeCell ref="A30:J30"/>
    <mergeCell ref="A11:A12"/>
    <mergeCell ref="A15:A18"/>
    <mergeCell ref="A19:A22"/>
    <mergeCell ref="G13:G14"/>
    <mergeCell ref="H13:H14"/>
    <mergeCell ref="I13:I14"/>
    <mergeCell ref="J13:J14"/>
    <mergeCell ref="A6:B10"/>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0"/>
  <sheetViews>
    <sheetView workbookViewId="0">
      <selection activeCell="A1" sqref="$A1:$XFD1048576"/>
    </sheetView>
  </sheetViews>
  <sheetFormatPr defaultColWidth="8" defaultRowHeight="12.75"/>
  <cols>
    <col min="1" max="1" width="5.55833333333333" style="1" customWidth="1"/>
    <col min="2" max="2" width="11.4416666666667" style="1" customWidth="1"/>
    <col min="3" max="3" width="20.775" style="1" customWidth="1"/>
    <col min="4" max="4" width="10" style="1" customWidth="1"/>
    <col min="5" max="5" width="10.1083333333333" style="1" customWidth="1"/>
    <col min="6" max="6" width="10.25" style="1" customWidth="1"/>
    <col min="7" max="7" width="10.4416666666667" style="1" customWidth="1"/>
    <col min="8" max="8" width="8.10833333333333" style="1" customWidth="1"/>
    <col min="9" max="9" width="9.225" style="1" customWidth="1"/>
    <col min="10" max="10" width="14.5" style="1" customWidth="1"/>
    <col min="11" max="11" width="8.5" style="1"/>
    <col min="12"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691</v>
      </c>
      <c r="D4" s="7"/>
      <c r="E4" s="7"/>
      <c r="F4" s="7"/>
      <c r="G4" s="7"/>
      <c r="H4" s="7"/>
      <c r="I4" s="7"/>
      <c r="J4" s="7"/>
    </row>
    <row r="5" s="1" customFormat="1" ht="32.1" customHeight="1" spans="1:10">
      <c r="A5" s="8" t="s">
        <v>662</v>
      </c>
      <c r="B5" s="9"/>
      <c r="C5" s="48" t="s">
        <v>783</v>
      </c>
      <c r="D5" s="48"/>
      <c r="E5" s="48"/>
      <c r="F5" s="9" t="s">
        <v>663</v>
      </c>
      <c r="G5" s="9"/>
      <c r="H5" s="48" t="s">
        <v>784</v>
      </c>
      <c r="I5" s="48"/>
      <c r="J5" s="48"/>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18"/>
      <c r="E7" s="18">
        <v>70.02</v>
      </c>
      <c r="F7" s="18">
        <v>70.02</v>
      </c>
      <c r="G7" s="18">
        <v>10</v>
      </c>
      <c r="H7" s="19">
        <f>F7/E7</f>
        <v>1</v>
      </c>
      <c r="I7" s="40">
        <f>G7*H7</f>
        <v>10</v>
      </c>
      <c r="J7" s="40"/>
    </row>
    <row r="8" s="1" customFormat="1" ht="20.1" customHeight="1" spans="1:10">
      <c r="A8" s="15"/>
      <c r="B8" s="11"/>
      <c r="C8" s="13" t="s">
        <v>670</v>
      </c>
      <c r="D8" s="18"/>
      <c r="E8" s="18">
        <v>70.02</v>
      </c>
      <c r="F8" s="18">
        <v>70.02</v>
      </c>
      <c r="G8" s="18"/>
      <c r="H8" s="19"/>
      <c r="I8" s="40"/>
      <c r="J8" s="40"/>
    </row>
    <row r="9" s="1" customFormat="1" ht="20.1" customHeight="1" spans="1:10">
      <c r="A9" s="15"/>
      <c r="B9" s="11"/>
      <c r="C9" s="13" t="s">
        <v>733</v>
      </c>
      <c r="D9" s="18"/>
      <c r="E9" s="18"/>
      <c r="F9" s="18"/>
      <c r="G9" s="18"/>
      <c r="H9" s="19"/>
      <c r="I9" s="40"/>
      <c r="J9" s="40"/>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70" customHeight="1" spans="1:10">
      <c r="A12" s="12"/>
      <c r="B12" s="10" t="s">
        <v>785</v>
      </c>
      <c r="C12" s="10"/>
      <c r="D12" s="10"/>
      <c r="E12" s="10"/>
      <c r="F12" s="10" t="s">
        <v>786</v>
      </c>
      <c r="G12" s="10"/>
      <c r="H12" s="10"/>
      <c r="I12" s="10"/>
      <c r="J12" s="10"/>
    </row>
    <row r="13" s="1" customFormat="1" ht="20.1" customHeight="1" spans="1:10">
      <c r="A13" s="15" t="s">
        <v>679</v>
      </c>
      <c r="B13" s="11"/>
      <c r="C13" s="11"/>
      <c r="D13" s="11" t="s">
        <v>738</v>
      </c>
      <c r="E13" s="11"/>
      <c r="F13" s="11"/>
      <c r="G13" s="11" t="s">
        <v>610</v>
      </c>
      <c r="H13" s="11" t="s">
        <v>666</v>
      </c>
      <c r="I13" s="11" t="s">
        <v>668</v>
      </c>
      <c r="J13" s="28" t="s">
        <v>611</v>
      </c>
    </row>
    <row r="14" s="1" customFormat="1" ht="20.1" customHeight="1" spans="1:10">
      <c r="A14" s="15" t="s">
        <v>604</v>
      </c>
      <c r="B14" s="11" t="s">
        <v>605</v>
      </c>
      <c r="C14" s="11" t="s">
        <v>606</v>
      </c>
      <c r="D14" s="11" t="s">
        <v>607</v>
      </c>
      <c r="E14" s="11" t="s">
        <v>608</v>
      </c>
      <c r="F14" s="11" t="s">
        <v>609</v>
      </c>
      <c r="G14" s="11"/>
      <c r="H14" s="11"/>
      <c r="I14" s="11"/>
      <c r="J14" s="27"/>
    </row>
    <row r="15" s="1" customFormat="1" ht="20.1" customHeight="1" spans="1:10">
      <c r="A15" s="89" t="s">
        <v>612</v>
      </c>
      <c r="B15" s="11" t="s">
        <v>613</v>
      </c>
      <c r="C15" s="21" t="s">
        <v>787</v>
      </c>
      <c r="D15" s="18" t="s">
        <v>615</v>
      </c>
      <c r="E15" s="18">
        <v>1</v>
      </c>
      <c r="F15" s="18" t="s">
        <v>631</v>
      </c>
      <c r="G15" s="23">
        <v>1</v>
      </c>
      <c r="H15" s="18">
        <v>12.5</v>
      </c>
      <c r="I15" s="24">
        <v>12.5</v>
      </c>
      <c r="J15" s="87"/>
    </row>
    <row r="16" s="1" customFormat="1" ht="20.1" customHeight="1" spans="1:10">
      <c r="A16" s="89"/>
      <c r="B16" s="11" t="s">
        <v>629</v>
      </c>
      <c r="C16" s="21" t="s">
        <v>788</v>
      </c>
      <c r="D16" s="18" t="s">
        <v>615</v>
      </c>
      <c r="E16" s="18">
        <v>95</v>
      </c>
      <c r="F16" s="18" t="s">
        <v>631</v>
      </c>
      <c r="G16" s="23">
        <v>100</v>
      </c>
      <c r="H16" s="18">
        <v>12.5</v>
      </c>
      <c r="I16" s="24">
        <v>12.5</v>
      </c>
      <c r="J16" s="87" t="s">
        <v>682</v>
      </c>
    </row>
    <row r="17" s="1" customFormat="1" ht="24" customHeight="1" spans="1:10">
      <c r="A17" s="89"/>
      <c r="B17" s="11" t="s">
        <v>632</v>
      </c>
      <c r="C17" s="10" t="s">
        <v>789</v>
      </c>
      <c r="D17" s="18" t="s">
        <v>615</v>
      </c>
      <c r="E17" s="23">
        <v>100</v>
      </c>
      <c r="F17" s="18" t="s">
        <v>631</v>
      </c>
      <c r="G17" s="23">
        <v>84.96</v>
      </c>
      <c r="H17" s="18">
        <v>12.5</v>
      </c>
      <c r="I17" s="18">
        <v>12.5</v>
      </c>
      <c r="J17" s="87"/>
    </row>
    <row r="18" s="1" customFormat="1" ht="21" customHeight="1" spans="1:12">
      <c r="A18" s="89"/>
      <c r="B18" s="11" t="s">
        <v>635</v>
      </c>
      <c r="C18" s="10" t="s">
        <v>790</v>
      </c>
      <c r="D18" s="18" t="s">
        <v>704</v>
      </c>
      <c r="E18" s="18">
        <v>70.02</v>
      </c>
      <c r="F18" s="18" t="s">
        <v>706</v>
      </c>
      <c r="G18" s="18">
        <v>70.02</v>
      </c>
      <c r="H18" s="18">
        <v>12.5</v>
      </c>
      <c r="I18" s="90">
        <v>12.5</v>
      </c>
      <c r="J18" s="87"/>
      <c r="L18" s="4"/>
    </row>
    <row r="19" s="1" customFormat="1" ht="26.1" customHeight="1" spans="1:10">
      <c r="A19" s="89" t="s">
        <v>638</v>
      </c>
      <c r="B19" s="28" t="s">
        <v>708</v>
      </c>
      <c r="C19" s="10" t="s">
        <v>791</v>
      </c>
      <c r="D19" s="18" t="s">
        <v>615</v>
      </c>
      <c r="E19" s="18" t="s">
        <v>792</v>
      </c>
      <c r="F19" s="18" t="s">
        <v>711</v>
      </c>
      <c r="G19" s="18" t="s">
        <v>792</v>
      </c>
      <c r="H19" s="18">
        <v>12.5</v>
      </c>
      <c r="I19" s="90">
        <v>12.5</v>
      </c>
      <c r="J19" s="87"/>
    </row>
    <row r="20" s="1" customFormat="1" ht="26.1" customHeight="1" spans="1:10">
      <c r="A20" s="89"/>
      <c r="B20" s="28" t="s">
        <v>712</v>
      </c>
      <c r="C20" s="10" t="s">
        <v>793</v>
      </c>
      <c r="D20" s="18" t="s">
        <v>615</v>
      </c>
      <c r="E20" s="18" t="s">
        <v>710</v>
      </c>
      <c r="F20" s="18" t="s">
        <v>711</v>
      </c>
      <c r="G20" s="18" t="s">
        <v>710</v>
      </c>
      <c r="H20" s="18">
        <v>12.5</v>
      </c>
      <c r="I20" s="90">
        <v>12.5</v>
      </c>
      <c r="J20" s="87"/>
    </row>
    <row r="21" s="1" customFormat="1" ht="26.1" customHeight="1" spans="1:10">
      <c r="A21" s="89"/>
      <c r="B21" s="28" t="s">
        <v>713</v>
      </c>
      <c r="C21" s="10"/>
      <c r="D21" s="18"/>
      <c r="E21" s="18"/>
      <c r="F21" s="18"/>
      <c r="G21" s="18"/>
      <c r="H21" s="18"/>
      <c r="I21" s="90"/>
      <c r="J21" s="87"/>
    </row>
    <row r="22" s="1" customFormat="1" ht="26.1" customHeight="1" spans="1:10">
      <c r="A22" s="89"/>
      <c r="B22" s="28" t="s">
        <v>715</v>
      </c>
      <c r="C22" s="10" t="s">
        <v>794</v>
      </c>
      <c r="D22" s="18" t="s">
        <v>615</v>
      </c>
      <c r="E22" s="18" t="s">
        <v>710</v>
      </c>
      <c r="F22" s="18" t="s">
        <v>711</v>
      </c>
      <c r="G22" s="18" t="s">
        <v>710</v>
      </c>
      <c r="H22" s="18">
        <v>12.5</v>
      </c>
      <c r="I22" s="90">
        <v>12.5</v>
      </c>
      <c r="J22" s="87"/>
    </row>
    <row r="23" s="1" customFormat="1" ht="26.1" customHeight="1" spans="1:10">
      <c r="A23" s="89" t="s">
        <v>653</v>
      </c>
      <c r="B23" s="28" t="s">
        <v>717</v>
      </c>
      <c r="C23" s="21" t="s">
        <v>795</v>
      </c>
      <c r="D23" s="18" t="s">
        <v>615</v>
      </c>
      <c r="E23" s="18">
        <v>90</v>
      </c>
      <c r="F23" s="18" t="s">
        <v>631</v>
      </c>
      <c r="G23" s="23">
        <v>90</v>
      </c>
      <c r="H23" s="18">
        <v>12.5</v>
      </c>
      <c r="I23" s="18">
        <v>12.5</v>
      </c>
      <c r="J23" s="87"/>
    </row>
    <row r="24" s="1" customFormat="1" ht="20.1" customHeight="1" spans="1:10">
      <c r="A24" s="15" t="s">
        <v>719</v>
      </c>
      <c r="B24" s="11"/>
      <c r="C24" s="11"/>
      <c r="D24" s="18" t="s">
        <v>579</v>
      </c>
      <c r="E24" s="18"/>
      <c r="F24" s="18"/>
      <c r="G24" s="18"/>
      <c r="H24" s="18"/>
      <c r="I24" s="18"/>
      <c r="J24" s="18"/>
    </row>
    <row r="25" s="1" customFormat="1" ht="20.1" customHeight="1" spans="1:10">
      <c r="A25" s="15" t="s">
        <v>720</v>
      </c>
      <c r="B25" s="11"/>
      <c r="C25" s="11"/>
      <c r="D25" s="11"/>
      <c r="E25" s="11"/>
      <c r="F25" s="11"/>
      <c r="G25" s="11"/>
      <c r="H25" s="33" t="s">
        <v>721</v>
      </c>
      <c r="I25" s="33" t="s">
        <v>722</v>
      </c>
      <c r="J25" s="18" t="s">
        <v>723</v>
      </c>
    </row>
    <row r="26" s="1" customFormat="1" ht="18" customHeight="1" spans="1:10">
      <c r="A26" s="15"/>
      <c r="B26" s="11"/>
      <c r="C26" s="11"/>
      <c r="D26" s="11"/>
      <c r="E26" s="11"/>
      <c r="F26" s="11"/>
      <c r="G26" s="11"/>
      <c r="H26" s="11" t="s">
        <v>688</v>
      </c>
      <c r="I26" s="40">
        <f>I7*0.5+SUM(I15:I23)</f>
        <v>105</v>
      </c>
      <c r="J26" s="28" t="s">
        <v>724</v>
      </c>
    </row>
    <row r="27" s="1" customFormat="1" ht="69" customHeight="1" spans="1:16372">
      <c r="A27" s="34" t="s">
        <v>725</v>
      </c>
      <c r="B27" s="35"/>
      <c r="C27" s="35"/>
      <c r="D27" s="35"/>
      <c r="E27" s="35"/>
      <c r="F27" s="35"/>
      <c r="G27" s="35"/>
      <c r="H27" s="35"/>
      <c r="I27" s="35"/>
      <c r="J27" s="45"/>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row>
    <row r="28" s="1" customFormat="1" ht="13.5" spans="1:16372">
      <c r="A28" s="36" t="s">
        <v>656</v>
      </c>
      <c r="B28" s="36"/>
      <c r="C28" s="36"/>
      <c r="D28" s="36"/>
      <c r="E28" s="36"/>
      <c r="F28" s="36"/>
      <c r="G28" s="36"/>
      <c r="H28" s="36"/>
      <c r="I28" s="36"/>
      <c r="J28" s="3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657</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ht="13.5" spans="1:10">
      <c r="A30" s="37" t="s">
        <v>751</v>
      </c>
      <c r="B30" s="38"/>
      <c r="C30" s="38"/>
      <c r="D30" s="38"/>
      <c r="E30" s="38"/>
      <c r="F30" s="38"/>
      <c r="G30" s="38"/>
      <c r="H30" s="38"/>
      <c r="I30" s="38"/>
      <c r="J30" s="38"/>
    </row>
  </sheetData>
  <mergeCells count="34">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6:G26"/>
    <mergeCell ref="A27:J27"/>
    <mergeCell ref="A28:J28"/>
    <mergeCell ref="A29:J29"/>
    <mergeCell ref="A30:J30"/>
    <mergeCell ref="A11:A12"/>
    <mergeCell ref="A15:A18"/>
    <mergeCell ref="A19:A22"/>
    <mergeCell ref="G13:G14"/>
    <mergeCell ref="H13:H14"/>
    <mergeCell ref="I13:I14"/>
    <mergeCell ref="J13:J14"/>
    <mergeCell ref="A6: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47"/>
  <sheetViews>
    <sheetView workbookViewId="0">
      <selection activeCell="A1" sqref="$A1:$XFD1048576"/>
    </sheetView>
  </sheetViews>
  <sheetFormatPr defaultColWidth="9" defaultRowHeight="13.5"/>
  <cols>
    <col min="1" max="1" width="5.89166666666667" style="53" customWidth="1"/>
    <col min="2" max="2" width="9.775" style="53" customWidth="1"/>
    <col min="3" max="3" width="20" style="53" customWidth="1"/>
    <col min="4" max="4" width="11.2583333333333" style="53" customWidth="1"/>
    <col min="5" max="5" width="12.5583333333333" style="53" customWidth="1"/>
    <col min="6" max="6" width="9.25" style="53" customWidth="1"/>
    <col min="7" max="7" width="7.775" style="53" customWidth="1"/>
    <col min="8" max="8" width="8.66666666666667" style="53" customWidth="1"/>
    <col min="9" max="9" width="7.44166666666667" style="53" customWidth="1"/>
    <col min="10" max="10" width="11.8916666666667" style="53" customWidth="1"/>
    <col min="11" max="14" width="9" style="53"/>
    <col min="15" max="17" width="12.8916666666667" style="53"/>
    <col min="18" max="16384" width="9" style="53"/>
  </cols>
  <sheetData>
    <row r="1" s="53" customFormat="1" ht="26.1" customHeight="1" spans="1:10">
      <c r="A1" s="60" t="s">
        <v>726</v>
      </c>
      <c r="B1" s="60"/>
      <c r="C1" s="60"/>
      <c r="D1" s="60"/>
      <c r="E1" s="60"/>
      <c r="F1" s="60"/>
      <c r="G1" s="60"/>
      <c r="H1" s="60"/>
      <c r="I1" s="60"/>
      <c r="J1" s="60"/>
    </row>
    <row r="2" s="54" customFormat="1" ht="12.95" customHeight="1" spans="1:10">
      <c r="A2" s="60"/>
      <c r="B2" s="60"/>
      <c r="C2" s="60"/>
      <c r="D2" s="60"/>
      <c r="E2" s="60"/>
      <c r="F2" s="60"/>
      <c r="G2" s="60"/>
      <c r="H2" s="60"/>
      <c r="I2" s="60"/>
      <c r="J2" s="84" t="s">
        <v>727</v>
      </c>
    </row>
    <row r="3" s="1" customFormat="1" ht="12.75" spans="1:10">
      <c r="A3" s="4" t="s">
        <v>549</v>
      </c>
      <c r="J3" s="39" t="s">
        <v>728</v>
      </c>
    </row>
    <row r="4" s="55" customFormat="1" ht="18" customHeight="1" spans="1:256">
      <c r="A4" s="61" t="s">
        <v>660</v>
      </c>
      <c r="B4" s="61"/>
      <c r="C4" s="62" t="s">
        <v>692</v>
      </c>
      <c r="D4" s="62"/>
      <c r="E4" s="62"/>
      <c r="F4" s="62"/>
      <c r="G4" s="62"/>
      <c r="H4" s="62"/>
      <c r="I4" s="62"/>
      <c r="J4" s="62"/>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row>
    <row r="5" s="56" customFormat="1" ht="27" customHeight="1" spans="1:256">
      <c r="A5" s="61" t="s">
        <v>662</v>
      </c>
      <c r="B5" s="61"/>
      <c r="C5" s="63" t="s">
        <v>730</v>
      </c>
      <c r="D5" s="63"/>
      <c r="E5" s="63"/>
      <c r="F5" s="61" t="s">
        <v>663</v>
      </c>
      <c r="G5" s="63" t="s">
        <v>796</v>
      </c>
      <c r="H5" s="63"/>
      <c r="I5" s="63"/>
      <c r="J5" s="6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row>
    <row r="6" s="56" customFormat="1" ht="21" customHeight="1" spans="1:256">
      <c r="A6" s="61" t="s">
        <v>664</v>
      </c>
      <c r="B6" s="61"/>
      <c r="C6" s="61"/>
      <c r="D6" s="61" t="s">
        <v>587</v>
      </c>
      <c r="E6" s="61" t="s">
        <v>496</v>
      </c>
      <c r="F6" s="61" t="s">
        <v>665</v>
      </c>
      <c r="G6" s="61" t="s">
        <v>666</v>
      </c>
      <c r="H6" s="61" t="s">
        <v>667</v>
      </c>
      <c r="I6" s="61" t="s">
        <v>668</v>
      </c>
      <c r="J6" s="61"/>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row>
    <row r="7" s="56" customFormat="1" ht="19" customHeight="1" spans="1:256">
      <c r="A7" s="61"/>
      <c r="B7" s="61"/>
      <c r="C7" s="64" t="s">
        <v>593</v>
      </c>
      <c r="D7" s="65"/>
      <c r="E7" s="65">
        <v>229.6</v>
      </c>
      <c r="F7" s="65">
        <v>229.6</v>
      </c>
      <c r="G7" s="61">
        <v>10</v>
      </c>
      <c r="H7" s="19">
        <f>F7/E7</f>
        <v>1</v>
      </c>
      <c r="I7" s="85">
        <f>G7*H7</f>
        <v>10</v>
      </c>
      <c r="J7" s="85"/>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row>
    <row r="8" s="56" customFormat="1" ht="19" customHeight="1" spans="1:256">
      <c r="A8" s="61"/>
      <c r="B8" s="61"/>
      <c r="C8" s="64" t="s">
        <v>670</v>
      </c>
      <c r="D8" s="65"/>
      <c r="E8" s="65">
        <v>229.6</v>
      </c>
      <c r="F8" s="65">
        <v>229.6</v>
      </c>
      <c r="G8" s="61"/>
      <c r="H8" s="19"/>
      <c r="I8" s="85"/>
      <c r="J8" s="85"/>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row>
    <row r="9" s="56" customFormat="1" ht="19" customHeight="1" spans="1:256">
      <c r="A9" s="61"/>
      <c r="B9" s="61"/>
      <c r="C9" s="64" t="s">
        <v>733</v>
      </c>
      <c r="D9" s="65"/>
      <c r="E9" s="65"/>
      <c r="F9" s="65"/>
      <c r="G9" s="61"/>
      <c r="H9" s="19"/>
      <c r="I9" s="85"/>
      <c r="J9" s="85"/>
      <c r="K9" s="53"/>
      <c r="L9" s="86"/>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row>
    <row r="10" s="53" customFormat="1" ht="19" customHeight="1" spans="1:10">
      <c r="A10" s="61"/>
      <c r="B10" s="61"/>
      <c r="C10" s="64" t="s">
        <v>734</v>
      </c>
      <c r="D10" s="66" t="s">
        <v>500</v>
      </c>
      <c r="E10" s="66" t="s">
        <v>500</v>
      </c>
      <c r="F10" s="66" t="s">
        <v>500</v>
      </c>
      <c r="G10" s="61" t="s">
        <v>500</v>
      </c>
      <c r="H10" s="67"/>
      <c r="I10" s="66" t="s">
        <v>500</v>
      </c>
      <c r="J10" s="66"/>
    </row>
    <row r="11" s="53" customFormat="1" ht="18" customHeight="1" spans="1:10">
      <c r="A11" s="61" t="s">
        <v>673</v>
      </c>
      <c r="B11" s="61" t="s">
        <v>674</v>
      </c>
      <c r="C11" s="61"/>
      <c r="D11" s="61"/>
      <c r="E11" s="61"/>
      <c r="F11" s="66" t="s">
        <v>675</v>
      </c>
      <c r="G11" s="66"/>
      <c r="H11" s="66"/>
      <c r="I11" s="66"/>
      <c r="J11" s="66"/>
    </row>
    <row r="12" s="53" customFormat="1" ht="168" customHeight="1" spans="1:10">
      <c r="A12" s="61"/>
      <c r="B12" s="68" t="s">
        <v>797</v>
      </c>
      <c r="C12" s="69"/>
      <c r="D12" s="69"/>
      <c r="E12" s="70"/>
      <c r="F12" s="71" t="s">
        <v>798</v>
      </c>
      <c r="G12" s="71"/>
      <c r="H12" s="71"/>
      <c r="I12" s="71"/>
      <c r="J12" s="71"/>
    </row>
    <row r="13" s="53" customFormat="1" ht="18" customHeight="1" spans="1:10">
      <c r="A13" s="72" t="s">
        <v>679</v>
      </c>
      <c r="B13" s="73"/>
      <c r="C13" s="74"/>
      <c r="D13" s="72" t="s">
        <v>738</v>
      </c>
      <c r="E13" s="73"/>
      <c r="F13" s="74"/>
      <c r="G13" s="75" t="s">
        <v>610</v>
      </c>
      <c r="H13" s="75" t="s">
        <v>666</v>
      </c>
      <c r="I13" s="75" t="s">
        <v>668</v>
      </c>
      <c r="J13" s="75" t="s">
        <v>611</v>
      </c>
    </row>
    <row r="14" s="53" customFormat="1" ht="24" customHeight="1" spans="1:10">
      <c r="A14" s="76" t="s">
        <v>604</v>
      </c>
      <c r="B14" s="61" t="s">
        <v>605</v>
      </c>
      <c r="C14" s="61" t="s">
        <v>606</v>
      </c>
      <c r="D14" s="61" t="s">
        <v>607</v>
      </c>
      <c r="E14" s="61" t="s">
        <v>608</v>
      </c>
      <c r="F14" s="77" t="s">
        <v>609</v>
      </c>
      <c r="G14" s="78"/>
      <c r="H14" s="78"/>
      <c r="I14" s="78"/>
      <c r="J14" s="78"/>
    </row>
    <row r="15" s="53" customFormat="1" ht="19" customHeight="1" spans="1:10">
      <c r="A15" s="61" t="s">
        <v>612</v>
      </c>
      <c r="B15" s="79" t="s">
        <v>613</v>
      </c>
      <c r="C15" s="10" t="s">
        <v>799</v>
      </c>
      <c r="D15" s="18" t="s">
        <v>800</v>
      </c>
      <c r="E15" s="18">
        <v>3</v>
      </c>
      <c r="F15" s="18" t="s">
        <v>637</v>
      </c>
      <c r="G15" s="18">
        <v>3</v>
      </c>
      <c r="H15" s="18">
        <v>12.5</v>
      </c>
      <c r="I15" s="24">
        <v>12.5</v>
      </c>
      <c r="J15" s="87"/>
    </row>
    <row r="16" s="53" customFormat="1" ht="19" customHeight="1" spans="1:10">
      <c r="A16" s="61"/>
      <c r="B16" s="79" t="s">
        <v>629</v>
      </c>
      <c r="C16" s="10" t="s">
        <v>801</v>
      </c>
      <c r="D16" s="18" t="s">
        <v>800</v>
      </c>
      <c r="E16" s="18">
        <v>95</v>
      </c>
      <c r="F16" s="18" t="s">
        <v>631</v>
      </c>
      <c r="G16" s="23">
        <v>95</v>
      </c>
      <c r="H16" s="18">
        <v>12.5</v>
      </c>
      <c r="I16" s="88">
        <v>12.5</v>
      </c>
      <c r="J16" s="87"/>
    </row>
    <row r="17" s="53" customFormat="1" ht="19" customHeight="1" spans="1:10">
      <c r="A17" s="61"/>
      <c r="B17" s="79" t="s">
        <v>632</v>
      </c>
      <c r="C17" s="10" t="s">
        <v>802</v>
      </c>
      <c r="D17" s="18" t="s">
        <v>800</v>
      </c>
      <c r="E17" s="23">
        <v>100</v>
      </c>
      <c r="F17" s="18" t="s">
        <v>631</v>
      </c>
      <c r="G17" s="23">
        <v>100</v>
      </c>
      <c r="H17" s="18">
        <v>12.5</v>
      </c>
      <c r="I17" s="18">
        <v>12.5</v>
      </c>
      <c r="J17" s="87"/>
    </row>
    <row r="18" s="53" customFormat="1" ht="19" customHeight="1" spans="1:10">
      <c r="A18" s="61"/>
      <c r="B18" s="80"/>
      <c r="C18" s="10" t="s">
        <v>803</v>
      </c>
      <c r="D18" s="18" t="s">
        <v>800</v>
      </c>
      <c r="E18" s="23">
        <v>100</v>
      </c>
      <c r="F18" s="18" t="s">
        <v>631</v>
      </c>
      <c r="G18" s="23">
        <v>100</v>
      </c>
      <c r="H18" s="18">
        <v>12.5</v>
      </c>
      <c r="I18" s="18">
        <v>12.5</v>
      </c>
      <c r="J18" s="87"/>
    </row>
    <row r="19" s="53" customFormat="1" ht="31" customHeight="1" spans="1:10">
      <c r="A19" s="61"/>
      <c r="B19" s="61" t="s">
        <v>635</v>
      </c>
      <c r="C19" s="10" t="s">
        <v>790</v>
      </c>
      <c r="D19" s="43" t="s">
        <v>804</v>
      </c>
      <c r="E19" s="18">
        <v>229.6</v>
      </c>
      <c r="F19" s="18" t="s">
        <v>706</v>
      </c>
      <c r="G19" s="18">
        <v>229.6</v>
      </c>
      <c r="H19" s="18">
        <v>12.5</v>
      </c>
      <c r="I19" s="18">
        <v>12.5</v>
      </c>
      <c r="J19" s="87"/>
    </row>
    <row r="20" s="53" customFormat="1" ht="24" spans="1:10">
      <c r="A20" s="61" t="s">
        <v>638</v>
      </c>
      <c r="B20" s="61" t="s">
        <v>639</v>
      </c>
      <c r="C20" s="81"/>
      <c r="D20" s="61"/>
      <c r="E20" s="18" t="s">
        <v>805</v>
      </c>
      <c r="F20" s="18" t="s">
        <v>805</v>
      </c>
      <c r="G20" s="18" t="s">
        <v>732</v>
      </c>
      <c r="H20" s="18"/>
      <c r="I20" s="24" t="s">
        <v>732</v>
      </c>
      <c r="J20" s="87"/>
    </row>
    <row r="21" s="53" customFormat="1" ht="45" customHeight="1" spans="1:10">
      <c r="A21" s="61"/>
      <c r="B21" s="61" t="s">
        <v>643</v>
      </c>
      <c r="C21" s="10" t="s">
        <v>806</v>
      </c>
      <c r="D21" s="43" t="s">
        <v>800</v>
      </c>
      <c r="E21" s="18" t="s">
        <v>710</v>
      </c>
      <c r="F21" s="18" t="s">
        <v>711</v>
      </c>
      <c r="G21" s="18" t="s">
        <v>710</v>
      </c>
      <c r="H21" s="18">
        <v>12.5</v>
      </c>
      <c r="I21" s="18">
        <v>12.5</v>
      </c>
      <c r="J21" s="87"/>
    </row>
    <row r="22" s="53" customFormat="1" ht="24" spans="1:10">
      <c r="A22" s="61"/>
      <c r="B22" s="61" t="s">
        <v>647</v>
      </c>
      <c r="C22" s="81"/>
      <c r="D22" s="61"/>
      <c r="E22" s="18"/>
      <c r="F22" s="18"/>
      <c r="G22" s="50"/>
      <c r="H22" s="18"/>
      <c r="I22" s="24"/>
      <c r="J22" s="87"/>
    </row>
    <row r="23" s="53" customFormat="1" ht="24" spans="1:10">
      <c r="A23" s="61"/>
      <c r="B23" s="62" t="s">
        <v>650</v>
      </c>
      <c r="C23" s="10" t="s">
        <v>793</v>
      </c>
      <c r="D23" s="18" t="s">
        <v>800</v>
      </c>
      <c r="E23" s="18" t="s">
        <v>710</v>
      </c>
      <c r="F23" s="18" t="s">
        <v>711</v>
      </c>
      <c r="G23" s="18" t="s">
        <v>710</v>
      </c>
      <c r="H23" s="18">
        <v>12.5</v>
      </c>
      <c r="I23" s="18">
        <v>12.5</v>
      </c>
      <c r="J23" s="87"/>
    </row>
    <row r="24" s="53" customFormat="1" ht="40" customHeight="1" spans="1:10">
      <c r="A24" s="82" t="s">
        <v>653</v>
      </c>
      <c r="B24" s="83" t="s">
        <v>654</v>
      </c>
      <c r="C24" s="10" t="s">
        <v>795</v>
      </c>
      <c r="D24" s="41" t="s">
        <v>800</v>
      </c>
      <c r="E24" s="23">
        <v>90</v>
      </c>
      <c r="F24" s="18" t="s">
        <v>631</v>
      </c>
      <c r="G24" s="23">
        <v>93</v>
      </c>
      <c r="H24" s="18">
        <v>12.5</v>
      </c>
      <c r="I24" s="18">
        <v>12.5</v>
      </c>
      <c r="J24" s="87" t="s">
        <v>682</v>
      </c>
    </row>
    <row r="25" s="53" customFormat="1" ht="20" customHeight="1" spans="1:10">
      <c r="A25" s="61" t="s">
        <v>719</v>
      </c>
      <c r="B25" s="61"/>
      <c r="C25" s="61"/>
      <c r="D25" s="61" t="s">
        <v>579</v>
      </c>
      <c r="E25" s="61"/>
      <c r="F25" s="61"/>
      <c r="G25" s="61"/>
      <c r="H25" s="61"/>
      <c r="I25" s="61"/>
      <c r="J25" s="61"/>
    </row>
    <row r="26" s="1" customFormat="1" ht="20.1" customHeight="1" spans="1:10">
      <c r="A26" s="15" t="s">
        <v>720</v>
      </c>
      <c r="B26" s="11"/>
      <c r="C26" s="11"/>
      <c r="D26" s="11"/>
      <c r="E26" s="11"/>
      <c r="F26" s="11"/>
      <c r="G26" s="11"/>
      <c r="H26" s="33" t="s">
        <v>721</v>
      </c>
      <c r="I26" s="33" t="s">
        <v>722</v>
      </c>
      <c r="J26" s="18" t="s">
        <v>723</v>
      </c>
    </row>
    <row r="27" s="53" customFormat="1" ht="21" customHeight="1" spans="1:10">
      <c r="A27" s="61"/>
      <c r="B27" s="61"/>
      <c r="C27" s="61"/>
      <c r="D27" s="61"/>
      <c r="E27" s="61"/>
      <c r="F27" s="61"/>
      <c r="G27" s="61"/>
      <c r="H27" s="61">
        <v>100</v>
      </c>
      <c r="I27" s="40">
        <f>I7*0.5+SUM(I15:I24)</f>
        <v>105</v>
      </c>
      <c r="J27" s="61" t="s">
        <v>724</v>
      </c>
    </row>
    <row r="28" s="1" customFormat="1" ht="69" customHeight="1" spans="1:16372">
      <c r="A28" s="34" t="s">
        <v>725</v>
      </c>
      <c r="B28" s="35"/>
      <c r="C28" s="35"/>
      <c r="D28" s="35"/>
      <c r="E28" s="35"/>
      <c r="F28" s="35"/>
      <c r="G28" s="35"/>
      <c r="H28" s="35"/>
      <c r="I28" s="35"/>
      <c r="J28" s="45"/>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spans="1:16372">
      <c r="A29" s="36" t="s">
        <v>656</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spans="1:16372">
      <c r="A30" s="36" t="s">
        <v>657</v>
      </c>
      <c r="B30" s="36"/>
      <c r="C30" s="36"/>
      <c r="D30" s="36"/>
      <c r="E30" s="36"/>
      <c r="F30" s="36"/>
      <c r="G30" s="36"/>
      <c r="H30" s="36"/>
      <c r="I30" s="36"/>
      <c r="J30" s="3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row r="31" s="1" customFormat="1" spans="1:10">
      <c r="A31" s="37" t="s">
        <v>751</v>
      </c>
      <c r="B31" s="38"/>
      <c r="C31" s="38"/>
      <c r="D31" s="38"/>
      <c r="E31" s="38"/>
      <c r="F31" s="38"/>
      <c r="G31" s="38"/>
      <c r="H31" s="38"/>
      <c r="I31" s="38"/>
      <c r="J31" s="38"/>
    </row>
    <row r="32" s="1" customFormat="1" ht="12.75"/>
    <row r="33" s="57" customFormat="1" ht="14.25" spans="1:10">
      <c r="A33" s="53"/>
      <c r="B33" s="53"/>
      <c r="C33" s="53"/>
      <c r="D33" s="53"/>
      <c r="E33" s="53"/>
      <c r="F33" s="53"/>
      <c r="G33" s="53"/>
      <c r="H33" s="53"/>
      <c r="I33" s="53"/>
      <c r="J33" s="53"/>
    </row>
    <row r="34" s="57" customFormat="1" ht="14.25" spans="1:10">
      <c r="A34" s="53"/>
      <c r="B34" s="53"/>
      <c r="C34" s="53"/>
      <c r="D34" s="53"/>
      <c r="E34" s="53"/>
      <c r="F34" s="53"/>
      <c r="G34" s="53"/>
      <c r="H34" s="53"/>
      <c r="I34" s="53"/>
      <c r="J34" s="53"/>
    </row>
    <row r="35" s="58" customFormat="1" spans="1:10">
      <c r="A35" s="53"/>
      <c r="B35" s="53"/>
      <c r="C35" s="53"/>
      <c r="D35" s="53"/>
      <c r="E35" s="53"/>
      <c r="F35" s="53"/>
      <c r="G35" s="53"/>
      <c r="H35" s="53"/>
      <c r="I35" s="53"/>
      <c r="J35" s="53"/>
    </row>
    <row r="36" s="58" customFormat="1" spans="1:10">
      <c r="A36" s="53"/>
      <c r="B36" s="53"/>
      <c r="C36" s="53"/>
      <c r="D36" s="53"/>
      <c r="E36" s="53"/>
      <c r="F36" s="53"/>
      <c r="G36" s="53"/>
      <c r="H36" s="53"/>
      <c r="I36" s="53"/>
      <c r="J36" s="53"/>
    </row>
    <row r="37" s="58" customFormat="1" spans="1:10">
      <c r="A37" s="53"/>
      <c r="B37" s="53"/>
      <c r="C37" s="53"/>
      <c r="D37" s="53"/>
      <c r="E37" s="53"/>
      <c r="F37" s="53"/>
      <c r="G37" s="53"/>
      <c r="H37" s="53"/>
      <c r="I37" s="53"/>
      <c r="J37" s="53"/>
    </row>
    <row r="38" s="58" customFormat="1" spans="1:10">
      <c r="A38" s="53"/>
      <c r="B38" s="53"/>
      <c r="C38" s="53"/>
      <c r="D38" s="53"/>
      <c r="E38" s="53"/>
      <c r="F38" s="53"/>
      <c r="G38" s="53"/>
      <c r="H38" s="53"/>
      <c r="I38" s="53"/>
      <c r="J38" s="53"/>
    </row>
    <row r="39" s="58" customFormat="1" spans="1:10">
      <c r="A39" s="53"/>
      <c r="B39" s="53"/>
      <c r="C39" s="53"/>
      <c r="D39" s="53"/>
      <c r="E39" s="53"/>
      <c r="F39" s="53"/>
      <c r="G39" s="53"/>
      <c r="H39" s="53"/>
      <c r="I39" s="53"/>
      <c r="J39" s="53"/>
    </row>
    <row r="40" s="58" customFormat="1" spans="1:10">
      <c r="A40" s="53"/>
      <c r="B40" s="53"/>
      <c r="C40" s="53"/>
      <c r="D40" s="53"/>
      <c r="E40" s="53"/>
      <c r="F40" s="53"/>
      <c r="G40" s="53"/>
      <c r="H40" s="53"/>
      <c r="I40" s="53"/>
      <c r="J40" s="53"/>
    </row>
    <row r="41" s="58" customFormat="1" spans="1:10">
      <c r="A41" s="53"/>
      <c r="B41" s="53"/>
      <c r="C41" s="53"/>
      <c r="D41" s="53"/>
      <c r="E41" s="53"/>
      <c r="F41" s="53"/>
      <c r="G41" s="53"/>
      <c r="H41" s="53"/>
      <c r="I41" s="53"/>
      <c r="J41" s="53"/>
    </row>
    <row r="42" s="59" customFormat="1" spans="1:10">
      <c r="A42" s="53"/>
      <c r="B42" s="53"/>
      <c r="C42" s="53"/>
      <c r="D42" s="53"/>
      <c r="E42" s="53"/>
      <c r="F42" s="53"/>
      <c r="G42" s="53"/>
      <c r="H42" s="53"/>
      <c r="I42" s="53"/>
      <c r="J42" s="53"/>
    </row>
    <row r="43" s="59" customFormat="1" spans="1:10">
      <c r="A43" s="53"/>
      <c r="B43" s="53"/>
      <c r="C43" s="53"/>
      <c r="D43" s="53"/>
      <c r="E43" s="53"/>
      <c r="F43" s="53"/>
      <c r="G43" s="53"/>
      <c r="H43" s="53"/>
      <c r="I43" s="53"/>
      <c r="J43" s="53"/>
    </row>
    <row r="44" s="59" customFormat="1" spans="1:10">
      <c r="A44" s="53"/>
      <c r="B44" s="53"/>
      <c r="C44" s="53"/>
      <c r="D44" s="53"/>
      <c r="E44" s="53"/>
      <c r="F44" s="53"/>
      <c r="G44" s="53"/>
      <c r="H44" s="53"/>
      <c r="I44" s="53"/>
      <c r="J44" s="53"/>
    </row>
    <row r="45" s="59" customFormat="1" spans="1:10">
      <c r="A45" s="53"/>
      <c r="B45" s="53"/>
      <c r="C45" s="53"/>
      <c r="D45" s="53"/>
      <c r="E45" s="53"/>
      <c r="F45" s="53"/>
      <c r="G45" s="53"/>
      <c r="H45" s="53"/>
      <c r="I45" s="53"/>
      <c r="J45" s="53"/>
    </row>
    <row r="46" s="59" customFormat="1" spans="1:10">
      <c r="A46" s="53"/>
      <c r="B46" s="53"/>
      <c r="C46" s="53"/>
      <c r="D46" s="53"/>
      <c r="E46" s="53"/>
      <c r="F46" s="53"/>
      <c r="G46" s="53"/>
      <c r="H46" s="53"/>
      <c r="I46" s="53"/>
      <c r="J46" s="53"/>
    </row>
    <row r="47" s="59" customFormat="1" spans="1:10">
      <c r="A47" s="53"/>
      <c r="B47" s="53"/>
      <c r="C47" s="53"/>
      <c r="D47" s="53"/>
      <c r="E47" s="53"/>
      <c r="F47" s="53"/>
      <c r="G47" s="53"/>
      <c r="H47" s="53"/>
      <c r="I47" s="53"/>
      <c r="J47" s="53"/>
    </row>
  </sheetData>
  <mergeCells count="34">
    <mergeCell ref="A1:J1"/>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5:C25"/>
    <mergeCell ref="D25:J25"/>
    <mergeCell ref="A26:G26"/>
    <mergeCell ref="A27:G27"/>
    <mergeCell ref="A28:J28"/>
    <mergeCell ref="A29:J29"/>
    <mergeCell ref="A30:J30"/>
    <mergeCell ref="A31:J31"/>
    <mergeCell ref="A11:A12"/>
    <mergeCell ref="A15:A19"/>
    <mergeCell ref="A20:A23"/>
    <mergeCell ref="B17:B18"/>
    <mergeCell ref="G13:G14"/>
    <mergeCell ref="H13:H14"/>
    <mergeCell ref="I13:I14"/>
    <mergeCell ref="J13:J14"/>
    <mergeCell ref="A6:B10"/>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0"/>
  <sheetViews>
    <sheetView tabSelected="1" workbookViewId="0">
      <selection activeCell="L12" sqref="L12"/>
    </sheetView>
  </sheetViews>
  <sheetFormatPr defaultColWidth="8" defaultRowHeight="12.75"/>
  <cols>
    <col min="1" max="1" width="9.25833333333333" style="1" customWidth="1"/>
    <col min="2" max="2" width="10.2583333333333" style="1" customWidth="1"/>
    <col min="3" max="3" width="35.1333333333333" style="1" customWidth="1"/>
    <col min="4" max="4" width="10" style="1" customWidth="1"/>
    <col min="5" max="5" width="9.63333333333333" style="1" customWidth="1"/>
    <col min="6" max="6" width="10.1333333333333" style="1" customWidth="1"/>
    <col min="7" max="7" width="10.8833333333333" style="1" customWidth="1"/>
    <col min="8" max="8" width="8.38333333333333" style="1" customWidth="1"/>
    <col min="9" max="9" width="6.775" style="1" customWidth="1"/>
    <col min="10" max="10" width="28.5" style="1" customWidth="1"/>
    <col min="11"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693</v>
      </c>
      <c r="D4" s="7"/>
      <c r="E4" s="7"/>
      <c r="F4" s="7"/>
      <c r="G4" s="7"/>
      <c r="H4" s="7"/>
      <c r="I4" s="7"/>
      <c r="J4" s="7"/>
    </row>
    <row r="5" s="1" customFormat="1" ht="32.1" customHeight="1" spans="1:10">
      <c r="A5" s="8" t="s">
        <v>662</v>
      </c>
      <c r="B5" s="9"/>
      <c r="C5" s="48" t="s">
        <v>769</v>
      </c>
      <c r="D5" s="48"/>
      <c r="E5" s="48"/>
      <c r="F5" s="9" t="s">
        <v>663</v>
      </c>
      <c r="G5" s="9"/>
      <c r="H5" s="49" t="s">
        <v>807</v>
      </c>
      <c r="I5" s="49"/>
      <c r="J5" s="49"/>
    </row>
    <row r="6" s="1" customFormat="1" ht="20.1" customHeight="1" spans="1:10">
      <c r="A6" s="12" t="s">
        <v>731</v>
      </c>
      <c r="B6" s="11"/>
      <c r="C6" s="13" t="s">
        <v>732</v>
      </c>
      <c r="D6" s="11" t="s">
        <v>587</v>
      </c>
      <c r="E6" s="11" t="s">
        <v>496</v>
      </c>
      <c r="F6" s="11" t="s">
        <v>665</v>
      </c>
      <c r="G6" s="11" t="s">
        <v>666</v>
      </c>
      <c r="H6" s="11" t="s">
        <v>667</v>
      </c>
      <c r="I6" s="11" t="s">
        <v>668</v>
      </c>
      <c r="J6" s="11"/>
    </row>
    <row r="7" s="1" customFormat="1" ht="20.1" customHeight="1" spans="1:10">
      <c r="A7" s="15"/>
      <c r="B7" s="11"/>
      <c r="C7" s="13" t="s">
        <v>593</v>
      </c>
      <c r="D7" s="20"/>
      <c r="E7" s="20">
        <v>1000</v>
      </c>
      <c r="F7" s="20">
        <v>1000</v>
      </c>
      <c r="G7" s="18">
        <v>10</v>
      </c>
      <c r="H7" s="19">
        <f>F7/E7</f>
        <v>1</v>
      </c>
      <c r="I7" s="18">
        <f t="shared" ref="I7:I9" si="0">G7*H7</f>
        <v>10</v>
      </c>
      <c r="J7" s="18"/>
    </row>
    <row r="8" s="1" customFormat="1" ht="20.1" customHeight="1" spans="1:10">
      <c r="A8" s="15"/>
      <c r="B8" s="11"/>
      <c r="C8" s="13" t="s">
        <v>670</v>
      </c>
      <c r="D8" s="20"/>
      <c r="E8" s="20">
        <v>1000</v>
      </c>
      <c r="F8" s="20">
        <v>1000</v>
      </c>
      <c r="G8" s="18"/>
      <c r="H8" s="19"/>
      <c r="I8" s="18">
        <f t="shared" si="0"/>
        <v>0</v>
      </c>
      <c r="J8" s="18"/>
    </row>
    <row r="9" s="1" customFormat="1" ht="20.1" customHeight="1" spans="1:10">
      <c r="A9" s="15"/>
      <c r="B9" s="11"/>
      <c r="C9" s="13" t="s">
        <v>733</v>
      </c>
      <c r="D9" s="20"/>
      <c r="E9" s="20"/>
      <c r="F9" s="20"/>
      <c r="G9" s="18"/>
      <c r="H9" s="19"/>
      <c r="I9" s="18">
        <f t="shared" si="0"/>
        <v>0</v>
      </c>
      <c r="J9" s="18"/>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132.75" customHeight="1" spans="1:10">
      <c r="A12" s="12"/>
      <c r="B12" s="10" t="s">
        <v>808</v>
      </c>
      <c r="C12" s="21"/>
      <c r="D12" s="21"/>
      <c r="E12" s="21"/>
      <c r="F12" s="10" t="s">
        <v>809</v>
      </c>
      <c r="G12" s="10"/>
      <c r="H12" s="10"/>
      <c r="I12" s="10"/>
      <c r="J12" s="10"/>
    </row>
    <row r="13" s="1" customFormat="1" ht="20.1" customHeight="1" spans="1:10">
      <c r="A13" s="15" t="s">
        <v>679</v>
      </c>
      <c r="B13" s="11"/>
      <c r="C13" s="11"/>
      <c r="D13" s="11" t="s">
        <v>738</v>
      </c>
      <c r="E13" s="11"/>
      <c r="F13" s="11"/>
      <c r="G13" s="11" t="s">
        <v>610</v>
      </c>
      <c r="H13" s="11" t="s">
        <v>666</v>
      </c>
      <c r="I13" s="11" t="s">
        <v>668</v>
      </c>
      <c r="J13" s="28" t="s">
        <v>611</v>
      </c>
    </row>
    <row r="14" s="1" customFormat="1" ht="20.1" customHeight="1" spans="1:10">
      <c r="A14" s="15" t="s">
        <v>604</v>
      </c>
      <c r="B14" s="11" t="s">
        <v>605</v>
      </c>
      <c r="C14" s="11" t="s">
        <v>606</v>
      </c>
      <c r="D14" s="11" t="s">
        <v>607</v>
      </c>
      <c r="E14" s="11" t="s">
        <v>608</v>
      </c>
      <c r="F14" s="11" t="s">
        <v>609</v>
      </c>
      <c r="G14" s="11"/>
      <c r="H14" s="11"/>
      <c r="I14" s="11"/>
      <c r="J14" s="27"/>
    </row>
    <row r="15" s="1" customFormat="1" ht="18" customHeight="1" spans="1:10">
      <c r="A15" s="15" t="s">
        <v>612</v>
      </c>
      <c r="B15" s="11" t="s">
        <v>613</v>
      </c>
      <c r="C15" s="21" t="s">
        <v>810</v>
      </c>
      <c r="D15" s="18" t="s">
        <v>615</v>
      </c>
      <c r="E15" s="18">
        <v>12</v>
      </c>
      <c r="F15" s="18" t="s">
        <v>811</v>
      </c>
      <c r="G15" s="18">
        <v>4</v>
      </c>
      <c r="H15" s="18">
        <v>10</v>
      </c>
      <c r="I15" s="24">
        <v>4</v>
      </c>
      <c r="J15" s="32" t="s">
        <v>812</v>
      </c>
    </row>
    <row r="16" s="1" customFormat="1" ht="18" customHeight="1" spans="1:10">
      <c r="A16" s="15"/>
      <c r="B16" s="11" t="s">
        <v>629</v>
      </c>
      <c r="C16" s="21" t="s">
        <v>699</v>
      </c>
      <c r="D16" s="18" t="s">
        <v>615</v>
      </c>
      <c r="E16" s="23">
        <v>100</v>
      </c>
      <c r="F16" s="18" t="s">
        <v>631</v>
      </c>
      <c r="G16" s="23">
        <v>100</v>
      </c>
      <c r="H16" s="18"/>
      <c r="I16" s="24"/>
      <c r="J16" s="32"/>
    </row>
    <row r="17" s="1" customFormat="1" ht="18" customHeight="1" spans="1:10">
      <c r="A17" s="15"/>
      <c r="B17" s="11" t="s">
        <v>632</v>
      </c>
      <c r="C17" s="21" t="s">
        <v>813</v>
      </c>
      <c r="D17" s="18" t="s">
        <v>704</v>
      </c>
      <c r="E17" s="18">
        <v>14</v>
      </c>
      <c r="F17" s="18" t="s">
        <v>814</v>
      </c>
      <c r="G17" s="23">
        <v>100</v>
      </c>
      <c r="H17" s="18">
        <v>10</v>
      </c>
      <c r="I17" s="24">
        <v>8</v>
      </c>
      <c r="J17" s="32" t="s">
        <v>815</v>
      </c>
    </row>
    <row r="18" s="1" customFormat="1" ht="18" customHeight="1" spans="1:10">
      <c r="A18" s="15"/>
      <c r="B18" s="11" t="s">
        <v>635</v>
      </c>
      <c r="C18" s="10" t="s">
        <v>816</v>
      </c>
      <c r="D18" s="18" t="s">
        <v>704</v>
      </c>
      <c r="E18" s="18">
        <v>1000</v>
      </c>
      <c r="F18" s="18" t="s">
        <v>706</v>
      </c>
      <c r="G18" s="18">
        <v>1000</v>
      </c>
      <c r="H18" s="18">
        <v>10</v>
      </c>
      <c r="I18" s="24">
        <v>10</v>
      </c>
      <c r="J18" s="32"/>
    </row>
    <row r="19" s="1" customFormat="1" ht="27" customHeight="1" spans="1:10">
      <c r="A19" s="15" t="s">
        <v>638</v>
      </c>
      <c r="B19" s="28" t="s">
        <v>708</v>
      </c>
      <c r="C19" s="10"/>
      <c r="D19" s="18"/>
      <c r="E19" s="18"/>
      <c r="F19" s="18"/>
      <c r="G19" s="18"/>
      <c r="H19" s="18"/>
      <c r="I19" s="24"/>
      <c r="J19" s="32"/>
    </row>
    <row r="20" s="1" customFormat="1" ht="53" customHeight="1" spans="1:10">
      <c r="A20" s="15"/>
      <c r="B20" s="28" t="s">
        <v>712</v>
      </c>
      <c r="C20" s="10" t="s">
        <v>817</v>
      </c>
      <c r="D20" s="18" t="s">
        <v>615</v>
      </c>
      <c r="E20" s="18" t="s">
        <v>710</v>
      </c>
      <c r="F20" s="18" t="s">
        <v>711</v>
      </c>
      <c r="G20" s="18" t="s">
        <v>710</v>
      </c>
      <c r="H20" s="18">
        <v>30</v>
      </c>
      <c r="I20" s="24">
        <v>20</v>
      </c>
      <c r="J20" s="32" t="s">
        <v>818</v>
      </c>
    </row>
    <row r="21" s="1" customFormat="1" ht="25" customHeight="1" spans="1:10">
      <c r="A21" s="15"/>
      <c r="B21" s="28" t="s">
        <v>713</v>
      </c>
      <c r="C21" s="10"/>
      <c r="D21" s="18"/>
      <c r="E21" s="18"/>
      <c r="F21" s="18"/>
      <c r="G21" s="18"/>
      <c r="H21" s="18"/>
      <c r="I21" s="24"/>
      <c r="J21" s="32"/>
    </row>
    <row r="22" s="1" customFormat="1" ht="29" customHeight="1" spans="1:10">
      <c r="A22" s="15"/>
      <c r="B22" s="28" t="s">
        <v>715</v>
      </c>
      <c r="C22" s="10" t="s">
        <v>819</v>
      </c>
      <c r="D22" s="18" t="s">
        <v>615</v>
      </c>
      <c r="E22" s="18" t="s">
        <v>710</v>
      </c>
      <c r="F22" s="18" t="s">
        <v>711</v>
      </c>
      <c r="G22" s="18" t="s">
        <v>710</v>
      </c>
      <c r="H22" s="18">
        <v>20</v>
      </c>
      <c r="I22" s="24">
        <v>10</v>
      </c>
      <c r="J22" s="32" t="s">
        <v>818</v>
      </c>
    </row>
    <row r="23" s="1" customFormat="1" ht="29" customHeight="1" spans="1:10">
      <c r="A23" s="12" t="s">
        <v>653</v>
      </c>
      <c r="B23" s="28" t="s">
        <v>717</v>
      </c>
      <c r="C23" s="21" t="s">
        <v>781</v>
      </c>
      <c r="D23" s="18" t="s">
        <v>615</v>
      </c>
      <c r="E23" s="50">
        <v>0.95</v>
      </c>
      <c r="F23" s="18" t="s">
        <v>655</v>
      </c>
      <c r="G23" s="23">
        <v>90</v>
      </c>
      <c r="H23" s="18">
        <v>20</v>
      </c>
      <c r="I23" s="24">
        <v>17</v>
      </c>
      <c r="J23" s="32" t="s">
        <v>820</v>
      </c>
    </row>
    <row r="24" s="1" customFormat="1" ht="20.1" customHeight="1" spans="1:10">
      <c r="A24" s="15" t="s">
        <v>719</v>
      </c>
      <c r="B24" s="11"/>
      <c r="C24" s="11"/>
      <c r="D24" s="18" t="s">
        <v>579</v>
      </c>
      <c r="E24" s="18"/>
      <c r="F24" s="18"/>
      <c r="G24" s="18"/>
      <c r="H24" s="18"/>
      <c r="I24" s="18"/>
      <c r="J24" s="18"/>
    </row>
    <row r="25" s="1" customFormat="1" ht="20.1" customHeight="1" spans="1:10">
      <c r="A25" s="15" t="s">
        <v>720</v>
      </c>
      <c r="B25" s="11"/>
      <c r="C25" s="11"/>
      <c r="D25" s="11"/>
      <c r="E25" s="11"/>
      <c r="F25" s="11"/>
      <c r="G25" s="11"/>
      <c r="H25" s="33" t="s">
        <v>721</v>
      </c>
      <c r="I25" s="33" t="s">
        <v>722</v>
      </c>
      <c r="J25" s="18" t="s">
        <v>723</v>
      </c>
    </row>
    <row r="26" s="1" customFormat="1" ht="20.1" customHeight="1" spans="1:10">
      <c r="A26" s="15"/>
      <c r="B26" s="11"/>
      <c r="C26" s="11"/>
      <c r="D26" s="11"/>
      <c r="E26" s="11"/>
      <c r="F26" s="11"/>
      <c r="G26" s="11"/>
      <c r="H26" s="11" t="s">
        <v>688</v>
      </c>
      <c r="I26" s="18">
        <f>I7*0.5+SUM(I15:I23)</f>
        <v>74</v>
      </c>
      <c r="J26" s="11" t="s">
        <v>821</v>
      </c>
    </row>
    <row r="27" s="1" customFormat="1" ht="69" customHeight="1" spans="1:16372">
      <c r="A27" s="34" t="s">
        <v>725</v>
      </c>
      <c r="B27" s="35"/>
      <c r="C27" s="35"/>
      <c r="D27" s="35"/>
      <c r="E27" s="35"/>
      <c r="F27" s="35"/>
      <c r="G27" s="35"/>
      <c r="H27" s="35"/>
      <c r="I27" s="35"/>
      <c r="J27" s="45"/>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row>
    <row r="28" s="1" customFormat="1" ht="13.5" spans="1:16372">
      <c r="A28" s="36" t="s">
        <v>656</v>
      </c>
      <c r="B28" s="36"/>
      <c r="C28" s="36"/>
      <c r="D28" s="36"/>
      <c r="E28" s="36"/>
      <c r="F28" s="36"/>
      <c r="G28" s="36"/>
      <c r="H28" s="36"/>
      <c r="I28" s="36"/>
      <c r="J28" s="3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row>
    <row r="29" s="1" customFormat="1" ht="13.5" spans="1:16372">
      <c r="A29" s="36" t="s">
        <v>657</v>
      </c>
      <c r="B29" s="36"/>
      <c r="C29" s="36"/>
      <c r="D29" s="36"/>
      <c r="E29" s="36"/>
      <c r="F29" s="36"/>
      <c r="G29" s="36"/>
      <c r="H29" s="36"/>
      <c r="I29" s="36"/>
      <c r="J29" s="3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row>
    <row r="30" s="1" customFormat="1" spans="1:10">
      <c r="A30" s="51" t="s">
        <v>751</v>
      </c>
      <c r="B30" s="52"/>
      <c r="C30" s="52"/>
      <c r="D30" s="52"/>
      <c r="E30" s="52"/>
      <c r="F30" s="52"/>
      <c r="G30" s="52"/>
      <c r="H30" s="52"/>
      <c r="I30" s="52"/>
      <c r="J30" s="52"/>
    </row>
  </sheetData>
  <mergeCells count="34">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6:G26"/>
    <mergeCell ref="A27:J27"/>
    <mergeCell ref="A28:J28"/>
    <mergeCell ref="A29:J29"/>
    <mergeCell ref="A30:J30"/>
    <mergeCell ref="A11:A12"/>
    <mergeCell ref="A15:A18"/>
    <mergeCell ref="A19:A22"/>
    <mergeCell ref="G13:G14"/>
    <mergeCell ref="H13:H14"/>
    <mergeCell ref="I13:I14"/>
    <mergeCell ref="J13:J14"/>
    <mergeCell ref="A6:B10"/>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3"/>
  <sheetViews>
    <sheetView workbookViewId="0">
      <selection activeCell="A1" sqref="$A1:$XFD1048576"/>
    </sheetView>
  </sheetViews>
  <sheetFormatPr defaultColWidth="8" defaultRowHeight="12.75"/>
  <cols>
    <col min="1" max="1" width="6.225" style="1" customWidth="1"/>
    <col min="2" max="2" width="8.55833333333333" style="1" customWidth="1"/>
    <col min="3" max="3" width="31.225" style="1" customWidth="1"/>
    <col min="4" max="5" width="10.225" style="1" customWidth="1"/>
    <col min="6" max="6" width="10.5583333333333" style="1" customWidth="1"/>
    <col min="7" max="7" width="10.8833333333333" style="1" customWidth="1"/>
    <col min="8" max="8" width="8.38333333333333" style="1" customWidth="1"/>
    <col min="9" max="9" width="7.225" style="1" customWidth="1"/>
    <col min="10" max="10" width="18.225" style="1" customWidth="1"/>
    <col min="11"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695</v>
      </c>
      <c r="D4" s="7"/>
      <c r="E4" s="7"/>
      <c r="F4" s="7"/>
      <c r="G4" s="7"/>
      <c r="H4" s="7"/>
      <c r="I4" s="7"/>
      <c r="J4" s="7"/>
    </row>
    <row r="5" s="1" customFormat="1" ht="32.1" customHeight="1" spans="1:10">
      <c r="A5" s="8" t="s">
        <v>662</v>
      </c>
      <c r="B5" s="9"/>
      <c r="C5" s="10" t="s">
        <v>822</v>
      </c>
      <c r="D5" s="10"/>
      <c r="E5" s="10"/>
      <c r="F5" s="11" t="s">
        <v>663</v>
      </c>
      <c r="G5" s="11"/>
      <c r="H5" s="10" t="s">
        <v>822</v>
      </c>
      <c r="I5" s="10"/>
      <c r="J5" s="10"/>
    </row>
    <row r="6" s="1" customFormat="1" ht="20.1" customHeight="1" spans="1:10">
      <c r="A6" s="12" t="s">
        <v>731</v>
      </c>
      <c r="B6" s="11"/>
      <c r="C6" s="13" t="s">
        <v>732</v>
      </c>
      <c r="D6" s="11" t="s">
        <v>587</v>
      </c>
      <c r="E6" s="14" t="s">
        <v>496</v>
      </c>
      <c r="F6" s="14" t="s">
        <v>665</v>
      </c>
      <c r="G6" s="11" t="s">
        <v>666</v>
      </c>
      <c r="H6" s="11" t="s">
        <v>667</v>
      </c>
      <c r="I6" s="11" t="s">
        <v>668</v>
      </c>
      <c r="J6" s="11"/>
    </row>
    <row r="7" s="1" customFormat="1" ht="16" customHeight="1" spans="1:10">
      <c r="A7" s="15"/>
      <c r="B7" s="11"/>
      <c r="C7" s="13" t="s">
        <v>593</v>
      </c>
      <c r="D7" s="16"/>
      <c r="E7" s="17">
        <v>212.2</v>
      </c>
      <c r="F7" s="17">
        <v>212.2</v>
      </c>
      <c r="G7" s="18">
        <v>10</v>
      </c>
      <c r="H7" s="19">
        <f>F7/E7</f>
        <v>1</v>
      </c>
      <c r="I7" s="40">
        <f>G7*H7</f>
        <v>10</v>
      </c>
      <c r="J7" s="40"/>
    </row>
    <row r="8" s="1" customFormat="1" ht="16" customHeight="1" spans="1:10">
      <c r="A8" s="15"/>
      <c r="B8" s="11"/>
      <c r="C8" s="13" t="s">
        <v>670</v>
      </c>
      <c r="D8" s="17"/>
      <c r="E8" s="17">
        <v>212.2</v>
      </c>
      <c r="F8" s="17">
        <v>212.2</v>
      </c>
      <c r="G8" s="18"/>
      <c r="H8" s="19"/>
      <c r="I8" s="40"/>
      <c r="J8" s="40"/>
    </row>
    <row r="9" s="1" customFormat="1" ht="16" customHeight="1" spans="1:10">
      <c r="A9" s="15"/>
      <c r="B9" s="11"/>
      <c r="C9" s="13" t="s">
        <v>733</v>
      </c>
      <c r="D9" s="20"/>
      <c r="E9" s="20"/>
      <c r="F9" s="20">
        <v>0</v>
      </c>
      <c r="G9" s="18"/>
      <c r="H9" s="19"/>
      <c r="I9" s="18"/>
      <c r="J9" s="18"/>
    </row>
    <row r="10" s="1" customFormat="1" ht="16"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88" customHeight="1" spans="1:10">
      <c r="A12" s="12"/>
      <c r="B12" s="10" t="s">
        <v>823</v>
      </c>
      <c r="C12" s="21"/>
      <c r="D12" s="21"/>
      <c r="E12" s="21"/>
      <c r="F12" s="10" t="s">
        <v>824</v>
      </c>
      <c r="G12" s="10"/>
      <c r="H12" s="10"/>
      <c r="I12" s="10"/>
      <c r="J12" s="10"/>
    </row>
    <row r="13" s="1" customFormat="1" ht="20.1" customHeight="1" spans="1:10">
      <c r="A13" s="15" t="s">
        <v>679</v>
      </c>
      <c r="B13" s="11"/>
      <c r="C13" s="11"/>
      <c r="D13" s="11" t="s">
        <v>738</v>
      </c>
      <c r="E13" s="11"/>
      <c r="F13" s="11"/>
      <c r="G13" s="11" t="s">
        <v>610</v>
      </c>
      <c r="H13" s="11" t="s">
        <v>666</v>
      </c>
      <c r="I13" s="11" t="s">
        <v>668</v>
      </c>
      <c r="J13" s="28" t="s">
        <v>611</v>
      </c>
    </row>
    <row r="14" s="1" customFormat="1" ht="20.1" customHeight="1" spans="1:10">
      <c r="A14" s="15" t="s">
        <v>604</v>
      </c>
      <c r="B14" s="11" t="s">
        <v>605</v>
      </c>
      <c r="C14" s="11" t="s">
        <v>606</v>
      </c>
      <c r="D14" s="11" t="s">
        <v>607</v>
      </c>
      <c r="E14" s="11" t="s">
        <v>608</v>
      </c>
      <c r="F14" s="11" t="s">
        <v>609</v>
      </c>
      <c r="G14" s="11"/>
      <c r="H14" s="11"/>
      <c r="I14" s="11"/>
      <c r="J14" s="28"/>
    </row>
    <row r="15" s="1" customFormat="1" ht="21" customHeight="1" spans="1:10">
      <c r="A15" s="22" t="s">
        <v>612</v>
      </c>
      <c r="B15" s="14" t="s">
        <v>613</v>
      </c>
      <c r="C15" s="21" t="s">
        <v>825</v>
      </c>
      <c r="D15" s="18" t="s">
        <v>615</v>
      </c>
      <c r="E15" s="18">
        <v>3</v>
      </c>
      <c r="F15" s="18" t="s">
        <v>637</v>
      </c>
      <c r="G15" s="18">
        <v>5</v>
      </c>
      <c r="H15" s="18">
        <v>15</v>
      </c>
      <c r="I15" s="18">
        <v>15</v>
      </c>
      <c r="J15" s="10" t="s">
        <v>682</v>
      </c>
    </row>
    <row r="16" s="1" customFormat="1" ht="21" customHeight="1" spans="1:10">
      <c r="A16" s="22"/>
      <c r="B16" s="14"/>
      <c r="C16" s="21" t="s">
        <v>826</v>
      </c>
      <c r="D16" s="18" t="s">
        <v>615</v>
      </c>
      <c r="E16" s="18">
        <v>1</v>
      </c>
      <c r="F16" s="18" t="s">
        <v>637</v>
      </c>
      <c r="G16" s="18">
        <v>3</v>
      </c>
      <c r="H16" s="18">
        <v>15</v>
      </c>
      <c r="I16" s="18">
        <v>15</v>
      </c>
      <c r="J16" s="10" t="s">
        <v>682</v>
      </c>
    </row>
    <row r="17" s="1" customFormat="1" ht="21" customHeight="1" spans="1:10">
      <c r="A17" s="22"/>
      <c r="B17" s="11"/>
      <c r="C17" s="21" t="s">
        <v>827</v>
      </c>
      <c r="D17" s="18" t="s">
        <v>615</v>
      </c>
      <c r="E17" s="18">
        <v>15</v>
      </c>
      <c r="F17" s="18" t="s">
        <v>637</v>
      </c>
      <c r="G17" s="18">
        <v>17</v>
      </c>
      <c r="H17" s="18">
        <v>10</v>
      </c>
      <c r="I17" s="18">
        <v>10</v>
      </c>
      <c r="J17" s="10" t="s">
        <v>682</v>
      </c>
    </row>
    <row r="18" s="1" customFormat="1" ht="21" customHeight="1" spans="1:10">
      <c r="A18" s="22"/>
      <c r="B18" s="11" t="s">
        <v>629</v>
      </c>
      <c r="C18" s="21" t="s">
        <v>828</v>
      </c>
      <c r="D18" s="18" t="s">
        <v>615</v>
      </c>
      <c r="E18" s="23">
        <v>100</v>
      </c>
      <c r="F18" s="18" t="s">
        <v>631</v>
      </c>
      <c r="G18" s="23">
        <v>100</v>
      </c>
      <c r="H18" s="18">
        <v>10</v>
      </c>
      <c r="I18" s="18">
        <v>10</v>
      </c>
      <c r="J18" s="10"/>
    </row>
    <row r="19" s="1" customFormat="1" ht="21" customHeight="1" spans="1:10">
      <c r="A19" s="22"/>
      <c r="B19" s="11" t="s">
        <v>632</v>
      </c>
      <c r="C19" s="21" t="s">
        <v>829</v>
      </c>
      <c r="D19" s="18" t="s">
        <v>615</v>
      </c>
      <c r="E19" s="18">
        <v>100</v>
      </c>
      <c r="F19" s="18" t="s">
        <v>631</v>
      </c>
      <c r="G19" s="18">
        <v>100</v>
      </c>
      <c r="H19" s="18">
        <v>10</v>
      </c>
      <c r="I19" s="43">
        <v>10</v>
      </c>
      <c r="J19" s="10"/>
    </row>
    <row r="20" s="1" customFormat="1" ht="30" customHeight="1" spans="1:10">
      <c r="A20" s="12"/>
      <c r="B20" s="11" t="s">
        <v>635</v>
      </c>
      <c r="C20" s="10" t="s">
        <v>830</v>
      </c>
      <c r="D20" s="18" t="s">
        <v>704</v>
      </c>
      <c r="E20" s="30">
        <v>212.2</v>
      </c>
      <c r="F20" s="18" t="s">
        <v>706</v>
      </c>
      <c r="G20" s="30">
        <v>212.2</v>
      </c>
      <c r="H20" s="24">
        <v>10</v>
      </c>
      <c r="I20" s="30">
        <v>10</v>
      </c>
      <c r="J20" s="10"/>
    </row>
    <row r="21" s="1" customFormat="1" ht="29" customHeight="1" spans="1:10">
      <c r="A21" s="22" t="s">
        <v>638</v>
      </c>
      <c r="B21" s="27" t="s">
        <v>708</v>
      </c>
      <c r="C21" s="10" t="s">
        <v>831</v>
      </c>
      <c r="D21" s="18" t="s">
        <v>615</v>
      </c>
      <c r="E21" s="18" t="s">
        <v>777</v>
      </c>
      <c r="F21" s="18" t="s">
        <v>711</v>
      </c>
      <c r="G21" s="18" t="s">
        <v>777</v>
      </c>
      <c r="H21" s="18">
        <v>10</v>
      </c>
      <c r="I21" s="47">
        <v>10</v>
      </c>
      <c r="J21" s="32"/>
    </row>
    <row r="22" s="1" customFormat="1" ht="20" customHeight="1" spans="1:10">
      <c r="A22" s="25"/>
      <c r="B22" s="26" t="s">
        <v>712</v>
      </c>
      <c r="C22" s="10" t="s">
        <v>832</v>
      </c>
      <c r="D22" s="18" t="s">
        <v>615</v>
      </c>
      <c r="E22" s="18">
        <v>1000</v>
      </c>
      <c r="F22" s="18" t="s">
        <v>833</v>
      </c>
      <c r="G22" s="18">
        <v>1005</v>
      </c>
      <c r="H22" s="24">
        <v>5</v>
      </c>
      <c r="I22" s="30">
        <v>5</v>
      </c>
      <c r="J22" s="10" t="s">
        <v>682</v>
      </c>
    </row>
    <row r="23" s="1" customFormat="1" ht="20" customHeight="1" spans="1:10">
      <c r="A23" s="25"/>
      <c r="B23" s="26"/>
      <c r="C23" s="10" t="s">
        <v>834</v>
      </c>
      <c r="D23" s="18" t="s">
        <v>615</v>
      </c>
      <c r="E23" s="23">
        <v>85</v>
      </c>
      <c r="F23" s="18" t="s">
        <v>631</v>
      </c>
      <c r="G23" s="23">
        <v>90</v>
      </c>
      <c r="H23" s="18">
        <v>5</v>
      </c>
      <c r="I23" s="24">
        <v>5</v>
      </c>
      <c r="J23" s="10" t="s">
        <v>682</v>
      </c>
    </row>
    <row r="24" s="1" customFormat="1" ht="31" customHeight="1" spans="1:10">
      <c r="A24" s="22"/>
      <c r="B24" s="28" t="s">
        <v>713</v>
      </c>
      <c r="C24" s="29"/>
      <c r="D24" s="30"/>
      <c r="E24" s="31"/>
      <c r="F24" s="31"/>
      <c r="G24" s="18"/>
      <c r="H24" s="18"/>
      <c r="I24" s="24"/>
      <c r="J24" s="32"/>
    </row>
    <row r="25" s="1" customFormat="1" ht="27" customHeight="1" spans="1:10">
      <c r="A25" s="12"/>
      <c r="B25" s="28" t="s">
        <v>715</v>
      </c>
      <c r="C25" s="32" t="s">
        <v>780</v>
      </c>
      <c r="D25" s="18" t="s">
        <v>615</v>
      </c>
      <c r="E25" s="18" t="s">
        <v>710</v>
      </c>
      <c r="F25" s="18" t="s">
        <v>711</v>
      </c>
      <c r="G25" s="18" t="s">
        <v>710</v>
      </c>
      <c r="H25" s="18">
        <v>5</v>
      </c>
      <c r="I25" s="24">
        <v>5</v>
      </c>
      <c r="J25" s="44"/>
    </row>
    <row r="26" s="1" customFormat="1" ht="45" customHeight="1" spans="1:10">
      <c r="A26" s="12" t="s">
        <v>653</v>
      </c>
      <c r="B26" s="28" t="s">
        <v>717</v>
      </c>
      <c r="C26" s="21" t="s">
        <v>835</v>
      </c>
      <c r="D26" s="18" t="s">
        <v>615</v>
      </c>
      <c r="E26" s="23">
        <v>85</v>
      </c>
      <c r="F26" s="18" t="s">
        <v>631</v>
      </c>
      <c r="G26" s="23">
        <v>85</v>
      </c>
      <c r="H26" s="18">
        <v>5</v>
      </c>
      <c r="I26" s="24">
        <v>5</v>
      </c>
      <c r="J26" s="44"/>
    </row>
    <row r="27" s="1" customFormat="1" ht="20.1" customHeight="1" spans="1:10">
      <c r="A27" s="15" t="s">
        <v>719</v>
      </c>
      <c r="B27" s="11"/>
      <c r="C27" s="11"/>
      <c r="D27" s="18" t="s">
        <v>579</v>
      </c>
      <c r="E27" s="18"/>
      <c r="F27" s="18"/>
      <c r="G27" s="18"/>
      <c r="H27" s="18"/>
      <c r="I27" s="18"/>
      <c r="J27" s="18"/>
    </row>
    <row r="28" s="1" customFormat="1" ht="20.1" customHeight="1" spans="1:10">
      <c r="A28" s="15" t="s">
        <v>720</v>
      </c>
      <c r="B28" s="11"/>
      <c r="C28" s="11"/>
      <c r="D28" s="11"/>
      <c r="E28" s="11"/>
      <c r="F28" s="11"/>
      <c r="G28" s="11"/>
      <c r="H28" s="33" t="s">
        <v>721</v>
      </c>
      <c r="I28" s="33" t="s">
        <v>722</v>
      </c>
      <c r="J28" s="18" t="s">
        <v>723</v>
      </c>
    </row>
    <row r="29" s="1" customFormat="1" ht="18" customHeight="1" spans="1:10">
      <c r="A29" s="15"/>
      <c r="B29" s="11"/>
      <c r="C29" s="11"/>
      <c r="D29" s="11"/>
      <c r="E29" s="11"/>
      <c r="F29" s="11"/>
      <c r="G29" s="11"/>
      <c r="H29" s="11">
        <v>100</v>
      </c>
      <c r="I29" s="20">
        <f>I7*0.5+SUM(I15:I26)</f>
        <v>105</v>
      </c>
      <c r="J29" s="11" t="s">
        <v>724</v>
      </c>
    </row>
    <row r="30" s="1" customFormat="1" ht="69" customHeight="1" spans="1:16372">
      <c r="A30" s="34" t="s">
        <v>725</v>
      </c>
      <c r="B30" s="35"/>
      <c r="C30" s="35"/>
      <c r="D30" s="35"/>
      <c r="E30" s="35"/>
      <c r="F30" s="35"/>
      <c r="G30" s="35"/>
      <c r="H30" s="35"/>
      <c r="I30" s="35"/>
      <c r="J30" s="45"/>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row>
    <row r="31" s="1" customFormat="1" ht="13.5" spans="1:16372">
      <c r="A31" s="36" t="s">
        <v>656</v>
      </c>
      <c r="B31" s="36"/>
      <c r="C31" s="36"/>
      <c r="D31" s="36"/>
      <c r="E31" s="36"/>
      <c r="F31" s="36"/>
      <c r="G31" s="36"/>
      <c r="H31" s="36"/>
      <c r="I31" s="36"/>
      <c r="J31" s="3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row>
    <row r="32" s="1" customFormat="1" ht="13.5" spans="1:16372">
      <c r="A32" s="36" t="s">
        <v>657</v>
      </c>
      <c r="B32" s="36"/>
      <c r="C32" s="36"/>
      <c r="D32" s="36"/>
      <c r="E32" s="36"/>
      <c r="F32" s="36"/>
      <c r="G32" s="36"/>
      <c r="H32" s="36"/>
      <c r="I32" s="36"/>
      <c r="J32" s="3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row>
    <row r="33" s="1" customFormat="1" ht="13.5" spans="1:10">
      <c r="A33" s="37" t="s">
        <v>751</v>
      </c>
      <c r="B33" s="38"/>
      <c r="C33" s="38"/>
      <c r="D33" s="38"/>
      <c r="E33" s="38"/>
      <c r="F33" s="38"/>
      <c r="G33" s="38"/>
      <c r="H33" s="38"/>
      <c r="I33" s="38"/>
      <c r="J33" s="38"/>
    </row>
  </sheetData>
  <mergeCells count="36">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7:C27"/>
    <mergeCell ref="D27:J27"/>
    <mergeCell ref="A28:G28"/>
    <mergeCell ref="A29:G29"/>
    <mergeCell ref="A30:J30"/>
    <mergeCell ref="A31:J31"/>
    <mergeCell ref="A32:J32"/>
    <mergeCell ref="A33:J33"/>
    <mergeCell ref="A11:A12"/>
    <mergeCell ref="A15:A20"/>
    <mergeCell ref="A21:A25"/>
    <mergeCell ref="B15:B17"/>
    <mergeCell ref="B22:B23"/>
    <mergeCell ref="G13:G14"/>
    <mergeCell ref="H13:H14"/>
    <mergeCell ref="I13:I14"/>
    <mergeCell ref="J13:J14"/>
    <mergeCell ref="A6:B1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34"/>
  <sheetViews>
    <sheetView workbookViewId="0">
      <selection activeCell="A1" sqref="$A1:$XFD1048576"/>
    </sheetView>
  </sheetViews>
  <sheetFormatPr defaultColWidth="8" defaultRowHeight="12.75"/>
  <cols>
    <col min="1" max="1" width="6.225" style="1" customWidth="1"/>
    <col min="2" max="2" width="8.55833333333333" style="1" customWidth="1"/>
    <col min="3" max="3" width="31.225" style="1" customWidth="1"/>
    <col min="4" max="5" width="10.225" style="1" customWidth="1"/>
    <col min="6" max="6" width="10.5583333333333" style="1" customWidth="1"/>
    <col min="7" max="7" width="10.8833333333333" style="1" customWidth="1"/>
    <col min="8" max="8" width="8.38333333333333" style="1" customWidth="1"/>
    <col min="9" max="9" width="7.225" style="1" customWidth="1"/>
    <col min="10" max="10" width="18.225" style="1" customWidth="1"/>
    <col min="11" max="11" width="8" style="1"/>
    <col min="12" max="12" width="8.66666666666667" style="1"/>
    <col min="13" max="13" width="8" style="1"/>
    <col min="14" max="14" width="12.8916666666667" style="1"/>
    <col min="15" max="16384" width="8" style="1"/>
  </cols>
  <sheetData>
    <row r="1" s="1" customFormat="1" ht="22.5" spans="1:10">
      <c r="A1" s="2" t="s">
        <v>726</v>
      </c>
      <c r="B1" s="3"/>
      <c r="C1" s="3"/>
      <c r="D1" s="3"/>
      <c r="E1" s="3"/>
      <c r="F1" s="2"/>
      <c r="G1" s="3"/>
      <c r="H1" s="3"/>
      <c r="I1" s="3"/>
      <c r="J1" s="3"/>
    </row>
    <row r="2" s="1" customFormat="1" spans="10:10">
      <c r="J2" s="39" t="s">
        <v>727</v>
      </c>
    </row>
    <row r="3" s="1" customFormat="1" spans="1:10">
      <c r="A3" s="4" t="s">
        <v>549</v>
      </c>
      <c r="J3" s="39" t="s">
        <v>728</v>
      </c>
    </row>
    <row r="4" s="1" customFormat="1" ht="20.1" customHeight="1" spans="1:10">
      <c r="A4" s="5" t="s">
        <v>660</v>
      </c>
      <c r="B4" s="6"/>
      <c r="C4" s="7" t="s">
        <v>696</v>
      </c>
      <c r="D4" s="7"/>
      <c r="E4" s="7"/>
      <c r="F4" s="7"/>
      <c r="G4" s="7"/>
      <c r="H4" s="7"/>
      <c r="I4" s="7"/>
      <c r="J4" s="7"/>
    </row>
    <row r="5" s="1" customFormat="1" ht="32.1" customHeight="1" spans="1:10">
      <c r="A5" s="8" t="s">
        <v>662</v>
      </c>
      <c r="B5" s="9"/>
      <c r="C5" s="10" t="s">
        <v>822</v>
      </c>
      <c r="D5" s="10"/>
      <c r="E5" s="10"/>
      <c r="F5" s="11" t="s">
        <v>663</v>
      </c>
      <c r="G5" s="11"/>
      <c r="H5" s="10" t="s">
        <v>836</v>
      </c>
      <c r="I5" s="10"/>
      <c r="J5" s="10"/>
    </row>
    <row r="6" s="1" customFormat="1" ht="20.1" customHeight="1" spans="1:10">
      <c r="A6" s="12" t="s">
        <v>731</v>
      </c>
      <c r="B6" s="11"/>
      <c r="C6" s="13" t="s">
        <v>732</v>
      </c>
      <c r="D6" s="11" t="s">
        <v>587</v>
      </c>
      <c r="E6" s="14" t="s">
        <v>496</v>
      </c>
      <c r="F6" s="14" t="s">
        <v>665</v>
      </c>
      <c r="G6" s="11" t="s">
        <v>666</v>
      </c>
      <c r="H6" s="11" t="s">
        <v>667</v>
      </c>
      <c r="I6" s="11" t="s">
        <v>668</v>
      </c>
      <c r="J6" s="11"/>
    </row>
    <row r="7" s="1" customFormat="1" ht="20.1" customHeight="1" spans="1:10">
      <c r="A7" s="15"/>
      <c r="B7" s="11"/>
      <c r="C7" s="13" t="s">
        <v>593</v>
      </c>
      <c r="D7" s="16"/>
      <c r="E7" s="17">
        <v>8069.85</v>
      </c>
      <c r="F7" s="17">
        <v>8069.85</v>
      </c>
      <c r="G7" s="18">
        <v>10</v>
      </c>
      <c r="H7" s="19">
        <f>F7/E7</f>
        <v>1</v>
      </c>
      <c r="I7" s="40">
        <f>G7*H7</f>
        <v>10</v>
      </c>
      <c r="J7" s="40"/>
    </row>
    <row r="8" s="1" customFormat="1" ht="20.1" customHeight="1" spans="1:10">
      <c r="A8" s="15"/>
      <c r="B8" s="11"/>
      <c r="C8" s="13" t="s">
        <v>670</v>
      </c>
      <c r="D8" s="17"/>
      <c r="E8" s="17">
        <v>8069.85</v>
      </c>
      <c r="F8" s="17">
        <v>8069.85</v>
      </c>
      <c r="G8" s="18"/>
      <c r="H8" s="19"/>
      <c r="I8" s="40"/>
      <c r="J8" s="40"/>
    </row>
    <row r="9" s="1" customFormat="1" ht="20.1" customHeight="1" spans="1:10">
      <c r="A9" s="15"/>
      <c r="B9" s="11"/>
      <c r="C9" s="13" t="s">
        <v>733</v>
      </c>
      <c r="D9" s="20"/>
      <c r="E9" s="20"/>
      <c r="F9" s="20">
        <v>0</v>
      </c>
      <c r="G9" s="18"/>
      <c r="H9" s="19"/>
      <c r="I9" s="18"/>
      <c r="J9" s="18"/>
    </row>
    <row r="10" s="1" customFormat="1" ht="20.1" customHeight="1" spans="1:10">
      <c r="A10" s="15"/>
      <c r="B10" s="11"/>
      <c r="C10" s="13" t="s">
        <v>734</v>
      </c>
      <c r="D10" s="20" t="s">
        <v>732</v>
      </c>
      <c r="E10" s="20" t="s">
        <v>732</v>
      </c>
      <c r="F10" s="20" t="s">
        <v>732</v>
      </c>
      <c r="G10" s="18" t="s">
        <v>500</v>
      </c>
      <c r="H10" s="20" t="s">
        <v>732</v>
      </c>
      <c r="I10" s="18" t="s">
        <v>500</v>
      </c>
      <c r="J10" s="18"/>
    </row>
    <row r="11" s="1" customFormat="1" ht="20.1" customHeight="1" spans="1:10">
      <c r="A11" s="12" t="s">
        <v>735</v>
      </c>
      <c r="B11" s="11" t="s">
        <v>674</v>
      </c>
      <c r="C11" s="11"/>
      <c r="D11" s="11"/>
      <c r="E11" s="11"/>
      <c r="F11" s="11" t="s">
        <v>675</v>
      </c>
      <c r="G11" s="11"/>
      <c r="H11" s="11"/>
      <c r="I11" s="11"/>
      <c r="J11" s="11"/>
    </row>
    <row r="12" s="1" customFormat="1" ht="65" customHeight="1" spans="1:10">
      <c r="A12" s="12"/>
      <c r="B12" s="10" t="s">
        <v>837</v>
      </c>
      <c r="C12" s="21"/>
      <c r="D12" s="21"/>
      <c r="E12" s="21"/>
      <c r="F12" s="10" t="s">
        <v>838</v>
      </c>
      <c r="G12" s="10"/>
      <c r="H12" s="10"/>
      <c r="I12" s="10"/>
      <c r="J12" s="10"/>
    </row>
    <row r="13" s="1" customFormat="1" ht="20.1" customHeight="1" spans="1:10">
      <c r="A13" s="15" t="s">
        <v>679</v>
      </c>
      <c r="B13" s="11"/>
      <c r="C13" s="11"/>
      <c r="D13" s="11" t="s">
        <v>738</v>
      </c>
      <c r="E13" s="11"/>
      <c r="F13" s="11"/>
      <c r="G13" s="11" t="s">
        <v>610</v>
      </c>
      <c r="H13" s="11" t="s">
        <v>666</v>
      </c>
      <c r="I13" s="11" t="s">
        <v>668</v>
      </c>
      <c r="J13" s="28" t="s">
        <v>611</v>
      </c>
    </row>
    <row r="14" s="1" customFormat="1" ht="20.1" customHeight="1" spans="1:16">
      <c r="A14" s="15" t="s">
        <v>604</v>
      </c>
      <c r="B14" s="11" t="s">
        <v>605</v>
      </c>
      <c r="C14" s="11" t="s">
        <v>606</v>
      </c>
      <c r="D14" s="11" t="s">
        <v>607</v>
      </c>
      <c r="E14" s="11" t="s">
        <v>608</v>
      </c>
      <c r="F14" s="11" t="s">
        <v>609</v>
      </c>
      <c r="G14" s="11"/>
      <c r="H14" s="11"/>
      <c r="I14" s="11"/>
      <c r="J14" s="28"/>
      <c r="P14" s="4"/>
    </row>
    <row r="15" s="1" customFormat="1" ht="18" customHeight="1" spans="1:10">
      <c r="A15" s="22" t="s">
        <v>612</v>
      </c>
      <c r="B15" s="14" t="s">
        <v>613</v>
      </c>
      <c r="C15" s="21" t="s">
        <v>839</v>
      </c>
      <c r="D15" s="18" t="s">
        <v>615</v>
      </c>
      <c r="E15" s="18">
        <v>1</v>
      </c>
      <c r="F15" s="18" t="s">
        <v>637</v>
      </c>
      <c r="G15" s="18">
        <v>1</v>
      </c>
      <c r="H15" s="18">
        <v>10</v>
      </c>
      <c r="I15" s="18">
        <v>10</v>
      </c>
      <c r="J15" s="41"/>
    </row>
    <row r="16" s="1" customFormat="1" ht="18" customHeight="1" spans="1:10">
      <c r="A16" s="22"/>
      <c r="B16" s="14"/>
      <c r="C16" s="21" t="s">
        <v>840</v>
      </c>
      <c r="D16" s="18" t="s">
        <v>615</v>
      </c>
      <c r="E16" s="18">
        <v>1</v>
      </c>
      <c r="F16" s="18" t="s">
        <v>637</v>
      </c>
      <c r="G16" s="18">
        <v>1</v>
      </c>
      <c r="H16" s="18">
        <v>10</v>
      </c>
      <c r="I16" s="18">
        <v>10</v>
      </c>
      <c r="J16" s="41"/>
    </row>
    <row r="17" s="1" customFormat="1" ht="18" customHeight="1" spans="1:14">
      <c r="A17" s="22"/>
      <c r="B17" s="14"/>
      <c r="C17" s="21" t="s">
        <v>841</v>
      </c>
      <c r="D17" s="18" t="s">
        <v>615</v>
      </c>
      <c r="E17" s="18">
        <v>3</v>
      </c>
      <c r="F17" s="18" t="s">
        <v>637</v>
      </c>
      <c r="G17" s="18">
        <v>3</v>
      </c>
      <c r="H17" s="18">
        <v>10</v>
      </c>
      <c r="I17" s="18">
        <v>10</v>
      </c>
      <c r="J17" s="41"/>
      <c r="N17" s="42"/>
    </row>
    <row r="18" s="1" customFormat="1" ht="18" customHeight="1" spans="1:14">
      <c r="A18" s="22"/>
      <c r="B18" s="14"/>
      <c r="C18" s="21" t="s">
        <v>842</v>
      </c>
      <c r="D18" s="18" t="s">
        <v>615</v>
      </c>
      <c r="E18" s="18">
        <v>2</v>
      </c>
      <c r="F18" s="18" t="s">
        <v>637</v>
      </c>
      <c r="G18" s="18">
        <v>2</v>
      </c>
      <c r="H18" s="18">
        <v>10</v>
      </c>
      <c r="I18" s="18">
        <v>10</v>
      </c>
      <c r="J18" s="41"/>
      <c r="N18" s="42"/>
    </row>
    <row r="19" s="1" customFormat="1" ht="18" customHeight="1" spans="1:10">
      <c r="A19" s="22"/>
      <c r="B19" s="11" t="s">
        <v>629</v>
      </c>
      <c r="C19" s="21" t="s">
        <v>843</v>
      </c>
      <c r="D19" s="18" t="s">
        <v>615</v>
      </c>
      <c r="E19" s="23">
        <v>100</v>
      </c>
      <c r="F19" s="18" t="s">
        <v>631</v>
      </c>
      <c r="G19" s="23">
        <v>100</v>
      </c>
      <c r="H19" s="18">
        <v>10</v>
      </c>
      <c r="I19" s="18">
        <v>10</v>
      </c>
      <c r="J19" s="41"/>
    </row>
    <row r="20" s="1" customFormat="1" ht="18" customHeight="1" spans="1:10">
      <c r="A20" s="22"/>
      <c r="B20" s="11" t="s">
        <v>632</v>
      </c>
      <c r="C20" s="21" t="s">
        <v>829</v>
      </c>
      <c r="D20" s="18" t="s">
        <v>615</v>
      </c>
      <c r="E20" s="18">
        <v>100</v>
      </c>
      <c r="F20" s="18" t="s">
        <v>631</v>
      </c>
      <c r="G20" s="23">
        <v>100</v>
      </c>
      <c r="H20" s="18">
        <v>10</v>
      </c>
      <c r="I20" s="43">
        <v>10</v>
      </c>
      <c r="J20" s="41"/>
    </row>
    <row r="21" s="1" customFormat="1" ht="18" customHeight="1" spans="1:10">
      <c r="A21" s="12"/>
      <c r="B21" s="14" t="s">
        <v>635</v>
      </c>
      <c r="C21" s="10" t="s">
        <v>816</v>
      </c>
      <c r="D21" s="18" t="s">
        <v>704</v>
      </c>
      <c r="E21" s="17">
        <v>8069.85</v>
      </c>
      <c r="F21" s="18" t="s">
        <v>706</v>
      </c>
      <c r="G21" s="17">
        <v>8069.85</v>
      </c>
      <c r="H21" s="24">
        <v>10</v>
      </c>
      <c r="I21" s="30">
        <v>10</v>
      </c>
      <c r="J21" s="41"/>
    </row>
    <row r="22" s="1" customFormat="1" ht="32" customHeight="1" spans="1:10">
      <c r="A22" s="25" t="s">
        <v>638</v>
      </c>
      <c r="B22" s="26" t="s">
        <v>708</v>
      </c>
      <c r="C22" s="10" t="s">
        <v>831</v>
      </c>
      <c r="D22" s="18" t="s">
        <v>615</v>
      </c>
      <c r="E22" s="18" t="s">
        <v>777</v>
      </c>
      <c r="F22" s="18" t="s">
        <v>711</v>
      </c>
      <c r="G22" s="18" t="s">
        <v>777</v>
      </c>
      <c r="H22" s="18">
        <v>10</v>
      </c>
      <c r="I22" s="24">
        <v>10</v>
      </c>
      <c r="J22" s="32"/>
    </row>
    <row r="23" s="1" customFormat="1" ht="18" customHeight="1" spans="1:10">
      <c r="A23" s="22"/>
      <c r="B23" s="27" t="s">
        <v>712</v>
      </c>
      <c r="C23" s="10" t="s">
        <v>832</v>
      </c>
      <c r="D23" s="18" t="s">
        <v>615</v>
      </c>
      <c r="E23" s="18">
        <v>900</v>
      </c>
      <c r="F23" s="18" t="s">
        <v>833</v>
      </c>
      <c r="G23" s="18">
        <v>900</v>
      </c>
      <c r="H23" s="18">
        <v>5</v>
      </c>
      <c r="I23" s="24">
        <v>5</v>
      </c>
      <c r="J23" s="32"/>
    </row>
    <row r="24" s="1" customFormat="1" ht="18" customHeight="1" spans="1:10">
      <c r="A24" s="22"/>
      <c r="B24" s="28"/>
      <c r="C24" s="10" t="s">
        <v>834</v>
      </c>
      <c r="D24" s="18" t="s">
        <v>615</v>
      </c>
      <c r="E24" s="23">
        <v>90</v>
      </c>
      <c r="F24" s="18" t="s">
        <v>631</v>
      </c>
      <c r="G24" s="23">
        <v>90</v>
      </c>
      <c r="H24" s="18">
        <v>5</v>
      </c>
      <c r="I24" s="24">
        <v>5</v>
      </c>
      <c r="J24" s="32"/>
    </row>
    <row r="25" s="1" customFormat="1" ht="26" customHeight="1" spans="1:10">
      <c r="A25" s="22"/>
      <c r="B25" s="28" t="s">
        <v>713</v>
      </c>
      <c r="C25" s="29"/>
      <c r="D25" s="30"/>
      <c r="E25" s="31"/>
      <c r="F25" s="31"/>
      <c r="G25" s="18"/>
      <c r="H25" s="18"/>
      <c r="I25" s="24"/>
      <c r="J25" s="32"/>
    </row>
    <row r="26" s="1" customFormat="1" ht="40" customHeight="1" spans="1:10">
      <c r="A26" s="12"/>
      <c r="B26" s="28" t="s">
        <v>715</v>
      </c>
      <c r="C26" s="32" t="s">
        <v>780</v>
      </c>
      <c r="D26" s="18" t="s">
        <v>615</v>
      </c>
      <c r="E26" s="18" t="s">
        <v>710</v>
      </c>
      <c r="F26" s="18" t="s">
        <v>711</v>
      </c>
      <c r="G26" s="18" t="s">
        <v>710</v>
      </c>
      <c r="H26" s="18">
        <v>5</v>
      </c>
      <c r="I26" s="24">
        <v>5</v>
      </c>
      <c r="J26" s="44"/>
    </row>
    <row r="27" s="1" customFormat="1" ht="41" customHeight="1" spans="1:10">
      <c r="A27" s="12" t="s">
        <v>653</v>
      </c>
      <c r="B27" s="28" t="s">
        <v>717</v>
      </c>
      <c r="C27" s="21" t="s">
        <v>835</v>
      </c>
      <c r="D27" s="18" t="s">
        <v>615</v>
      </c>
      <c r="E27" s="23">
        <v>85</v>
      </c>
      <c r="F27" s="18" t="s">
        <v>631</v>
      </c>
      <c r="G27" s="23">
        <v>85</v>
      </c>
      <c r="H27" s="18">
        <v>5</v>
      </c>
      <c r="I27" s="24">
        <v>5</v>
      </c>
      <c r="J27" s="44"/>
    </row>
    <row r="28" s="1" customFormat="1" ht="20.1" customHeight="1" spans="1:10">
      <c r="A28" s="15" t="s">
        <v>719</v>
      </c>
      <c r="B28" s="11"/>
      <c r="C28" s="11"/>
      <c r="D28" s="18" t="s">
        <v>579</v>
      </c>
      <c r="E28" s="18"/>
      <c r="F28" s="18"/>
      <c r="G28" s="18"/>
      <c r="H28" s="18"/>
      <c r="I28" s="18"/>
      <c r="J28" s="18"/>
    </row>
    <row r="29" s="1" customFormat="1" ht="20.1" customHeight="1" spans="1:10">
      <c r="A29" s="15" t="s">
        <v>720</v>
      </c>
      <c r="B29" s="11"/>
      <c r="C29" s="11"/>
      <c r="D29" s="11"/>
      <c r="E29" s="11"/>
      <c r="F29" s="11"/>
      <c r="G29" s="11"/>
      <c r="H29" s="33" t="s">
        <v>721</v>
      </c>
      <c r="I29" s="33" t="s">
        <v>722</v>
      </c>
      <c r="J29" s="18" t="s">
        <v>723</v>
      </c>
    </row>
    <row r="30" s="1" customFormat="1" ht="20" customHeight="1" spans="1:10">
      <c r="A30" s="15"/>
      <c r="B30" s="11"/>
      <c r="C30" s="11"/>
      <c r="D30" s="11"/>
      <c r="E30" s="11"/>
      <c r="F30" s="11"/>
      <c r="G30" s="11"/>
      <c r="H30" s="11">
        <v>100</v>
      </c>
      <c r="I30" s="20">
        <f>I7*0.5+SUM(I15:I27)</f>
        <v>105</v>
      </c>
      <c r="J30" s="11" t="s">
        <v>724</v>
      </c>
    </row>
    <row r="31" s="1" customFormat="1" ht="69" customHeight="1" spans="1:16372">
      <c r="A31" s="34" t="s">
        <v>725</v>
      </c>
      <c r="B31" s="35"/>
      <c r="C31" s="35"/>
      <c r="D31" s="35"/>
      <c r="E31" s="35"/>
      <c r="F31" s="35"/>
      <c r="G31" s="35"/>
      <c r="H31" s="35"/>
      <c r="I31" s="35"/>
      <c r="J31" s="4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row>
    <row r="32" s="1" customFormat="1" ht="13.5" spans="1:16372">
      <c r="A32" s="36" t="s">
        <v>656</v>
      </c>
      <c r="B32" s="36"/>
      <c r="C32" s="36"/>
      <c r="D32" s="36"/>
      <c r="E32" s="36"/>
      <c r="F32" s="36"/>
      <c r="G32" s="36"/>
      <c r="H32" s="36"/>
      <c r="I32" s="36"/>
      <c r="J32" s="3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row>
    <row r="33" s="1" customFormat="1" ht="13.5" spans="1:16372">
      <c r="A33" s="36" t="s">
        <v>657</v>
      </c>
      <c r="B33" s="36"/>
      <c r="C33" s="36"/>
      <c r="D33" s="36"/>
      <c r="E33" s="36"/>
      <c r="F33" s="36"/>
      <c r="G33" s="36"/>
      <c r="H33" s="36"/>
      <c r="I33" s="36"/>
      <c r="J33" s="3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row>
    <row r="34" s="1" customFormat="1" ht="13.5" spans="1:10">
      <c r="A34" s="37" t="s">
        <v>751</v>
      </c>
      <c r="B34" s="38"/>
      <c r="C34" s="38"/>
      <c r="D34" s="38"/>
      <c r="E34" s="38"/>
      <c r="F34" s="38"/>
      <c r="G34" s="38"/>
      <c r="H34" s="38"/>
      <c r="I34" s="38"/>
      <c r="J34" s="38"/>
    </row>
  </sheetData>
  <mergeCells count="36">
    <mergeCell ref="A1:J1"/>
    <mergeCell ref="A4:B4"/>
    <mergeCell ref="C4:J4"/>
    <mergeCell ref="A5:B5"/>
    <mergeCell ref="C5:E5"/>
    <mergeCell ref="F5:G5"/>
    <mergeCell ref="H5:J5"/>
    <mergeCell ref="I6:J6"/>
    <mergeCell ref="I7:J7"/>
    <mergeCell ref="I8:J8"/>
    <mergeCell ref="I9:J9"/>
    <mergeCell ref="I10:J10"/>
    <mergeCell ref="B11:E11"/>
    <mergeCell ref="F11:J11"/>
    <mergeCell ref="B12:E12"/>
    <mergeCell ref="F12:J12"/>
    <mergeCell ref="A13:C13"/>
    <mergeCell ref="D13:F13"/>
    <mergeCell ref="A28:C28"/>
    <mergeCell ref="D28:J28"/>
    <mergeCell ref="A29:G29"/>
    <mergeCell ref="A30:G30"/>
    <mergeCell ref="A31:J31"/>
    <mergeCell ref="A32:J32"/>
    <mergeCell ref="A33:J33"/>
    <mergeCell ref="A34:J34"/>
    <mergeCell ref="A11:A12"/>
    <mergeCell ref="A15:A21"/>
    <mergeCell ref="A22:A26"/>
    <mergeCell ref="B15:B18"/>
    <mergeCell ref="B23:B24"/>
    <mergeCell ref="G13:G14"/>
    <mergeCell ref="H13:H14"/>
    <mergeCell ref="I13:I14"/>
    <mergeCell ref="J13:J14"/>
    <mergeCell ref="A6:B1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M59"/>
  <sheetViews>
    <sheetView workbookViewId="0">
      <pane xSplit="4" ySplit="9" topLeftCell="E14" activePane="bottomRight" state="frozen"/>
      <selection/>
      <selection pane="topRight"/>
      <selection pane="bottomLeft"/>
      <selection pane="bottomRight" activeCell="I23" sqref="I23"/>
    </sheetView>
  </sheetViews>
  <sheetFormatPr defaultColWidth="9" defaultRowHeight="13.5"/>
  <cols>
    <col min="1" max="3" width="3.25" customWidth="1"/>
    <col min="4" max="4" width="32.75" customWidth="1"/>
    <col min="5" max="10" width="18.75" customWidth="1"/>
    <col min="11" max="11" width="12.8916666666667"/>
    <col min="12" max="12" width="10.6666666666667"/>
    <col min="13" max="13" width="9.89166666666667" customWidth="1"/>
  </cols>
  <sheetData>
    <row r="1" ht="27" spans="6:6">
      <c r="F1" s="252" t="s">
        <v>222</v>
      </c>
    </row>
    <row r="2" ht="14.25" spans="10:10">
      <c r="J2" s="238" t="s">
        <v>223</v>
      </c>
    </row>
    <row r="3" ht="14.25" spans="1:10">
      <c r="A3" s="238" t="s">
        <v>2</v>
      </c>
      <c r="J3" s="238" t="s">
        <v>3</v>
      </c>
    </row>
    <row r="4" ht="19.5" customHeight="1" spans="1:10">
      <c r="A4" s="239" t="s">
        <v>6</v>
      </c>
      <c r="B4" s="239"/>
      <c r="C4" s="239"/>
      <c r="D4" s="239"/>
      <c r="E4" s="245" t="s">
        <v>99</v>
      </c>
      <c r="F4" s="245" t="s">
        <v>224</v>
      </c>
      <c r="G4" s="245" t="s">
        <v>225</v>
      </c>
      <c r="H4" s="245" t="s">
        <v>226</v>
      </c>
      <c r="I4" s="245" t="s">
        <v>227</v>
      </c>
      <c r="J4" s="245" t="s">
        <v>228</v>
      </c>
    </row>
    <row r="5" ht="19.5" customHeight="1" spans="1:10">
      <c r="A5" s="245" t="s">
        <v>122</v>
      </c>
      <c r="B5" s="245"/>
      <c r="C5" s="245"/>
      <c r="D5" s="239" t="s">
        <v>123</v>
      </c>
      <c r="E5" s="245"/>
      <c r="F5" s="245"/>
      <c r="G5" s="245"/>
      <c r="H5" s="245"/>
      <c r="I5" s="245"/>
      <c r="J5" s="245"/>
    </row>
    <row r="6" ht="19.5" customHeight="1" spans="1:10">
      <c r="A6" s="245"/>
      <c r="B6" s="245"/>
      <c r="C6" s="245"/>
      <c r="D6" s="239"/>
      <c r="E6" s="245"/>
      <c r="F6" s="245"/>
      <c r="G6" s="245"/>
      <c r="H6" s="245"/>
      <c r="I6" s="245"/>
      <c r="J6" s="245"/>
    </row>
    <row r="7" ht="19.5" customHeight="1" spans="1:10">
      <c r="A7" s="245"/>
      <c r="B7" s="245"/>
      <c r="C7" s="245"/>
      <c r="D7" s="239"/>
      <c r="E7" s="245"/>
      <c r="F7" s="245"/>
      <c r="G7" s="245"/>
      <c r="H7" s="245"/>
      <c r="I7" s="245"/>
      <c r="J7" s="245"/>
    </row>
    <row r="8" ht="19.5" customHeight="1" spans="1:10">
      <c r="A8" s="239" t="s">
        <v>126</v>
      </c>
      <c r="B8" s="239" t="s">
        <v>127</v>
      </c>
      <c r="C8" s="239" t="s">
        <v>128</v>
      </c>
      <c r="D8" s="239" t="s">
        <v>10</v>
      </c>
      <c r="E8" s="245" t="s">
        <v>11</v>
      </c>
      <c r="F8" s="245" t="s">
        <v>12</v>
      </c>
      <c r="G8" s="245" t="s">
        <v>20</v>
      </c>
      <c r="H8" s="245" t="s">
        <v>24</v>
      </c>
      <c r="I8" s="245" t="s">
        <v>28</v>
      </c>
      <c r="J8" s="245" t="s">
        <v>32</v>
      </c>
    </row>
    <row r="9" ht="19.5" customHeight="1" spans="1:10">
      <c r="A9" s="239"/>
      <c r="B9" s="239"/>
      <c r="C9" s="239"/>
      <c r="D9" s="239" t="s">
        <v>129</v>
      </c>
      <c r="E9" s="259">
        <v>12758.45</v>
      </c>
      <c r="F9" s="259">
        <v>685.47</v>
      </c>
      <c r="G9" s="259">
        <v>12072.98</v>
      </c>
      <c r="H9" s="242"/>
      <c r="I9" s="242"/>
      <c r="J9" s="242"/>
    </row>
    <row r="10" ht="19.5" customHeight="1" spans="1:10">
      <c r="A10" s="240" t="s">
        <v>130</v>
      </c>
      <c r="B10" s="240"/>
      <c r="C10" s="240"/>
      <c r="D10" s="240" t="s">
        <v>131</v>
      </c>
      <c r="E10" s="259">
        <v>1082.2</v>
      </c>
      <c r="F10" s="259">
        <v>545.03</v>
      </c>
      <c r="G10" s="259">
        <v>537.17</v>
      </c>
      <c r="H10" s="242"/>
      <c r="I10" s="242"/>
      <c r="J10" s="242"/>
    </row>
    <row r="11" ht="19.5" customHeight="1" spans="1:10">
      <c r="A11" s="240" t="s">
        <v>132</v>
      </c>
      <c r="B11" s="240"/>
      <c r="C11" s="240"/>
      <c r="D11" s="240" t="s">
        <v>133</v>
      </c>
      <c r="E11" s="259">
        <v>958.53</v>
      </c>
      <c r="F11" s="259">
        <v>545.03</v>
      </c>
      <c r="G11" s="259">
        <v>413.5</v>
      </c>
      <c r="H11" s="242"/>
      <c r="I11" s="242"/>
      <c r="J11" s="242"/>
    </row>
    <row r="12" ht="19.5" customHeight="1" spans="1:10">
      <c r="A12" s="240" t="s">
        <v>134</v>
      </c>
      <c r="B12" s="240"/>
      <c r="C12" s="240"/>
      <c r="D12" s="240" t="s">
        <v>135</v>
      </c>
      <c r="E12" s="259">
        <v>788.06</v>
      </c>
      <c r="F12" s="259">
        <v>545.03</v>
      </c>
      <c r="G12" s="259">
        <v>243.03</v>
      </c>
      <c r="H12" s="242"/>
      <c r="I12" s="242"/>
      <c r="J12" s="242"/>
    </row>
    <row r="13" ht="19.5" customHeight="1" spans="1:13">
      <c r="A13" s="240" t="s">
        <v>136</v>
      </c>
      <c r="B13" s="240"/>
      <c r="C13" s="240"/>
      <c r="D13" s="240" t="s">
        <v>137</v>
      </c>
      <c r="E13" s="259">
        <v>170.47</v>
      </c>
      <c r="F13" s="259"/>
      <c r="G13" s="259">
        <v>170.47</v>
      </c>
      <c r="H13" s="242"/>
      <c r="I13" s="242"/>
      <c r="J13" s="242"/>
      <c r="M13" s="260"/>
    </row>
    <row r="14" ht="19.5" customHeight="1" spans="1:10">
      <c r="A14" s="240" t="s">
        <v>138</v>
      </c>
      <c r="B14" s="240"/>
      <c r="C14" s="240"/>
      <c r="D14" s="240" t="s">
        <v>139</v>
      </c>
      <c r="E14" s="259">
        <v>75</v>
      </c>
      <c r="F14" s="259"/>
      <c r="G14" s="259">
        <v>75</v>
      </c>
      <c r="H14" s="242"/>
      <c r="I14" s="242"/>
      <c r="J14" s="242"/>
    </row>
    <row r="15" ht="19.5" customHeight="1" spans="1:13">
      <c r="A15" s="240" t="s">
        <v>140</v>
      </c>
      <c r="B15" s="240"/>
      <c r="C15" s="240"/>
      <c r="D15" s="240" t="s">
        <v>135</v>
      </c>
      <c r="E15" s="259">
        <v>75</v>
      </c>
      <c r="F15" s="259"/>
      <c r="G15" s="259">
        <v>75</v>
      </c>
      <c r="H15" s="242"/>
      <c r="I15" s="242"/>
      <c r="J15" s="242"/>
      <c r="M15" s="260"/>
    </row>
    <row r="16" ht="19.5" customHeight="1" spans="1:10">
      <c r="A16" s="240" t="s">
        <v>141</v>
      </c>
      <c r="B16" s="240"/>
      <c r="C16" s="240"/>
      <c r="D16" s="240" t="s">
        <v>142</v>
      </c>
      <c r="E16" s="259">
        <v>48.67</v>
      </c>
      <c r="F16" s="259"/>
      <c r="G16" s="259">
        <v>48.67</v>
      </c>
      <c r="H16" s="242"/>
      <c r="I16" s="242"/>
      <c r="J16" s="242"/>
    </row>
    <row r="17" ht="19.5" customHeight="1" spans="1:13">
      <c r="A17" s="240" t="s">
        <v>143</v>
      </c>
      <c r="B17" s="240"/>
      <c r="C17" s="240"/>
      <c r="D17" s="240" t="s">
        <v>142</v>
      </c>
      <c r="E17" s="259">
        <v>48.67</v>
      </c>
      <c r="F17" s="259"/>
      <c r="G17" s="259">
        <v>48.67</v>
      </c>
      <c r="H17" s="242"/>
      <c r="I17" s="242"/>
      <c r="J17" s="242"/>
      <c r="M17" s="260"/>
    </row>
    <row r="18" ht="19.5" customHeight="1" spans="1:10">
      <c r="A18" s="240" t="s">
        <v>144</v>
      </c>
      <c r="B18" s="240"/>
      <c r="C18" s="240"/>
      <c r="D18" s="240" t="s">
        <v>145</v>
      </c>
      <c r="E18" s="259">
        <v>204.45</v>
      </c>
      <c r="F18" s="259"/>
      <c r="G18" s="259">
        <v>204.45</v>
      </c>
      <c r="H18" s="242"/>
      <c r="I18" s="242"/>
      <c r="J18" s="242"/>
    </row>
    <row r="19" ht="19.5" customHeight="1" spans="1:10">
      <c r="A19" s="240" t="s">
        <v>146</v>
      </c>
      <c r="B19" s="240"/>
      <c r="C19" s="240"/>
      <c r="D19" s="240" t="s">
        <v>147</v>
      </c>
      <c r="E19" s="259">
        <v>204.45</v>
      </c>
      <c r="F19" s="259"/>
      <c r="G19" s="259">
        <v>204.45</v>
      </c>
      <c r="H19" s="242"/>
      <c r="I19" s="242"/>
      <c r="J19" s="242"/>
    </row>
    <row r="20" ht="19.5" customHeight="1" spans="1:10">
      <c r="A20" s="240" t="s">
        <v>148</v>
      </c>
      <c r="B20" s="240"/>
      <c r="C20" s="240"/>
      <c r="D20" s="240" t="s">
        <v>149</v>
      </c>
      <c r="E20" s="259">
        <v>204.45</v>
      </c>
      <c r="F20" s="259"/>
      <c r="G20" s="259">
        <v>204.45</v>
      </c>
      <c r="H20" s="242"/>
      <c r="I20" s="242"/>
      <c r="J20" s="242"/>
    </row>
    <row r="21" ht="19.5" customHeight="1" spans="1:10">
      <c r="A21" s="240" t="s">
        <v>150</v>
      </c>
      <c r="B21" s="240"/>
      <c r="C21" s="240"/>
      <c r="D21" s="240" t="s">
        <v>151</v>
      </c>
      <c r="E21" s="259">
        <v>95.86</v>
      </c>
      <c r="F21" s="259">
        <v>65.91</v>
      </c>
      <c r="G21" s="259">
        <v>29.95</v>
      </c>
      <c r="H21" s="242"/>
      <c r="I21" s="242"/>
      <c r="J21" s="242"/>
    </row>
    <row r="22" ht="19.5" customHeight="1" spans="1:10">
      <c r="A22" s="240" t="s">
        <v>152</v>
      </c>
      <c r="B22" s="240"/>
      <c r="C22" s="240"/>
      <c r="D22" s="240" t="s">
        <v>153</v>
      </c>
      <c r="E22" s="259">
        <v>9.45</v>
      </c>
      <c r="F22" s="259"/>
      <c r="G22" s="259">
        <v>9.45</v>
      </c>
      <c r="H22" s="242"/>
      <c r="I22" s="242"/>
      <c r="J22" s="242"/>
    </row>
    <row r="23" ht="19.5" customHeight="1" spans="1:10">
      <c r="A23" s="240" t="s">
        <v>154</v>
      </c>
      <c r="B23" s="240"/>
      <c r="C23" s="240"/>
      <c r="D23" s="240" t="s">
        <v>155</v>
      </c>
      <c r="E23" s="259">
        <v>9.45</v>
      </c>
      <c r="F23" s="259"/>
      <c r="G23" s="259">
        <v>9.45</v>
      </c>
      <c r="H23" s="242"/>
      <c r="I23" s="242"/>
      <c r="J23" s="242"/>
    </row>
    <row r="24" ht="19.5" customHeight="1" spans="1:10">
      <c r="A24" s="240" t="s">
        <v>156</v>
      </c>
      <c r="B24" s="240"/>
      <c r="C24" s="240"/>
      <c r="D24" s="240" t="s">
        <v>157</v>
      </c>
      <c r="E24" s="259">
        <v>65.01</v>
      </c>
      <c r="F24" s="259">
        <v>65.01</v>
      </c>
      <c r="G24" s="259"/>
      <c r="H24" s="242"/>
      <c r="I24" s="242"/>
      <c r="J24" s="242"/>
    </row>
    <row r="25" ht="19.5" customHeight="1" spans="1:10">
      <c r="A25" s="240" t="s">
        <v>158</v>
      </c>
      <c r="B25" s="240"/>
      <c r="C25" s="240"/>
      <c r="D25" s="240" t="s">
        <v>159</v>
      </c>
      <c r="E25" s="259">
        <v>58.28</v>
      </c>
      <c r="F25" s="259">
        <v>58.28</v>
      </c>
      <c r="G25" s="259"/>
      <c r="H25" s="242"/>
      <c r="I25" s="242"/>
      <c r="J25" s="242"/>
    </row>
    <row r="26" ht="19.5" customHeight="1" spans="1:10">
      <c r="A26" s="240" t="s">
        <v>160</v>
      </c>
      <c r="B26" s="240"/>
      <c r="C26" s="240"/>
      <c r="D26" s="240" t="s">
        <v>161</v>
      </c>
      <c r="E26" s="259">
        <v>6.73</v>
      </c>
      <c r="F26" s="259">
        <v>6.73</v>
      </c>
      <c r="G26" s="259"/>
      <c r="H26" s="242"/>
      <c r="I26" s="242"/>
      <c r="J26" s="242"/>
    </row>
    <row r="27" ht="19.5" customHeight="1" spans="1:10">
      <c r="A27" s="240" t="s">
        <v>162</v>
      </c>
      <c r="B27" s="240"/>
      <c r="C27" s="240"/>
      <c r="D27" s="240" t="s">
        <v>163</v>
      </c>
      <c r="E27" s="259">
        <v>20.5</v>
      </c>
      <c r="F27" s="259"/>
      <c r="G27" s="259">
        <v>20.5</v>
      </c>
      <c r="H27" s="242"/>
      <c r="I27" s="242"/>
      <c r="J27" s="242"/>
    </row>
    <row r="28" ht="19.5" customHeight="1" spans="1:10">
      <c r="A28" s="240" t="s">
        <v>164</v>
      </c>
      <c r="B28" s="240"/>
      <c r="C28" s="240"/>
      <c r="D28" s="240" t="s">
        <v>165</v>
      </c>
      <c r="E28" s="259">
        <v>20.5</v>
      </c>
      <c r="F28" s="259"/>
      <c r="G28" s="259">
        <v>20.5</v>
      </c>
      <c r="H28" s="242"/>
      <c r="I28" s="242"/>
      <c r="J28" s="242"/>
    </row>
    <row r="29" ht="19.5" customHeight="1" spans="1:10">
      <c r="A29" s="240" t="s">
        <v>166</v>
      </c>
      <c r="B29" s="240"/>
      <c r="C29" s="240"/>
      <c r="D29" s="240" t="s">
        <v>167</v>
      </c>
      <c r="E29" s="259">
        <v>0.9</v>
      </c>
      <c r="F29" s="259">
        <v>0.9</v>
      </c>
      <c r="G29" s="259"/>
      <c r="H29" s="242"/>
      <c r="I29" s="242"/>
      <c r="J29" s="242"/>
    </row>
    <row r="30" ht="19.5" customHeight="1" spans="1:10">
      <c r="A30" s="240" t="s">
        <v>168</v>
      </c>
      <c r="B30" s="240"/>
      <c r="C30" s="240"/>
      <c r="D30" s="240" t="s">
        <v>167</v>
      </c>
      <c r="E30" s="259">
        <v>0.9</v>
      </c>
      <c r="F30" s="259">
        <v>0.9</v>
      </c>
      <c r="G30" s="259"/>
      <c r="H30" s="242"/>
      <c r="I30" s="242"/>
      <c r="J30" s="242"/>
    </row>
    <row r="31" ht="19.5" customHeight="1" spans="1:10">
      <c r="A31" s="240" t="s">
        <v>169</v>
      </c>
      <c r="B31" s="240"/>
      <c r="C31" s="240"/>
      <c r="D31" s="240" t="s">
        <v>170</v>
      </c>
      <c r="E31" s="259">
        <v>57.99</v>
      </c>
      <c r="F31" s="259">
        <v>37.99</v>
      </c>
      <c r="G31" s="259">
        <v>20</v>
      </c>
      <c r="H31" s="242"/>
      <c r="I31" s="242"/>
      <c r="J31" s="242"/>
    </row>
    <row r="32" ht="19.5" customHeight="1" spans="1:10">
      <c r="A32" s="240" t="s">
        <v>171</v>
      </c>
      <c r="B32" s="240"/>
      <c r="C32" s="240"/>
      <c r="D32" s="240" t="s">
        <v>172</v>
      </c>
      <c r="E32" s="259">
        <v>20</v>
      </c>
      <c r="F32" s="259"/>
      <c r="G32" s="259">
        <v>20</v>
      </c>
      <c r="H32" s="242"/>
      <c r="I32" s="242"/>
      <c r="J32" s="242"/>
    </row>
    <row r="33" ht="19.5" customHeight="1" spans="1:10">
      <c r="A33" s="240" t="s">
        <v>173</v>
      </c>
      <c r="B33" s="240"/>
      <c r="C33" s="240"/>
      <c r="D33" s="240" t="s">
        <v>174</v>
      </c>
      <c r="E33" s="259">
        <v>20</v>
      </c>
      <c r="F33" s="259"/>
      <c r="G33" s="259">
        <v>20</v>
      </c>
      <c r="H33" s="242"/>
      <c r="I33" s="242"/>
      <c r="J33" s="242"/>
    </row>
    <row r="34" ht="19.5" customHeight="1" spans="1:10">
      <c r="A34" s="240" t="s">
        <v>175</v>
      </c>
      <c r="B34" s="240"/>
      <c r="C34" s="240"/>
      <c r="D34" s="240" t="s">
        <v>176</v>
      </c>
      <c r="E34" s="259">
        <v>37.99</v>
      </c>
      <c r="F34" s="259">
        <v>37.99</v>
      </c>
      <c r="G34" s="259"/>
      <c r="H34" s="242"/>
      <c r="I34" s="242"/>
      <c r="J34" s="242"/>
    </row>
    <row r="35" ht="19.5" customHeight="1" spans="1:10">
      <c r="A35" s="240" t="s">
        <v>177</v>
      </c>
      <c r="B35" s="240"/>
      <c r="C35" s="240"/>
      <c r="D35" s="240" t="s">
        <v>178</v>
      </c>
      <c r="E35" s="259">
        <v>24.61</v>
      </c>
      <c r="F35" s="259">
        <v>24.61</v>
      </c>
      <c r="G35" s="259"/>
      <c r="H35" s="242"/>
      <c r="I35" s="242"/>
      <c r="J35" s="242"/>
    </row>
    <row r="36" ht="19.5" customHeight="1" spans="1:10">
      <c r="A36" s="240" t="s">
        <v>179</v>
      </c>
      <c r="B36" s="240"/>
      <c r="C36" s="240"/>
      <c r="D36" s="240" t="s">
        <v>180</v>
      </c>
      <c r="E36" s="259">
        <v>0.43</v>
      </c>
      <c r="F36" s="259">
        <v>0.43</v>
      </c>
      <c r="G36" s="259"/>
      <c r="H36" s="242"/>
      <c r="I36" s="242"/>
      <c r="J36" s="242"/>
    </row>
    <row r="37" ht="19.5" customHeight="1" spans="1:10">
      <c r="A37" s="240" t="s">
        <v>181</v>
      </c>
      <c r="B37" s="240"/>
      <c r="C37" s="240"/>
      <c r="D37" s="240" t="s">
        <v>182</v>
      </c>
      <c r="E37" s="259">
        <v>12.23</v>
      </c>
      <c r="F37" s="259">
        <v>12.23</v>
      </c>
      <c r="G37" s="259"/>
      <c r="H37" s="242"/>
      <c r="I37" s="242"/>
      <c r="J37" s="242"/>
    </row>
    <row r="38" ht="19.5" customHeight="1" spans="1:10">
      <c r="A38" s="240" t="s">
        <v>183</v>
      </c>
      <c r="B38" s="240"/>
      <c r="C38" s="240"/>
      <c r="D38" s="240" t="s">
        <v>184</v>
      </c>
      <c r="E38" s="259">
        <v>0.72</v>
      </c>
      <c r="F38" s="259">
        <v>0.72</v>
      </c>
      <c r="G38" s="259"/>
      <c r="H38" s="242"/>
      <c r="I38" s="242"/>
      <c r="J38" s="242"/>
    </row>
    <row r="39" ht="19.5" customHeight="1" spans="1:10">
      <c r="A39" s="240" t="s">
        <v>185</v>
      </c>
      <c r="B39" s="240"/>
      <c r="C39" s="240"/>
      <c r="D39" s="240" t="s">
        <v>186</v>
      </c>
      <c r="E39" s="259">
        <v>178.82</v>
      </c>
      <c r="F39" s="259"/>
      <c r="G39" s="259">
        <v>178.82</v>
      </c>
      <c r="H39" s="242"/>
      <c r="I39" s="242"/>
      <c r="J39" s="242"/>
    </row>
    <row r="40" ht="19.5" customHeight="1" spans="1:10">
      <c r="A40" s="240" t="s">
        <v>187</v>
      </c>
      <c r="B40" s="240"/>
      <c r="C40" s="240"/>
      <c r="D40" s="240" t="s">
        <v>188</v>
      </c>
      <c r="E40" s="259">
        <v>178.82</v>
      </c>
      <c r="F40" s="259"/>
      <c r="G40" s="259">
        <v>178.82</v>
      </c>
      <c r="H40" s="242"/>
      <c r="I40" s="242"/>
      <c r="J40" s="242"/>
    </row>
    <row r="41" ht="19.5" customHeight="1" spans="1:10">
      <c r="A41" s="240" t="s">
        <v>189</v>
      </c>
      <c r="B41" s="240"/>
      <c r="C41" s="240"/>
      <c r="D41" s="240" t="s">
        <v>190</v>
      </c>
      <c r="E41" s="259">
        <v>178.82</v>
      </c>
      <c r="F41" s="259"/>
      <c r="G41" s="259">
        <v>178.82</v>
      </c>
      <c r="H41" s="242"/>
      <c r="I41" s="242"/>
      <c r="J41" s="242"/>
    </row>
    <row r="42" ht="19.5" customHeight="1" spans="1:10">
      <c r="A42" s="240" t="s">
        <v>191</v>
      </c>
      <c r="B42" s="240"/>
      <c r="C42" s="240"/>
      <c r="D42" s="240" t="s">
        <v>192</v>
      </c>
      <c r="E42" s="259">
        <v>49</v>
      </c>
      <c r="F42" s="259"/>
      <c r="G42" s="259">
        <v>49</v>
      </c>
      <c r="H42" s="242"/>
      <c r="I42" s="242"/>
      <c r="J42" s="242"/>
    </row>
    <row r="43" ht="19.5" customHeight="1" spans="1:10">
      <c r="A43" s="240" t="s">
        <v>193</v>
      </c>
      <c r="B43" s="240"/>
      <c r="C43" s="240"/>
      <c r="D43" s="240" t="s">
        <v>194</v>
      </c>
      <c r="E43" s="259">
        <v>49</v>
      </c>
      <c r="F43" s="259"/>
      <c r="G43" s="259">
        <v>49</v>
      </c>
      <c r="H43" s="242"/>
      <c r="I43" s="242"/>
      <c r="J43" s="242"/>
    </row>
    <row r="44" ht="19.5" customHeight="1" spans="1:10">
      <c r="A44" s="240" t="s">
        <v>195</v>
      </c>
      <c r="B44" s="240"/>
      <c r="C44" s="240"/>
      <c r="D44" s="240" t="s">
        <v>194</v>
      </c>
      <c r="E44" s="259">
        <v>49</v>
      </c>
      <c r="F44" s="259"/>
      <c r="G44" s="259">
        <v>49</v>
      </c>
      <c r="H44" s="242"/>
      <c r="I44" s="242"/>
      <c r="J44" s="242"/>
    </row>
    <row r="45" ht="19.5" customHeight="1" spans="1:10">
      <c r="A45" s="240" t="s">
        <v>196</v>
      </c>
      <c r="B45" s="240"/>
      <c r="C45" s="240"/>
      <c r="D45" s="240" t="s">
        <v>197</v>
      </c>
      <c r="E45" s="259">
        <v>2000</v>
      </c>
      <c r="F45" s="259"/>
      <c r="G45" s="259">
        <v>2000</v>
      </c>
      <c r="H45" s="242"/>
      <c r="I45" s="242"/>
      <c r="J45" s="242"/>
    </row>
    <row r="46" ht="19.5" customHeight="1" spans="1:10">
      <c r="A46" s="240" t="s">
        <v>198</v>
      </c>
      <c r="B46" s="240"/>
      <c r="C46" s="240"/>
      <c r="D46" s="240" t="s">
        <v>199</v>
      </c>
      <c r="E46" s="259">
        <v>2000</v>
      </c>
      <c r="F46" s="259"/>
      <c r="G46" s="259">
        <v>2000</v>
      </c>
      <c r="H46" s="242"/>
      <c r="I46" s="242"/>
      <c r="J46" s="242"/>
    </row>
    <row r="47" ht="19.5" customHeight="1" spans="1:10">
      <c r="A47" s="240" t="s">
        <v>200</v>
      </c>
      <c r="B47" s="240"/>
      <c r="C47" s="240"/>
      <c r="D47" s="240" t="s">
        <v>199</v>
      </c>
      <c r="E47" s="259">
        <v>2000</v>
      </c>
      <c r="F47" s="259"/>
      <c r="G47" s="259">
        <v>2000</v>
      </c>
      <c r="H47" s="242"/>
      <c r="I47" s="242"/>
      <c r="J47" s="242"/>
    </row>
    <row r="48" ht="19.5" customHeight="1" spans="1:10">
      <c r="A48" s="240" t="s">
        <v>201</v>
      </c>
      <c r="B48" s="240"/>
      <c r="C48" s="240"/>
      <c r="D48" s="240" t="s">
        <v>202</v>
      </c>
      <c r="E48" s="259">
        <v>2133.59</v>
      </c>
      <c r="F48" s="259"/>
      <c r="G48" s="259">
        <v>2133.59</v>
      </c>
      <c r="H48" s="242"/>
      <c r="I48" s="242"/>
      <c r="J48" s="242"/>
    </row>
    <row r="49" ht="19.5" customHeight="1" spans="1:10">
      <c r="A49" s="240" t="s">
        <v>203</v>
      </c>
      <c r="B49" s="240"/>
      <c r="C49" s="240"/>
      <c r="D49" s="240" t="s">
        <v>204</v>
      </c>
      <c r="E49" s="259">
        <v>94.66</v>
      </c>
      <c r="F49" s="259"/>
      <c r="G49" s="259">
        <v>94.66</v>
      </c>
      <c r="H49" s="242"/>
      <c r="I49" s="242"/>
      <c r="J49" s="242"/>
    </row>
    <row r="50" ht="19.5" customHeight="1" spans="1:10">
      <c r="A50" s="240" t="s">
        <v>205</v>
      </c>
      <c r="B50" s="240"/>
      <c r="C50" s="240"/>
      <c r="D50" s="240" t="s">
        <v>206</v>
      </c>
      <c r="E50" s="259">
        <v>94.66</v>
      </c>
      <c r="F50" s="259"/>
      <c r="G50" s="259">
        <v>94.66</v>
      </c>
      <c r="H50" s="242"/>
      <c r="I50" s="242"/>
      <c r="J50" s="242"/>
    </row>
    <row r="51" ht="19.5" customHeight="1" spans="1:10">
      <c r="A51" s="240" t="s">
        <v>207</v>
      </c>
      <c r="B51" s="240"/>
      <c r="C51" s="240"/>
      <c r="D51" s="240" t="s">
        <v>208</v>
      </c>
      <c r="E51" s="259">
        <v>2038.93</v>
      </c>
      <c r="F51" s="259"/>
      <c r="G51" s="259">
        <v>2038.93</v>
      </c>
      <c r="H51" s="242"/>
      <c r="I51" s="242"/>
      <c r="J51" s="242"/>
    </row>
    <row r="52" ht="19.5" customHeight="1" spans="1:10">
      <c r="A52" s="240" t="s">
        <v>209</v>
      </c>
      <c r="B52" s="240"/>
      <c r="C52" s="240"/>
      <c r="D52" s="240" t="s">
        <v>210</v>
      </c>
      <c r="E52" s="259">
        <v>2038.93</v>
      </c>
      <c r="F52" s="259"/>
      <c r="G52" s="259">
        <v>2038.93</v>
      </c>
      <c r="H52" s="242"/>
      <c r="I52" s="242"/>
      <c r="J52" s="242"/>
    </row>
    <row r="53" ht="19.5" customHeight="1" spans="1:10">
      <c r="A53" s="240" t="s">
        <v>211</v>
      </c>
      <c r="B53" s="240"/>
      <c r="C53" s="240"/>
      <c r="D53" s="240" t="s">
        <v>212</v>
      </c>
      <c r="E53" s="259">
        <v>36.54</v>
      </c>
      <c r="F53" s="259">
        <v>36.54</v>
      </c>
      <c r="G53" s="259"/>
      <c r="H53" s="242"/>
      <c r="I53" s="242"/>
      <c r="J53" s="242"/>
    </row>
    <row r="54" ht="19.5" customHeight="1" spans="1:10">
      <c r="A54" s="240" t="s">
        <v>213</v>
      </c>
      <c r="B54" s="240"/>
      <c r="C54" s="240"/>
      <c r="D54" s="240" t="s">
        <v>214</v>
      </c>
      <c r="E54" s="259">
        <v>36.54</v>
      </c>
      <c r="F54" s="259">
        <v>36.54</v>
      </c>
      <c r="G54" s="259"/>
      <c r="H54" s="242"/>
      <c r="I54" s="242"/>
      <c r="J54" s="242"/>
    </row>
    <row r="55" ht="19.5" customHeight="1" spans="1:10">
      <c r="A55" s="240" t="s">
        <v>215</v>
      </c>
      <c r="B55" s="240"/>
      <c r="C55" s="240"/>
      <c r="D55" s="240" t="s">
        <v>216</v>
      </c>
      <c r="E55" s="259">
        <v>36.54</v>
      </c>
      <c r="F55" s="259">
        <v>36.54</v>
      </c>
      <c r="G55" s="259"/>
      <c r="H55" s="242"/>
      <c r="I55" s="242"/>
      <c r="J55" s="242"/>
    </row>
    <row r="56" ht="19.5" customHeight="1" spans="1:10">
      <c r="A56" s="240" t="s">
        <v>217</v>
      </c>
      <c r="B56" s="240"/>
      <c r="C56" s="240"/>
      <c r="D56" s="240" t="s">
        <v>218</v>
      </c>
      <c r="E56" s="259">
        <v>6920</v>
      </c>
      <c r="F56" s="259"/>
      <c r="G56" s="259">
        <v>6920</v>
      </c>
      <c r="H56" s="242"/>
      <c r="I56" s="242"/>
      <c r="J56" s="242"/>
    </row>
    <row r="57" ht="19.5" customHeight="1" spans="1:10">
      <c r="A57" s="240" t="s">
        <v>219</v>
      </c>
      <c r="B57" s="240"/>
      <c r="C57" s="240"/>
      <c r="D57" s="240" t="s">
        <v>218</v>
      </c>
      <c r="E57" s="259">
        <v>6920</v>
      </c>
      <c r="F57" s="259"/>
      <c r="G57" s="259">
        <v>6920</v>
      </c>
      <c r="H57" s="242"/>
      <c r="I57" s="242"/>
      <c r="J57" s="242"/>
    </row>
    <row r="58" ht="19.5" customHeight="1" spans="1:10">
      <c r="A58" s="240" t="s">
        <v>220</v>
      </c>
      <c r="B58" s="240"/>
      <c r="C58" s="240"/>
      <c r="D58" s="240" t="s">
        <v>218</v>
      </c>
      <c r="E58" s="259">
        <v>6920</v>
      </c>
      <c r="F58" s="259"/>
      <c r="G58" s="259">
        <v>6920</v>
      </c>
      <c r="H58" s="242"/>
      <c r="I58" s="242"/>
      <c r="J58" s="242"/>
    </row>
    <row r="59" ht="19.5" customHeight="1" spans="1:10">
      <c r="A59" s="240" t="s">
        <v>229</v>
      </c>
      <c r="B59" s="240"/>
      <c r="C59" s="240"/>
      <c r="D59" s="240"/>
      <c r="E59" s="240"/>
      <c r="F59" s="240"/>
      <c r="G59" s="240"/>
      <c r="H59" s="240"/>
      <c r="I59" s="240"/>
      <c r="J59" s="240"/>
    </row>
  </sheetData>
  <mergeCells count="62">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J59"/>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16" activePane="bottomLeft" state="frozen"/>
      <selection/>
      <selection pane="bottomLeft" activeCell="L7" sqref="L7"/>
    </sheetView>
  </sheetViews>
  <sheetFormatPr defaultColWidth="9" defaultRowHeight="13.5"/>
  <cols>
    <col min="1" max="1" width="28.6333333333333" customWidth="1"/>
    <col min="2" max="2" width="4.75" customWidth="1"/>
    <col min="3" max="3" width="18.75" customWidth="1"/>
    <col min="4" max="4" width="30.5" customWidth="1"/>
    <col min="5" max="5" width="4.75" customWidth="1"/>
    <col min="6" max="9" width="18.75" customWidth="1"/>
  </cols>
  <sheetData>
    <row r="1" ht="27" spans="4:4">
      <c r="D1" s="252" t="s">
        <v>230</v>
      </c>
    </row>
    <row r="2" ht="14.25" spans="9:9">
      <c r="I2" s="238" t="s">
        <v>231</v>
      </c>
    </row>
    <row r="3" ht="14.25" spans="1:9">
      <c r="A3" s="238" t="s">
        <v>2</v>
      </c>
      <c r="I3" s="238" t="s">
        <v>3</v>
      </c>
    </row>
    <row r="4" ht="19.5" customHeight="1" spans="1:9">
      <c r="A4" s="239" t="s">
        <v>232</v>
      </c>
      <c r="B4" s="239"/>
      <c r="C4" s="239"/>
      <c r="D4" s="239" t="s">
        <v>233</v>
      </c>
      <c r="E4" s="239"/>
      <c r="F4" s="239"/>
      <c r="G4" s="239"/>
      <c r="H4" s="239"/>
      <c r="I4" s="239"/>
    </row>
    <row r="5" ht="19.5" customHeight="1" spans="1:9">
      <c r="A5" s="245" t="s">
        <v>234</v>
      </c>
      <c r="B5" s="245" t="s">
        <v>7</v>
      </c>
      <c r="C5" s="245" t="s">
        <v>235</v>
      </c>
      <c r="D5" s="245" t="s">
        <v>236</v>
      </c>
      <c r="E5" s="245" t="s">
        <v>7</v>
      </c>
      <c r="F5" s="239" t="s">
        <v>129</v>
      </c>
      <c r="G5" s="245" t="s">
        <v>237</v>
      </c>
      <c r="H5" s="245" t="s">
        <v>238</v>
      </c>
      <c r="I5" s="245" t="s">
        <v>239</v>
      </c>
    </row>
    <row r="6" ht="19.5" customHeight="1" spans="1:9">
      <c r="A6" s="245"/>
      <c r="B6" s="245"/>
      <c r="C6" s="245"/>
      <c r="D6" s="245"/>
      <c r="E6" s="245"/>
      <c r="F6" s="239" t="s">
        <v>124</v>
      </c>
      <c r="G6" s="245" t="s">
        <v>237</v>
      </c>
      <c r="H6" s="245"/>
      <c r="I6" s="245"/>
    </row>
    <row r="7" ht="19.5" customHeight="1" spans="1:9">
      <c r="A7" s="239" t="s">
        <v>240</v>
      </c>
      <c r="B7" s="239"/>
      <c r="C7" s="239" t="s">
        <v>11</v>
      </c>
      <c r="D7" s="239" t="s">
        <v>240</v>
      </c>
      <c r="E7" s="239"/>
      <c r="F7" s="239" t="s">
        <v>12</v>
      </c>
      <c r="G7" s="239" t="s">
        <v>20</v>
      </c>
      <c r="H7" s="239" t="s">
        <v>24</v>
      </c>
      <c r="I7" s="239" t="s">
        <v>28</v>
      </c>
    </row>
    <row r="8" ht="19.5" customHeight="1" spans="1:9">
      <c r="A8" s="240" t="s">
        <v>241</v>
      </c>
      <c r="B8" s="239" t="s">
        <v>11</v>
      </c>
      <c r="C8" s="259">
        <v>12758.45</v>
      </c>
      <c r="D8" s="240" t="s">
        <v>14</v>
      </c>
      <c r="E8" s="239" t="s">
        <v>22</v>
      </c>
      <c r="F8" s="259">
        <v>1082.2</v>
      </c>
      <c r="G8" s="259">
        <v>1082.2</v>
      </c>
      <c r="H8" s="242"/>
      <c r="I8" s="242"/>
    </row>
    <row r="9" ht="19.5" customHeight="1" spans="1:9">
      <c r="A9" s="240" t="s">
        <v>242</v>
      </c>
      <c r="B9" s="239" t="s">
        <v>12</v>
      </c>
      <c r="C9" s="259"/>
      <c r="D9" s="240" t="s">
        <v>17</v>
      </c>
      <c r="E9" s="239" t="s">
        <v>26</v>
      </c>
      <c r="F9" s="259"/>
      <c r="G9" s="259"/>
      <c r="H9" s="242"/>
      <c r="I9" s="242"/>
    </row>
    <row r="10" ht="19.5" customHeight="1" spans="1:9">
      <c r="A10" s="240" t="s">
        <v>243</v>
      </c>
      <c r="B10" s="239" t="s">
        <v>20</v>
      </c>
      <c r="C10" s="259"/>
      <c r="D10" s="240" t="s">
        <v>21</v>
      </c>
      <c r="E10" s="239" t="s">
        <v>30</v>
      </c>
      <c r="F10" s="259"/>
      <c r="G10" s="259"/>
      <c r="H10" s="242"/>
      <c r="I10" s="242"/>
    </row>
    <row r="11" ht="19.5" customHeight="1" spans="1:9">
      <c r="A11" s="240"/>
      <c r="B11" s="239" t="s">
        <v>24</v>
      </c>
      <c r="C11" s="259"/>
      <c r="D11" s="240" t="s">
        <v>25</v>
      </c>
      <c r="E11" s="239" t="s">
        <v>34</v>
      </c>
      <c r="F11" s="259"/>
      <c r="G11" s="259"/>
      <c r="H11" s="242"/>
      <c r="I11" s="242"/>
    </row>
    <row r="12" ht="19.5" customHeight="1" spans="1:9">
      <c r="A12" s="240"/>
      <c r="B12" s="239" t="s">
        <v>28</v>
      </c>
      <c r="C12" s="259"/>
      <c r="D12" s="240" t="s">
        <v>29</v>
      </c>
      <c r="E12" s="239" t="s">
        <v>38</v>
      </c>
      <c r="F12" s="259"/>
      <c r="G12" s="259"/>
      <c r="H12" s="242"/>
      <c r="I12" s="242"/>
    </row>
    <row r="13" ht="19.5" customHeight="1" spans="1:9">
      <c r="A13" s="240"/>
      <c r="B13" s="239" t="s">
        <v>32</v>
      </c>
      <c r="C13" s="259"/>
      <c r="D13" s="240" t="s">
        <v>33</v>
      </c>
      <c r="E13" s="239" t="s">
        <v>42</v>
      </c>
      <c r="F13" s="259">
        <v>204.45</v>
      </c>
      <c r="G13" s="259">
        <v>204.45</v>
      </c>
      <c r="H13" s="242"/>
      <c r="I13" s="242"/>
    </row>
    <row r="14" ht="19.5" customHeight="1" spans="1:9">
      <c r="A14" s="240"/>
      <c r="B14" s="239" t="s">
        <v>36</v>
      </c>
      <c r="C14" s="259"/>
      <c r="D14" s="240" t="s">
        <v>37</v>
      </c>
      <c r="E14" s="239" t="s">
        <v>45</v>
      </c>
      <c r="F14" s="259"/>
      <c r="G14" s="259"/>
      <c r="H14" s="242"/>
      <c r="I14" s="242"/>
    </row>
    <row r="15" ht="19.5" customHeight="1" spans="1:9">
      <c r="A15" s="240"/>
      <c r="B15" s="239" t="s">
        <v>40</v>
      </c>
      <c r="C15" s="259"/>
      <c r="D15" s="240" t="s">
        <v>41</v>
      </c>
      <c r="E15" s="239" t="s">
        <v>48</v>
      </c>
      <c r="F15" s="259">
        <v>95.86</v>
      </c>
      <c r="G15" s="259">
        <v>95.86</v>
      </c>
      <c r="H15" s="242"/>
      <c r="I15" s="242"/>
    </row>
    <row r="16" ht="19.5" customHeight="1" spans="1:9">
      <c r="A16" s="240"/>
      <c r="B16" s="239" t="s">
        <v>43</v>
      </c>
      <c r="C16" s="259"/>
      <c r="D16" s="240" t="s">
        <v>44</v>
      </c>
      <c r="E16" s="239" t="s">
        <v>51</v>
      </c>
      <c r="F16" s="259">
        <v>57.99</v>
      </c>
      <c r="G16" s="259">
        <v>57.99</v>
      </c>
      <c r="H16" s="242"/>
      <c r="I16" s="242"/>
    </row>
    <row r="17" ht="19.5" customHeight="1" spans="1:9">
      <c r="A17" s="240"/>
      <c r="B17" s="239" t="s">
        <v>46</v>
      </c>
      <c r="C17" s="259"/>
      <c r="D17" s="240" t="s">
        <v>47</v>
      </c>
      <c r="E17" s="239" t="s">
        <v>54</v>
      </c>
      <c r="F17" s="259">
        <v>178.82</v>
      </c>
      <c r="G17" s="259">
        <v>178.82</v>
      </c>
      <c r="H17" s="242"/>
      <c r="I17" s="242"/>
    </row>
    <row r="18" ht="19.5" customHeight="1" spans="1:9">
      <c r="A18" s="240"/>
      <c r="B18" s="239" t="s">
        <v>49</v>
      </c>
      <c r="C18" s="259"/>
      <c r="D18" s="240" t="s">
        <v>50</v>
      </c>
      <c r="E18" s="239" t="s">
        <v>57</v>
      </c>
      <c r="F18" s="259">
        <v>49</v>
      </c>
      <c r="G18" s="259">
        <v>49</v>
      </c>
      <c r="H18" s="242"/>
      <c r="I18" s="242"/>
    </row>
    <row r="19" ht="19.5" customHeight="1" spans="1:9">
      <c r="A19" s="240"/>
      <c r="B19" s="239" t="s">
        <v>52</v>
      </c>
      <c r="C19" s="259"/>
      <c r="D19" s="240" t="s">
        <v>53</v>
      </c>
      <c r="E19" s="239" t="s">
        <v>60</v>
      </c>
      <c r="F19" s="259"/>
      <c r="G19" s="259"/>
      <c r="H19" s="242"/>
      <c r="I19" s="242"/>
    </row>
    <row r="20" ht="19.5" customHeight="1" spans="1:9">
      <c r="A20" s="240"/>
      <c r="B20" s="239" t="s">
        <v>55</v>
      </c>
      <c r="C20" s="259"/>
      <c r="D20" s="240" t="s">
        <v>56</v>
      </c>
      <c r="E20" s="239" t="s">
        <v>63</v>
      </c>
      <c r="F20" s="259"/>
      <c r="G20" s="259"/>
      <c r="H20" s="242"/>
      <c r="I20" s="242"/>
    </row>
    <row r="21" ht="19.5" customHeight="1" spans="1:9">
      <c r="A21" s="240"/>
      <c r="B21" s="239" t="s">
        <v>58</v>
      </c>
      <c r="C21" s="259"/>
      <c r="D21" s="240" t="s">
        <v>59</v>
      </c>
      <c r="E21" s="239" t="s">
        <v>66</v>
      </c>
      <c r="F21" s="259">
        <v>2000</v>
      </c>
      <c r="G21" s="259">
        <v>2000</v>
      </c>
      <c r="H21" s="242"/>
      <c r="I21" s="242"/>
    </row>
    <row r="22" ht="19.5" customHeight="1" spans="1:9">
      <c r="A22" s="240"/>
      <c r="B22" s="239" t="s">
        <v>61</v>
      </c>
      <c r="C22" s="259"/>
      <c r="D22" s="240" t="s">
        <v>62</v>
      </c>
      <c r="E22" s="239" t="s">
        <v>69</v>
      </c>
      <c r="F22" s="259">
        <v>2133.59</v>
      </c>
      <c r="G22" s="259">
        <v>2133.59</v>
      </c>
      <c r="H22" s="242"/>
      <c r="I22" s="242"/>
    </row>
    <row r="23" ht="19.5" customHeight="1" spans="1:9">
      <c r="A23" s="240"/>
      <c r="B23" s="239" t="s">
        <v>64</v>
      </c>
      <c r="C23" s="259"/>
      <c r="D23" s="240" t="s">
        <v>65</v>
      </c>
      <c r="E23" s="239" t="s">
        <v>72</v>
      </c>
      <c r="F23" s="259"/>
      <c r="G23" s="259"/>
      <c r="H23" s="242"/>
      <c r="I23" s="242"/>
    </row>
    <row r="24" ht="19.5" customHeight="1" spans="1:9">
      <c r="A24" s="240"/>
      <c r="B24" s="239" t="s">
        <v>67</v>
      </c>
      <c r="C24" s="259"/>
      <c r="D24" s="240" t="s">
        <v>68</v>
      </c>
      <c r="E24" s="239" t="s">
        <v>75</v>
      </c>
      <c r="F24" s="259"/>
      <c r="G24" s="259"/>
      <c r="H24" s="242"/>
      <c r="I24" s="242"/>
    </row>
    <row r="25" ht="19.5" customHeight="1" spans="1:9">
      <c r="A25" s="240"/>
      <c r="B25" s="239" t="s">
        <v>70</v>
      </c>
      <c r="C25" s="259"/>
      <c r="D25" s="240" t="s">
        <v>71</v>
      </c>
      <c r="E25" s="239" t="s">
        <v>78</v>
      </c>
      <c r="F25" s="259"/>
      <c r="G25" s="259"/>
      <c r="H25" s="242"/>
      <c r="I25" s="242"/>
    </row>
    <row r="26" ht="19.5" customHeight="1" spans="1:9">
      <c r="A26" s="240"/>
      <c r="B26" s="239" t="s">
        <v>73</v>
      </c>
      <c r="C26" s="259"/>
      <c r="D26" s="240" t="s">
        <v>74</v>
      </c>
      <c r="E26" s="239" t="s">
        <v>81</v>
      </c>
      <c r="F26" s="259">
        <v>36.54</v>
      </c>
      <c r="G26" s="259">
        <v>36.54</v>
      </c>
      <c r="H26" s="242"/>
      <c r="I26" s="242"/>
    </row>
    <row r="27" ht="19.5" customHeight="1" spans="1:9">
      <c r="A27" s="240"/>
      <c r="B27" s="239" t="s">
        <v>76</v>
      </c>
      <c r="C27" s="259"/>
      <c r="D27" s="240" t="s">
        <v>77</v>
      </c>
      <c r="E27" s="239" t="s">
        <v>84</v>
      </c>
      <c r="F27" s="259"/>
      <c r="G27" s="259"/>
      <c r="H27" s="242"/>
      <c r="I27" s="242"/>
    </row>
    <row r="28" ht="19.5" customHeight="1" spans="1:9">
      <c r="A28" s="240"/>
      <c r="B28" s="239" t="s">
        <v>79</v>
      </c>
      <c r="C28" s="259"/>
      <c r="D28" s="240" t="s">
        <v>80</v>
      </c>
      <c r="E28" s="239" t="s">
        <v>87</v>
      </c>
      <c r="F28" s="259"/>
      <c r="G28" s="259"/>
      <c r="H28" s="242"/>
      <c r="I28" s="242"/>
    </row>
    <row r="29" ht="19.5" customHeight="1" spans="1:9">
      <c r="A29" s="240"/>
      <c r="B29" s="239" t="s">
        <v>82</v>
      </c>
      <c r="C29" s="259"/>
      <c r="D29" s="240" t="s">
        <v>83</v>
      </c>
      <c r="E29" s="239" t="s">
        <v>90</v>
      </c>
      <c r="F29" s="259"/>
      <c r="G29" s="259"/>
      <c r="H29" s="242"/>
      <c r="I29" s="242"/>
    </row>
    <row r="30" ht="19.5" customHeight="1" spans="1:9">
      <c r="A30" s="240"/>
      <c r="B30" s="239" t="s">
        <v>85</v>
      </c>
      <c r="C30" s="259"/>
      <c r="D30" s="240" t="s">
        <v>86</v>
      </c>
      <c r="E30" s="239" t="s">
        <v>93</v>
      </c>
      <c r="F30" s="259">
        <v>6920</v>
      </c>
      <c r="G30" s="259">
        <v>6920</v>
      </c>
      <c r="H30" s="242"/>
      <c r="I30" s="242"/>
    </row>
    <row r="31" ht="19.5" customHeight="1" spans="1:9">
      <c r="A31" s="240"/>
      <c r="B31" s="239" t="s">
        <v>88</v>
      </c>
      <c r="C31" s="259"/>
      <c r="D31" s="240" t="s">
        <v>89</v>
      </c>
      <c r="E31" s="239" t="s">
        <v>96</v>
      </c>
      <c r="F31" s="259"/>
      <c r="G31" s="259"/>
      <c r="H31" s="242"/>
      <c r="I31" s="242"/>
    </row>
    <row r="32" ht="19.5" customHeight="1" spans="1:9">
      <c r="A32" s="240"/>
      <c r="B32" s="239" t="s">
        <v>91</v>
      </c>
      <c r="C32" s="259"/>
      <c r="D32" s="240" t="s">
        <v>92</v>
      </c>
      <c r="E32" s="239" t="s">
        <v>100</v>
      </c>
      <c r="F32" s="259"/>
      <c r="G32" s="259"/>
      <c r="H32" s="242"/>
      <c r="I32" s="242"/>
    </row>
    <row r="33" ht="19.5" customHeight="1" spans="1:9">
      <c r="A33" s="240"/>
      <c r="B33" s="239" t="s">
        <v>94</v>
      </c>
      <c r="C33" s="259"/>
      <c r="D33" s="240" t="s">
        <v>95</v>
      </c>
      <c r="E33" s="239" t="s">
        <v>104</v>
      </c>
      <c r="F33" s="259"/>
      <c r="G33" s="259"/>
      <c r="H33" s="242"/>
      <c r="I33" s="242"/>
    </row>
    <row r="34" ht="19.5" customHeight="1" spans="1:9">
      <c r="A34" s="239" t="s">
        <v>97</v>
      </c>
      <c r="B34" s="239" t="s">
        <v>98</v>
      </c>
      <c r="C34" s="259">
        <v>12758.45</v>
      </c>
      <c r="D34" s="239" t="s">
        <v>99</v>
      </c>
      <c r="E34" s="239" t="s">
        <v>108</v>
      </c>
      <c r="F34" s="259">
        <v>12758.45</v>
      </c>
      <c r="G34" s="259">
        <v>12758.45</v>
      </c>
      <c r="H34" s="242"/>
      <c r="I34" s="242"/>
    </row>
    <row r="35" ht="19.5" customHeight="1" spans="1:9">
      <c r="A35" s="240" t="s">
        <v>244</v>
      </c>
      <c r="B35" s="239" t="s">
        <v>102</v>
      </c>
      <c r="C35" s="259">
        <v>0</v>
      </c>
      <c r="D35" s="240" t="s">
        <v>245</v>
      </c>
      <c r="E35" s="239" t="s">
        <v>111</v>
      </c>
      <c r="F35" s="259">
        <v>0</v>
      </c>
      <c r="G35" s="259">
        <v>0</v>
      </c>
      <c r="H35" s="242"/>
      <c r="I35" s="242"/>
    </row>
    <row r="36" ht="19.5" customHeight="1" spans="1:9">
      <c r="A36" s="240" t="s">
        <v>241</v>
      </c>
      <c r="B36" s="239" t="s">
        <v>106</v>
      </c>
      <c r="C36" s="259">
        <v>0</v>
      </c>
      <c r="D36" s="240"/>
      <c r="E36" s="239" t="s">
        <v>246</v>
      </c>
      <c r="F36" s="259"/>
      <c r="G36" s="259"/>
      <c r="H36" s="242"/>
      <c r="I36" s="242"/>
    </row>
    <row r="37" ht="19.5" customHeight="1" spans="1:9">
      <c r="A37" s="240" t="s">
        <v>242</v>
      </c>
      <c r="B37" s="239" t="s">
        <v>110</v>
      </c>
      <c r="C37" s="259"/>
      <c r="D37" s="239"/>
      <c r="E37" s="239" t="s">
        <v>247</v>
      </c>
      <c r="F37" s="259"/>
      <c r="G37" s="259"/>
      <c r="H37" s="242"/>
      <c r="I37" s="242"/>
    </row>
    <row r="38" ht="19.5" customHeight="1" spans="1:9">
      <c r="A38" s="240" t="s">
        <v>243</v>
      </c>
      <c r="B38" s="239" t="s">
        <v>15</v>
      </c>
      <c r="C38" s="259"/>
      <c r="D38" s="240"/>
      <c r="E38" s="239" t="s">
        <v>248</v>
      </c>
      <c r="F38" s="259"/>
      <c r="G38" s="259"/>
      <c r="H38" s="242"/>
      <c r="I38" s="242"/>
    </row>
    <row r="39" ht="19.5" customHeight="1" spans="1:9">
      <c r="A39" s="239" t="s">
        <v>109</v>
      </c>
      <c r="B39" s="239" t="s">
        <v>18</v>
      </c>
      <c r="C39" s="259">
        <v>12758.45</v>
      </c>
      <c r="D39" s="239" t="s">
        <v>109</v>
      </c>
      <c r="E39" s="239" t="s">
        <v>249</v>
      </c>
      <c r="F39" s="259">
        <v>12758.45</v>
      </c>
      <c r="G39" s="259">
        <v>12758.45</v>
      </c>
      <c r="H39" s="242"/>
      <c r="I39" s="242"/>
    </row>
    <row r="40" ht="19.5" customHeight="1" spans="1:9">
      <c r="A40" s="240" t="s">
        <v>250</v>
      </c>
      <c r="B40" s="240"/>
      <c r="C40" s="240"/>
      <c r="D40" s="240"/>
      <c r="E40" s="240"/>
      <c r="F40" s="240"/>
      <c r="G40" s="240"/>
      <c r="H40" s="240"/>
      <c r="I40" s="240"/>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61"/>
  <sheetViews>
    <sheetView workbookViewId="0">
      <pane xSplit="4" ySplit="9" topLeftCell="E10" activePane="bottomRight" state="frozen"/>
      <selection/>
      <selection pane="topRight"/>
      <selection pane="bottomLeft"/>
      <selection pane="bottomRight" activeCell="S12" sqref="S12:S14"/>
    </sheetView>
  </sheetViews>
  <sheetFormatPr defaultColWidth="9" defaultRowHeight="13.5"/>
  <cols>
    <col min="1" max="3" width="2.75" customWidth="1"/>
    <col min="4" max="4" width="26.25" customWidth="1"/>
    <col min="5" max="8" width="14" customWidth="1"/>
    <col min="9" max="10" width="15" customWidth="1"/>
    <col min="11" max="11" width="14" customWidth="1"/>
    <col min="12" max="13" width="15" customWidth="1"/>
    <col min="14" max="17" width="14" customWidth="1"/>
    <col min="18" max="18" width="15" customWidth="1"/>
    <col min="19" max="20" width="14" customWidth="1"/>
  </cols>
  <sheetData>
    <row r="1" ht="27" spans="11:11">
      <c r="K1" s="252" t="s">
        <v>251</v>
      </c>
    </row>
    <row r="2" ht="14.25" spans="20:20">
      <c r="T2" s="238" t="s">
        <v>252</v>
      </c>
    </row>
    <row r="3" ht="14.25" spans="1:20">
      <c r="A3" s="238" t="s">
        <v>2</v>
      </c>
      <c r="T3" s="238" t="s">
        <v>3</v>
      </c>
    </row>
    <row r="4" ht="19.5" customHeight="1" spans="1:20">
      <c r="A4" s="245" t="s">
        <v>6</v>
      </c>
      <c r="B4" s="245"/>
      <c r="C4" s="245"/>
      <c r="D4" s="245"/>
      <c r="E4" s="245" t="s">
        <v>253</v>
      </c>
      <c r="F4" s="245"/>
      <c r="G4" s="245"/>
      <c r="H4" s="245" t="s">
        <v>254</v>
      </c>
      <c r="I4" s="245"/>
      <c r="J4" s="245"/>
      <c r="K4" s="245" t="s">
        <v>255</v>
      </c>
      <c r="L4" s="245"/>
      <c r="M4" s="245"/>
      <c r="N4" s="245"/>
      <c r="O4" s="245"/>
      <c r="P4" s="245" t="s">
        <v>107</v>
      </c>
      <c r="Q4" s="245"/>
      <c r="R4" s="245"/>
      <c r="S4" s="245"/>
      <c r="T4" s="245"/>
    </row>
    <row r="5" ht="19.5" customHeight="1" spans="1:20">
      <c r="A5" s="245" t="s">
        <v>122</v>
      </c>
      <c r="B5" s="245"/>
      <c r="C5" s="245"/>
      <c r="D5" s="245" t="s">
        <v>123</v>
      </c>
      <c r="E5" s="245" t="s">
        <v>129</v>
      </c>
      <c r="F5" s="245" t="s">
        <v>256</v>
      </c>
      <c r="G5" s="245" t="s">
        <v>257</v>
      </c>
      <c r="H5" s="245" t="s">
        <v>129</v>
      </c>
      <c r="I5" s="245" t="s">
        <v>224</v>
      </c>
      <c r="J5" s="245" t="s">
        <v>225</v>
      </c>
      <c r="K5" s="245" t="s">
        <v>129</v>
      </c>
      <c r="L5" s="245" t="s">
        <v>224</v>
      </c>
      <c r="M5" s="245"/>
      <c r="N5" s="245" t="s">
        <v>224</v>
      </c>
      <c r="O5" s="245" t="s">
        <v>225</v>
      </c>
      <c r="P5" s="245" t="s">
        <v>129</v>
      </c>
      <c r="Q5" s="245" t="s">
        <v>256</v>
      </c>
      <c r="R5" s="245" t="s">
        <v>257</v>
      </c>
      <c r="S5" s="245" t="s">
        <v>257</v>
      </c>
      <c r="T5" s="245"/>
    </row>
    <row r="6" ht="19.5" customHeight="1" spans="1:20">
      <c r="A6" s="245"/>
      <c r="B6" s="245"/>
      <c r="C6" s="245"/>
      <c r="D6" s="245"/>
      <c r="E6" s="245"/>
      <c r="F6" s="245"/>
      <c r="G6" s="245" t="s">
        <v>124</v>
      </c>
      <c r="H6" s="245"/>
      <c r="I6" s="245" t="s">
        <v>258</v>
      </c>
      <c r="J6" s="245" t="s">
        <v>124</v>
      </c>
      <c r="K6" s="245"/>
      <c r="L6" s="245" t="s">
        <v>124</v>
      </c>
      <c r="M6" s="245" t="s">
        <v>259</v>
      </c>
      <c r="N6" s="245" t="s">
        <v>258</v>
      </c>
      <c r="O6" s="245" t="s">
        <v>124</v>
      </c>
      <c r="P6" s="245"/>
      <c r="Q6" s="245"/>
      <c r="R6" s="245" t="s">
        <v>124</v>
      </c>
      <c r="S6" s="245" t="s">
        <v>260</v>
      </c>
      <c r="T6" s="245" t="s">
        <v>261</v>
      </c>
    </row>
    <row r="7" ht="19.5" customHeight="1" spans="1:20">
      <c r="A7" s="245"/>
      <c r="B7" s="245"/>
      <c r="C7" s="245"/>
      <c r="D7" s="245"/>
      <c r="E7" s="245"/>
      <c r="F7" s="245"/>
      <c r="G7" s="245"/>
      <c r="H7" s="245"/>
      <c r="I7" s="245"/>
      <c r="J7" s="245"/>
      <c r="K7" s="245"/>
      <c r="L7" s="245"/>
      <c r="M7" s="245"/>
      <c r="N7" s="245"/>
      <c r="O7" s="245"/>
      <c r="P7" s="245"/>
      <c r="Q7" s="245"/>
      <c r="R7" s="245"/>
      <c r="S7" s="245"/>
      <c r="T7" s="245"/>
    </row>
    <row r="8" ht="19.5" customHeight="1" spans="1:20">
      <c r="A8" s="245" t="s">
        <v>126</v>
      </c>
      <c r="B8" s="245" t="s">
        <v>127</v>
      </c>
      <c r="C8" s="245" t="s">
        <v>128</v>
      </c>
      <c r="D8" s="245" t="s">
        <v>10</v>
      </c>
      <c r="E8" s="239" t="s">
        <v>11</v>
      </c>
      <c r="F8" s="239" t="s">
        <v>12</v>
      </c>
      <c r="G8" s="239" t="s">
        <v>20</v>
      </c>
      <c r="H8" s="239" t="s">
        <v>24</v>
      </c>
      <c r="I8" s="239" t="s">
        <v>28</v>
      </c>
      <c r="J8" s="239" t="s">
        <v>32</v>
      </c>
      <c r="K8" s="239" t="s">
        <v>36</v>
      </c>
      <c r="L8" s="239" t="s">
        <v>40</v>
      </c>
      <c r="M8" s="239" t="s">
        <v>43</v>
      </c>
      <c r="N8" s="239" t="s">
        <v>46</v>
      </c>
      <c r="O8" s="239" t="s">
        <v>49</v>
      </c>
      <c r="P8" s="239" t="s">
        <v>52</v>
      </c>
      <c r="Q8" s="239" t="s">
        <v>55</v>
      </c>
      <c r="R8" s="239" t="s">
        <v>58</v>
      </c>
      <c r="S8" s="239" t="s">
        <v>61</v>
      </c>
      <c r="T8" s="239" t="s">
        <v>64</v>
      </c>
    </row>
    <row r="9" ht="19.5" customHeight="1" spans="1:20">
      <c r="A9" s="245"/>
      <c r="B9" s="245"/>
      <c r="C9" s="245"/>
      <c r="D9" s="245" t="s">
        <v>129</v>
      </c>
      <c r="E9" s="259">
        <v>0</v>
      </c>
      <c r="F9" s="259">
        <v>0</v>
      </c>
      <c r="G9" s="259">
        <v>0</v>
      </c>
      <c r="H9" s="259">
        <v>12758.45</v>
      </c>
      <c r="I9" s="259">
        <v>685.47</v>
      </c>
      <c r="J9" s="259">
        <v>12072.98</v>
      </c>
      <c r="K9" s="259">
        <v>12758.45</v>
      </c>
      <c r="L9" s="259">
        <v>685.47</v>
      </c>
      <c r="M9" s="259">
        <v>625.54</v>
      </c>
      <c r="N9" s="259">
        <v>59.93</v>
      </c>
      <c r="O9" s="259">
        <v>12072.98</v>
      </c>
      <c r="P9" s="259">
        <v>0</v>
      </c>
      <c r="Q9" s="259">
        <v>0</v>
      </c>
      <c r="R9" s="259"/>
      <c r="S9" s="259"/>
      <c r="T9" s="259"/>
    </row>
    <row r="10" ht="19.5" customHeight="1" spans="1:20">
      <c r="A10" s="240" t="s">
        <v>130</v>
      </c>
      <c r="B10" s="240"/>
      <c r="C10" s="240"/>
      <c r="D10" s="240" t="s">
        <v>131</v>
      </c>
      <c r="E10" s="259">
        <v>0</v>
      </c>
      <c r="F10" s="259">
        <v>0</v>
      </c>
      <c r="G10" s="259">
        <v>0</v>
      </c>
      <c r="H10" s="259">
        <v>1082.2</v>
      </c>
      <c r="I10" s="259">
        <v>545.03</v>
      </c>
      <c r="J10" s="259">
        <v>537.17</v>
      </c>
      <c r="K10" s="259">
        <v>1082.2</v>
      </c>
      <c r="L10" s="259">
        <v>545.03</v>
      </c>
      <c r="M10" s="259">
        <v>485.1</v>
      </c>
      <c r="N10" s="259">
        <v>59.93</v>
      </c>
      <c r="O10" s="259">
        <v>537.17</v>
      </c>
      <c r="P10" s="259">
        <v>0</v>
      </c>
      <c r="Q10" s="259">
        <v>0</v>
      </c>
      <c r="R10" s="259"/>
      <c r="S10" s="259"/>
      <c r="T10" s="259"/>
    </row>
    <row r="11" ht="19.5" customHeight="1" spans="1:20">
      <c r="A11" s="240" t="s">
        <v>132</v>
      </c>
      <c r="B11" s="240"/>
      <c r="C11" s="240"/>
      <c r="D11" s="240" t="s">
        <v>133</v>
      </c>
      <c r="E11" s="259">
        <v>0</v>
      </c>
      <c r="F11" s="259">
        <v>0</v>
      </c>
      <c r="G11" s="259">
        <v>0</v>
      </c>
      <c r="H11" s="259">
        <v>958.53</v>
      </c>
      <c r="I11" s="259">
        <v>545.03</v>
      </c>
      <c r="J11" s="259">
        <v>413.5</v>
      </c>
      <c r="K11" s="259">
        <v>958.53</v>
      </c>
      <c r="L11" s="259">
        <v>545.03</v>
      </c>
      <c r="M11" s="259">
        <v>485.1</v>
      </c>
      <c r="N11" s="259">
        <v>59.93</v>
      </c>
      <c r="O11" s="259">
        <v>413.5</v>
      </c>
      <c r="P11" s="259">
        <v>0</v>
      </c>
      <c r="Q11" s="259">
        <v>0</v>
      </c>
      <c r="R11" s="259"/>
      <c r="S11" s="259"/>
      <c r="T11" s="259"/>
    </row>
    <row r="12" ht="19.5" customHeight="1" spans="1:20">
      <c r="A12" s="240" t="s">
        <v>134</v>
      </c>
      <c r="B12" s="240"/>
      <c r="C12" s="240"/>
      <c r="D12" s="240" t="s">
        <v>135</v>
      </c>
      <c r="E12" s="259">
        <v>0</v>
      </c>
      <c r="F12" s="259">
        <v>0</v>
      </c>
      <c r="G12" s="259">
        <v>0</v>
      </c>
      <c r="H12" s="259">
        <v>788.06</v>
      </c>
      <c r="I12" s="259">
        <v>545.03</v>
      </c>
      <c r="J12" s="259">
        <v>243.03</v>
      </c>
      <c r="K12" s="259">
        <v>788.06</v>
      </c>
      <c r="L12" s="259">
        <v>545.03</v>
      </c>
      <c r="M12" s="259">
        <v>485.1</v>
      </c>
      <c r="N12" s="259">
        <v>59.93</v>
      </c>
      <c r="O12" s="259">
        <v>243.03</v>
      </c>
      <c r="P12" s="259">
        <v>0</v>
      </c>
      <c r="Q12" s="259">
        <v>0</v>
      </c>
      <c r="R12" s="259"/>
      <c r="S12" s="259"/>
      <c r="T12" s="259"/>
    </row>
    <row r="13" ht="19.5" customHeight="1" spans="1:20">
      <c r="A13" s="240" t="s">
        <v>136</v>
      </c>
      <c r="B13" s="240"/>
      <c r="C13" s="240"/>
      <c r="D13" s="240" t="s">
        <v>137</v>
      </c>
      <c r="E13" s="259">
        <v>0</v>
      </c>
      <c r="F13" s="259">
        <v>0</v>
      </c>
      <c r="G13" s="259">
        <v>0</v>
      </c>
      <c r="H13" s="259">
        <v>170.47</v>
      </c>
      <c r="I13" s="259"/>
      <c r="J13" s="259">
        <v>170.47</v>
      </c>
      <c r="K13" s="259">
        <v>170.47</v>
      </c>
      <c r="L13" s="259"/>
      <c r="M13" s="259"/>
      <c r="N13" s="259"/>
      <c r="O13" s="259">
        <v>170.47</v>
      </c>
      <c r="P13" s="259">
        <v>0</v>
      </c>
      <c r="Q13" s="259">
        <v>0</v>
      </c>
      <c r="R13" s="259"/>
      <c r="S13" s="259"/>
      <c r="T13" s="259"/>
    </row>
    <row r="14" ht="19.5" customHeight="1" spans="1:20">
      <c r="A14" s="240" t="s">
        <v>138</v>
      </c>
      <c r="B14" s="240"/>
      <c r="C14" s="240"/>
      <c r="D14" s="240" t="s">
        <v>139</v>
      </c>
      <c r="E14" s="259"/>
      <c r="F14" s="259"/>
      <c r="G14" s="259"/>
      <c r="H14" s="259">
        <v>75</v>
      </c>
      <c r="I14" s="259"/>
      <c r="J14" s="259">
        <v>75</v>
      </c>
      <c r="K14" s="259">
        <v>75</v>
      </c>
      <c r="L14" s="259"/>
      <c r="M14" s="259"/>
      <c r="N14" s="259"/>
      <c r="O14" s="259">
        <v>75</v>
      </c>
      <c r="P14" s="259"/>
      <c r="Q14" s="259"/>
      <c r="R14" s="259"/>
      <c r="S14" s="259"/>
      <c r="T14" s="259"/>
    </row>
    <row r="15" ht="19.5" customHeight="1" spans="1:20">
      <c r="A15" s="240" t="s">
        <v>140</v>
      </c>
      <c r="B15" s="240"/>
      <c r="C15" s="240"/>
      <c r="D15" s="240" t="s">
        <v>135</v>
      </c>
      <c r="E15" s="259"/>
      <c r="F15" s="259"/>
      <c r="G15" s="259"/>
      <c r="H15" s="259">
        <v>75</v>
      </c>
      <c r="I15" s="259"/>
      <c r="J15" s="259">
        <v>75</v>
      </c>
      <c r="K15" s="259">
        <v>75</v>
      </c>
      <c r="L15" s="259"/>
      <c r="M15" s="259"/>
      <c r="N15" s="259"/>
      <c r="O15" s="259">
        <v>75</v>
      </c>
      <c r="P15" s="259"/>
      <c r="Q15" s="259"/>
      <c r="R15" s="259"/>
      <c r="S15" s="259"/>
      <c r="T15" s="259"/>
    </row>
    <row r="16" ht="19.5" customHeight="1" spans="1:20">
      <c r="A16" s="240" t="s">
        <v>262</v>
      </c>
      <c r="B16" s="240"/>
      <c r="C16" s="240"/>
      <c r="D16" s="240" t="s">
        <v>263</v>
      </c>
      <c r="E16" s="259">
        <v>0</v>
      </c>
      <c r="F16" s="259">
        <v>0</v>
      </c>
      <c r="G16" s="259">
        <v>0</v>
      </c>
      <c r="H16" s="259"/>
      <c r="I16" s="259"/>
      <c r="J16" s="259"/>
      <c r="K16" s="259"/>
      <c r="L16" s="259"/>
      <c r="M16" s="259"/>
      <c r="N16" s="259"/>
      <c r="O16" s="259"/>
      <c r="P16" s="259">
        <v>0</v>
      </c>
      <c r="Q16" s="259">
        <v>0</v>
      </c>
      <c r="R16" s="259"/>
      <c r="S16" s="259"/>
      <c r="T16" s="259"/>
    </row>
    <row r="17" ht="19.5" customHeight="1" spans="1:20">
      <c r="A17" s="240" t="s">
        <v>264</v>
      </c>
      <c r="B17" s="240"/>
      <c r="C17" s="240"/>
      <c r="D17" s="240" t="s">
        <v>137</v>
      </c>
      <c r="E17" s="259">
        <v>0</v>
      </c>
      <c r="F17" s="259">
        <v>0</v>
      </c>
      <c r="G17" s="259">
        <v>0</v>
      </c>
      <c r="H17" s="259"/>
      <c r="I17" s="259"/>
      <c r="J17" s="259"/>
      <c r="K17" s="259"/>
      <c r="L17" s="259"/>
      <c r="M17" s="259"/>
      <c r="N17" s="259"/>
      <c r="O17" s="259"/>
      <c r="P17" s="259">
        <v>0</v>
      </c>
      <c r="Q17" s="259">
        <v>0</v>
      </c>
      <c r="R17" s="259"/>
      <c r="S17" s="259"/>
      <c r="T17" s="259"/>
    </row>
    <row r="18" ht="19.5" customHeight="1" spans="1:20">
      <c r="A18" s="240" t="s">
        <v>141</v>
      </c>
      <c r="B18" s="240"/>
      <c r="C18" s="240"/>
      <c r="D18" s="240" t="s">
        <v>142</v>
      </c>
      <c r="E18" s="259"/>
      <c r="F18" s="259"/>
      <c r="G18" s="259"/>
      <c r="H18" s="259">
        <v>48.67</v>
      </c>
      <c r="I18" s="259"/>
      <c r="J18" s="259">
        <v>48.67</v>
      </c>
      <c r="K18" s="259">
        <v>48.67</v>
      </c>
      <c r="L18" s="259"/>
      <c r="M18" s="259"/>
      <c r="N18" s="259"/>
      <c r="O18" s="259">
        <v>48.67</v>
      </c>
      <c r="P18" s="259"/>
      <c r="Q18" s="259"/>
      <c r="R18" s="259"/>
      <c r="S18" s="259"/>
      <c r="T18" s="259"/>
    </row>
    <row r="19" ht="19.5" customHeight="1" spans="1:20">
      <c r="A19" s="240" t="s">
        <v>143</v>
      </c>
      <c r="B19" s="240"/>
      <c r="C19" s="240"/>
      <c r="D19" s="240" t="s">
        <v>142</v>
      </c>
      <c r="E19" s="259"/>
      <c r="F19" s="259"/>
      <c r="G19" s="259"/>
      <c r="H19" s="259">
        <v>48.67</v>
      </c>
      <c r="I19" s="259"/>
      <c r="J19" s="259">
        <v>48.67</v>
      </c>
      <c r="K19" s="259">
        <v>48.67</v>
      </c>
      <c r="L19" s="259"/>
      <c r="M19" s="259"/>
      <c r="N19" s="259"/>
      <c r="O19" s="259">
        <v>48.67</v>
      </c>
      <c r="P19" s="259"/>
      <c r="Q19" s="259"/>
      <c r="R19" s="259"/>
      <c r="S19" s="259"/>
      <c r="T19" s="259"/>
    </row>
    <row r="20" ht="19.5" customHeight="1" spans="1:20">
      <c r="A20" s="240" t="s">
        <v>144</v>
      </c>
      <c r="B20" s="240"/>
      <c r="C20" s="240"/>
      <c r="D20" s="240" t="s">
        <v>145</v>
      </c>
      <c r="E20" s="259"/>
      <c r="F20" s="259"/>
      <c r="G20" s="259"/>
      <c r="H20" s="259">
        <v>204.45</v>
      </c>
      <c r="I20" s="259"/>
      <c r="J20" s="259">
        <v>204.45</v>
      </c>
      <c r="K20" s="259">
        <v>204.45</v>
      </c>
      <c r="L20" s="259"/>
      <c r="M20" s="259"/>
      <c r="N20" s="259"/>
      <c r="O20" s="259">
        <v>204.45</v>
      </c>
      <c r="P20" s="259"/>
      <c r="Q20" s="259"/>
      <c r="R20" s="259"/>
      <c r="S20" s="259"/>
      <c r="T20" s="259"/>
    </row>
    <row r="21" ht="19.5" customHeight="1" spans="1:20">
      <c r="A21" s="240" t="s">
        <v>146</v>
      </c>
      <c r="B21" s="240"/>
      <c r="C21" s="240"/>
      <c r="D21" s="240" t="s">
        <v>147</v>
      </c>
      <c r="E21" s="259"/>
      <c r="F21" s="259"/>
      <c r="G21" s="259"/>
      <c r="H21" s="259">
        <v>204.45</v>
      </c>
      <c r="I21" s="259"/>
      <c r="J21" s="259">
        <v>204.45</v>
      </c>
      <c r="K21" s="259">
        <v>204.45</v>
      </c>
      <c r="L21" s="259"/>
      <c r="M21" s="259"/>
      <c r="N21" s="259"/>
      <c r="O21" s="259">
        <v>204.45</v>
      </c>
      <c r="P21" s="259"/>
      <c r="Q21" s="259"/>
      <c r="R21" s="259"/>
      <c r="S21" s="259"/>
      <c r="T21" s="259"/>
    </row>
    <row r="22" ht="19.5" customHeight="1" spans="1:20">
      <c r="A22" s="240" t="s">
        <v>148</v>
      </c>
      <c r="B22" s="240"/>
      <c r="C22" s="240"/>
      <c r="D22" s="240" t="s">
        <v>149</v>
      </c>
      <c r="E22" s="259"/>
      <c r="F22" s="259"/>
      <c r="G22" s="259"/>
      <c r="H22" s="259">
        <v>204.45</v>
      </c>
      <c r="I22" s="259"/>
      <c r="J22" s="259">
        <v>204.45</v>
      </c>
      <c r="K22" s="259">
        <v>204.45</v>
      </c>
      <c r="L22" s="259"/>
      <c r="M22" s="259"/>
      <c r="N22" s="259"/>
      <c r="O22" s="259">
        <v>204.45</v>
      </c>
      <c r="P22" s="259"/>
      <c r="Q22" s="259"/>
      <c r="R22" s="259"/>
      <c r="S22" s="259"/>
      <c r="T22" s="259"/>
    </row>
    <row r="23" ht="19.5" customHeight="1" spans="1:20">
      <c r="A23" s="240" t="s">
        <v>150</v>
      </c>
      <c r="B23" s="240"/>
      <c r="C23" s="240"/>
      <c r="D23" s="240" t="s">
        <v>151</v>
      </c>
      <c r="E23" s="259">
        <v>0</v>
      </c>
      <c r="F23" s="259">
        <v>0</v>
      </c>
      <c r="G23" s="259">
        <v>0</v>
      </c>
      <c r="H23" s="259">
        <v>95.86</v>
      </c>
      <c r="I23" s="259">
        <v>65.91</v>
      </c>
      <c r="J23" s="259">
        <v>29.95</v>
      </c>
      <c r="K23" s="259">
        <v>95.86</v>
      </c>
      <c r="L23" s="259">
        <v>65.91</v>
      </c>
      <c r="M23" s="259">
        <v>65.91</v>
      </c>
      <c r="N23" s="259">
        <v>0</v>
      </c>
      <c r="O23" s="259">
        <v>29.95</v>
      </c>
      <c r="P23" s="259">
        <v>0</v>
      </c>
      <c r="Q23" s="259">
        <v>0</v>
      </c>
      <c r="R23" s="259"/>
      <c r="S23" s="259"/>
      <c r="T23" s="259"/>
    </row>
    <row r="24" ht="19.5" customHeight="1" spans="1:20">
      <c r="A24" s="240" t="s">
        <v>152</v>
      </c>
      <c r="B24" s="240"/>
      <c r="C24" s="240"/>
      <c r="D24" s="240" t="s">
        <v>153</v>
      </c>
      <c r="E24" s="259">
        <v>0</v>
      </c>
      <c r="F24" s="259">
        <v>0</v>
      </c>
      <c r="G24" s="259">
        <v>0</v>
      </c>
      <c r="H24" s="259">
        <v>9.45</v>
      </c>
      <c r="I24" s="259"/>
      <c r="J24" s="259">
        <v>9.45</v>
      </c>
      <c r="K24" s="259">
        <v>9.45</v>
      </c>
      <c r="L24" s="259"/>
      <c r="M24" s="259"/>
      <c r="N24" s="259"/>
      <c r="O24" s="259">
        <v>9.45</v>
      </c>
      <c r="P24" s="259">
        <v>0</v>
      </c>
      <c r="Q24" s="259">
        <v>0</v>
      </c>
      <c r="R24" s="259"/>
      <c r="S24" s="259"/>
      <c r="T24" s="259"/>
    </row>
    <row r="25" ht="19.5" customHeight="1" spans="1:20">
      <c r="A25" s="240" t="s">
        <v>154</v>
      </c>
      <c r="B25" s="240"/>
      <c r="C25" s="240"/>
      <c r="D25" s="240" t="s">
        <v>155</v>
      </c>
      <c r="E25" s="259">
        <v>0</v>
      </c>
      <c r="F25" s="259">
        <v>0</v>
      </c>
      <c r="G25" s="259">
        <v>0</v>
      </c>
      <c r="H25" s="259">
        <v>9.45</v>
      </c>
      <c r="I25" s="259"/>
      <c r="J25" s="259">
        <v>9.45</v>
      </c>
      <c r="K25" s="259">
        <v>9.45</v>
      </c>
      <c r="L25" s="259"/>
      <c r="M25" s="259"/>
      <c r="N25" s="259"/>
      <c r="O25" s="259">
        <v>9.45</v>
      </c>
      <c r="P25" s="259">
        <v>0</v>
      </c>
      <c r="Q25" s="259">
        <v>0</v>
      </c>
      <c r="R25" s="259"/>
      <c r="S25" s="259"/>
      <c r="T25" s="259"/>
    </row>
    <row r="26" ht="19.5" customHeight="1" spans="1:20">
      <c r="A26" s="240" t="s">
        <v>156</v>
      </c>
      <c r="B26" s="240"/>
      <c r="C26" s="240"/>
      <c r="D26" s="240" t="s">
        <v>157</v>
      </c>
      <c r="E26" s="259">
        <v>0</v>
      </c>
      <c r="F26" s="259">
        <v>0</v>
      </c>
      <c r="G26" s="259">
        <v>0</v>
      </c>
      <c r="H26" s="259">
        <v>65.01</v>
      </c>
      <c r="I26" s="259">
        <v>65.01</v>
      </c>
      <c r="J26" s="259"/>
      <c r="K26" s="259">
        <v>65.01</v>
      </c>
      <c r="L26" s="259">
        <v>65.01</v>
      </c>
      <c r="M26" s="259">
        <v>65.01</v>
      </c>
      <c r="N26" s="259">
        <v>0</v>
      </c>
      <c r="O26" s="259"/>
      <c r="P26" s="259">
        <v>0</v>
      </c>
      <c r="Q26" s="259">
        <v>0</v>
      </c>
      <c r="R26" s="259"/>
      <c r="S26" s="259"/>
      <c r="T26" s="259"/>
    </row>
    <row r="27" ht="19.5" customHeight="1" spans="1:20">
      <c r="A27" s="240" t="s">
        <v>158</v>
      </c>
      <c r="B27" s="240"/>
      <c r="C27" s="240"/>
      <c r="D27" s="240" t="s">
        <v>159</v>
      </c>
      <c r="E27" s="259">
        <v>0</v>
      </c>
      <c r="F27" s="259">
        <v>0</v>
      </c>
      <c r="G27" s="259">
        <v>0</v>
      </c>
      <c r="H27" s="259">
        <v>58.28</v>
      </c>
      <c r="I27" s="259">
        <v>58.28</v>
      </c>
      <c r="J27" s="259"/>
      <c r="K27" s="259">
        <v>58.28</v>
      </c>
      <c r="L27" s="259">
        <v>58.28</v>
      </c>
      <c r="M27" s="259">
        <v>58.28</v>
      </c>
      <c r="N27" s="259">
        <v>0</v>
      </c>
      <c r="O27" s="259"/>
      <c r="P27" s="259">
        <v>0</v>
      </c>
      <c r="Q27" s="259">
        <v>0</v>
      </c>
      <c r="R27" s="259"/>
      <c r="S27" s="259"/>
      <c r="T27" s="259"/>
    </row>
    <row r="28" ht="19.5" customHeight="1" spans="1:20">
      <c r="A28" s="240" t="s">
        <v>160</v>
      </c>
      <c r="B28" s="240"/>
      <c r="C28" s="240"/>
      <c r="D28" s="240" t="s">
        <v>161</v>
      </c>
      <c r="E28" s="259">
        <v>0</v>
      </c>
      <c r="F28" s="259">
        <v>0</v>
      </c>
      <c r="G28" s="259">
        <v>0</v>
      </c>
      <c r="H28" s="259">
        <v>6.73</v>
      </c>
      <c r="I28" s="259">
        <v>6.73</v>
      </c>
      <c r="J28" s="259"/>
      <c r="K28" s="259">
        <v>6.73</v>
      </c>
      <c r="L28" s="259">
        <v>6.73</v>
      </c>
      <c r="M28" s="259">
        <v>6.73</v>
      </c>
      <c r="N28" s="259">
        <v>0</v>
      </c>
      <c r="O28" s="259"/>
      <c r="P28" s="259">
        <v>0</v>
      </c>
      <c r="Q28" s="259">
        <v>0</v>
      </c>
      <c r="R28" s="259"/>
      <c r="S28" s="259"/>
      <c r="T28" s="259"/>
    </row>
    <row r="29" ht="19.5" customHeight="1" spans="1:20">
      <c r="A29" s="240" t="s">
        <v>162</v>
      </c>
      <c r="B29" s="240"/>
      <c r="C29" s="240"/>
      <c r="D29" s="240" t="s">
        <v>163</v>
      </c>
      <c r="E29" s="259">
        <v>0</v>
      </c>
      <c r="F29" s="259">
        <v>0</v>
      </c>
      <c r="G29" s="259">
        <v>0</v>
      </c>
      <c r="H29" s="259">
        <v>20.5</v>
      </c>
      <c r="I29" s="259"/>
      <c r="J29" s="259">
        <v>20.5</v>
      </c>
      <c r="K29" s="259">
        <v>20.5</v>
      </c>
      <c r="L29" s="259"/>
      <c r="M29" s="259"/>
      <c r="N29" s="259"/>
      <c r="O29" s="259">
        <v>20.5</v>
      </c>
      <c r="P29" s="259">
        <v>0</v>
      </c>
      <c r="Q29" s="259">
        <v>0</v>
      </c>
      <c r="R29" s="259"/>
      <c r="S29" s="259"/>
      <c r="T29" s="259"/>
    </row>
    <row r="30" ht="19.5" customHeight="1" spans="1:20">
      <c r="A30" s="240" t="s">
        <v>164</v>
      </c>
      <c r="B30" s="240"/>
      <c r="C30" s="240"/>
      <c r="D30" s="240" t="s">
        <v>165</v>
      </c>
      <c r="E30" s="259">
        <v>0</v>
      </c>
      <c r="F30" s="259">
        <v>0</v>
      </c>
      <c r="G30" s="259">
        <v>0</v>
      </c>
      <c r="H30" s="259">
        <v>20.5</v>
      </c>
      <c r="I30" s="259"/>
      <c r="J30" s="259">
        <v>20.5</v>
      </c>
      <c r="K30" s="259">
        <v>20.5</v>
      </c>
      <c r="L30" s="259"/>
      <c r="M30" s="259"/>
      <c r="N30" s="259"/>
      <c r="O30" s="259">
        <v>20.5</v>
      </c>
      <c r="P30" s="259">
        <v>0</v>
      </c>
      <c r="Q30" s="259">
        <v>0</v>
      </c>
      <c r="R30" s="259"/>
      <c r="S30" s="259"/>
      <c r="T30" s="259"/>
    </row>
    <row r="31" ht="19.5" customHeight="1" spans="1:20">
      <c r="A31" s="240" t="s">
        <v>166</v>
      </c>
      <c r="B31" s="240"/>
      <c r="C31" s="240"/>
      <c r="D31" s="240" t="s">
        <v>167</v>
      </c>
      <c r="E31" s="259">
        <v>0</v>
      </c>
      <c r="F31" s="259">
        <v>0</v>
      </c>
      <c r="G31" s="259">
        <v>0</v>
      </c>
      <c r="H31" s="259">
        <v>0.9</v>
      </c>
      <c r="I31" s="259">
        <v>0.9</v>
      </c>
      <c r="J31" s="259"/>
      <c r="K31" s="259">
        <v>0.9</v>
      </c>
      <c r="L31" s="259">
        <v>0.9</v>
      </c>
      <c r="M31" s="259">
        <v>0.9</v>
      </c>
      <c r="N31" s="259">
        <v>0</v>
      </c>
      <c r="O31" s="259"/>
      <c r="P31" s="259">
        <v>0</v>
      </c>
      <c r="Q31" s="259">
        <v>0</v>
      </c>
      <c r="R31" s="259"/>
      <c r="S31" s="259"/>
      <c r="T31" s="259"/>
    </row>
    <row r="32" ht="19.5" customHeight="1" spans="1:20">
      <c r="A32" s="240" t="s">
        <v>168</v>
      </c>
      <c r="B32" s="240"/>
      <c r="C32" s="240"/>
      <c r="D32" s="240" t="s">
        <v>167</v>
      </c>
      <c r="E32" s="259">
        <v>0</v>
      </c>
      <c r="F32" s="259">
        <v>0</v>
      </c>
      <c r="G32" s="259">
        <v>0</v>
      </c>
      <c r="H32" s="259">
        <v>0.9</v>
      </c>
      <c r="I32" s="259">
        <v>0.9</v>
      </c>
      <c r="J32" s="259"/>
      <c r="K32" s="259">
        <v>0.9</v>
      </c>
      <c r="L32" s="259">
        <v>0.9</v>
      </c>
      <c r="M32" s="259">
        <v>0.9</v>
      </c>
      <c r="N32" s="259">
        <v>0</v>
      </c>
      <c r="O32" s="259"/>
      <c r="P32" s="259">
        <v>0</v>
      </c>
      <c r="Q32" s="259">
        <v>0</v>
      </c>
      <c r="R32" s="259"/>
      <c r="S32" s="259"/>
      <c r="T32" s="259"/>
    </row>
    <row r="33" ht="19.5" customHeight="1" spans="1:20">
      <c r="A33" s="240" t="s">
        <v>169</v>
      </c>
      <c r="B33" s="240"/>
      <c r="C33" s="240"/>
      <c r="D33" s="240" t="s">
        <v>170</v>
      </c>
      <c r="E33" s="259">
        <v>0</v>
      </c>
      <c r="F33" s="259">
        <v>0</v>
      </c>
      <c r="G33" s="259">
        <v>0</v>
      </c>
      <c r="H33" s="259">
        <v>57.99</v>
      </c>
      <c r="I33" s="259">
        <v>37.99</v>
      </c>
      <c r="J33" s="259">
        <v>20</v>
      </c>
      <c r="K33" s="259">
        <v>57.99</v>
      </c>
      <c r="L33" s="259">
        <v>37.99</v>
      </c>
      <c r="M33" s="259">
        <v>37.99</v>
      </c>
      <c r="N33" s="259">
        <v>0</v>
      </c>
      <c r="O33" s="259">
        <v>20</v>
      </c>
      <c r="P33" s="259">
        <v>0</v>
      </c>
      <c r="Q33" s="259">
        <v>0</v>
      </c>
      <c r="R33" s="259"/>
      <c r="S33" s="259"/>
      <c r="T33" s="259"/>
    </row>
    <row r="34" ht="19.5" customHeight="1" spans="1:20">
      <c r="A34" s="240" t="s">
        <v>171</v>
      </c>
      <c r="B34" s="240"/>
      <c r="C34" s="240"/>
      <c r="D34" s="240" t="s">
        <v>172</v>
      </c>
      <c r="E34" s="259"/>
      <c r="F34" s="259"/>
      <c r="G34" s="259"/>
      <c r="H34" s="259">
        <v>20</v>
      </c>
      <c r="I34" s="259"/>
      <c r="J34" s="259">
        <v>20</v>
      </c>
      <c r="K34" s="259">
        <v>20</v>
      </c>
      <c r="L34" s="259"/>
      <c r="M34" s="259"/>
      <c r="N34" s="259"/>
      <c r="O34" s="259">
        <v>20</v>
      </c>
      <c r="P34" s="259"/>
      <c r="Q34" s="259"/>
      <c r="R34" s="259"/>
      <c r="S34" s="259"/>
      <c r="T34" s="259"/>
    </row>
    <row r="35" ht="19.5" customHeight="1" spans="1:20">
      <c r="A35" s="240" t="s">
        <v>173</v>
      </c>
      <c r="B35" s="240"/>
      <c r="C35" s="240"/>
      <c r="D35" s="240" t="s">
        <v>174</v>
      </c>
      <c r="E35" s="259"/>
      <c r="F35" s="259"/>
      <c r="G35" s="259"/>
      <c r="H35" s="259">
        <v>20</v>
      </c>
      <c r="I35" s="259"/>
      <c r="J35" s="259">
        <v>20</v>
      </c>
      <c r="K35" s="259">
        <v>20</v>
      </c>
      <c r="L35" s="259"/>
      <c r="M35" s="259"/>
      <c r="N35" s="259"/>
      <c r="O35" s="259">
        <v>20</v>
      </c>
      <c r="P35" s="259"/>
      <c r="Q35" s="259"/>
      <c r="R35" s="259"/>
      <c r="S35" s="259"/>
      <c r="T35" s="259"/>
    </row>
    <row r="36" ht="19.5" customHeight="1" spans="1:20">
      <c r="A36" s="240" t="s">
        <v>175</v>
      </c>
      <c r="B36" s="240"/>
      <c r="C36" s="240"/>
      <c r="D36" s="240" t="s">
        <v>176</v>
      </c>
      <c r="E36" s="259">
        <v>0</v>
      </c>
      <c r="F36" s="259">
        <v>0</v>
      </c>
      <c r="G36" s="259">
        <v>0</v>
      </c>
      <c r="H36" s="259">
        <v>37.99</v>
      </c>
      <c r="I36" s="259">
        <v>37.99</v>
      </c>
      <c r="J36" s="259"/>
      <c r="K36" s="259">
        <v>37.99</v>
      </c>
      <c r="L36" s="259">
        <v>37.99</v>
      </c>
      <c r="M36" s="259">
        <v>37.99</v>
      </c>
      <c r="N36" s="259">
        <v>0</v>
      </c>
      <c r="O36" s="259"/>
      <c r="P36" s="259">
        <v>0</v>
      </c>
      <c r="Q36" s="259">
        <v>0</v>
      </c>
      <c r="R36" s="259"/>
      <c r="S36" s="259"/>
      <c r="T36" s="259"/>
    </row>
    <row r="37" ht="19.5" customHeight="1" spans="1:20">
      <c r="A37" s="240" t="s">
        <v>177</v>
      </c>
      <c r="B37" s="240"/>
      <c r="C37" s="240"/>
      <c r="D37" s="240" t="s">
        <v>178</v>
      </c>
      <c r="E37" s="259">
        <v>0</v>
      </c>
      <c r="F37" s="259">
        <v>0</v>
      </c>
      <c r="G37" s="259">
        <v>0</v>
      </c>
      <c r="H37" s="259">
        <v>24.61</v>
      </c>
      <c r="I37" s="259">
        <v>24.61</v>
      </c>
      <c r="J37" s="259"/>
      <c r="K37" s="259">
        <v>24.61</v>
      </c>
      <c r="L37" s="259">
        <v>24.61</v>
      </c>
      <c r="M37" s="259">
        <v>24.61</v>
      </c>
      <c r="N37" s="259">
        <v>0</v>
      </c>
      <c r="O37" s="259"/>
      <c r="P37" s="259">
        <v>0</v>
      </c>
      <c r="Q37" s="259">
        <v>0</v>
      </c>
      <c r="R37" s="259"/>
      <c r="S37" s="259"/>
      <c r="T37" s="259"/>
    </row>
    <row r="38" ht="19.5" customHeight="1" spans="1:20">
      <c r="A38" s="240" t="s">
        <v>179</v>
      </c>
      <c r="B38" s="240"/>
      <c r="C38" s="240"/>
      <c r="D38" s="240" t="s">
        <v>180</v>
      </c>
      <c r="E38" s="259"/>
      <c r="F38" s="259"/>
      <c r="G38" s="259"/>
      <c r="H38" s="259">
        <v>0.43</v>
      </c>
      <c r="I38" s="259">
        <v>0.43</v>
      </c>
      <c r="J38" s="259"/>
      <c r="K38" s="259">
        <v>0.43</v>
      </c>
      <c r="L38" s="259">
        <v>0.43</v>
      </c>
      <c r="M38" s="259">
        <v>0.43</v>
      </c>
      <c r="N38" s="259">
        <v>0</v>
      </c>
      <c r="O38" s="259"/>
      <c r="P38" s="259">
        <v>0</v>
      </c>
      <c r="Q38" s="259">
        <v>0</v>
      </c>
      <c r="R38" s="259"/>
      <c r="S38" s="259"/>
      <c r="T38" s="259"/>
    </row>
    <row r="39" ht="19.5" customHeight="1" spans="1:20">
      <c r="A39" s="240" t="s">
        <v>181</v>
      </c>
      <c r="B39" s="240"/>
      <c r="C39" s="240"/>
      <c r="D39" s="240" t="s">
        <v>182</v>
      </c>
      <c r="E39" s="259">
        <v>0</v>
      </c>
      <c r="F39" s="259">
        <v>0</v>
      </c>
      <c r="G39" s="259">
        <v>0</v>
      </c>
      <c r="H39" s="259">
        <v>12.23</v>
      </c>
      <c r="I39" s="259">
        <v>12.23</v>
      </c>
      <c r="J39" s="259"/>
      <c r="K39" s="259">
        <v>12.23</v>
      </c>
      <c r="L39" s="259">
        <v>12.23</v>
      </c>
      <c r="M39" s="259">
        <v>12.23</v>
      </c>
      <c r="N39" s="259">
        <v>0</v>
      </c>
      <c r="O39" s="259"/>
      <c r="P39" s="259">
        <v>0</v>
      </c>
      <c r="Q39" s="259">
        <v>0</v>
      </c>
      <c r="R39" s="259"/>
      <c r="S39" s="259"/>
      <c r="T39" s="259"/>
    </row>
    <row r="40" ht="19.5" customHeight="1" spans="1:20">
      <c r="A40" s="240" t="s">
        <v>183</v>
      </c>
      <c r="B40" s="240"/>
      <c r="C40" s="240"/>
      <c r="D40" s="240" t="s">
        <v>184</v>
      </c>
      <c r="E40" s="259">
        <v>0</v>
      </c>
      <c r="F40" s="259">
        <v>0</v>
      </c>
      <c r="G40" s="259">
        <v>0</v>
      </c>
      <c r="H40" s="259">
        <v>0.72</v>
      </c>
      <c r="I40" s="259">
        <v>0.72</v>
      </c>
      <c r="J40" s="259"/>
      <c r="K40" s="259">
        <v>0.72</v>
      </c>
      <c r="L40" s="259">
        <v>0.72</v>
      </c>
      <c r="M40" s="259">
        <v>0.72</v>
      </c>
      <c r="N40" s="259">
        <v>0</v>
      </c>
      <c r="O40" s="259"/>
      <c r="P40" s="259">
        <v>0</v>
      </c>
      <c r="Q40" s="259">
        <v>0</v>
      </c>
      <c r="R40" s="259"/>
      <c r="S40" s="259"/>
      <c r="T40" s="259"/>
    </row>
    <row r="41" ht="19.5" customHeight="1" spans="1:20">
      <c r="A41" s="240" t="s">
        <v>185</v>
      </c>
      <c r="B41" s="240"/>
      <c r="C41" s="240"/>
      <c r="D41" s="240" t="s">
        <v>186</v>
      </c>
      <c r="E41" s="259">
        <v>0</v>
      </c>
      <c r="F41" s="259">
        <v>0</v>
      </c>
      <c r="G41" s="259">
        <v>0</v>
      </c>
      <c r="H41" s="259">
        <v>178.82</v>
      </c>
      <c r="I41" s="259"/>
      <c r="J41" s="259">
        <v>178.82</v>
      </c>
      <c r="K41" s="259">
        <v>178.82</v>
      </c>
      <c r="L41" s="259"/>
      <c r="M41" s="259"/>
      <c r="N41" s="259"/>
      <c r="O41" s="259">
        <v>178.82</v>
      </c>
      <c r="P41" s="259">
        <v>0</v>
      </c>
      <c r="Q41" s="259">
        <v>0</v>
      </c>
      <c r="R41" s="259"/>
      <c r="S41" s="259"/>
      <c r="T41" s="259"/>
    </row>
    <row r="42" ht="19.5" customHeight="1" spans="1:20">
      <c r="A42" s="240" t="s">
        <v>187</v>
      </c>
      <c r="B42" s="240"/>
      <c r="C42" s="240"/>
      <c r="D42" s="240" t="s">
        <v>188</v>
      </c>
      <c r="E42" s="259">
        <v>0</v>
      </c>
      <c r="F42" s="259">
        <v>0</v>
      </c>
      <c r="G42" s="259">
        <v>0</v>
      </c>
      <c r="H42" s="259">
        <v>178.82</v>
      </c>
      <c r="I42" s="259"/>
      <c r="J42" s="259">
        <v>178.82</v>
      </c>
      <c r="K42" s="259">
        <v>178.82</v>
      </c>
      <c r="L42" s="259"/>
      <c r="M42" s="259"/>
      <c r="N42" s="259"/>
      <c r="O42" s="259">
        <v>178.82</v>
      </c>
      <c r="P42" s="259">
        <v>0</v>
      </c>
      <c r="Q42" s="259">
        <v>0</v>
      </c>
      <c r="R42" s="259"/>
      <c r="S42" s="259"/>
      <c r="T42" s="259"/>
    </row>
    <row r="43" ht="19.5" customHeight="1" spans="1:20">
      <c r="A43" s="240" t="s">
        <v>189</v>
      </c>
      <c r="B43" s="240"/>
      <c r="C43" s="240"/>
      <c r="D43" s="240" t="s">
        <v>190</v>
      </c>
      <c r="E43" s="259">
        <v>0</v>
      </c>
      <c r="F43" s="259">
        <v>0</v>
      </c>
      <c r="G43" s="259">
        <v>0</v>
      </c>
      <c r="H43" s="259">
        <v>178.82</v>
      </c>
      <c r="I43" s="259"/>
      <c r="J43" s="259">
        <v>178.82</v>
      </c>
      <c r="K43" s="259">
        <v>178.82</v>
      </c>
      <c r="L43" s="259"/>
      <c r="M43" s="259"/>
      <c r="N43" s="259"/>
      <c r="O43" s="259">
        <v>178.82</v>
      </c>
      <c r="P43" s="259">
        <v>0</v>
      </c>
      <c r="Q43" s="259">
        <v>0</v>
      </c>
      <c r="R43" s="259"/>
      <c r="S43" s="259"/>
      <c r="T43" s="259"/>
    </row>
    <row r="44" ht="19.5" customHeight="1" spans="1:20">
      <c r="A44" s="240" t="s">
        <v>191</v>
      </c>
      <c r="B44" s="240"/>
      <c r="C44" s="240"/>
      <c r="D44" s="240" t="s">
        <v>192</v>
      </c>
      <c r="E44" s="259"/>
      <c r="F44" s="259"/>
      <c r="G44" s="259"/>
      <c r="H44" s="259">
        <v>49</v>
      </c>
      <c r="I44" s="259"/>
      <c r="J44" s="259">
        <v>49</v>
      </c>
      <c r="K44" s="259">
        <v>49</v>
      </c>
      <c r="L44" s="259"/>
      <c r="M44" s="259"/>
      <c r="N44" s="259"/>
      <c r="O44" s="259">
        <v>49</v>
      </c>
      <c r="P44" s="259"/>
      <c r="Q44" s="259"/>
      <c r="R44" s="259"/>
      <c r="S44" s="259"/>
      <c r="T44" s="259"/>
    </row>
    <row r="45" ht="19.5" customHeight="1" spans="1:20">
      <c r="A45" s="240" t="s">
        <v>193</v>
      </c>
      <c r="B45" s="240"/>
      <c r="C45" s="240"/>
      <c r="D45" s="240" t="s">
        <v>194</v>
      </c>
      <c r="E45" s="259"/>
      <c r="F45" s="259"/>
      <c r="G45" s="259"/>
      <c r="H45" s="259">
        <v>49</v>
      </c>
      <c r="I45" s="259"/>
      <c r="J45" s="259">
        <v>49</v>
      </c>
      <c r="K45" s="259">
        <v>49</v>
      </c>
      <c r="L45" s="259"/>
      <c r="M45" s="259"/>
      <c r="N45" s="259"/>
      <c r="O45" s="259">
        <v>49</v>
      </c>
      <c r="P45" s="259"/>
      <c r="Q45" s="259"/>
      <c r="R45" s="259"/>
      <c r="S45" s="259"/>
      <c r="T45" s="259"/>
    </row>
    <row r="46" ht="19.5" customHeight="1" spans="1:20">
      <c r="A46" s="240" t="s">
        <v>195</v>
      </c>
      <c r="B46" s="240"/>
      <c r="C46" s="240"/>
      <c r="D46" s="240" t="s">
        <v>194</v>
      </c>
      <c r="E46" s="259"/>
      <c r="F46" s="259"/>
      <c r="G46" s="259"/>
      <c r="H46" s="259">
        <v>49</v>
      </c>
      <c r="I46" s="259"/>
      <c r="J46" s="259">
        <v>49</v>
      </c>
      <c r="K46" s="259">
        <v>49</v>
      </c>
      <c r="L46" s="259"/>
      <c r="M46" s="259"/>
      <c r="N46" s="259"/>
      <c r="O46" s="259">
        <v>49</v>
      </c>
      <c r="P46" s="259"/>
      <c r="Q46" s="259"/>
      <c r="R46" s="259"/>
      <c r="S46" s="259"/>
      <c r="T46" s="259"/>
    </row>
    <row r="47" ht="19.5" customHeight="1" spans="1:20">
      <c r="A47" s="240" t="s">
        <v>196</v>
      </c>
      <c r="B47" s="240"/>
      <c r="C47" s="240"/>
      <c r="D47" s="240" t="s">
        <v>197</v>
      </c>
      <c r="E47" s="259"/>
      <c r="F47" s="259"/>
      <c r="G47" s="259"/>
      <c r="H47" s="259">
        <v>2000</v>
      </c>
      <c r="I47" s="259"/>
      <c r="J47" s="259">
        <v>2000</v>
      </c>
      <c r="K47" s="259">
        <v>2000</v>
      </c>
      <c r="L47" s="259"/>
      <c r="M47" s="259"/>
      <c r="N47" s="259"/>
      <c r="O47" s="259">
        <v>2000</v>
      </c>
      <c r="P47" s="259"/>
      <c r="Q47" s="259"/>
      <c r="R47" s="259"/>
      <c r="S47" s="259"/>
      <c r="T47" s="259"/>
    </row>
    <row r="48" ht="19.5" customHeight="1" spans="1:20">
      <c r="A48" s="240" t="s">
        <v>198</v>
      </c>
      <c r="B48" s="240"/>
      <c r="C48" s="240"/>
      <c r="D48" s="240" t="s">
        <v>199</v>
      </c>
      <c r="E48" s="259"/>
      <c r="F48" s="259"/>
      <c r="G48" s="259"/>
      <c r="H48" s="259">
        <v>2000</v>
      </c>
      <c r="I48" s="259"/>
      <c r="J48" s="259">
        <v>2000</v>
      </c>
      <c r="K48" s="259">
        <v>2000</v>
      </c>
      <c r="L48" s="259"/>
      <c r="M48" s="259"/>
      <c r="N48" s="259"/>
      <c r="O48" s="259">
        <v>2000</v>
      </c>
      <c r="P48" s="259"/>
      <c r="Q48" s="259"/>
      <c r="R48" s="259"/>
      <c r="S48" s="259"/>
      <c r="T48" s="259"/>
    </row>
    <row r="49" ht="19.5" customHeight="1" spans="1:20">
      <c r="A49" s="240" t="s">
        <v>200</v>
      </c>
      <c r="B49" s="240"/>
      <c r="C49" s="240"/>
      <c r="D49" s="240" t="s">
        <v>199</v>
      </c>
      <c r="E49" s="259"/>
      <c r="F49" s="259"/>
      <c r="G49" s="259"/>
      <c r="H49" s="259">
        <v>2000</v>
      </c>
      <c r="I49" s="259"/>
      <c r="J49" s="259">
        <v>2000</v>
      </c>
      <c r="K49" s="259">
        <v>2000</v>
      </c>
      <c r="L49" s="259"/>
      <c r="M49" s="259"/>
      <c r="N49" s="259"/>
      <c r="O49" s="259">
        <v>2000</v>
      </c>
      <c r="P49" s="259"/>
      <c r="Q49" s="259"/>
      <c r="R49" s="259"/>
      <c r="S49" s="259"/>
      <c r="T49" s="259"/>
    </row>
    <row r="50" ht="19.5" customHeight="1" spans="1:20">
      <c r="A50" s="240" t="s">
        <v>201</v>
      </c>
      <c r="B50" s="240"/>
      <c r="C50" s="240"/>
      <c r="D50" s="240" t="s">
        <v>202</v>
      </c>
      <c r="E50" s="259">
        <v>0</v>
      </c>
      <c r="F50" s="259">
        <v>0</v>
      </c>
      <c r="G50" s="259">
        <v>0</v>
      </c>
      <c r="H50" s="259">
        <v>2133.59</v>
      </c>
      <c r="I50" s="259"/>
      <c r="J50" s="259">
        <v>2133.59</v>
      </c>
      <c r="K50" s="259">
        <v>2133.59</v>
      </c>
      <c r="L50" s="259"/>
      <c r="M50" s="259"/>
      <c r="N50" s="259"/>
      <c r="O50" s="259">
        <v>2133.59</v>
      </c>
      <c r="P50" s="259">
        <v>0</v>
      </c>
      <c r="Q50" s="259">
        <v>0</v>
      </c>
      <c r="R50" s="259"/>
      <c r="S50" s="259"/>
      <c r="T50" s="259"/>
    </row>
    <row r="51" ht="19.5" customHeight="1" spans="1:20">
      <c r="A51" s="240" t="s">
        <v>203</v>
      </c>
      <c r="B51" s="240"/>
      <c r="C51" s="240"/>
      <c r="D51" s="240" t="s">
        <v>204</v>
      </c>
      <c r="E51" s="259">
        <v>0</v>
      </c>
      <c r="F51" s="259">
        <v>0</v>
      </c>
      <c r="G51" s="259">
        <v>0</v>
      </c>
      <c r="H51" s="259">
        <v>94.66</v>
      </c>
      <c r="I51" s="259"/>
      <c r="J51" s="259">
        <v>94.66</v>
      </c>
      <c r="K51" s="259">
        <v>94.66</v>
      </c>
      <c r="L51" s="259"/>
      <c r="M51" s="259"/>
      <c r="N51" s="259"/>
      <c r="O51" s="259">
        <v>94.66</v>
      </c>
      <c r="P51" s="259">
        <v>0</v>
      </c>
      <c r="Q51" s="259">
        <v>0</v>
      </c>
      <c r="R51" s="259"/>
      <c r="S51" s="259"/>
      <c r="T51" s="259"/>
    </row>
    <row r="52" ht="19.5" customHeight="1" spans="1:20">
      <c r="A52" s="240" t="s">
        <v>205</v>
      </c>
      <c r="B52" s="240"/>
      <c r="C52" s="240"/>
      <c r="D52" s="240" t="s">
        <v>206</v>
      </c>
      <c r="E52" s="259">
        <v>0</v>
      </c>
      <c r="F52" s="259">
        <v>0</v>
      </c>
      <c r="G52" s="259">
        <v>0</v>
      </c>
      <c r="H52" s="259">
        <v>94.66</v>
      </c>
      <c r="I52" s="259"/>
      <c r="J52" s="259">
        <v>94.66</v>
      </c>
      <c r="K52" s="259">
        <v>94.66</v>
      </c>
      <c r="L52" s="259"/>
      <c r="M52" s="259"/>
      <c r="N52" s="259"/>
      <c r="O52" s="259">
        <v>94.66</v>
      </c>
      <c r="P52" s="259">
        <v>0</v>
      </c>
      <c r="Q52" s="259">
        <v>0</v>
      </c>
      <c r="R52" s="259"/>
      <c r="S52" s="259"/>
      <c r="T52" s="259"/>
    </row>
    <row r="53" ht="19.5" customHeight="1" spans="1:20">
      <c r="A53" s="240" t="s">
        <v>207</v>
      </c>
      <c r="B53" s="240"/>
      <c r="C53" s="240"/>
      <c r="D53" s="240" t="s">
        <v>208</v>
      </c>
      <c r="E53" s="259">
        <v>0</v>
      </c>
      <c r="F53" s="259">
        <v>0</v>
      </c>
      <c r="G53" s="259">
        <v>0</v>
      </c>
      <c r="H53" s="259">
        <v>2038.93</v>
      </c>
      <c r="I53" s="259"/>
      <c r="J53" s="259">
        <v>2038.93</v>
      </c>
      <c r="K53" s="259">
        <v>2038.93</v>
      </c>
      <c r="L53" s="259"/>
      <c r="M53" s="259"/>
      <c r="N53" s="259"/>
      <c r="O53" s="259">
        <v>2038.93</v>
      </c>
      <c r="P53" s="259">
        <v>0</v>
      </c>
      <c r="Q53" s="259">
        <v>0</v>
      </c>
      <c r="R53" s="259"/>
      <c r="S53" s="259"/>
      <c r="T53" s="259"/>
    </row>
    <row r="54" ht="19.5" customHeight="1" spans="1:20">
      <c r="A54" s="240" t="s">
        <v>209</v>
      </c>
      <c r="B54" s="240"/>
      <c r="C54" s="240"/>
      <c r="D54" s="240" t="s">
        <v>210</v>
      </c>
      <c r="E54" s="259">
        <v>0</v>
      </c>
      <c r="F54" s="259">
        <v>0</v>
      </c>
      <c r="G54" s="259">
        <v>0</v>
      </c>
      <c r="H54" s="259">
        <v>2038.93</v>
      </c>
      <c r="I54" s="259"/>
      <c r="J54" s="259">
        <v>2038.93</v>
      </c>
      <c r="K54" s="259">
        <v>2038.93</v>
      </c>
      <c r="L54" s="259"/>
      <c r="M54" s="259"/>
      <c r="N54" s="259"/>
      <c r="O54" s="259">
        <v>2038.93</v>
      </c>
      <c r="P54" s="259">
        <v>0</v>
      </c>
      <c r="Q54" s="259">
        <v>0</v>
      </c>
      <c r="R54" s="259"/>
      <c r="S54" s="259"/>
      <c r="T54" s="259"/>
    </row>
    <row r="55" ht="19.5" customHeight="1" spans="1:20">
      <c r="A55" s="240" t="s">
        <v>211</v>
      </c>
      <c r="B55" s="240"/>
      <c r="C55" s="240"/>
      <c r="D55" s="240" t="s">
        <v>212</v>
      </c>
      <c r="E55" s="259">
        <v>0</v>
      </c>
      <c r="F55" s="259">
        <v>0</v>
      </c>
      <c r="G55" s="259">
        <v>0</v>
      </c>
      <c r="H55" s="259">
        <v>36.54</v>
      </c>
      <c r="I55" s="259">
        <v>36.54</v>
      </c>
      <c r="J55" s="259"/>
      <c r="K55" s="259">
        <v>36.54</v>
      </c>
      <c r="L55" s="259">
        <v>36.54</v>
      </c>
      <c r="M55" s="259">
        <v>36.54</v>
      </c>
      <c r="N55" s="259">
        <v>0</v>
      </c>
      <c r="O55" s="259"/>
      <c r="P55" s="259">
        <v>0</v>
      </c>
      <c r="Q55" s="259">
        <v>0</v>
      </c>
      <c r="R55" s="259"/>
      <c r="S55" s="259"/>
      <c r="T55" s="259"/>
    </row>
    <row r="56" ht="19.5" customHeight="1" spans="1:20">
      <c r="A56" s="240" t="s">
        <v>213</v>
      </c>
      <c r="B56" s="240"/>
      <c r="C56" s="240"/>
      <c r="D56" s="240" t="s">
        <v>214</v>
      </c>
      <c r="E56" s="259">
        <v>0</v>
      </c>
      <c r="F56" s="259">
        <v>0</v>
      </c>
      <c r="G56" s="259">
        <v>0</v>
      </c>
      <c r="H56" s="259">
        <v>36.54</v>
      </c>
      <c r="I56" s="259">
        <v>36.54</v>
      </c>
      <c r="J56" s="259"/>
      <c r="K56" s="259">
        <v>36.54</v>
      </c>
      <c r="L56" s="259">
        <v>36.54</v>
      </c>
      <c r="M56" s="259">
        <v>36.54</v>
      </c>
      <c r="N56" s="259">
        <v>0</v>
      </c>
      <c r="O56" s="259"/>
      <c r="P56" s="259">
        <v>0</v>
      </c>
      <c r="Q56" s="259">
        <v>0</v>
      </c>
      <c r="R56" s="259"/>
      <c r="S56" s="259"/>
      <c r="T56" s="259"/>
    </row>
    <row r="57" ht="19.5" customHeight="1" spans="1:20">
      <c r="A57" s="240" t="s">
        <v>215</v>
      </c>
      <c r="B57" s="240"/>
      <c r="C57" s="240"/>
      <c r="D57" s="240" t="s">
        <v>216</v>
      </c>
      <c r="E57" s="259">
        <v>0</v>
      </c>
      <c r="F57" s="259">
        <v>0</v>
      </c>
      <c r="G57" s="259">
        <v>0</v>
      </c>
      <c r="H57" s="259">
        <v>36.54</v>
      </c>
      <c r="I57" s="259">
        <v>36.54</v>
      </c>
      <c r="J57" s="259"/>
      <c r="K57" s="259">
        <v>36.54</v>
      </c>
      <c r="L57" s="259">
        <v>36.54</v>
      </c>
      <c r="M57" s="259">
        <v>36.54</v>
      </c>
      <c r="N57" s="259">
        <v>0</v>
      </c>
      <c r="O57" s="259"/>
      <c r="P57" s="259">
        <v>0</v>
      </c>
      <c r="Q57" s="259">
        <v>0</v>
      </c>
      <c r="R57" s="259"/>
      <c r="S57" s="259"/>
      <c r="T57" s="259"/>
    </row>
    <row r="58" ht="19.5" customHeight="1" spans="1:20">
      <c r="A58" s="240" t="s">
        <v>217</v>
      </c>
      <c r="B58" s="240"/>
      <c r="C58" s="240"/>
      <c r="D58" s="240" t="s">
        <v>218</v>
      </c>
      <c r="E58" s="259"/>
      <c r="F58" s="259"/>
      <c r="G58" s="259"/>
      <c r="H58" s="259">
        <v>6920</v>
      </c>
      <c r="I58" s="259"/>
      <c r="J58" s="259">
        <v>6920</v>
      </c>
      <c r="K58" s="259">
        <v>6920</v>
      </c>
      <c r="L58" s="259"/>
      <c r="M58" s="259"/>
      <c r="N58" s="259"/>
      <c r="O58" s="259">
        <v>6920</v>
      </c>
      <c r="P58" s="259"/>
      <c r="Q58" s="259"/>
      <c r="R58" s="259"/>
      <c r="S58" s="259"/>
      <c r="T58" s="259"/>
    </row>
    <row r="59" ht="19.5" customHeight="1" spans="1:20">
      <c r="A59" s="240" t="s">
        <v>219</v>
      </c>
      <c r="B59" s="240"/>
      <c r="C59" s="240"/>
      <c r="D59" s="240" t="s">
        <v>218</v>
      </c>
      <c r="E59" s="259"/>
      <c r="F59" s="259"/>
      <c r="G59" s="259"/>
      <c r="H59" s="259">
        <v>6920</v>
      </c>
      <c r="I59" s="259"/>
      <c r="J59" s="259">
        <v>6920</v>
      </c>
      <c r="K59" s="259">
        <v>6920</v>
      </c>
      <c r="L59" s="259"/>
      <c r="M59" s="259"/>
      <c r="N59" s="259"/>
      <c r="O59" s="259">
        <v>6920</v>
      </c>
      <c r="P59" s="259"/>
      <c r="Q59" s="259"/>
      <c r="R59" s="259"/>
      <c r="S59" s="259"/>
      <c r="T59" s="259"/>
    </row>
    <row r="60" ht="19.5" customHeight="1" spans="1:20">
      <c r="A60" s="240" t="s">
        <v>220</v>
      </c>
      <c r="B60" s="240"/>
      <c r="C60" s="240"/>
      <c r="D60" s="240" t="s">
        <v>218</v>
      </c>
      <c r="E60" s="259"/>
      <c r="F60" s="259"/>
      <c r="G60" s="259"/>
      <c r="H60" s="259">
        <v>6920</v>
      </c>
      <c r="I60" s="259"/>
      <c r="J60" s="259">
        <v>6920</v>
      </c>
      <c r="K60" s="259">
        <v>6920</v>
      </c>
      <c r="L60" s="259"/>
      <c r="M60" s="259"/>
      <c r="N60" s="259"/>
      <c r="O60" s="259">
        <v>6920</v>
      </c>
      <c r="P60" s="259"/>
      <c r="Q60" s="259"/>
      <c r="R60" s="259"/>
      <c r="S60" s="259"/>
      <c r="T60" s="259"/>
    </row>
    <row r="61" ht="19.5" customHeight="1" spans="1:20">
      <c r="A61" s="240" t="s">
        <v>265</v>
      </c>
      <c r="B61" s="240"/>
      <c r="C61" s="240"/>
      <c r="D61" s="240"/>
      <c r="E61" s="240"/>
      <c r="F61" s="240"/>
      <c r="G61" s="240"/>
      <c r="H61" s="240"/>
      <c r="I61" s="240"/>
      <c r="J61" s="240"/>
      <c r="K61" s="240"/>
      <c r="L61" s="240"/>
      <c r="M61" s="240"/>
      <c r="N61" s="240"/>
      <c r="O61" s="240"/>
      <c r="P61" s="240"/>
      <c r="Q61" s="240"/>
      <c r="R61" s="240"/>
      <c r="S61" s="240"/>
      <c r="T61" s="240"/>
    </row>
  </sheetData>
  <mergeCells count="80">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T6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selection activeCell="F9" sqref="F9"/>
    </sheetView>
  </sheetViews>
  <sheetFormatPr defaultColWidth="9" defaultRowHeight="13.5"/>
  <cols>
    <col min="1" max="1" width="6.13333333333333" customWidth="1"/>
    <col min="2" max="2" width="32.8833333333333" customWidth="1"/>
    <col min="3" max="3" width="20.1333333333333" customWidth="1"/>
    <col min="4" max="4" width="6.13333333333333" customWidth="1"/>
    <col min="5" max="5" width="22.75" customWidth="1"/>
    <col min="6" max="6" width="19.3833333333333" customWidth="1"/>
    <col min="7" max="7" width="6.13333333333333" customWidth="1"/>
    <col min="8" max="8" width="36.8833333333333" customWidth="1"/>
    <col min="9" max="9" width="17.1333333333333" customWidth="1"/>
  </cols>
  <sheetData>
    <row r="1" ht="27" spans="5:5">
      <c r="E1" s="252" t="s">
        <v>266</v>
      </c>
    </row>
    <row r="2" spans="9:9">
      <c r="I2" s="258" t="s">
        <v>267</v>
      </c>
    </row>
    <row r="3" spans="1:9">
      <c r="A3" s="258" t="s">
        <v>2</v>
      </c>
      <c r="I3" s="258" t="s">
        <v>3</v>
      </c>
    </row>
    <row r="4" ht="19.5" customHeight="1" spans="1:9">
      <c r="A4" s="245" t="s">
        <v>259</v>
      </c>
      <c r="B4" s="245"/>
      <c r="C4" s="245"/>
      <c r="D4" s="245" t="s">
        <v>258</v>
      </c>
      <c r="E4" s="245"/>
      <c r="F4" s="245"/>
      <c r="G4" s="245"/>
      <c r="H4" s="245"/>
      <c r="I4" s="245"/>
    </row>
    <row r="5" ht="19.5" customHeight="1" spans="1:9">
      <c r="A5" s="245" t="s">
        <v>268</v>
      </c>
      <c r="B5" s="245" t="s">
        <v>123</v>
      </c>
      <c r="C5" s="245" t="s">
        <v>8</v>
      </c>
      <c r="D5" s="245" t="s">
        <v>268</v>
      </c>
      <c r="E5" s="245" t="s">
        <v>123</v>
      </c>
      <c r="F5" s="245" t="s">
        <v>8</v>
      </c>
      <c r="G5" s="245" t="s">
        <v>268</v>
      </c>
      <c r="H5" s="245" t="s">
        <v>123</v>
      </c>
      <c r="I5" s="245" t="s">
        <v>8</v>
      </c>
    </row>
    <row r="6" ht="19.5" customHeight="1" spans="1:9">
      <c r="A6" s="245"/>
      <c r="B6" s="245"/>
      <c r="C6" s="245"/>
      <c r="D6" s="245"/>
      <c r="E6" s="245"/>
      <c r="F6" s="245"/>
      <c r="G6" s="245"/>
      <c r="H6" s="245"/>
      <c r="I6" s="245"/>
    </row>
    <row r="7" ht="19.5" customHeight="1" spans="1:9">
      <c r="A7" s="240" t="s">
        <v>269</v>
      </c>
      <c r="B7" s="240" t="s">
        <v>270</v>
      </c>
      <c r="C7" s="241">
        <v>625.54</v>
      </c>
      <c r="D7" s="240" t="s">
        <v>271</v>
      </c>
      <c r="E7" s="240" t="s">
        <v>272</v>
      </c>
      <c r="F7" s="241">
        <v>59.93</v>
      </c>
      <c r="G7" s="240" t="s">
        <v>273</v>
      </c>
      <c r="H7" s="240" t="s">
        <v>274</v>
      </c>
      <c r="I7" s="241">
        <v>0</v>
      </c>
    </row>
    <row r="8" ht="19.5" customHeight="1" spans="1:9">
      <c r="A8" s="240" t="s">
        <v>275</v>
      </c>
      <c r="B8" s="240" t="s">
        <v>276</v>
      </c>
      <c r="C8" s="241">
        <v>154.23</v>
      </c>
      <c r="D8" s="240" t="s">
        <v>277</v>
      </c>
      <c r="E8" s="240" t="s">
        <v>278</v>
      </c>
      <c r="F8" s="241">
        <v>0</v>
      </c>
      <c r="G8" s="240" t="s">
        <v>279</v>
      </c>
      <c r="H8" s="240" t="s">
        <v>280</v>
      </c>
      <c r="I8" s="241">
        <v>0</v>
      </c>
    </row>
    <row r="9" ht="19.5" customHeight="1" spans="1:9">
      <c r="A9" s="240" t="s">
        <v>281</v>
      </c>
      <c r="B9" s="240" t="s">
        <v>282</v>
      </c>
      <c r="C9" s="241">
        <v>130.35</v>
      </c>
      <c r="D9" s="240" t="s">
        <v>283</v>
      </c>
      <c r="E9" s="240" t="s">
        <v>284</v>
      </c>
      <c r="F9" s="241">
        <v>0</v>
      </c>
      <c r="G9" s="240" t="s">
        <v>285</v>
      </c>
      <c r="H9" s="240" t="s">
        <v>286</v>
      </c>
      <c r="I9" s="241">
        <v>0</v>
      </c>
    </row>
    <row r="10" ht="19.5" customHeight="1" spans="1:9">
      <c r="A10" s="240" t="s">
        <v>287</v>
      </c>
      <c r="B10" s="240" t="s">
        <v>288</v>
      </c>
      <c r="C10" s="241">
        <v>26.33</v>
      </c>
      <c r="D10" s="240" t="s">
        <v>289</v>
      </c>
      <c r="E10" s="240" t="s">
        <v>290</v>
      </c>
      <c r="F10" s="241">
        <v>0</v>
      </c>
      <c r="G10" s="240" t="s">
        <v>291</v>
      </c>
      <c r="H10" s="240" t="s">
        <v>292</v>
      </c>
      <c r="I10" s="241">
        <v>0</v>
      </c>
    </row>
    <row r="11" ht="19.5" customHeight="1" spans="1:9">
      <c r="A11" s="240" t="s">
        <v>293</v>
      </c>
      <c r="B11" s="240" t="s">
        <v>294</v>
      </c>
      <c r="C11" s="241">
        <v>0</v>
      </c>
      <c r="D11" s="240" t="s">
        <v>295</v>
      </c>
      <c r="E11" s="240" t="s">
        <v>296</v>
      </c>
      <c r="F11" s="241">
        <v>0</v>
      </c>
      <c r="G11" s="240" t="s">
        <v>297</v>
      </c>
      <c r="H11" s="240" t="s">
        <v>298</v>
      </c>
      <c r="I11" s="241">
        <v>0</v>
      </c>
    </row>
    <row r="12" ht="19.5" customHeight="1" spans="1:9">
      <c r="A12" s="240" t="s">
        <v>299</v>
      </c>
      <c r="B12" s="240" t="s">
        <v>300</v>
      </c>
      <c r="C12" s="241">
        <v>86.37</v>
      </c>
      <c r="D12" s="240" t="s">
        <v>301</v>
      </c>
      <c r="E12" s="240" t="s">
        <v>302</v>
      </c>
      <c r="F12" s="241">
        <v>0.26</v>
      </c>
      <c r="G12" s="240" t="s">
        <v>303</v>
      </c>
      <c r="H12" s="240" t="s">
        <v>304</v>
      </c>
      <c r="I12" s="241">
        <v>0</v>
      </c>
    </row>
    <row r="13" ht="19.5" customHeight="1" spans="1:9">
      <c r="A13" s="240" t="s">
        <v>305</v>
      </c>
      <c r="B13" s="240" t="s">
        <v>306</v>
      </c>
      <c r="C13" s="241">
        <v>58.28</v>
      </c>
      <c r="D13" s="240" t="s">
        <v>307</v>
      </c>
      <c r="E13" s="240" t="s">
        <v>308</v>
      </c>
      <c r="F13" s="241">
        <v>1.81</v>
      </c>
      <c r="G13" s="240" t="s">
        <v>309</v>
      </c>
      <c r="H13" s="240" t="s">
        <v>310</v>
      </c>
      <c r="I13" s="241">
        <v>0</v>
      </c>
    </row>
    <row r="14" ht="19.5" customHeight="1" spans="1:9">
      <c r="A14" s="240" t="s">
        <v>311</v>
      </c>
      <c r="B14" s="240" t="s">
        <v>312</v>
      </c>
      <c r="C14" s="241">
        <v>6.73</v>
      </c>
      <c r="D14" s="240" t="s">
        <v>313</v>
      </c>
      <c r="E14" s="240" t="s">
        <v>314</v>
      </c>
      <c r="F14" s="241">
        <v>13.83</v>
      </c>
      <c r="G14" s="240" t="s">
        <v>315</v>
      </c>
      <c r="H14" s="240" t="s">
        <v>316</v>
      </c>
      <c r="I14" s="241">
        <v>0</v>
      </c>
    </row>
    <row r="15" ht="19.5" customHeight="1" spans="1:9">
      <c r="A15" s="240" t="s">
        <v>317</v>
      </c>
      <c r="B15" s="240" t="s">
        <v>318</v>
      </c>
      <c r="C15" s="241">
        <v>25.03</v>
      </c>
      <c r="D15" s="240" t="s">
        <v>319</v>
      </c>
      <c r="E15" s="240" t="s">
        <v>320</v>
      </c>
      <c r="F15" s="241">
        <v>0</v>
      </c>
      <c r="G15" s="240" t="s">
        <v>321</v>
      </c>
      <c r="H15" s="240" t="s">
        <v>322</v>
      </c>
      <c r="I15" s="241">
        <v>0</v>
      </c>
    </row>
    <row r="16" ht="19.5" customHeight="1" spans="1:9">
      <c r="A16" s="240" t="s">
        <v>323</v>
      </c>
      <c r="B16" s="240" t="s">
        <v>324</v>
      </c>
      <c r="C16" s="241">
        <v>12.23</v>
      </c>
      <c r="D16" s="240" t="s">
        <v>325</v>
      </c>
      <c r="E16" s="240" t="s">
        <v>326</v>
      </c>
      <c r="F16" s="241">
        <v>0</v>
      </c>
      <c r="G16" s="240" t="s">
        <v>327</v>
      </c>
      <c r="H16" s="240" t="s">
        <v>328</v>
      </c>
      <c r="I16" s="241">
        <v>0</v>
      </c>
    </row>
    <row r="17" ht="19.5" customHeight="1" spans="1:9">
      <c r="A17" s="240" t="s">
        <v>329</v>
      </c>
      <c r="B17" s="240" t="s">
        <v>330</v>
      </c>
      <c r="C17" s="241">
        <v>4.97</v>
      </c>
      <c r="D17" s="240" t="s">
        <v>331</v>
      </c>
      <c r="E17" s="240" t="s">
        <v>332</v>
      </c>
      <c r="F17" s="241">
        <v>0</v>
      </c>
      <c r="G17" s="240" t="s">
        <v>333</v>
      </c>
      <c r="H17" s="240" t="s">
        <v>334</v>
      </c>
      <c r="I17" s="241">
        <v>0</v>
      </c>
    </row>
    <row r="18" ht="19.5" customHeight="1" spans="1:9">
      <c r="A18" s="240" t="s">
        <v>335</v>
      </c>
      <c r="B18" s="240" t="s">
        <v>336</v>
      </c>
      <c r="C18" s="241">
        <v>36.54</v>
      </c>
      <c r="D18" s="240" t="s">
        <v>337</v>
      </c>
      <c r="E18" s="240" t="s">
        <v>338</v>
      </c>
      <c r="F18" s="241">
        <v>0</v>
      </c>
      <c r="G18" s="240" t="s">
        <v>339</v>
      </c>
      <c r="H18" s="240" t="s">
        <v>340</v>
      </c>
      <c r="I18" s="241">
        <v>0</v>
      </c>
    </row>
    <row r="19" ht="19.5" customHeight="1" spans="1:9">
      <c r="A19" s="240" t="s">
        <v>341</v>
      </c>
      <c r="B19" s="240" t="s">
        <v>342</v>
      </c>
      <c r="C19" s="241">
        <v>0</v>
      </c>
      <c r="D19" s="240" t="s">
        <v>343</v>
      </c>
      <c r="E19" s="240" t="s">
        <v>344</v>
      </c>
      <c r="F19" s="241">
        <v>0</v>
      </c>
      <c r="G19" s="240" t="s">
        <v>345</v>
      </c>
      <c r="H19" s="240" t="s">
        <v>346</v>
      </c>
      <c r="I19" s="241">
        <v>0</v>
      </c>
    </row>
    <row r="20" ht="19.5" customHeight="1" spans="1:9">
      <c r="A20" s="240" t="s">
        <v>347</v>
      </c>
      <c r="B20" s="240" t="s">
        <v>348</v>
      </c>
      <c r="C20" s="241">
        <v>84.48</v>
      </c>
      <c r="D20" s="240" t="s">
        <v>349</v>
      </c>
      <c r="E20" s="240" t="s">
        <v>350</v>
      </c>
      <c r="F20" s="241">
        <v>0</v>
      </c>
      <c r="G20" s="240" t="s">
        <v>351</v>
      </c>
      <c r="H20" s="240" t="s">
        <v>352</v>
      </c>
      <c r="I20" s="241">
        <v>0</v>
      </c>
    </row>
    <row r="21" ht="19.5" customHeight="1" spans="1:9">
      <c r="A21" s="240" t="s">
        <v>353</v>
      </c>
      <c r="B21" s="240" t="s">
        <v>354</v>
      </c>
      <c r="C21" s="241">
        <v>0</v>
      </c>
      <c r="D21" s="240" t="s">
        <v>355</v>
      </c>
      <c r="E21" s="240" t="s">
        <v>356</v>
      </c>
      <c r="F21" s="241">
        <v>0</v>
      </c>
      <c r="G21" s="240" t="s">
        <v>357</v>
      </c>
      <c r="H21" s="240" t="s">
        <v>358</v>
      </c>
      <c r="I21" s="241">
        <v>0</v>
      </c>
    </row>
    <row r="22" ht="19.5" customHeight="1" spans="1:9">
      <c r="A22" s="240" t="s">
        <v>359</v>
      </c>
      <c r="B22" s="240" t="s">
        <v>360</v>
      </c>
      <c r="C22" s="241">
        <v>0</v>
      </c>
      <c r="D22" s="240" t="s">
        <v>361</v>
      </c>
      <c r="E22" s="240" t="s">
        <v>362</v>
      </c>
      <c r="F22" s="241">
        <v>0</v>
      </c>
      <c r="G22" s="240" t="s">
        <v>363</v>
      </c>
      <c r="H22" s="240" t="s">
        <v>364</v>
      </c>
      <c r="I22" s="241">
        <v>0</v>
      </c>
    </row>
    <row r="23" ht="19.5" customHeight="1" spans="1:9">
      <c r="A23" s="240" t="s">
        <v>365</v>
      </c>
      <c r="B23" s="240" t="s">
        <v>366</v>
      </c>
      <c r="C23" s="241">
        <v>0</v>
      </c>
      <c r="D23" s="240" t="s">
        <v>367</v>
      </c>
      <c r="E23" s="240" t="s">
        <v>368</v>
      </c>
      <c r="F23" s="241">
        <v>0</v>
      </c>
      <c r="G23" s="240" t="s">
        <v>369</v>
      </c>
      <c r="H23" s="240" t="s">
        <v>370</v>
      </c>
      <c r="I23" s="241">
        <v>0</v>
      </c>
    </row>
    <row r="24" ht="19.5" customHeight="1" spans="1:9">
      <c r="A24" s="240" t="s">
        <v>371</v>
      </c>
      <c r="B24" s="240" t="s">
        <v>372</v>
      </c>
      <c r="C24" s="241">
        <v>0</v>
      </c>
      <c r="D24" s="240" t="s">
        <v>373</v>
      </c>
      <c r="E24" s="240" t="s">
        <v>374</v>
      </c>
      <c r="F24" s="241">
        <v>0</v>
      </c>
      <c r="G24" s="240" t="s">
        <v>375</v>
      </c>
      <c r="H24" s="240" t="s">
        <v>376</v>
      </c>
      <c r="I24" s="241">
        <v>0</v>
      </c>
    </row>
    <row r="25" ht="19.5" customHeight="1" spans="1:9">
      <c r="A25" s="240" t="s">
        <v>377</v>
      </c>
      <c r="B25" s="240" t="s">
        <v>378</v>
      </c>
      <c r="C25" s="241">
        <v>0</v>
      </c>
      <c r="D25" s="240" t="s">
        <v>379</v>
      </c>
      <c r="E25" s="240" t="s">
        <v>380</v>
      </c>
      <c r="F25" s="241">
        <v>0</v>
      </c>
      <c r="G25" s="240" t="s">
        <v>381</v>
      </c>
      <c r="H25" s="240" t="s">
        <v>382</v>
      </c>
      <c r="I25" s="241">
        <v>0</v>
      </c>
    </row>
    <row r="26" ht="19.5" customHeight="1" spans="1:9">
      <c r="A26" s="240" t="s">
        <v>383</v>
      </c>
      <c r="B26" s="240" t="s">
        <v>384</v>
      </c>
      <c r="C26" s="241">
        <v>0</v>
      </c>
      <c r="D26" s="240" t="s">
        <v>385</v>
      </c>
      <c r="E26" s="240" t="s">
        <v>386</v>
      </c>
      <c r="F26" s="241">
        <v>0</v>
      </c>
      <c r="G26" s="240" t="s">
        <v>387</v>
      </c>
      <c r="H26" s="240" t="s">
        <v>388</v>
      </c>
      <c r="I26" s="241">
        <v>0</v>
      </c>
    </row>
    <row r="27" ht="19.5" customHeight="1" spans="1:9">
      <c r="A27" s="240" t="s">
        <v>389</v>
      </c>
      <c r="B27" s="240" t="s">
        <v>390</v>
      </c>
      <c r="C27" s="241">
        <v>0</v>
      </c>
      <c r="D27" s="240" t="s">
        <v>391</v>
      </c>
      <c r="E27" s="240" t="s">
        <v>392</v>
      </c>
      <c r="F27" s="241">
        <v>0</v>
      </c>
      <c r="G27" s="240" t="s">
        <v>393</v>
      </c>
      <c r="H27" s="240" t="s">
        <v>394</v>
      </c>
      <c r="I27" s="241">
        <v>0</v>
      </c>
    </row>
    <row r="28" ht="19.5" customHeight="1" spans="1:9">
      <c r="A28" s="240" t="s">
        <v>395</v>
      </c>
      <c r="B28" s="240" t="s">
        <v>396</v>
      </c>
      <c r="C28" s="241">
        <v>0</v>
      </c>
      <c r="D28" s="240" t="s">
        <v>397</v>
      </c>
      <c r="E28" s="240" t="s">
        <v>398</v>
      </c>
      <c r="F28" s="241">
        <v>0</v>
      </c>
      <c r="G28" s="240" t="s">
        <v>399</v>
      </c>
      <c r="H28" s="240" t="s">
        <v>400</v>
      </c>
      <c r="I28" s="241">
        <v>0</v>
      </c>
    </row>
    <row r="29" ht="19.5" customHeight="1" spans="1:9">
      <c r="A29" s="240" t="s">
        <v>401</v>
      </c>
      <c r="B29" s="240" t="s">
        <v>402</v>
      </c>
      <c r="C29" s="241">
        <v>0</v>
      </c>
      <c r="D29" s="240" t="s">
        <v>403</v>
      </c>
      <c r="E29" s="240" t="s">
        <v>404</v>
      </c>
      <c r="F29" s="241">
        <v>18.22</v>
      </c>
      <c r="G29" s="240" t="s">
        <v>405</v>
      </c>
      <c r="H29" s="240" t="s">
        <v>406</v>
      </c>
      <c r="I29" s="241">
        <v>0</v>
      </c>
    </row>
    <row r="30" ht="19.5" customHeight="1" spans="1:9">
      <c r="A30" s="240" t="s">
        <v>407</v>
      </c>
      <c r="B30" s="240" t="s">
        <v>408</v>
      </c>
      <c r="C30" s="241">
        <v>0</v>
      </c>
      <c r="D30" s="240" t="s">
        <v>409</v>
      </c>
      <c r="E30" s="240" t="s">
        <v>410</v>
      </c>
      <c r="F30" s="241">
        <v>0</v>
      </c>
      <c r="G30" s="240" t="s">
        <v>411</v>
      </c>
      <c r="H30" s="240" t="s">
        <v>218</v>
      </c>
      <c r="I30" s="241">
        <v>0</v>
      </c>
    </row>
    <row r="31" ht="19.5" customHeight="1" spans="1:9">
      <c r="A31" s="240" t="s">
        <v>412</v>
      </c>
      <c r="B31" s="240" t="s">
        <v>413</v>
      </c>
      <c r="C31" s="241">
        <v>0</v>
      </c>
      <c r="D31" s="240" t="s">
        <v>414</v>
      </c>
      <c r="E31" s="240" t="s">
        <v>415</v>
      </c>
      <c r="F31" s="241">
        <v>0</v>
      </c>
      <c r="G31" s="240" t="s">
        <v>416</v>
      </c>
      <c r="H31" s="240" t="s">
        <v>417</v>
      </c>
      <c r="I31" s="241">
        <v>0</v>
      </c>
    </row>
    <row r="32" ht="19.5" customHeight="1" spans="1:9">
      <c r="A32" s="240" t="s">
        <v>418</v>
      </c>
      <c r="B32" s="240" t="s">
        <v>419</v>
      </c>
      <c r="C32" s="241">
        <v>0</v>
      </c>
      <c r="D32" s="240" t="s">
        <v>420</v>
      </c>
      <c r="E32" s="240" t="s">
        <v>421</v>
      </c>
      <c r="F32" s="241">
        <v>23.26</v>
      </c>
      <c r="G32" s="240" t="s">
        <v>422</v>
      </c>
      <c r="H32" s="240" t="s">
        <v>423</v>
      </c>
      <c r="I32" s="241">
        <v>0</v>
      </c>
    </row>
    <row r="33" ht="19.5" customHeight="1" spans="1:9">
      <c r="A33" s="240" t="s">
        <v>424</v>
      </c>
      <c r="B33" s="240" t="s">
        <v>425</v>
      </c>
      <c r="C33" s="241">
        <v>0</v>
      </c>
      <c r="D33" s="240" t="s">
        <v>426</v>
      </c>
      <c r="E33" s="240" t="s">
        <v>427</v>
      </c>
      <c r="F33" s="241">
        <v>0</v>
      </c>
      <c r="G33" s="240" t="s">
        <v>428</v>
      </c>
      <c r="H33" s="240" t="s">
        <v>429</v>
      </c>
      <c r="I33" s="241">
        <v>0</v>
      </c>
    </row>
    <row r="34" ht="19.5" customHeight="1" spans="1:9">
      <c r="A34" s="240"/>
      <c r="B34" s="240"/>
      <c r="C34" s="241"/>
      <c r="D34" s="240" t="s">
        <v>430</v>
      </c>
      <c r="E34" s="240" t="s">
        <v>431</v>
      </c>
      <c r="F34" s="241">
        <v>2.55</v>
      </c>
      <c r="G34" s="240" t="s">
        <v>432</v>
      </c>
      <c r="H34" s="240" t="s">
        <v>433</v>
      </c>
      <c r="I34" s="241">
        <v>0</v>
      </c>
    </row>
    <row r="35" ht="19.5" customHeight="1" spans="1:9">
      <c r="A35" s="240"/>
      <c r="B35" s="240"/>
      <c r="C35" s="241"/>
      <c r="D35" s="240" t="s">
        <v>434</v>
      </c>
      <c r="E35" s="240" t="s">
        <v>435</v>
      </c>
      <c r="F35" s="241">
        <v>0</v>
      </c>
      <c r="G35" s="240" t="s">
        <v>436</v>
      </c>
      <c r="H35" s="240" t="s">
        <v>437</v>
      </c>
      <c r="I35" s="241">
        <v>0</v>
      </c>
    </row>
    <row r="36" ht="19.5" customHeight="1" spans="1:9">
      <c r="A36" s="240"/>
      <c r="B36" s="240"/>
      <c r="C36" s="241"/>
      <c r="D36" s="240" t="s">
        <v>438</v>
      </c>
      <c r="E36" s="240" t="s">
        <v>439</v>
      </c>
      <c r="F36" s="241">
        <v>0</v>
      </c>
      <c r="G36" s="240"/>
      <c r="H36" s="240"/>
      <c r="I36" s="241"/>
    </row>
    <row r="37" ht="19.5" customHeight="1" spans="1:9">
      <c r="A37" s="240"/>
      <c r="B37" s="240"/>
      <c r="C37" s="241"/>
      <c r="D37" s="240" t="s">
        <v>440</v>
      </c>
      <c r="E37" s="240" t="s">
        <v>441</v>
      </c>
      <c r="F37" s="241">
        <v>0</v>
      </c>
      <c r="G37" s="240"/>
      <c r="H37" s="240"/>
      <c r="I37" s="241"/>
    </row>
    <row r="38" ht="19.5" customHeight="1" spans="1:9">
      <c r="A38" s="240"/>
      <c r="B38" s="240"/>
      <c r="C38" s="241"/>
      <c r="D38" s="240" t="s">
        <v>442</v>
      </c>
      <c r="E38" s="240" t="s">
        <v>443</v>
      </c>
      <c r="F38" s="241">
        <v>0</v>
      </c>
      <c r="G38" s="240"/>
      <c r="H38" s="240"/>
      <c r="I38" s="241"/>
    </row>
    <row r="39" ht="19.5" customHeight="1" spans="1:9">
      <c r="A39" s="240"/>
      <c r="B39" s="240"/>
      <c r="C39" s="241"/>
      <c r="D39" s="240" t="s">
        <v>444</v>
      </c>
      <c r="E39" s="240" t="s">
        <v>445</v>
      </c>
      <c r="F39" s="241">
        <v>0</v>
      </c>
      <c r="G39" s="240"/>
      <c r="H39" s="240"/>
      <c r="I39" s="241"/>
    </row>
    <row r="40" ht="19.5" customHeight="1" spans="1:9">
      <c r="A40" s="239" t="s">
        <v>446</v>
      </c>
      <c r="B40" s="239"/>
      <c r="C40" s="241">
        <v>625.54</v>
      </c>
      <c r="D40" s="239" t="s">
        <v>447</v>
      </c>
      <c r="E40" s="239"/>
      <c r="F40" s="239"/>
      <c r="G40" s="239"/>
      <c r="H40" s="239"/>
      <c r="I40" s="241">
        <v>59.93</v>
      </c>
    </row>
    <row r="41" ht="19.5" customHeight="1" spans="1:9">
      <c r="A41" s="240" t="s">
        <v>448</v>
      </c>
      <c r="B41" s="240"/>
      <c r="C41" s="240"/>
      <c r="D41" s="240"/>
      <c r="E41" s="240"/>
      <c r="F41" s="240"/>
      <c r="G41" s="240"/>
      <c r="H41" s="240"/>
      <c r="I41" s="240"/>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workbookViewId="0">
      <selection activeCell="J43" sqref="J43"/>
    </sheetView>
  </sheetViews>
  <sheetFormatPr defaultColWidth="9" defaultRowHeight="13.5"/>
  <cols>
    <col min="1" max="1" width="8.38333333333333" customWidth="1"/>
    <col min="2" max="2" width="28.1333333333333" customWidth="1"/>
    <col min="3" max="3" width="15" customWidth="1"/>
    <col min="4" max="4" width="8.38333333333333" customWidth="1"/>
    <col min="5" max="5" width="20" customWidth="1"/>
    <col min="6" max="6" width="15" customWidth="1"/>
    <col min="7" max="7" width="8.38333333333333" customWidth="1"/>
    <col min="8" max="8" width="27.225" customWidth="1"/>
    <col min="9" max="9" width="15" customWidth="1"/>
    <col min="10" max="10" width="8.38333333333333" customWidth="1"/>
    <col min="11" max="11" width="42" customWidth="1"/>
    <col min="12" max="12" width="15" customWidth="1"/>
  </cols>
  <sheetData>
    <row r="1" ht="27" spans="7:7">
      <c r="G1" s="257" t="s">
        <v>449</v>
      </c>
    </row>
    <row r="2" spans="12:12">
      <c r="L2" s="258" t="s">
        <v>450</v>
      </c>
    </row>
    <row r="3" spans="1:12">
      <c r="A3" s="258" t="s">
        <v>2</v>
      </c>
      <c r="L3" s="258" t="s">
        <v>3</v>
      </c>
    </row>
    <row r="4" ht="15" customHeight="1" spans="1:12">
      <c r="A4" s="239" t="s">
        <v>451</v>
      </c>
      <c r="B4" s="239"/>
      <c r="C4" s="239"/>
      <c r="D4" s="239"/>
      <c r="E4" s="239"/>
      <c r="F4" s="239"/>
      <c r="G4" s="239"/>
      <c r="H4" s="239"/>
      <c r="I4" s="239"/>
      <c r="J4" s="239"/>
      <c r="K4" s="239"/>
      <c r="L4" s="239"/>
    </row>
    <row r="5" ht="15" customHeight="1" spans="1:12">
      <c r="A5" s="239" t="s">
        <v>268</v>
      </c>
      <c r="B5" s="239" t="s">
        <v>123</v>
      </c>
      <c r="C5" s="239" t="s">
        <v>8</v>
      </c>
      <c r="D5" s="239" t="s">
        <v>268</v>
      </c>
      <c r="E5" s="239" t="s">
        <v>123</v>
      </c>
      <c r="F5" s="239" t="s">
        <v>8</v>
      </c>
      <c r="G5" s="239" t="s">
        <v>268</v>
      </c>
      <c r="H5" s="239" t="s">
        <v>123</v>
      </c>
      <c r="I5" s="239" t="s">
        <v>8</v>
      </c>
      <c r="J5" s="239" t="s">
        <v>268</v>
      </c>
      <c r="K5" s="239" t="s">
        <v>123</v>
      </c>
      <c r="L5" s="239" t="s">
        <v>8</v>
      </c>
    </row>
    <row r="6" ht="15" customHeight="1" spans="1:12">
      <c r="A6" s="240" t="s">
        <v>269</v>
      </c>
      <c r="B6" s="240" t="s">
        <v>270</v>
      </c>
      <c r="C6" s="241">
        <v>0</v>
      </c>
      <c r="D6" s="240" t="s">
        <v>271</v>
      </c>
      <c r="E6" s="240" t="s">
        <v>272</v>
      </c>
      <c r="F6" s="259">
        <v>1077.42</v>
      </c>
      <c r="G6" s="240" t="s">
        <v>452</v>
      </c>
      <c r="H6" s="240" t="s">
        <v>453</v>
      </c>
      <c r="I6" s="259">
        <v>2075</v>
      </c>
      <c r="J6" s="240" t="s">
        <v>454</v>
      </c>
      <c r="K6" s="240" t="s">
        <v>455</v>
      </c>
      <c r="L6" s="259">
        <v>0</v>
      </c>
    </row>
    <row r="7" ht="15" customHeight="1" spans="1:12">
      <c r="A7" s="240" t="s">
        <v>275</v>
      </c>
      <c r="B7" s="240" t="s">
        <v>276</v>
      </c>
      <c r="C7" s="241">
        <v>0</v>
      </c>
      <c r="D7" s="240" t="s">
        <v>277</v>
      </c>
      <c r="E7" s="240" t="s">
        <v>278</v>
      </c>
      <c r="F7" s="259">
        <v>40.7</v>
      </c>
      <c r="G7" s="240" t="s">
        <v>456</v>
      </c>
      <c r="H7" s="240" t="s">
        <v>280</v>
      </c>
      <c r="I7" s="259">
        <v>0</v>
      </c>
      <c r="J7" s="240" t="s">
        <v>457</v>
      </c>
      <c r="K7" s="240" t="s">
        <v>382</v>
      </c>
      <c r="L7" s="259">
        <v>0</v>
      </c>
    </row>
    <row r="8" ht="15" customHeight="1" spans="1:12">
      <c r="A8" s="240" t="s">
        <v>281</v>
      </c>
      <c r="B8" s="240" t="s">
        <v>282</v>
      </c>
      <c r="C8" s="241">
        <v>0</v>
      </c>
      <c r="D8" s="240" t="s">
        <v>283</v>
      </c>
      <c r="E8" s="240" t="s">
        <v>284</v>
      </c>
      <c r="F8" s="259">
        <v>0</v>
      </c>
      <c r="G8" s="240" t="s">
        <v>458</v>
      </c>
      <c r="H8" s="240" t="s">
        <v>286</v>
      </c>
      <c r="I8" s="259">
        <v>0</v>
      </c>
      <c r="J8" s="240" t="s">
        <v>459</v>
      </c>
      <c r="K8" s="240" t="s">
        <v>406</v>
      </c>
      <c r="L8" s="259">
        <v>0</v>
      </c>
    </row>
    <row r="9" ht="15" customHeight="1" spans="1:12">
      <c r="A9" s="240" t="s">
        <v>287</v>
      </c>
      <c r="B9" s="240" t="s">
        <v>288</v>
      </c>
      <c r="C9" s="241">
        <v>0</v>
      </c>
      <c r="D9" s="240" t="s">
        <v>289</v>
      </c>
      <c r="E9" s="240" t="s">
        <v>290</v>
      </c>
      <c r="F9" s="259">
        <v>2.5</v>
      </c>
      <c r="G9" s="240" t="s">
        <v>460</v>
      </c>
      <c r="H9" s="240" t="s">
        <v>292</v>
      </c>
      <c r="I9" s="259">
        <v>0</v>
      </c>
      <c r="J9" s="240" t="s">
        <v>375</v>
      </c>
      <c r="K9" s="240" t="s">
        <v>376</v>
      </c>
      <c r="L9" s="259">
        <v>1850.88</v>
      </c>
    </row>
    <row r="10" ht="15" customHeight="1" spans="1:12">
      <c r="A10" s="240" t="s">
        <v>293</v>
      </c>
      <c r="B10" s="240" t="s">
        <v>294</v>
      </c>
      <c r="C10" s="241">
        <v>0</v>
      </c>
      <c r="D10" s="240" t="s">
        <v>295</v>
      </c>
      <c r="E10" s="240" t="s">
        <v>296</v>
      </c>
      <c r="F10" s="259">
        <v>0</v>
      </c>
      <c r="G10" s="240" t="s">
        <v>461</v>
      </c>
      <c r="H10" s="240" t="s">
        <v>298</v>
      </c>
      <c r="I10" s="259">
        <v>2075</v>
      </c>
      <c r="J10" s="240" t="s">
        <v>381</v>
      </c>
      <c r="K10" s="240" t="s">
        <v>382</v>
      </c>
      <c r="L10" s="259">
        <v>1503.4</v>
      </c>
    </row>
    <row r="11" ht="15" customHeight="1" spans="1:12">
      <c r="A11" s="240" t="s">
        <v>299</v>
      </c>
      <c r="B11" s="240" t="s">
        <v>300</v>
      </c>
      <c r="C11" s="241">
        <v>0</v>
      </c>
      <c r="D11" s="240" t="s">
        <v>301</v>
      </c>
      <c r="E11" s="240" t="s">
        <v>302</v>
      </c>
      <c r="F11" s="259">
        <v>0</v>
      </c>
      <c r="G11" s="240" t="s">
        <v>462</v>
      </c>
      <c r="H11" s="240" t="s">
        <v>304</v>
      </c>
      <c r="I11" s="259">
        <v>0</v>
      </c>
      <c r="J11" s="240" t="s">
        <v>387</v>
      </c>
      <c r="K11" s="240" t="s">
        <v>388</v>
      </c>
      <c r="L11" s="259">
        <v>0</v>
      </c>
    </row>
    <row r="12" ht="15" customHeight="1" spans="1:12">
      <c r="A12" s="240" t="s">
        <v>305</v>
      </c>
      <c r="B12" s="240" t="s">
        <v>306</v>
      </c>
      <c r="C12" s="241">
        <v>0</v>
      </c>
      <c r="D12" s="240" t="s">
        <v>307</v>
      </c>
      <c r="E12" s="240" t="s">
        <v>308</v>
      </c>
      <c r="F12" s="259">
        <v>0</v>
      </c>
      <c r="G12" s="240" t="s">
        <v>463</v>
      </c>
      <c r="H12" s="240" t="s">
        <v>310</v>
      </c>
      <c r="I12" s="259">
        <v>0</v>
      </c>
      <c r="J12" s="240" t="s">
        <v>393</v>
      </c>
      <c r="K12" s="240" t="s">
        <v>394</v>
      </c>
      <c r="L12" s="259">
        <v>347.48</v>
      </c>
    </row>
    <row r="13" ht="15" customHeight="1" spans="1:12">
      <c r="A13" s="240" t="s">
        <v>311</v>
      </c>
      <c r="B13" s="240" t="s">
        <v>312</v>
      </c>
      <c r="C13" s="241">
        <v>0</v>
      </c>
      <c r="D13" s="240" t="s">
        <v>313</v>
      </c>
      <c r="E13" s="240" t="s">
        <v>314</v>
      </c>
      <c r="F13" s="259">
        <v>0</v>
      </c>
      <c r="G13" s="240" t="s">
        <v>464</v>
      </c>
      <c r="H13" s="240" t="s">
        <v>316</v>
      </c>
      <c r="I13" s="259">
        <v>0</v>
      </c>
      <c r="J13" s="240" t="s">
        <v>399</v>
      </c>
      <c r="K13" s="240" t="s">
        <v>400</v>
      </c>
      <c r="L13" s="259">
        <v>0</v>
      </c>
    </row>
    <row r="14" ht="15" customHeight="1" spans="1:12">
      <c r="A14" s="240" t="s">
        <v>317</v>
      </c>
      <c r="B14" s="240" t="s">
        <v>318</v>
      </c>
      <c r="C14" s="241">
        <v>0</v>
      </c>
      <c r="D14" s="240" t="s">
        <v>319</v>
      </c>
      <c r="E14" s="240" t="s">
        <v>320</v>
      </c>
      <c r="F14" s="259">
        <v>0</v>
      </c>
      <c r="G14" s="240" t="s">
        <v>465</v>
      </c>
      <c r="H14" s="240" t="s">
        <v>346</v>
      </c>
      <c r="I14" s="259">
        <v>0</v>
      </c>
      <c r="J14" s="240" t="s">
        <v>405</v>
      </c>
      <c r="K14" s="240" t="s">
        <v>406</v>
      </c>
      <c r="L14" s="259">
        <v>0</v>
      </c>
    </row>
    <row r="15" ht="15" customHeight="1" spans="1:12">
      <c r="A15" s="240" t="s">
        <v>323</v>
      </c>
      <c r="B15" s="240" t="s">
        <v>324</v>
      </c>
      <c r="C15" s="241">
        <v>0</v>
      </c>
      <c r="D15" s="240" t="s">
        <v>325</v>
      </c>
      <c r="E15" s="240" t="s">
        <v>326</v>
      </c>
      <c r="F15" s="259">
        <v>0</v>
      </c>
      <c r="G15" s="240" t="s">
        <v>466</v>
      </c>
      <c r="H15" s="240" t="s">
        <v>352</v>
      </c>
      <c r="I15" s="259">
        <v>0</v>
      </c>
      <c r="J15" s="240" t="s">
        <v>467</v>
      </c>
      <c r="K15" s="240" t="s">
        <v>468</v>
      </c>
      <c r="L15" s="259">
        <v>0</v>
      </c>
    </row>
    <row r="16" ht="15" customHeight="1" spans="1:12">
      <c r="A16" s="240" t="s">
        <v>329</v>
      </c>
      <c r="B16" s="240" t="s">
        <v>330</v>
      </c>
      <c r="C16" s="241">
        <v>0</v>
      </c>
      <c r="D16" s="240" t="s">
        <v>331</v>
      </c>
      <c r="E16" s="240" t="s">
        <v>332</v>
      </c>
      <c r="F16" s="259">
        <v>90.21</v>
      </c>
      <c r="G16" s="240" t="s">
        <v>469</v>
      </c>
      <c r="H16" s="240" t="s">
        <v>358</v>
      </c>
      <c r="I16" s="259">
        <v>0</v>
      </c>
      <c r="J16" s="240" t="s">
        <v>470</v>
      </c>
      <c r="K16" s="240" t="s">
        <v>471</v>
      </c>
      <c r="L16" s="259">
        <v>0</v>
      </c>
    </row>
    <row r="17" ht="15" customHeight="1" spans="1:12">
      <c r="A17" s="240" t="s">
        <v>335</v>
      </c>
      <c r="B17" s="240" t="s">
        <v>336</v>
      </c>
      <c r="C17" s="241">
        <v>0</v>
      </c>
      <c r="D17" s="240" t="s">
        <v>337</v>
      </c>
      <c r="E17" s="240" t="s">
        <v>338</v>
      </c>
      <c r="F17" s="259">
        <v>0</v>
      </c>
      <c r="G17" s="240" t="s">
        <v>472</v>
      </c>
      <c r="H17" s="240" t="s">
        <v>364</v>
      </c>
      <c r="I17" s="259">
        <v>0</v>
      </c>
      <c r="J17" s="240" t="s">
        <v>473</v>
      </c>
      <c r="K17" s="240" t="s">
        <v>474</v>
      </c>
      <c r="L17" s="259">
        <v>0</v>
      </c>
    </row>
    <row r="18" ht="15" customHeight="1" spans="1:12">
      <c r="A18" s="240" t="s">
        <v>341</v>
      </c>
      <c r="B18" s="240" t="s">
        <v>342</v>
      </c>
      <c r="C18" s="241">
        <v>0</v>
      </c>
      <c r="D18" s="240" t="s">
        <v>343</v>
      </c>
      <c r="E18" s="240" t="s">
        <v>344</v>
      </c>
      <c r="F18" s="259">
        <v>0</v>
      </c>
      <c r="G18" s="240" t="s">
        <v>475</v>
      </c>
      <c r="H18" s="240" t="s">
        <v>476</v>
      </c>
      <c r="I18" s="259">
        <v>0</v>
      </c>
      <c r="J18" s="240" t="s">
        <v>477</v>
      </c>
      <c r="K18" s="240" t="s">
        <v>478</v>
      </c>
      <c r="L18" s="259">
        <v>0</v>
      </c>
    </row>
    <row r="19" ht="15" customHeight="1" spans="1:12">
      <c r="A19" s="240" t="s">
        <v>347</v>
      </c>
      <c r="B19" s="240" t="s">
        <v>348</v>
      </c>
      <c r="C19" s="241">
        <v>0</v>
      </c>
      <c r="D19" s="240" t="s">
        <v>349</v>
      </c>
      <c r="E19" s="240" t="s">
        <v>350</v>
      </c>
      <c r="F19" s="259">
        <v>8.01</v>
      </c>
      <c r="G19" s="240" t="s">
        <v>273</v>
      </c>
      <c r="H19" s="240" t="s">
        <v>274</v>
      </c>
      <c r="I19" s="259">
        <v>7026.28</v>
      </c>
      <c r="J19" s="240" t="s">
        <v>411</v>
      </c>
      <c r="K19" s="240" t="s">
        <v>218</v>
      </c>
      <c r="L19" s="259">
        <v>0</v>
      </c>
    </row>
    <row r="20" ht="15" customHeight="1" spans="1:12">
      <c r="A20" s="240" t="s">
        <v>353</v>
      </c>
      <c r="B20" s="240" t="s">
        <v>354</v>
      </c>
      <c r="C20" s="241">
        <v>43.4</v>
      </c>
      <c r="D20" s="240" t="s">
        <v>355</v>
      </c>
      <c r="E20" s="240" t="s">
        <v>356</v>
      </c>
      <c r="F20" s="259">
        <v>0</v>
      </c>
      <c r="G20" s="240" t="s">
        <v>279</v>
      </c>
      <c r="H20" s="240" t="s">
        <v>280</v>
      </c>
      <c r="I20" s="259">
        <v>1000</v>
      </c>
      <c r="J20" s="240" t="s">
        <v>416</v>
      </c>
      <c r="K20" s="240" t="s">
        <v>417</v>
      </c>
      <c r="L20" s="259">
        <v>0</v>
      </c>
    </row>
    <row r="21" ht="15" customHeight="1" spans="1:12">
      <c r="A21" s="240" t="s">
        <v>359</v>
      </c>
      <c r="B21" s="240" t="s">
        <v>360</v>
      </c>
      <c r="C21" s="241">
        <v>0</v>
      </c>
      <c r="D21" s="240" t="s">
        <v>361</v>
      </c>
      <c r="E21" s="240" t="s">
        <v>362</v>
      </c>
      <c r="F21" s="259">
        <v>0</v>
      </c>
      <c r="G21" s="240" t="s">
        <v>285</v>
      </c>
      <c r="H21" s="240" t="s">
        <v>286</v>
      </c>
      <c r="I21" s="259">
        <v>0.97</v>
      </c>
      <c r="J21" s="240" t="s">
        <v>422</v>
      </c>
      <c r="K21" s="240" t="s">
        <v>423</v>
      </c>
      <c r="L21" s="259">
        <v>0</v>
      </c>
    </row>
    <row r="22" ht="15" customHeight="1" spans="1:12">
      <c r="A22" s="240" t="s">
        <v>365</v>
      </c>
      <c r="B22" s="240" t="s">
        <v>366</v>
      </c>
      <c r="C22" s="241">
        <v>0</v>
      </c>
      <c r="D22" s="240" t="s">
        <v>367</v>
      </c>
      <c r="E22" s="240" t="s">
        <v>368</v>
      </c>
      <c r="F22" s="259">
        <v>1.51</v>
      </c>
      <c r="G22" s="240" t="s">
        <v>291</v>
      </c>
      <c r="H22" s="240" t="s">
        <v>292</v>
      </c>
      <c r="I22" s="259">
        <v>0</v>
      </c>
      <c r="J22" s="240" t="s">
        <v>428</v>
      </c>
      <c r="K22" s="240" t="s">
        <v>429</v>
      </c>
      <c r="L22" s="259">
        <v>0</v>
      </c>
    </row>
    <row r="23" ht="15" customHeight="1" spans="1:12">
      <c r="A23" s="240" t="s">
        <v>371</v>
      </c>
      <c r="B23" s="240" t="s">
        <v>372</v>
      </c>
      <c r="C23" s="241">
        <v>0</v>
      </c>
      <c r="D23" s="240" t="s">
        <v>373</v>
      </c>
      <c r="E23" s="240" t="s">
        <v>374</v>
      </c>
      <c r="F23" s="259">
        <v>0</v>
      </c>
      <c r="G23" s="240" t="s">
        <v>297</v>
      </c>
      <c r="H23" s="240" t="s">
        <v>298</v>
      </c>
      <c r="I23" s="259">
        <v>6025.31</v>
      </c>
      <c r="J23" s="240" t="s">
        <v>432</v>
      </c>
      <c r="K23" s="240" t="s">
        <v>433</v>
      </c>
      <c r="L23" s="259">
        <v>0</v>
      </c>
    </row>
    <row r="24" ht="15" customHeight="1" spans="1:12">
      <c r="A24" s="240" t="s">
        <v>377</v>
      </c>
      <c r="B24" s="240" t="s">
        <v>378</v>
      </c>
      <c r="C24" s="241">
        <v>0</v>
      </c>
      <c r="D24" s="240" t="s">
        <v>379</v>
      </c>
      <c r="E24" s="240" t="s">
        <v>380</v>
      </c>
      <c r="F24" s="259">
        <v>0</v>
      </c>
      <c r="G24" s="240" t="s">
        <v>303</v>
      </c>
      <c r="H24" s="240" t="s">
        <v>304</v>
      </c>
      <c r="I24" s="259">
        <v>0</v>
      </c>
      <c r="J24" s="240" t="s">
        <v>436</v>
      </c>
      <c r="K24" s="240" t="s">
        <v>437</v>
      </c>
      <c r="L24" s="259">
        <v>0</v>
      </c>
    </row>
    <row r="25" ht="15" customHeight="1" spans="1:12">
      <c r="A25" s="240" t="s">
        <v>383</v>
      </c>
      <c r="B25" s="240" t="s">
        <v>384</v>
      </c>
      <c r="C25" s="241">
        <v>0</v>
      </c>
      <c r="D25" s="240" t="s">
        <v>385</v>
      </c>
      <c r="E25" s="240" t="s">
        <v>386</v>
      </c>
      <c r="F25" s="259">
        <v>0</v>
      </c>
      <c r="G25" s="240" t="s">
        <v>309</v>
      </c>
      <c r="H25" s="240" t="s">
        <v>310</v>
      </c>
      <c r="I25" s="259">
        <v>0</v>
      </c>
      <c r="J25" s="240"/>
      <c r="K25" s="240"/>
      <c r="L25" s="239"/>
    </row>
    <row r="26" ht="15" customHeight="1" spans="1:12">
      <c r="A26" s="240" t="s">
        <v>389</v>
      </c>
      <c r="B26" s="240" t="s">
        <v>390</v>
      </c>
      <c r="C26" s="241">
        <v>0</v>
      </c>
      <c r="D26" s="240" t="s">
        <v>391</v>
      </c>
      <c r="E26" s="240" t="s">
        <v>392</v>
      </c>
      <c r="F26" s="259">
        <v>12.13</v>
      </c>
      <c r="G26" s="240" t="s">
        <v>315</v>
      </c>
      <c r="H26" s="240" t="s">
        <v>316</v>
      </c>
      <c r="I26" s="259">
        <v>0</v>
      </c>
      <c r="J26" s="240"/>
      <c r="K26" s="240"/>
      <c r="L26" s="239"/>
    </row>
    <row r="27" ht="15" customHeight="1" spans="1:12">
      <c r="A27" s="240" t="s">
        <v>395</v>
      </c>
      <c r="B27" s="240" t="s">
        <v>396</v>
      </c>
      <c r="C27" s="241">
        <v>0</v>
      </c>
      <c r="D27" s="240" t="s">
        <v>397</v>
      </c>
      <c r="E27" s="240" t="s">
        <v>398</v>
      </c>
      <c r="F27" s="259">
        <v>881.31</v>
      </c>
      <c r="G27" s="240" t="s">
        <v>321</v>
      </c>
      <c r="H27" s="240" t="s">
        <v>322</v>
      </c>
      <c r="I27" s="259">
        <v>0</v>
      </c>
      <c r="J27" s="240"/>
      <c r="K27" s="259"/>
      <c r="L27" s="239"/>
    </row>
    <row r="28" ht="15" customHeight="1" spans="1:12">
      <c r="A28" s="240" t="s">
        <v>401</v>
      </c>
      <c r="B28" s="240" t="s">
        <v>402</v>
      </c>
      <c r="C28" s="241">
        <v>0</v>
      </c>
      <c r="D28" s="240" t="s">
        <v>403</v>
      </c>
      <c r="E28" s="240" t="s">
        <v>404</v>
      </c>
      <c r="F28" s="259">
        <v>0</v>
      </c>
      <c r="G28" s="240" t="s">
        <v>327</v>
      </c>
      <c r="H28" s="240" t="s">
        <v>328</v>
      </c>
      <c r="I28" s="259">
        <v>0</v>
      </c>
      <c r="J28" s="240"/>
      <c r="K28" s="241"/>
      <c r="L28" s="239"/>
    </row>
    <row r="29" ht="15" customHeight="1" spans="1:12">
      <c r="A29" s="240" t="s">
        <v>407</v>
      </c>
      <c r="B29" s="240" t="s">
        <v>408</v>
      </c>
      <c r="C29" s="241">
        <v>0</v>
      </c>
      <c r="D29" s="240" t="s">
        <v>409</v>
      </c>
      <c r="E29" s="240" t="s">
        <v>410</v>
      </c>
      <c r="F29" s="259">
        <v>0</v>
      </c>
      <c r="G29" s="240" t="s">
        <v>333</v>
      </c>
      <c r="H29" s="240" t="s">
        <v>334</v>
      </c>
      <c r="I29" s="259">
        <v>0</v>
      </c>
      <c r="J29" s="240"/>
      <c r="K29" s="240"/>
      <c r="L29" s="239"/>
    </row>
    <row r="30" ht="15" customHeight="1" spans="1:12">
      <c r="A30" s="240" t="s">
        <v>412</v>
      </c>
      <c r="B30" s="240" t="s">
        <v>413</v>
      </c>
      <c r="C30" s="241">
        <v>0</v>
      </c>
      <c r="D30" s="240" t="s">
        <v>414</v>
      </c>
      <c r="E30" s="240" t="s">
        <v>415</v>
      </c>
      <c r="F30" s="259">
        <v>12.06</v>
      </c>
      <c r="G30" s="240" t="s">
        <v>339</v>
      </c>
      <c r="H30" s="240" t="s">
        <v>340</v>
      </c>
      <c r="I30" s="259">
        <v>0</v>
      </c>
      <c r="J30" s="240"/>
      <c r="K30" s="240"/>
      <c r="L30" s="239"/>
    </row>
    <row r="31" ht="15" customHeight="1" spans="1:12">
      <c r="A31" s="240" t="s">
        <v>418</v>
      </c>
      <c r="B31" s="240" t="s">
        <v>419</v>
      </c>
      <c r="C31" s="241">
        <v>0</v>
      </c>
      <c r="D31" s="240" t="s">
        <v>420</v>
      </c>
      <c r="E31" s="240" t="s">
        <v>421</v>
      </c>
      <c r="F31" s="259">
        <v>1.64</v>
      </c>
      <c r="G31" s="240" t="s">
        <v>345</v>
      </c>
      <c r="H31" s="240" t="s">
        <v>346</v>
      </c>
      <c r="I31" s="259">
        <v>0</v>
      </c>
      <c r="J31" s="240"/>
      <c r="K31" s="240"/>
      <c r="L31" s="239"/>
    </row>
    <row r="32" ht="15" customHeight="1" spans="1:12">
      <c r="A32" s="240" t="s">
        <v>424</v>
      </c>
      <c r="B32" s="240" t="s">
        <v>479</v>
      </c>
      <c r="C32" s="241">
        <v>43.4</v>
      </c>
      <c r="D32" s="240" t="s">
        <v>426</v>
      </c>
      <c r="E32" s="240" t="s">
        <v>427</v>
      </c>
      <c r="F32" s="259">
        <v>0</v>
      </c>
      <c r="G32" s="240" t="s">
        <v>351</v>
      </c>
      <c r="H32" s="240" t="s">
        <v>352</v>
      </c>
      <c r="I32" s="259">
        <v>0</v>
      </c>
      <c r="J32" s="240"/>
      <c r="K32" s="240"/>
      <c r="L32" s="239"/>
    </row>
    <row r="33" ht="15" customHeight="1" spans="1:12">
      <c r="A33" s="240"/>
      <c r="B33" s="240"/>
      <c r="C33" s="239"/>
      <c r="D33" s="240" t="s">
        <v>430</v>
      </c>
      <c r="E33" s="240" t="s">
        <v>431</v>
      </c>
      <c r="F33" s="259">
        <v>27.35</v>
      </c>
      <c r="G33" s="240" t="s">
        <v>357</v>
      </c>
      <c r="H33" s="240" t="s">
        <v>358</v>
      </c>
      <c r="I33" s="259">
        <v>0</v>
      </c>
      <c r="J33" s="240"/>
      <c r="K33" s="240"/>
      <c r="L33" s="239"/>
    </row>
    <row r="34" ht="15" customHeight="1" spans="1:12">
      <c r="A34" s="240"/>
      <c r="B34" s="240"/>
      <c r="C34" s="239"/>
      <c r="D34" s="240" t="s">
        <v>434</v>
      </c>
      <c r="E34" s="240" t="s">
        <v>435</v>
      </c>
      <c r="F34" s="259">
        <v>0</v>
      </c>
      <c r="G34" s="240" t="s">
        <v>363</v>
      </c>
      <c r="H34" s="240" t="s">
        <v>364</v>
      </c>
      <c r="I34" s="259">
        <v>0</v>
      </c>
      <c r="J34" s="240"/>
      <c r="K34" s="240"/>
      <c r="L34" s="239"/>
    </row>
    <row r="35" ht="15" customHeight="1" spans="1:12">
      <c r="A35" s="240"/>
      <c r="B35" s="240"/>
      <c r="C35" s="239"/>
      <c r="D35" s="240" t="s">
        <v>438</v>
      </c>
      <c r="E35" s="240" t="s">
        <v>439</v>
      </c>
      <c r="F35" s="259">
        <v>0</v>
      </c>
      <c r="G35" s="240" t="s">
        <v>369</v>
      </c>
      <c r="H35" s="240" t="s">
        <v>370</v>
      </c>
      <c r="I35" s="259">
        <v>0</v>
      </c>
      <c r="J35" s="240"/>
      <c r="K35" s="240"/>
      <c r="L35" s="239"/>
    </row>
    <row r="36" ht="15" customHeight="1" spans="1:12">
      <c r="A36" s="240"/>
      <c r="B36" s="240"/>
      <c r="C36" s="239"/>
      <c r="D36" s="240" t="s">
        <v>440</v>
      </c>
      <c r="E36" s="240" t="s">
        <v>441</v>
      </c>
      <c r="F36" s="259">
        <v>0</v>
      </c>
      <c r="G36" s="240"/>
      <c r="H36" s="240"/>
      <c r="I36" s="239"/>
      <c r="J36" s="240"/>
      <c r="K36" s="240"/>
      <c r="L36" s="239"/>
    </row>
    <row r="37" ht="15" customHeight="1" spans="1:12">
      <c r="A37" s="240"/>
      <c r="B37" s="240"/>
      <c r="C37" s="239"/>
      <c r="D37" s="240" t="s">
        <v>442</v>
      </c>
      <c r="E37" s="240" t="s">
        <v>443</v>
      </c>
      <c r="F37" s="259">
        <v>0</v>
      </c>
      <c r="G37" s="240"/>
      <c r="H37" s="240"/>
      <c r="I37" s="239"/>
      <c r="J37" s="240"/>
      <c r="K37" s="240"/>
      <c r="L37" s="239"/>
    </row>
    <row r="38" ht="15" customHeight="1" spans="1:12">
      <c r="A38" s="240"/>
      <c r="B38" s="240"/>
      <c r="C38" s="239"/>
      <c r="D38" s="240" t="s">
        <v>444</v>
      </c>
      <c r="E38" s="240" t="s">
        <v>445</v>
      </c>
      <c r="F38" s="259">
        <v>0</v>
      </c>
      <c r="G38" s="240"/>
      <c r="H38" s="240"/>
      <c r="I38" s="239"/>
      <c r="J38" s="240"/>
      <c r="K38" s="240"/>
      <c r="L38" s="239"/>
    </row>
    <row r="39" ht="15" customHeight="1" spans="1:12">
      <c r="A39" s="240" t="s">
        <v>480</v>
      </c>
      <c r="B39" s="240"/>
      <c r="C39" s="240"/>
      <c r="D39" s="240"/>
      <c r="E39" s="240"/>
      <c r="F39" s="240"/>
      <c r="G39" s="240"/>
      <c r="H39" s="240"/>
      <c r="I39" s="240"/>
      <c r="J39" s="240"/>
      <c r="K39" s="240"/>
      <c r="L39" s="240"/>
    </row>
  </sheetData>
  <mergeCells count="2">
    <mergeCell ref="A4:L4"/>
    <mergeCell ref="A39:L39"/>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2"/>
  <sheetViews>
    <sheetView workbookViewId="0">
      <pane xSplit="4" ySplit="9" topLeftCell="E10" activePane="bottomRight" state="frozen"/>
      <selection/>
      <selection pane="topRight"/>
      <selection pane="bottomLeft"/>
      <selection pane="bottomRight" activeCell="H19" sqref="H19:H20"/>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252" t="s">
        <v>481</v>
      </c>
    </row>
    <row r="2" ht="14.25" spans="20:20">
      <c r="T2" s="238" t="s">
        <v>482</v>
      </c>
    </row>
    <row r="3" ht="14.25" spans="1:20">
      <c r="A3" s="238" t="s">
        <v>2</v>
      </c>
      <c r="T3" s="238" t="s">
        <v>3</v>
      </c>
    </row>
    <row r="4" ht="19.5" customHeight="1" spans="1:20">
      <c r="A4" s="245" t="s">
        <v>6</v>
      </c>
      <c r="B4" s="245"/>
      <c r="C4" s="245"/>
      <c r="D4" s="245"/>
      <c r="E4" s="245" t="s">
        <v>253</v>
      </c>
      <c r="F4" s="245"/>
      <c r="G4" s="245"/>
      <c r="H4" s="245" t="s">
        <v>254</v>
      </c>
      <c r="I4" s="245"/>
      <c r="J4" s="245"/>
      <c r="K4" s="245" t="s">
        <v>255</v>
      </c>
      <c r="L4" s="245"/>
      <c r="M4" s="245"/>
      <c r="N4" s="245"/>
      <c r="O4" s="245"/>
      <c r="P4" s="245" t="s">
        <v>107</v>
      </c>
      <c r="Q4" s="245"/>
      <c r="R4" s="245"/>
      <c r="S4" s="245"/>
      <c r="T4" s="245"/>
    </row>
    <row r="5" ht="19.5" customHeight="1" spans="1:20">
      <c r="A5" s="245" t="s">
        <v>122</v>
      </c>
      <c r="B5" s="245"/>
      <c r="C5" s="245"/>
      <c r="D5" s="245" t="s">
        <v>123</v>
      </c>
      <c r="E5" s="245" t="s">
        <v>129</v>
      </c>
      <c r="F5" s="245" t="s">
        <v>256</v>
      </c>
      <c r="G5" s="245" t="s">
        <v>257</v>
      </c>
      <c r="H5" s="245" t="s">
        <v>129</v>
      </c>
      <c r="I5" s="245" t="s">
        <v>224</v>
      </c>
      <c r="J5" s="245" t="s">
        <v>225</v>
      </c>
      <c r="K5" s="245" t="s">
        <v>129</v>
      </c>
      <c r="L5" s="245" t="s">
        <v>224</v>
      </c>
      <c r="M5" s="245"/>
      <c r="N5" s="245" t="s">
        <v>224</v>
      </c>
      <c r="O5" s="245" t="s">
        <v>225</v>
      </c>
      <c r="P5" s="245" t="s">
        <v>129</v>
      </c>
      <c r="Q5" s="245" t="s">
        <v>256</v>
      </c>
      <c r="R5" s="245" t="s">
        <v>257</v>
      </c>
      <c r="S5" s="245" t="s">
        <v>257</v>
      </c>
      <c r="T5" s="245"/>
    </row>
    <row r="6" ht="19.5" customHeight="1" spans="1:20">
      <c r="A6" s="245"/>
      <c r="B6" s="245"/>
      <c r="C6" s="245"/>
      <c r="D6" s="245"/>
      <c r="E6" s="245"/>
      <c r="F6" s="245"/>
      <c r="G6" s="245" t="s">
        <v>124</v>
      </c>
      <c r="H6" s="245"/>
      <c r="I6" s="245"/>
      <c r="J6" s="245" t="s">
        <v>124</v>
      </c>
      <c r="K6" s="245"/>
      <c r="L6" s="245" t="s">
        <v>124</v>
      </c>
      <c r="M6" s="245" t="s">
        <v>259</v>
      </c>
      <c r="N6" s="245" t="s">
        <v>258</v>
      </c>
      <c r="O6" s="245" t="s">
        <v>124</v>
      </c>
      <c r="P6" s="245"/>
      <c r="Q6" s="245"/>
      <c r="R6" s="245" t="s">
        <v>124</v>
      </c>
      <c r="S6" s="245" t="s">
        <v>260</v>
      </c>
      <c r="T6" s="245" t="s">
        <v>261</v>
      </c>
    </row>
    <row r="7" ht="19.5" customHeight="1" spans="1:20">
      <c r="A7" s="245"/>
      <c r="B7" s="245"/>
      <c r="C7" s="245"/>
      <c r="D7" s="245"/>
      <c r="E7" s="245"/>
      <c r="F7" s="245"/>
      <c r="G7" s="245"/>
      <c r="H7" s="245"/>
      <c r="I7" s="245"/>
      <c r="J7" s="245"/>
      <c r="K7" s="245"/>
      <c r="L7" s="245"/>
      <c r="M7" s="245"/>
      <c r="N7" s="245"/>
      <c r="O7" s="245"/>
      <c r="P7" s="245"/>
      <c r="Q7" s="245"/>
      <c r="R7" s="245"/>
      <c r="S7" s="245"/>
      <c r="T7" s="245"/>
    </row>
    <row r="8" ht="19.5" customHeight="1" spans="1:20">
      <c r="A8" s="245" t="s">
        <v>126</v>
      </c>
      <c r="B8" s="245" t="s">
        <v>127</v>
      </c>
      <c r="C8" s="245" t="s">
        <v>128</v>
      </c>
      <c r="D8" s="245" t="s">
        <v>10</v>
      </c>
      <c r="E8" s="239" t="s">
        <v>11</v>
      </c>
      <c r="F8" s="239" t="s">
        <v>12</v>
      </c>
      <c r="G8" s="239" t="s">
        <v>20</v>
      </c>
      <c r="H8" s="239" t="s">
        <v>24</v>
      </c>
      <c r="I8" s="239" t="s">
        <v>28</v>
      </c>
      <c r="J8" s="239" t="s">
        <v>32</v>
      </c>
      <c r="K8" s="239" t="s">
        <v>36</v>
      </c>
      <c r="L8" s="239" t="s">
        <v>40</v>
      </c>
      <c r="M8" s="239" t="s">
        <v>43</v>
      </c>
      <c r="N8" s="239" t="s">
        <v>46</v>
      </c>
      <c r="O8" s="239" t="s">
        <v>49</v>
      </c>
      <c r="P8" s="239" t="s">
        <v>52</v>
      </c>
      <c r="Q8" s="239" t="s">
        <v>55</v>
      </c>
      <c r="R8" s="239" t="s">
        <v>58</v>
      </c>
      <c r="S8" s="239" t="s">
        <v>61</v>
      </c>
      <c r="T8" s="239" t="s">
        <v>64</v>
      </c>
    </row>
    <row r="9" ht="19.5" customHeight="1" spans="1:20">
      <c r="A9" s="245"/>
      <c r="B9" s="245"/>
      <c r="C9" s="245"/>
      <c r="D9" s="245" t="s">
        <v>129</v>
      </c>
      <c r="E9" s="242"/>
      <c r="F9" s="242"/>
      <c r="G9" s="242"/>
      <c r="H9" s="242"/>
      <c r="I9" s="242"/>
      <c r="J9" s="242"/>
      <c r="K9" s="242"/>
      <c r="L9" s="242"/>
      <c r="M9" s="242"/>
      <c r="N9" s="242"/>
      <c r="O9" s="242"/>
      <c r="P9" s="242"/>
      <c r="Q9" s="242"/>
      <c r="R9" s="242"/>
      <c r="S9" s="242"/>
      <c r="T9" s="242"/>
    </row>
    <row r="10" ht="19.5" customHeight="1" spans="1:20">
      <c r="A10" s="240"/>
      <c r="B10" s="240"/>
      <c r="C10" s="240"/>
      <c r="D10" s="240"/>
      <c r="E10" s="242"/>
      <c r="F10" s="242"/>
      <c r="G10" s="242"/>
      <c r="H10" s="242"/>
      <c r="I10" s="242"/>
      <c r="J10" s="242"/>
      <c r="K10" s="242"/>
      <c r="L10" s="242"/>
      <c r="M10" s="242"/>
      <c r="N10" s="242"/>
      <c r="O10" s="242"/>
      <c r="P10" s="242"/>
      <c r="Q10" s="242"/>
      <c r="R10" s="242"/>
      <c r="S10" s="242"/>
      <c r="T10" s="242"/>
    </row>
    <row r="11" ht="19.5" customHeight="1" spans="1:20">
      <c r="A11" s="240" t="s">
        <v>483</v>
      </c>
      <c r="B11" s="240"/>
      <c r="C11" s="240"/>
      <c r="D11" s="240"/>
      <c r="E11" s="240"/>
      <c r="F11" s="240"/>
      <c r="G11" s="240"/>
      <c r="H11" s="240"/>
      <c r="I11" s="240"/>
      <c r="J11" s="240"/>
      <c r="K11" s="240"/>
      <c r="L11" s="240"/>
      <c r="M11" s="240"/>
      <c r="N11" s="240"/>
      <c r="O11" s="240"/>
      <c r="P11" s="240"/>
      <c r="Q11" s="240"/>
      <c r="R11" s="240"/>
      <c r="S11" s="240"/>
      <c r="T11" s="240"/>
    </row>
    <row r="12" s="251" customFormat="1" ht="17.1" customHeight="1" spans="1:20">
      <c r="A12" s="255" t="s">
        <v>484</v>
      </c>
      <c r="B12" s="256"/>
      <c r="C12" s="256"/>
      <c r="D12" s="256"/>
      <c r="E12" s="256"/>
      <c r="F12" s="256"/>
      <c r="G12" s="256"/>
      <c r="H12" s="256"/>
      <c r="I12" s="256"/>
      <c r="J12" s="256"/>
      <c r="K12" s="256"/>
      <c r="L12" s="256"/>
      <c r="M12" s="256"/>
      <c r="N12" s="256"/>
      <c r="O12" s="256"/>
      <c r="P12" s="256"/>
      <c r="Q12" s="256"/>
      <c r="R12" s="256"/>
      <c r="S12" s="256"/>
      <c r="T12" s="256"/>
    </row>
  </sheetData>
  <mergeCells count="30">
    <mergeCell ref="A4:D4"/>
    <mergeCell ref="E4:G4"/>
    <mergeCell ref="H4:J4"/>
    <mergeCell ref="K4:O4"/>
    <mergeCell ref="P4:T4"/>
    <mergeCell ref="L5:N5"/>
    <mergeCell ref="R5:T5"/>
    <mergeCell ref="A10:C10"/>
    <mergeCell ref="A11:T1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A12" sqref="$A12:$XFD12"/>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252" t="s">
        <v>485</v>
      </c>
    </row>
    <row r="2" ht="14.25" spans="12:12">
      <c r="L2" s="238" t="s">
        <v>486</v>
      </c>
    </row>
    <row r="3" ht="14.25" spans="1:12">
      <c r="A3" s="238" t="s">
        <v>2</v>
      </c>
      <c r="L3" s="238" t="s">
        <v>3</v>
      </c>
    </row>
    <row r="4" ht="19.5" customHeight="1" spans="1:12">
      <c r="A4" s="245" t="s">
        <v>6</v>
      </c>
      <c r="B4" s="245"/>
      <c r="C4" s="245"/>
      <c r="D4" s="245"/>
      <c r="E4" s="245" t="s">
        <v>253</v>
      </c>
      <c r="F4" s="245"/>
      <c r="G4" s="245"/>
      <c r="H4" s="245" t="s">
        <v>254</v>
      </c>
      <c r="I4" s="245" t="s">
        <v>255</v>
      </c>
      <c r="J4" s="245" t="s">
        <v>107</v>
      </c>
      <c r="K4" s="245"/>
      <c r="L4" s="245"/>
    </row>
    <row r="5" ht="19.5" customHeight="1" spans="1:12">
      <c r="A5" s="245" t="s">
        <v>122</v>
      </c>
      <c r="B5" s="245"/>
      <c r="C5" s="245"/>
      <c r="D5" s="245" t="s">
        <v>123</v>
      </c>
      <c r="E5" s="245" t="s">
        <v>129</v>
      </c>
      <c r="F5" s="245" t="s">
        <v>487</v>
      </c>
      <c r="G5" s="245" t="s">
        <v>488</v>
      </c>
      <c r="H5" s="245"/>
      <c r="I5" s="245"/>
      <c r="J5" s="245" t="s">
        <v>129</v>
      </c>
      <c r="K5" s="245" t="s">
        <v>487</v>
      </c>
      <c r="L5" s="239" t="s">
        <v>488</v>
      </c>
    </row>
    <row r="6" ht="19.5" customHeight="1" spans="1:12">
      <c r="A6" s="245"/>
      <c r="B6" s="245"/>
      <c r="C6" s="245"/>
      <c r="D6" s="245"/>
      <c r="E6" s="245"/>
      <c r="F6" s="245"/>
      <c r="G6" s="245"/>
      <c r="H6" s="245"/>
      <c r="I6" s="245"/>
      <c r="J6" s="245"/>
      <c r="K6" s="245"/>
      <c r="L6" s="239" t="s">
        <v>260</v>
      </c>
    </row>
    <row r="7" ht="19.5" customHeight="1" spans="1:12">
      <c r="A7" s="245"/>
      <c r="B7" s="245"/>
      <c r="C7" s="245"/>
      <c r="D7" s="245"/>
      <c r="E7" s="245"/>
      <c r="F7" s="245"/>
      <c r="G7" s="245"/>
      <c r="H7" s="245"/>
      <c r="I7" s="245"/>
      <c r="J7" s="245"/>
      <c r="K7" s="245"/>
      <c r="L7" s="239"/>
    </row>
    <row r="8" ht="19.5" customHeight="1" spans="1:12">
      <c r="A8" s="245" t="s">
        <v>126</v>
      </c>
      <c r="B8" s="245" t="s">
        <v>127</v>
      </c>
      <c r="C8" s="245" t="s">
        <v>128</v>
      </c>
      <c r="D8" s="245" t="s">
        <v>10</v>
      </c>
      <c r="E8" s="239" t="s">
        <v>11</v>
      </c>
      <c r="F8" s="239" t="s">
        <v>12</v>
      </c>
      <c r="G8" s="239" t="s">
        <v>20</v>
      </c>
      <c r="H8" s="239" t="s">
        <v>24</v>
      </c>
      <c r="I8" s="239" t="s">
        <v>28</v>
      </c>
      <c r="J8" s="239" t="s">
        <v>32</v>
      </c>
      <c r="K8" s="239" t="s">
        <v>36</v>
      </c>
      <c r="L8" s="239" t="s">
        <v>40</v>
      </c>
    </row>
    <row r="9" ht="19.5" customHeight="1" spans="1:12">
      <c r="A9" s="245"/>
      <c r="B9" s="245"/>
      <c r="C9" s="245"/>
      <c r="D9" s="245" t="s">
        <v>129</v>
      </c>
      <c r="E9" s="242"/>
      <c r="F9" s="242"/>
      <c r="G9" s="242"/>
      <c r="H9" s="242"/>
      <c r="I9" s="242"/>
      <c r="J9" s="242"/>
      <c r="K9" s="242"/>
      <c r="L9" s="242"/>
    </row>
    <row r="10" ht="19.5" customHeight="1" spans="1:12">
      <c r="A10" s="240"/>
      <c r="B10" s="240"/>
      <c r="C10" s="240"/>
      <c r="D10" s="240"/>
      <c r="E10" s="242"/>
      <c r="F10" s="242"/>
      <c r="G10" s="242"/>
      <c r="H10" s="242"/>
      <c r="I10" s="242"/>
      <c r="J10" s="242"/>
      <c r="K10" s="242"/>
      <c r="L10" s="242"/>
    </row>
    <row r="11" ht="19.5" customHeight="1" spans="1:12">
      <c r="A11" s="240" t="s">
        <v>489</v>
      </c>
      <c r="B11" s="240"/>
      <c r="C11" s="240"/>
      <c r="D11" s="240"/>
      <c r="E11" s="240"/>
      <c r="F11" s="240"/>
      <c r="G11" s="240"/>
      <c r="H11" s="240"/>
      <c r="I11" s="240"/>
      <c r="J11" s="240"/>
      <c r="K11" s="240"/>
      <c r="L11" s="240"/>
    </row>
    <row r="12" s="251" customFormat="1" ht="21" customHeight="1" spans="1:12">
      <c r="A12" s="253" t="s">
        <v>490</v>
      </c>
      <c r="B12" s="254"/>
      <c r="C12" s="254"/>
      <c r="D12" s="254"/>
      <c r="E12" s="254"/>
      <c r="F12" s="254"/>
      <c r="G12" s="254"/>
      <c r="H12" s="254"/>
      <c r="I12" s="254"/>
      <c r="J12" s="254"/>
      <c r="K12" s="254"/>
      <c r="L12" s="254"/>
    </row>
  </sheetData>
  <mergeCells count="18">
    <mergeCell ref="A4:D4"/>
    <mergeCell ref="E4:G4"/>
    <mergeCell ref="J4:L4"/>
    <mergeCell ref="A10:C10"/>
    <mergeCell ref="A11:L11"/>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26</vt:i4>
      </vt:variant>
    </vt:vector>
  </HeadingPairs>
  <TitlesOfParts>
    <vt:vector size="26"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GK132023年度部门整体支出绩效自评情况</vt:lpstr>
      <vt:lpstr>GK142023年度部门整体支出绩效自评表</vt:lpstr>
      <vt:lpstr>GK15项目支出绩效自评表</vt:lpstr>
      <vt:lpstr>GK15-1项目支出绩效自评表(综合工作经费）</vt:lpstr>
      <vt:lpstr>GK15-2项目支出绩效自评表（人才发展与专家工作站）</vt:lpstr>
      <vt:lpstr>GK15-3项目支出绩效自评表（省预算内项目前期费）</vt:lpstr>
      <vt:lpstr>GK15-4项目支出绩效自评表（碳中和）</vt:lpstr>
      <vt:lpstr>15-5项目支出绩效自评表（鼓励高质招商）</vt:lpstr>
      <vt:lpstr>GK15-6项目支出绩效自评表（药品研发）</vt:lpstr>
      <vt:lpstr>GK15-7项目支出绩效自评表（地标）</vt:lpstr>
      <vt:lpstr>GK15-8项目支出绩效自评表（规划编制）</vt:lpstr>
      <vt:lpstr>GK15-9项目支出绩效自评表(跨境便利）</vt:lpstr>
      <vt:lpstr>GK15-10项目支出绩效自评表(切块资金）</vt:lpstr>
      <vt:lpstr>GK15-11项目支出绩效自评表(进出口加工制造基地复工复产）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HP</cp:lastModifiedBy>
  <dcterms:created xsi:type="dcterms:W3CDTF">2024-08-30T05:34:00Z</dcterms:created>
  <dcterms:modified xsi:type="dcterms:W3CDTF">2024-10-08T04:47:57Z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D454D589702A4182A624FE211AF712F3_12</vt:lpwstr>
  </property>
  <property fmtid="{D5CDD505-2E9C-101B-9397-08002B2CF9AE}" pid="3" name="KSOProductBuildVer">
    <vt:lpwstr>2052-11.8.2.12085</vt:lpwstr>
  </property>
</Properties>
</file>