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firstSheet="5" activeTab="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政府性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externalReferences>
    <externalReference r:id="rId14"/>
  </externalReferences>
  <definedNames>
    <definedName name="_xlnm.Print_Titles" localSheetId="5">基本支出预算表!$2:$8</definedName>
    <definedName name="_xlnm.Print_Titles" localSheetId="6">政府性基金预算支出情况表!$1:$4</definedName>
    <definedName name="_xlnm.Print_Titles" localSheetId="7">'财政拨款支出明细表（按经济分类科目）'!$2:$7</definedName>
  </definedNames>
  <calcPr calcId="144525"/>
</workbook>
</file>

<file path=xl/sharedStrings.xml><?xml version="1.0" encoding="utf-8"?>
<sst xmlns="http://schemas.openxmlformats.org/spreadsheetml/2006/main" count="679">
  <si>
    <t>6-1 部门财务收支总体情况表</t>
  </si>
  <si>
    <t>单位名称：瑞丽市教育局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</si>
  <si>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</si>
  <si>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</si>
  <si>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</si>
  <si>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</si>
  <si>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</si>
  <si>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</si>
  <si>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</si>
  <si>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</si>
  <si>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</si>
  <si>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</si>
  <si>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</si>
  <si>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</si>
  <si>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</si>
  <si>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</si>
  <si>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</si>
  <si>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</si>
  <si>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</si>
  <si>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</si>
  <si>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</si>
  <si>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</si>
  <si>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</si>
  <si>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</si>
  <si>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</si>
  <si>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</si>
  <si>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</si>
  <si>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</si>
  <si>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</si>
  <si>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</si>
  <si>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</si>
  <si>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</si>
  <si>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</si>
  <si>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</si>
  <si>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</si>
  <si>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</si>
  <si>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</si>
  <si>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</si>
  <si>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</si>
  <si>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</si>
  <si>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</si>
  <si>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</si>
  <si>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</si>
  <si>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</si>
  <si>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</si>
  <si>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</si>
  <si>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</si>
  <si>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</si>
  <si>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</si>
  <si>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</si>
  <si>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</si>
  <si>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</si>
  <si>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</si>
  <si>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</si>
  <si>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</si>
  <si>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</si>
  <si>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</si>
  <si>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</si>
  <si>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</si>
  <si>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</si>
  <si>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</si>
  <si>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</si>
  <si>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</si>
  <si>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</si>
  <si>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</si>
  <si>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</si>
  <si>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</si>
  <si>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</si>
  <si>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</si>
  <si>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</si>
  <si>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</si>
  <si>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</si>
  <si>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</si>
  <si>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</si>
  <si>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</si>
  <si>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</si>
  <si>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</si>
  <si>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</si>
  <si>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</si>
  <si>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</si>
  <si>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</si>
  <si>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</si>
  <si>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</si>
  <si>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</si>
  <si>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</si>
  <si>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</si>
  <si>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</si>
  <si>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</si>
  <si>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</si>
  <si>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</si>
  <si>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</si>
  <si>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</si>
  <si>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</si>
  <si>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</si>
  <si>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</si>
  <si>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</si>
  <si>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</si>
  <si>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</si>
  <si>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</si>
  <si>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</si>
  <si>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</si>
  <si>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</si>
  <si>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</si>
  <si>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</si>
  <si>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</si>
  <si>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</si>
  <si>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</si>
  <si>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</si>
  <si>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</si>
  <si>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01</t>
  </si>
  <si>
    <t>行政运行</t>
  </si>
  <si>
    <t>99</t>
  </si>
  <si>
    <t>其他教育
管理事务支出</t>
  </si>
  <si>
    <t>02</t>
  </si>
  <si>
    <t>学前教育</t>
  </si>
  <si>
    <t>小学教育</t>
  </si>
  <si>
    <t>03</t>
  </si>
  <si>
    <t>初中教育</t>
  </si>
  <si>
    <t>04</t>
  </si>
  <si>
    <t>高中教育</t>
  </si>
  <si>
    <t>05</t>
  </si>
  <si>
    <t>高等教育</t>
  </si>
  <si>
    <t>其他普通
教育支出</t>
  </si>
  <si>
    <t>中专教育</t>
  </si>
  <si>
    <t>职业教育</t>
  </si>
  <si>
    <t>高等职业教育</t>
  </si>
  <si>
    <t>其他职业
教育支出</t>
  </si>
  <si>
    <t>其他
成人教育支出</t>
  </si>
  <si>
    <t>07</t>
  </si>
  <si>
    <t>特殊学校教育</t>
  </si>
  <si>
    <t>09</t>
  </si>
  <si>
    <t>农村中小学
校舍建设</t>
  </si>
  <si>
    <t>农村中
小学教学设施</t>
  </si>
  <si>
    <t>城市中小
学校舍建设</t>
  </si>
  <si>
    <t>城市中小学
教学设施</t>
  </si>
  <si>
    <t>其他教育费
附加安排的支出</t>
  </si>
  <si>
    <t>其他教育支出</t>
  </si>
  <si>
    <t>归口管理的行
政单位离退休</t>
  </si>
  <si>
    <t>事业单位离退休</t>
  </si>
  <si>
    <t>机关事业单
位养老保险费</t>
  </si>
  <si>
    <t>其他行政事业
单位离退休支出</t>
  </si>
  <si>
    <t>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</si>
  <si>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</si>
  <si>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</si>
  <si>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</si>
  <si>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</si>
  <si>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</si>
  <si>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</si>
  <si>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</si>
  <si>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</si>
  <si>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</si>
  <si>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</si>
  <si>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</si>
  <si>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</si>
  <si>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</si>
  <si>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</si>
  <si>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</si>
  <si>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</si>
  <si>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</si>
  <si>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</si>
  <si>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</si>
  <si>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</si>
  <si>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</si>
  <si>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</si>
  <si>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</si>
  <si>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</si>
  <si>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</si>
  <si>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</si>
  <si>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</si>
  <si>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</si>
  <si>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</si>
  <si>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</si>
  <si>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</si>
  <si>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</si>
  <si>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</si>
  <si>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</si>
  <si>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</si>
  <si>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</si>
  <si>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</si>
  <si>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</si>
  <si>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</si>
  <si>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</si>
  <si>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</si>
  <si>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</si>
  <si>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</si>
  <si>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</si>
  <si>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</si>
  <si>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</si>
  <si>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</si>
  <si>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</si>
  <si>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</si>
  <si>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</si>
  <si>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</si>
  <si>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</si>
  <si>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</si>
  <si>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</si>
  <si>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</si>
  <si>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</si>
  <si>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</si>
  <si>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</si>
  <si>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</si>
  <si>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</si>
  <si>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</si>
  <si>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</si>
  <si>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</si>
  <si>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</si>
  <si>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</si>
  <si>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</si>
  <si>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</si>
  <si>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</si>
  <si>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</si>
  <si>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</si>
  <si>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</si>
  <si>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</si>
  <si>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</si>
  <si>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</si>
  <si>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</si>
  <si>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</si>
  <si>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</si>
  <si>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</si>
  <si>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</si>
  <si>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</si>
  <si>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</si>
  <si>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</si>
  <si>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</si>
  <si>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</si>
  <si>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</si>
  <si>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</si>
  <si>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</si>
  <si>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</si>
  <si>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</si>
  <si>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</si>
  <si>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</si>
  <si>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</si>
  <si>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</si>
  <si>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</si>
  <si>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</si>
  <si>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</si>
  <si>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</si>
  <si>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</si>
  <si>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</si>
  <si>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</si>
  <si>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</si>
  <si>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基本建设支出</t>
  </si>
  <si>
    <t>房屋建筑物购建</t>
  </si>
  <si>
    <t xml:space="preserve">  办公设备购置</t>
  </si>
  <si>
    <t xml:space="preserve">  专用设备购置</t>
  </si>
  <si>
    <t>其他资本性支出</t>
  </si>
  <si>
    <t>6-7  部门政府性基金预算支出表</t>
  </si>
  <si>
    <t>功能科目</t>
  </si>
  <si>
    <t>政府性基金预算支出</t>
  </si>
  <si>
    <t>科目名称</t>
  </si>
  <si>
    <t>支出总计</t>
  </si>
  <si>
    <t>229</t>
  </si>
  <si>
    <t>60</t>
  </si>
  <si>
    <t>用于体育事业的彩票公益金支出</t>
  </si>
  <si>
    <t xml:space="preserve">  用于其他社会公益事业的彩票公益金支出</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</si>
  <si>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</si>
  <si>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</si>
  <si>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</si>
  <si>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</si>
  <si>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</si>
  <si>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</si>
  <si>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</si>
  <si>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</si>
  <si>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</si>
  <si>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</si>
  <si>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</si>
  <si>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</si>
  <si>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</si>
  <si>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</si>
  <si>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</si>
  <si>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</si>
  <si>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</si>
  <si>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</si>
  <si>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</si>
  <si>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</si>
  <si>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</si>
  <si>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</si>
  <si>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</si>
  <si>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</si>
  <si>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</si>
  <si>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</si>
  <si>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</si>
  <si>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</si>
  <si>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</si>
  <si>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</si>
  <si>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</si>
  <si>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</si>
  <si>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</si>
  <si>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</si>
  <si>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</si>
  <si>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</si>
  <si>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</si>
  <si>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</si>
  <si>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</si>
  <si>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</si>
  <si>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</si>
  <si>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</si>
  <si>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</si>
  <si>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</si>
  <si>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</si>
  <si>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</si>
  <si>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</si>
  <si>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</si>
  <si>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</si>
  <si>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</si>
  <si>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</si>
  <si>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</si>
  <si>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</si>
  <si>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</si>
  <si>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</si>
  <si>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</si>
  <si>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</si>
  <si>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</si>
  <si>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</si>
  <si>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</si>
  <si>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</si>
  <si>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</si>
  <si>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</si>
  <si>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</si>
  <si>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</si>
  <si>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</si>
  <si>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</si>
  <si>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</si>
  <si>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</si>
  <si>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</si>
  <si>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</si>
  <si>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</si>
  <si>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</si>
  <si>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</si>
  <si>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</si>
  <si>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</si>
  <si>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</si>
  <si>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</si>
  <si>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</si>
  <si>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</si>
  <si>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</si>
  <si>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</si>
  <si>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</si>
  <si>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</si>
  <si>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</si>
  <si>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</si>
  <si>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</si>
  <si>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</si>
  <si>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</si>
  <si>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</si>
  <si>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</si>
  <si>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</si>
  <si>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</si>
  <si>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</si>
  <si>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</si>
  <si>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</si>
  <si>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</si>
  <si>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</si>
  <si>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</si>
  <si>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</si>
  <si>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</si>
  <si>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</si>
  <si>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</si>
  <si>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</si>
  <si>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</si>
  <si>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</si>
  <si>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</si>
  <si>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</si>
  <si>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</si>
  <si>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</si>
  <si>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</si>
  <si>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</si>
  <si>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</si>
  <si>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</si>
  <si>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</si>
  <si>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</si>
  <si>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</si>
  <si>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</si>
  <si>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</si>
  <si>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</si>
  <si>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</si>
  <si>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</si>
  <si>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</si>
  <si>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</si>
  <si>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</si>
  <si>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</si>
  <si>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</si>
  <si>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</si>
  <si>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</si>
  <si>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</si>
  <si>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</si>
  <si>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</si>
  <si>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</si>
  <si>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</si>
  <si>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</si>
  <si>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</si>
  <si>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</si>
  <si>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</si>
  <si>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</si>
  <si>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</si>
  <si>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</si>
  <si>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</si>
  <si>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</si>
  <si>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</si>
  <si>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</si>
  <si>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</si>
  <si>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</si>
  <si>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</si>
  <si>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</si>
  <si>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</si>
  <si>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</si>
  <si>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</si>
  <si>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</si>
  <si>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</si>
  <si>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</si>
  <si>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</si>
  <si>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</si>
  <si>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</si>
  <si>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</si>
  <si>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</si>
  <si>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</si>
  <si>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</si>
  <si>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</si>
  <si>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</si>
  <si>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2018年“三公”经费预算数比2017年预算数增加26.94万元，增加的主要原因是：随着瑞丽开发开放实验区发展，上级部门也加大对瑞丽的检查、视察力度，对乡镇的业务培训增加。2018年的“三公”经费公共预算财政拨款支出数包括当年公共预算财政拨款和以前年度结转结余资金安排的实际支出，而2017年“三公”经费预算数包含以前年度结转结余资金，但结余资金比2018年少，导致2017年“三公”经费在预算时偏低，2017年实际支出数大于预算数，所以2018年增加“三公”经费预算数。</t>
  </si>
  <si>
    <t>6-10 市本级项目支出绩效目标表（本次下达）</t>
  </si>
  <si>
    <t>单位名称、项目名称</t>
  </si>
  <si>
    <t>项目目标</t>
  </si>
  <si>
    <t>一级指标</t>
  </si>
  <si>
    <t>二级指标</t>
  </si>
  <si>
    <t>三级指标</t>
  </si>
  <si>
    <t>指标值</t>
  </si>
  <si>
    <t>绩效指标值设定依据及数据来源</t>
  </si>
  <si>
    <t>说明</t>
  </si>
  <si>
    <t>单位</t>
  </si>
  <si>
    <t>教育督导工作经费</t>
  </si>
  <si>
    <t>为更好推进责任督学挂牌督导工作，增强责任督学的工作责任感，提高督导水平，促进我市学校管理和教育事业又快又好发展，办人民满意的教育。</t>
  </si>
  <si>
    <t>效益指标—社会效益指标</t>
  </si>
  <si>
    <t>良</t>
  </si>
  <si>
    <t>根据《瑞丽市教育督学责任区实施方案（试行）》（瑞政办发【2013】318号）、《瑞丽市中小学责任督学挂牌督导办法》（瑞教发【2013】125号）等相关文件要求</t>
  </si>
  <si>
    <t>教师节活动经费</t>
  </si>
  <si>
    <t>庆祝教师节，进一步调动广大教师育人的积极性和创造性，营造尊师重教的社会氛围</t>
  </si>
  <si>
    <t>瑞教发【2017】104号，瑞丽市教育局庆祝第33个教师节活动方案</t>
  </si>
  <si>
    <t>大学生奖励资助金</t>
  </si>
  <si>
    <t>对全市录取就读高等院校学生奖励资助的具体工作，形成政府为主导，多部门、多渠道参与的奖励、资助，加大对贫困大学生的爱心助学力度，广泛宣传，做到家喻户晓。</t>
  </si>
  <si>
    <t>《财政部、教育部、银监会关于大力开展生源地信用助学贷款的通知》（财教[2008]196号）文件精神</t>
  </si>
  <si>
    <t>三考奖励金</t>
  </si>
  <si>
    <t>三考奖励金，发放全
市小考、中考、高考奖励金</t>
  </si>
  <si>
    <t>瑞丽市人民政府常务会议纪要
2014年第12期</t>
  </si>
  <si>
    <t>户育小学、勐秀小学、
勐秀中学班车补助费</t>
  </si>
  <si>
    <r>
      <t>户育乡班岭小学、勐秀中学、勐秀小学是瑞丽市山区农村寄宿制学校。开通三所学校接送学生班车。让</t>
    </r>
    <r>
      <rPr>
        <sz val="10"/>
        <color theme="1"/>
        <rFont val="宋体"/>
        <charset val="134"/>
      </rPr>
      <t>学生上学难的问题得到了有效解决，全面扭转了山区学校“保学控辍”形势严峻的局面，并且能受到了村寨群众及社会各界的好评。</t>
    </r>
  </si>
  <si>
    <t>瑞教请【2015】08号文件，
班车补助请示</t>
  </si>
  <si>
    <t>建档立卡贫困户教育帮扶学前资金</t>
  </si>
  <si>
    <t>建档立卡贫困户教育帮扶学前资金，
预算230人，每人每年1000元，市级配套70%，</t>
  </si>
  <si>
    <t>德办发〔2016〕47号_中共德宏州委办公室
德宏州人民政府办公室关于实施建档立卡贫
困户教育帮扶计划的通知_正文</t>
  </si>
  <si>
    <t>建档立卡贫困户教育帮扶普通高中资金</t>
  </si>
  <si>
    <t>建档立卡贫困户教育帮扶高中资金，预算120人，每人每年500元，市级配套70%，</t>
  </si>
  <si>
    <t>建档立卡贫困户教育帮扶中职中专资金</t>
  </si>
  <si>
    <t>建档立卡贫困户教育帮扶中职中专资金，预算225人，每人每年500元，市级配套70%。</t>
  </si>
  <si>
    <t>建档立卡贫困户教育帮扶大学资金</t>
  </si>
  <si>
    <t>建档立卡贫困户教育帮扶大学资金，每人每年5000元，预算100人，市级配套70%</t>
  </si>
  <si>
    <t>普通高中建档立卡贫困户困难学生生活费</t>
  </si>
  <si>
    <t>普通高中建档立卡贫困户困难学生生活费，预算300名学生，每学生1250元。</t>
  </si>
  <si>
    <t>德教发【2017】97号，普通高中建档立卡贫困户困难学生生活费</t>
  </si>
  <si>
    <t>瑞丽市芒沙小学教学楼工程</t>
  </si>
  <si>
    <t>项目建筑面积5198.05平方米，项目已进入四层施工，预计于2018年7月完工，交付使用。总投资1096万元，其中专项资金500万元，项目缺口资金596万元。</t>
  </si>
  <si>
    <t>瑞丽市芒沙小学教学楼建设项目初步设计的批复德建复〔2016〕306号</t>
  </si>
  <si>
    <t>瑞丽市团结小学教学楼工程</t>
  </si>
  <si>
    <t>项目建筑面积3680平方米，于2016年12月已完工，交付使用，总投资573万元，其中专项资金491万元，项目缺口资金82万元。</t>
  </si>
  <si>
    <t>团结小学教学楼建设项目的立项批复瑞发改字[2014]74号</t>
  </si>
  <si>
    <t>2018全面改薄项目县级配套资金</t>
  </si>
  <si>
    <t>2016年全面改薄项目县乡配套资金72万元。</t>
  </si>
  <si>
    <t>2016年第一批全面改薄专项资金县级配套项目德财教[2016]88号</t>
  </si>
  <si>
    <t>瑞丽市勐秀乡勐典小学教师周转宿舍工程</t>
  </si>
  <si>
    <t>项目建筑面积453。4平方米，于2015年10月已完工，交付使用。项目总投资112万元，已拨款60万元，项目缺口资金52万元。</t>
  </si>
  <si>
    <t>瑞丽市发改局关于新建瑞丽市边无艰苦农村学校教师周转宿舍的立项批复瑞发改字[2014]4号</t>
  </si>
  <si>
    <t>瑞丽市户育乡德昂幼儿园综合教学楼、食堂及附属工程</t>
  </si>
  <si>
    <t>项目建筑面积1800平方米，于2017年6月已完工，交付使用。项目总投资602万元，已拨款355万元，项目缺口资金247万元。</t>
  </si>
  <si>
    <t>2013年农村学前教育建设项目的立项批复瑞发改字[2014]79号</t>
  </si>
  <si>
    <t>瑞丽市第一民族中学学生宿舍楼工程</t>
  </si>
  <si>
    <t>项目建筑面积11081.2平方米，项目2014年10月已完工，交付使用，总投资2177万元，已拨付资金1991万元，需配套资金186万元。</t>
  </si>
  <si>
    <t>瑞教请（2013）14号关于建盖瑞丽市第一民族中学高中学生宿舍楼的立项报告瑞教请（2013）14号</t>
  </si>
  <si>
    <t>2016年全面改薄项目县级配套资金</t>
  </si>
  <si>
    <t>2016年全面改薄项目县乡配套资金197.8万元。</t>
  </si>
  <si>
    <t>瑞丽市弄岛镇畔弄幼儿园综合楼、学生食堂及附属工程</t>
  </si>
  <si>
    <t>项目建筑面积1478平方米，于2014年9月已完工，交付使用。项目总投资388万元，已拨款359万元，项目缺口资金29万元。</t>
  </si>
  <si>
    <t>德宏州财政局 德宏州教育局关于下达2013年学前教育校舍改建类项目中央专项资金的通知德财教[2013]36号</t>
  </si>
  <si>
    <t>瑞丽市勐秀乡小街幼儿园综合教学楼、食堂及附属工程</t>
  </si>
  <si>
    <t>项目建筑面积2102平方米，于2017年6月已完工，交付使用。项目总投资696万元，已拨款446万元，项目缺口资金250万元。</t>
  </si>
  <si>
    <t>瑞丽市芒沙小学学生宿舍及综合楼及附属工程</t>
  </si>
  <si>
    <t>项目建筑面积2878.7平方米，于2014年6月已完工，交付使用。项目总投资638万元，已拨款536万元，项目缺口资金102万元。</t>
  </si>
  <si>
    <t>德宏州2012年中小学校舍安全工程省级专项资金（第三批）项目的通知德财教[2013]63号</t>
  </si>
  <si>
    <t>瑞丽市第三民族中学学生宿舍楼及厕所工程</t>
  </si>
  <si>
    <t>项目建筑面积1960平方米，于2016年9月已完工，交付使用。项目总投资676万元，已拨款506万元，项目缺口资金170万元。</t>
  </si>
  <si>
    <t>第三中学学生厕所立项批复_正文瑞发改字[2015]124号</t>
  </si>
  <si>
    <t>瑞丽市民族小学教学楼及阶段教室及附属工程</t>
  </si>
  <si>
    <t>项目建筑面积6511.44平方米，于2017年11月已完工，交付使用，总投资1696万元，其中专项资金1200万元，项目缺口资金496万元。</t>
  </si>
  <si>
    <t>瑞丽市发展和改革局关于2014年第一批全面改善贫困地区义务教育薄弱学校基本办学条件专项资金项目的立项批复瑞发改字〔2015〕73号</t>
  </si>
  <si>
    <t>瑞丽市勐秀乡勐秀中学食堂及附属工程</t>
  </si>
  <si>
    <t>项目建筑面积360.2平方米，于2014年5月已完工，交付使用。项目总投资213.5万元，已拨款194.5万元，项目缺口资金19万元。</t>
  </si>
  <si>
    <t>瑞丽市发改局关于建盖瑞丽市勐秀中学学生食堂的立项批复瑞发改字〔2012〕265号</t>
  </si>
  <si>
    <t>瑞丽市勐秀乡中心小学食堂工程</t>
  </si>
  <si>
    <t>项目建筑面积586平方米，于2016年3月已完工，交付使用。项目总投资171万元，已拨款148万元，项目缺口资金23万元。</t>
  </si>
  <si>
    <t>瑞丽市发改局关于新建瑞丽市勐秀乡中心小学学生食堂项目的立项批复瑞发改字[2014]64号</t>
  </si>
  <si>
    <t>2018年全面改薄设备购置县级配套资金</t>
  </si>
  <si>
    <t>改薄设备购置款72万元。</t>
  </si>
  <si>
    <t>第三批薄改项目德财教【2016】176号、德财教【2014】33号</t>
  </si>
  <si>
    <t>瑞丽市第三民族中学教师周转房工程</t>
  </si>
  <si>
    <t>项目建筑面积873.52平方米，项目已进入装修阶段，于2018年3月完工，交付使用。项目总投资279万元，项目专项资金110万元，项目缺口资金169万元。</t>
  </si>
  <si>
    <t>关于新建瑞丽三中教师周转宿舍可研批复德发改社会〔2013〕128号</t>
  </si>
  <si>
    <t>瑞丽市勐秀乡勐典小学食堂及附属工程</t>
  </si>
  <si>
    <t>项目建筑面积943。5平方米，于2014年5月已完工，交付使用。项目总投资236万元，已拨款230万元，项目缺口资金6万元。</t>
  </si>
  <si>
    <t>瑞丽市发改局关于新建瑞丽市勐秀乡勐典小学学生食堂项目的立项批复瑞发改字[2012]264号</t>
  </si>
  <si>
    <t>2018年教师培训费</t>
  </si>
  <si>
    <t>德宏州对市人民政府履行教育职责评价指标体系，教育附加费5%的比例安排教师培训费，纳入年初预算</t>
  </si>
  <si>
    <t>瑞丽市弄岛镇雷午小学综合楼、学生宿舍、学生食堂及附属工程</t>
  </si>
  <si>
    <t>项目建筑面积2307平方米，于2017年11月已完工，交付使用，总投资644万元，其中专项资金358万元，项目缺口资金286万元。</t>
  </si>
  <si>
    <t>2015年改薄第一批资金项目立项批复_正文瑞发改字[2015]126号</t>
  </si>
  <si>
    <t>瑞丽市第一初级中学多功能阶梯教室工程</t>
  </si>
  <si>
    <t>项目建筑面积3340平方米，现正在基础施工，预计于2018年7月完工，交付使用，总投资823万元，该项目属全面改薄县级配套项目，需县级配套资金700万元。</t>
  </si>
  <si>
    <t>瑞丽市第一初级中学音美教学楼及多功能阶梯教室建设项目初步设计的批复_德建复〔2016〕305号</t>
  </si>
  <si>
    <t>瑞丽市勐卯小学教学楼及附属工程</t>
  </si>
  <si>
    <t>项目建筑面积2826.28平方米，于2014年8月已完工，交付使用。项目总投资687万元，已拨款450万元，项目缺口资金237万元。</t>
  </si>
  <si>
    <t xml:space="preserve">2012年农村义务教育薄弱学校改造计划县镇学校扩容改造中央专项资金德财教[2012]16号 </t>
  </si>
  <si>
    <t>瑞丽市第一初级中学主席台及运动场建设工程</t>
  </si>
  <si>
    <t>项目已于2016年7月完工，交付使用，总投资900万元，其中专项资金700万元，项目缺口资金200万元。</t>
  </si>
  <si>
    <t>瑞丽市第一民族中学初中主席台及400米塑胶田径运动场的立项批复_正文瑞发改字【2013】167号</t>
  </si>
  <si>
    <t>瑞丽市第一初级中学音美教学楼建设工程</t>
  </si>
  <si>
    <t>项目建筑面积4960平方米，已进入四层施工，预计于2018年7月完工，交付使用，总投资1230万元，其中专项资金400万元，项目缺口资金830万元。</t>
  </si>
  <si>
    <t>瑞丽市勐卯镇姐东小学教学楼及附属工程</t>
  </si>
  <si>
    <t>项目建筑面积3952.5平方米，于2014年9月已完工，交付使用。项目总投资1001万元，已拨款860万元，项目缺口资金141万元。</t>
  </si>
  <si>
    <t>瑞丽市发改局关于新建瑞丽市勐卯镇姐东小学教学楼建设项目的立项批复瑞发改字[2013]63号</t>
  </si>
  <si>
    <t>瑞丽市民族小学挡土墙工程</t>
  </si>
  <si>
    <t>该项目于2016年8月已实施完成。项目总投资117万元，已拨款57万元，项目缺口资金60万元。</t>
  </si>
  <si>
    <t>关于修建瑞丽市民族小学校园挡土墙工程的通知瑞教发（2016）52号</t>
  </si>
  <si>
    <t>瑞丽市景喊幼儿园综合楼、学生食堂及附属工程</t>
  </si>
  <si>
    <t>项目建筑面积2102.3平方米，于2016年2月已完工，交付使用。项目总投资548万元，已拨款463万元，项目缺口资金85万元。</t>
  </si>
  <si>
    <t>瑞丽市姐相乡俄罗小学教学楼及附属工程</t>
  </si>
  <si>
    <t>项目建筑面积1200平方米，于2017年8月已完工，交付使用，总投资322万元，其中专项资金136。8万元，项目缺口资金185。2万元。</t>
  </si>
  <si>
    <t>瑞丽市畹町幼儿园综合教学楼。食堂及附属工程</t>
  </si>
  <si>
    <t>项目建筑面积1800平方米，于2017年5月已完工，交付使用。项目总投资497万元，已拨款407万元，项目缺口资金90万元。</t>
  </si>
  <si>
    <t>瑞丽市畹町混板小学教学楼及学生宿舍工程</t>
  </si>
  <si>
    <t>项目的实施，排除学校D级危房，改善学校办学环境。</t>
  </si>
  <si>
    <t>畹发改[2012]30号</t>
  </si>
  <si>
    <t>瑞丽市第一民族中学初高中剥离项目</t>
  </si>
  <si>
    <t>项目的实施，实现了瑞丽市第一民族中学初高中剥离，改善了高中部的办学环境，扩大了全市高中招生规模，同时也改善了初中学的办学环境，扩大了初级中部的招生规划和缓解了城区初级中学的就学压力。</t>
  </si>
  <si>
    <t>德宏州发展和改革委员会对瑞丽市第一民族中学初高中剥离项目可行性研究报告的批复瑞教发（2011）34号</t>
  </si>
  <si>
    <t>瑞丽市勐卯小学姐岗小学和第一民族中学塑胶运动场工程</t>
  </si>
  <si>
    <t>项目的实施，改善了瑞丽市勐卯小学姐岗小学和第一民族中学运动场地环境，提高学校办学档次。</t>
  </si>
  <si>
    <t>第一民族中学400米塑胶跑道工程项目的立项批复_正文瑞发改字[2014]47号</t>
  </si>
  <si>
    <t>瑞丽市姐相乡姐相中心小学食堂及附属工程</t>
  </si>
  <si>
    <t>项目的实施，排除学校D级危房，改善学校用餐环境。</t>
  </si>
  <si>
    <t>德宏州财政局  德宏州教育局关于下达2012年农村义务教育薄弱学校改造计划食堂建设中央专项资金的通知德财教〔2012〕97号</t>
  </si>
  <si>
    <t>瑞丽市第四民中学学生宿舍、食堂及道路、排水、大门等附属工程</t>
  </si>
  <si>
    <t>项目的实施，排除了学校D级危房，改善了学生的住宿和用餐环境。</t>
  </si>
  <si>
    <t>瑞丽市发展和改革局关于对弄岛镇民族中学学生宿舍、学生食堂建设项目的立项批复瑞发改字〔2012〕249号</t>
  </si>
  <si>
    <t>瑞丽市勐卯镇姐勒小学学生食堂及教师周转宿舍楼工程</t>
  </si>
  <si>
    <t>瑞丽市发改局关于新建瑞丽市2013年农村义务教育薄弱学校学生食堂建设项目的立项批复瑞发改字[2013]168号</t>
  </si>
  <si>
    <t>瑞丽市第一民族中学教学综合教学楼和教学楼及运动场工程</t>
  </si>
  <si>
    <t>项目建筑面积12970.79平方米，现正在基础施工，预计于2018年7月完工，交付使用，总投资2771万元，其中专项资金2208万元，本级配套资金563万元。</t>
  </si>
  <si>
    <t>德宏州发展和改革委员会关于德宏州瑞丽市第一民族中学教学综合楼、教学楼及运动场可行性研究报告的批复德发改社会〔2016〕45号</t>
  </si>
  <si>
    <t>瑞丽市勐卯镇卡朗小学食堂程</t>
  </si>
  <si>
    <t>项目建筑面积120.6平方米，现正在基础施工，于2018年3月完工，交付使用。项目总投资58万元，属2016年第一批全面改薄县级配套资金项目，配套资金26万元，缺口资金32万元。</t>
  </si>
  <si>
    <t>瑞丽市弄岛镇雷允小学学生食堂工程</t>
  </si>
  <si>
    <t>项目建筑面积1540平方米，已进入装修阶段，于2018年3月完工，交付使用，总投资345万元，其中：专项资金252万元，2016年第一批全面改薄食堂县级配套资金72万元，项目缺口资金21万元。</t>
  </si>
  <si>
    <t>2016年第一批全面改薄专项资金县级配套项目德财教[2016]89号</t>
  </si>
  <si>
    <t>瑞丽市姐相乡板东小学食堂工程</t>
  </si>
  <si>
    <t>项目建筑面积81.82平方米，现正在基础施工，于2018年3月完工，交付使用。项目总投资44万元，属2016年第一批全面改薄县级配套资金项目，配套资金16万元，缺口资金28万元。</t>
  </si>
  <si>
    <t>2016年第一批全面改薄专项资金县级配套项目德财教[2016]90号</t>
  </si>
  <si>
    <t>瑞丽市姐相乡俄罗小学食堂工程</t>
  </si>
  <si>
    <t>项目建筑面积173.78平方米，现正在基础施工，于2018年3月完工，交付使用。项目总投资68万元，属2016年第一批全面改薄县级配套资金项目，配套资金36万元，缺口资金32万元。</t>
  </si>
  <si>
    <t>2016年第一批全面改薄专项资金县级配套项目德财教[2016]91号</t>
  </si>
  <si>
    <t>6-11 市本级项目支出绩效目标表（另文下达）</t>
  </si>
  <si>
    <t>省本级二级项目2</t>
  </si>
  <si>
    <t>6-12  省对下转移支付绩效目标表</t>
  </si>
  <si>
    <t>瑞丽市第三民族中学申报高中配套边转资金</t>
  </si>
  <si>
    <t>教育局预计每年从教育费附加支出200万元，三年共计600万元用于三中申报高完中建设项目。预计从云南省边境地区转移支付专项资金共计3732万元，2017年1300万元、2018年1600万元、第三年832万元用于三中申报高完中建设项目。</t>
  </si>
  <si>
    <t>州教育局对瑞丽三中升完中的批复德教发【2017】40号</t>
  </si>
  <si>
    <t>省对下二级项目2</t>
  </si>
  <si>
    <t>6-13 部门政府采购情况表</t>
  </si>
  <si>
    <t>学校</t>
  </si>
  <si>
    <t>预算项目</t>
  </si>
  <si>
    <t>采购项目</t>
  </si>
  <si>
    <t>采购目录</t>
  </si>
  <si>
    <t>计量
单位</t>
  </si>
  <si>
    <t>数量</t>
  </si>
  <si>
    <t>面向中小企业预留资金</t>
  </si>
  <si>
    <t>基本支出/项目支出</t>
  </si>
  <si>
    <t>政府性
基金</t>
  </si>
  <si>
    <t>国有资本经营收益</t>
  </si>
  <si>
    <t>国有资源（资产）有偿使用收入</t>
  </si>
  <si>
    <t>畹町小学</t>
  </si>
  <si>
    <t>台式计算机</t>
  </si>
  <si>
    <t>A02010104</t>
  </si>
  <si>
    <t>台</t>
  </si>
  <si>
    <t>扫描仪</t>
  </si>
  <si>
    <t>A0201060901</t>
  </si>
  <si>
    <t>多功能一体机</t>
  </si>
  <si>
    <t>A020204</t>
  </si>
  <si>
    <t>数字照相机</t>
  </si>
  <si>
    <t>A0202050101</t>
  </si>
  <si>
    <t>市幼儿园</t>
  </si>
  <si>
    <t>文艺设备</t>
  </si>
  <si>
    <t>A0335</t>
  </si>
  <si>
    <t>套</t>
  </si>
  <si>
    <t>体育设备</t>
  </si>
  <si>
    <t>A0336</t>
  </si>
  <si>
    <t>便携式计算机</t>
  </si>
  <si>
    <t>A02010105</t>
  </si>
  <si>
    <t>勐秀中学</t>
  </si>
  <si>
    <t>台桌类</t>
  </si>
  <si>
    <t>A0602</t>
  </si>
  <si>
    <t>张</t>
  </si>
  <si>
    <t>椅凳类</t>
  </si>
  <si>
    <t>A0603</t>
  </si>
  <si>
    <t>勐秀小学</t>
  </si>
  <si>
    <t>复印机</t>
  </si>
  <si>
    <t>A020201</t>
  </si>
  <si>
    <t>教科中心</t>
  </si>
  <si>
    <t>姐相中学</t>
  </si>
  <si>
    <t>三中</t>
  </si>
  <si>
    <t>四中</t>
  </si>
  <si>
    <t>一中初中</t>
  </si>
  <si>
    <t>民中</t>
  </si>
  <si>
    <t>高中</t>
  </si>
  <si>
    <t>喷墨打印机</t>
  </si>
  <si>
    <t>A0201060101</t>
  </si>
  <si>
    <t>激光打印机</t>
  </si>
  <si>
    <t>A0201060102</t>
  </si>
  <si>
    <t>办公套件</t>
  </si>
  <si>
    <t>A0201080104</t>
  </si>
  <si>
    <t>投影仪</t>
  </si>
  <si>
    <t>A020202</t>
  </si>
  <si>
    <r>
      <rPr>
        <sz val="15"/>
        <color theme="1"/>
        <rFont val="Times New Roman"/>
        <charset val="134"/>
      </rPr>
      <t>LED</t>
    </r>
    <r>
      <rPr>
        <sz val="15"/>
        <color theme="1"/>
        <rFont val="方正仿宋_GBK"/>
        <charset val="134"/>
      </rPr>
      <t>显示屏</t>
    </r>
  </si>
  <si>
    <t>A020207</t>
  </si>
  <si>
    <t>柜类</t>
  </si>
  <si>
    <t>A0605</t>
  </si>
  <si>
    <t>个</t>
  </si>
  <si>
    <t>数据库管理系统</t>
  </si>
  <si>
    <t>A0201080102</t>
  </si>
  <si>
    <t>职业 中学</t>
  </si>
  <si>
    <t>民小</t>
  </si>
  <si>
    <t>勐卯小学</t>
  </si>
  <si>
    <t>姐相小学</t>
  </si>
  <si>
    <t>教育局</t>
  </si>
  <si>
    <t>学生桌子</t>
  </si>
  <si>
    <t>学生椅子</t>
  </si>
  <si>
    <t>1500</t>
  </si>
  <si>
    <t>学生教室多功能一体机</t>
  </si>
  <si>
    <t>130</t>
  </si>
  <si>
    <t>工程类</t>
  </si>
  <si>
    <t>混板小学</t>
  </si>
  <si>
    <t>台式电脑</t>
  </si>
  <si>
    <t>办公桌</t>
  </si>
  <si>
    <t>办公椅</t>
  </si>
  <si>
    <t>芒棒小学</t>
  </si>
  <si>
    <t>畹町幼儿园</t>
  </si>
  <si>
    <t>电子白板</t>
  </si>
  <si>
    <t>教学专用仪器</t>
  </si>
  <si>
    <t>A033412</t>
  </si>
  <si>
    <t>学生柜</t>
  </si>
  <si>
    <t>姐勒小学</t>
  </si>
  <si>
    <t>图书管理系统</t>
  </si>
  <si>
    <t>操作系统</t>
  </si>
  <si>
    <t>A0201080101</t>
  </si>
  <si>
    <t>畹町中学</t>
  </si>
  <si>
    <t>多媒体一体机</t>
  </si>
  <si>
    <t>广播电视电影设备</t>
  </si>
  <si>
    <t>A0209</t>
  </si>
  <si>
    <t>打印机</t>
  </si>
  <si>
    <t>手提电脑</t>
  </si>
  <si>
    <t>学生课桌椅</t>
  </si>
  <si>
    <t>会议桌</t>
  </si>
  <si>
    <t>会议椅</t>
  </si>
  <si>
    <t>教师办公桌</t>
  </si>
  <si>
    <t>教师办公椅</t>
  </si>
  <si>
    <t>户育小学</t>
  </si>
  <si>
    <t>姐岗小学</t>
  </si>
  <si>
    <t>姐告小学</t>
  </si>
  <si>
    <t>芒沙小学</t>
  </si>
  <si>
    <t>弄岛小学</t>
  </si>
  <si>
    <t>团结小学</t>
  </si>
</sst>
</file>

<file path=xl/styles.xml><?xml version="1.0" encoding="utf-8"?>
<styleSheet xmlns="http://schemas.openxmlformats.org/spreadsheetml/2006/main">
  <numFmts count="11">
    <numFmt numFmtId="44" formatCode="_ &quot;￥&quot;* #,##0.00_ ;_ &quot;￥&quot;* \-#,##0.00_ ;_ &quot;￥&quot;* &quot;-&quot;??_ ;_ @_ "/>
    <numFmt numFmtId="176" formatCode="yyyy\-mm\-dd"/>
    <numFmt numFmtId="177" formatCode="0.00_ "/>
    <numFmt numFmtId="178" formatCode="#,##0.00_ ;[Red]\-#,##0.00\ "/>
    <numFmt numFmtId="179" formatCode="0_ "/>
    <numFmt numFmtId="180" formatCode="0_);[Red]\(0\)"/>
    <numFmt numFmtId="43" formatCode="_ * #,##0.00_ ;_ * \-#,##0.00_ ;_ * &quot;-&quot;??_ ;_ @_ "/>
    <numFmt numFmtId="41" formatCode="_ * #,##0_ ;_ * \-#,##0_ ;_ * &quot;-&quot;_ ;_ @_ "/>
    <numFmt numFmtId="42" formatCode="_ &quot;￥&quot;* #,##0_ ;_ &quot;￥&quot;* \-#,##0_ ;_ &quot;￥&quot;* &quot;-&quot;_ ;_ @_ "/>
    <numFmt numFmtId="181" formatCode="#,##0.00_ "/>
    <numFmt numFmtId="182" formatCode="yyyy/mm/dd"/>
  </numFmts>
  <fonts count="50">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1"/>
      <color indexed="8"/>
      <name val="宋体"/>
      <charset val="134"/>
      <scheme val="minor"/>
    </font>
    <font>
      <sz val="11"/>
      <name val="宋体"/>
      <charset val="134"/>
    </font>
    <font>
      <sz val="11"/>
      <name val="宋体"/>
      <charset val="134"/>
      <scheme val="minor"/>
    </font>
    <font>
      <sz val="11"/>
      <color theme="1"/>
      <name val="宋体"/>
      <charset val="134"/>
      <scheme val="major"/>
    </font>
    <font>
      <sz val="12"/>
      <color theme="1"/>
      <name val="宋体"/>
      <charset val="134"/>
      <scheme val="minor"/>
    </font>
    <font>
      <sz val="10"/>
      <color indexed="8"/>
      <name val="宋体"/>
      <charset val="134"/>
      <scheme val="minor"/>
    </font>
    <font>
      <sz val="10"/>
      <name val="宋体"/>
      <charset val="134"/>
      <scheme val="minor"/>
    </font>
    <font>
      <sz val="15"/>
      <color theme="1"/>
      <name val="Times New Roman"/>
      <charset val="134"/>
    </font>
    <font>
      <sz val="10"/>
      <color theme="1"/>
      <name val="宋体"/>
      <charset val="134"/>
      <scheme val="minor"/>
    </font>
    <font>
      <sz val="10"/>
      <name val="宋体"/>
      <charset val="0"/>
    </font>
    <font>
      <sz val="10"/>
      <name val="Arial"/>
      <charset val="0"/>
    </font>
    <font>
      <sz val="12"/>
      <color indexed="8"/>
      <name val="宋体"/>
      <charset val="134"/>
    </font>
    <font>
      <sz val="9"/>
      <color theme="1"/>
      <name val="宋体"/>
      <charset val="134"/>
      <scheme val="minor"/>
    </font>
    <font>
      <sz val="18"/>
      <color indexed="8"/>
      <name val="方正小标宋简体"/>
      <charset val="134"/>
    </font>
    <font>
      <sz val="12"/>
      <color indexed="8"/>
      <name val="宋体"/>
      <charset val="134"/>
      <scheme val="minor"/>
    </font>
    <font>
      <sz val="12"/>
      <name val="宋体"/>
      <charset val="134"/>
      <scheme val="minor"/>
    </font>
    <font>
      <b/>
      <sz val="11"/>
      <name val="宋体"/>
      <charset val="134"/>
    </font>
    <font>
      <b/>
      <sz val="10"/>
      <color indexed="8"/>
      <name val="宋体"/>
      <charset val="134"/>
    </font>
    <font>
      <b/>
      <sz val="12"/>
      <name val="宋体"/>
      <charset val="134"/>
    </font>
    <font>
      <sz val="12"/>
      <name val="宋体"/>
      <charset val="134"/>
    </font>
    <font>
      <sz val="9"/>
      <color indexed="8"/>
      <name val="宋体"/>
      <charset val="134"/>
    </font>
    <font>
      <b/>
      <sz val="11"/>
      <color indexed="8"/>
      <name val="宋体"/>
      <charset val="134"/>
    </font>
    <font>
      <b/>
      <sz val="10"/>
      <name val="宋体"/>
      <charset val="134"/>
    </font>
    <font>
      <sz val="10"/>
      <color theme="1"/>
      <name val="宋体"/>
      <charset val="134"/>
    </font>
    <font>
      <sz val="11"/>
      <color rgb="FF9C0006"/>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b/>
      <sz val="11"/>
      <color theme="3"/>
      <name val="宋体"/>
      <charset val="134"/>
      <scheme val="minor"/>
    </font>
    <font>
      <b/>
      <sz val="11"/>
      <color theme="1"/>
      <name val="宋体"/>
      <charset val="0"/>
      <scheme val="minor"/>
    </font>
    <font>
      <sz val="10"/>
      <name val="Arial"/>
      <charset val="134"/>
    </font>
    <font>
      <sz val="15"/>
      <color theme="1"/>
      <name val="方正仿宋_GBK"/>
      <charset val="134"/>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s>
  <borders count="39">
    <border>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indexed="8"/>
      </left>
      <right/>
      <top style="thin">
        <color auto="1"/>
      </top>
      <bottom/>
      <diagonal/>
    </border>
    <border>
      <left/>
      <right/>
      <top style="thin">
        <color auto="1"/>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4">
    <xf numFmtId="0" fontId="0" fillId="0" borderId="0"/>
    <xf numFmtId="42" fontId="0" fillId="0" borderId="0" applyFont="0" applyFill="0" applyBorder="0" applyAlignment="0" applyProtection="0">
      <alignment vertical="center"/>
    </xf>
    <xf numFmtId="0" fontId="36" fillId="10" borderId="0" applyNumberFormat="0" applyBorder="0" applyAlignment="0" applyProtection="0">
      <alignment vertical="center"/>
    </xf>
    <xf numFmtId="0" fontId="34" fillId="5" borderId="32" applyNumberFormat="0" applyAlignment="0" applyProtection="0">
      <alignment vertical="center"/>
    </xf>
    <xf numFmtId="44" fontId="0" fillId="0" borderId="0" applyFont="0" applyFill="0" applyBorder="0" applyAlignment="0" applyProtection="0">
      <alignment vertical="center"/>
    </xf>
    <xf numFmtId="0" fontId="24" fillId="0" borderId="0"/>
    <xf numFmtId="41" fontId="0" fillId="0" borderId="0" applyFont="0" applyFill="0" applyBorder="0" applyAlignment="0" applyProtection="0">
      <alignment vertical="center"/>
    </xf>
    <xf numFmtId="0" fontId="36" fillId="7" borderId="0" applyNumberFormat="0" applyBorder="0" applyAlignment="0" applyProtection="0">
      <alignment vertical="center"/>
    </xf>
    <xf numFmtId="0" fontId="29" fillId="3" borderId="0" applyNumberFormat="0" applyBorder="0" applyAlignment="0" applyProtection="0">
      <alignment vertical="center"/>
    </xf>
    <xf numFmtId="43" fontId="0" fillId="0" borderId="0" applyFont="0" applyFill="0" applyBorder="0" applyAlignment="0" applyProtection="0">
      <alignment vertical="center"/>
    </xf>
    <xf numFmtId="0" fontId="35" fillId="13"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7" borderId="35" applyNumberFormat="0" applyFont="0" applyAlignment="0" applyProtection="0">
      <alignment vertical="center"/>
    </xf>
    <xf numFmtId="0" fontId="35" fillId="20" borderId="0" applyNumberFormat="0" applyBorder="0" applyAlignment="0" applyProtection="0">
      <alignment vertical="center"/>
    </xf>
    <xf numFmtId="0" fontId="4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5" fillId="0" borderId="34" applyNumberFormat="0" applyFill="0" applyAlignment="0" applyProtection="0">
      <alignment vertical="center"/>
    </xf>
    <xf numFmtId="0" fontId="43" fillId="0" borderId="34" applyNumberFormat="0" applyFill="0" applyAlignment="0" applyProtection="0">
      <alignment vertical="center"/>
    </xf>
    <xf numFmtId="0" fontId="35" fillId="23" borderId="0" applyNumberFormat="0" applyBorder="0" applyAlignment="0" applyProtection="0">
      <alignment vertical="center"/>
    </xf>
    <xf numFmtId="0" fontId="46" fillId="0" borderId="38" applyNumberFormat="0" applyFill="0" applyAlignment="0" applyProtection="0">
      <alignment vertical="center"/>
    </xf>
    <xf numFmtId="0" fontId="35" fillId="6" borderId="0" applyNumberFormat="0" applyBorder="0" applyAlignment="0" applyProtection="0">
      <alignment vertical="center"/>
    </xf>
    <xf numFmtId="0" fontId="32" fillId="4" borderId="31" applyNumberFormat="0" applyAlignment="0" applyProtection="0">
      <alignment vertical="center"/>
    </xf>
    <xf numFmtId="0" fontId="40" fillId="4" borderId="32" applyNumberFormat="0" applyAlignment="0" applyProtection="0">
      <alignment vertical="center"/>
    </xf>
    <xf numFmtId="0" fontId="42" fillId="16" borderId="33" applyNumberFormat="0" applyAlignment="0" applyProtection="0">
      <alignment vertical="center"/>
    </xf>
    <xf numFmtId="0" fontId="36" fillId="12" borderId="0" applyNumberFormat="0" applyBorder="0" applyAlignment="0" applyProtection="0">
      <alignment vertical="center"/>
    </xf>
    <xf numFmtId="0" fontId="35" fillId="27" borderId="0" applyNumberFormat="0" applyBorder="0" applyAlignment="0" applyProtection="0">
      <alignment vertical="center"/>
    </xf>
    <xf numFmtId="0" fontId="44" fillId="0" borderId="36" applyNumberFormat="0" applyFill="0" applyAlignment="0" applyProtection="0">
      <alignment vertical="center"/>
    </xf>
    <xf numFmtId="0" fontId="47" fillId="0" borderId="37" applyNumberFormat="0" applyFill="0" applyAlignment="0" applyProtection="0">
      <alignment vertical="center"/>
    </xf>
    <xf numFmtId="0" fontId="37" fillId="14" borderId="0" applyNumberFormat="0" applyBorder="0" applyAlignment="0" applyProtection="0">
      <alignment vertical="center"/>
    </xf>
    <xf numFmtId="0" fontId="4" fillId="0" borderId="0">
      <alignment vertical="center"/>
    </xf>
    <xf numFmtId="0" fontId="39" fillId="15" borderId="0" applyNumberFormat="0" applyBorder="0" applyAlignment="0" applyProtection="0">
      <alignment vertical="center"/>
    </xf>
    <xf numFmtId="0" fontId="36" fillId="9" borderId="0" applyNumberFormat="0" applyBorder="0" applyAlignment="0" applyProtection="0">
      <alignment vertical="center"/>
    </xf>
    <xf numFmtId="0" fontId="35" fillId="24" borderId="0" applyNumberFormat="0" applyBorder="0" applyAlignment="0" applyProtection="0">
      <alignment vertical="center"/>
    </xf>
    <xf numFmtId="0" fontId="36" fillId="30" borderId="0" applyNumberFormat="0" applyBorder="0" applyAlignment="0" applyProtection="0">
      <alignment vertical="center"/>
    </xf>
    <xf numFmtId="0" fontId="36" fillId="29" borderId="0" applyNumberFormat="0" applyBorder="0" applyAlignment="0" applyProtection="0">
      <alignment vertical="center"/>
    </xf>
    <xf numFmtId="0" fontId="36" fillId="26" borderId="0" applyNumberFormat="0" applyBorder="0" applyAlignment="0" applyProtection="0">
      <alignment vertical="center"/>
    </xf>
    <xf numFmtId="0" fontId="36" fillId="22" borderId="0" applyNumberFormat="0" applyBorder="0" applyAlignment="0" applyProtection="0">
      <alignment vertical="center"/>
    </xf>
    <xf numFmtId="0" fontId="35" fillId="33" borderId="0" applyNumberFormat="0" applyBorder="0" applyAlignment="0" applyProtection="0">
      <alignment vertical="center"/>
    </xf>
    <xf numFmtId="0" fontId="35" fillId="21" borderId="0" applyNumberFormat="0" applyBorder="0" applyAlignment="0" applyProtection="0">
      <alignment vertical="center"/>
    </xf>
    <xf numFmtId="0" fontId="36" fillId="19" borderId="0" applyNumberFormat="0" applyBorder="0" applyAlignment="0" applyProtection="0">
      <alignment vertical="center"/>
    </xf>
    <xf numFmtId="0" fontId="36" fillId="32" borderId="0" applyNumberFormat="0" applyBorder="0" applyAlignment="0" applyProtection="0">
      <alignment vertical="center"/>
    </xf>
    <xf numFmtId="0" fontId="35" fillId="31" borderId="0" applyNumberFormat="0" applyBorder="0" applyAlignment="0" applyProtection="0">
      <alignment vertical="center"/>
    </xf>
    <xf numFmtId="0" fontId="36" fillId="25" borderId="0" applyNumberFormat="0" applyBorder="0" applyAlignment="0" applyProtection="0">
      <alignment vertical="center"/>
    </xf>
    <xf numFmtId="0" fontId="35" fillId="8" borderId="0" applyNumberFormat="0" applyBorder="0" applyAlignment="0" applyProtection="0">
      <alignment vertical="center"/>
    </xf>
    <xf numFmtId="0" fontId="35" fillId="28" borderId="0" applyNumberFormat="0" applyBorder="0" applyAlignment="0" applyProtection="0">
      <alignment vertical="center"/>
    </xf>
    <xf numFmtId="0" fontId="36" fillId="11" borderId="0" applyNumberFormat="0" applyBorder="0" applyAlignment="0" applyProtection="0">
      <alignment vertical="center"/>
    </xf>
    <xf numFmtId="0" fontId="35" fillId="18" borderId="0" applyNumberFormat="0" applyBorder="0" applyAlignment="0" applyProtection="0">
      <alignment vertical="center"/>
    </xf>
    <xf numFmtId="0" fontId="48" fillId="0" borderId="0"/>
    <xf numFmtId="0" fontId="24" fillId="0" borderId="0">
      <alignment vertical="center"/>
    </xf>
    <xf numFmtId="0" fontId="1" fillId="0" borderId="0"/>
  </cellStyleXfs>
  <cellXfs count="206">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1" fillId="0" borderId="1" xfId="0" applyFont="1" applyFill="1" applyBorder="1" applyAlignment="1">
      <alignment horizontal="center"/>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1" fillId="0" borderId="4" xfId="0" applyFont="1" applyFill="1" applyBorder="1" applyAlignment="1">
      <alignment horizontal="center"/>
    </xf>
    <xf numFmtId="0" fontId="4" fillId="0" borderId="4" xfId="0" applyNumberFormat="1" applyFont="1" applyFill="1" applyBorder="1" applyAlignment="1" applyProtection="1">
      <alignment horizontal="center" vertical="center" wrapText="1"/>
    </xf>
    <xf numFmtId="0" fontId="1" fillId="0" borderId="5" xfId="0" applyFont="1" applyFill="1" applyBorder="1" applyAlignment="1">
      <alignment horizontal="center"/>
    </xf>
    <xf numFmtId="0" fontId="4" fillId="0" borderId="5" xfId="0" applyNumberFormat="1" applyFont="1" applyFill="1" applyBorder="1" applyAlignment="1" applyProtection="1">
      <alignment horizontal="center" vertical="center" wrapText="1"/>
    </xf>
    <xf numFmtId="0" fontId="1" fillId="0" borderId="3" xfId="0" applyFont="1" applyFill="1" applyBorder="1" applyAlignment="1"/>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0" fillId="0" borderId="3" xfId="0" applyFont="1" applyFill="1" applyBorder="1" applyAlignment="1">
      <alignment horizontal="center" wrapText="1"/>
    </xf>
    <xf numFmtId="0" fontId="2" fillId="0" borderId="3" xfId="0" applyNumberFormat="1" applyFont="1" applyFill="1" applyBorder="1" applyAlignment="1" applyProtection="1">
      <alignment horizontal="center" vertical="center"/>
    </xf>
    <xf numFmtId="179" fontId="2" fillId="0" borderId="3" xfId="0" applyNumberFormat="1" applyFont="1" applyFill="1" applyBorder="1" applyAlignment="1" applyProtection="1">
      <alignment horizontal="center" vertical="center"/>
    </xf>
    <xf numFmtId="176" fontId="2" fillId="0" borderId="3" xfId="0" applyNumberFormat="1" applyFont="1" applyFill="1" applyBorder="1" applyAlignment="1" applyProtection="1">
      <alignment horizontal="center" vertical="center"/>
    </xf>
    <xf numFmtId="0" fontId="1" fillId="0" borderId="3" xfId="0" applyFont="1" applyFill="1" applyBorder="1" applyAlignment="1">
      <alignment horizontal="center"/>
    </xf>
    <xf numFmtId="0" fontId="0" fillId="0" borderId="3" xfId="0" applyFont="1" applyFill="1" applyBorder="1" applyAlignment="1">
      <alignment horizontal="justify" vertical="top" wrapText="1"/>
    </xf>
    <xf numFmtId="0" fontId="5" fillId="0" borderId="3" xfId="0" applyNumberFormat="1" applyFont="1" applyFill="1" applyBorder="1" applyAlignment="1" applyProtection="1">
      <alignment horizontal="center" vertical="center"/>
    </xf>
    <xf numFmtId="179" fontId="4" fillId="0" borderId="3" xfId="0" applyNumberFormat="1" applyFont="1" applyFill="1" applyBorder="1" applyAlignment="1" applyProtection="1">
      <alignment horizontal="center" vertical="center"/>
    </xf>
    <xf numFmtId="177" fontId="2" fillId="0" borderId="3" xfId="0" applyNumberFormat="1" applyFont="1" applyFill="1" applyBorder="1" applyAlignment="1" applyProtection="1">
      <alignment horizontal="center" vertical="center"/>
    </xf>
    <xf numFmtId="0" fontId="6" fillId="0" borderId="3" xfId="0" applyFont="1" applyFill="1" applyBorder="1" applyAlignment="1">
      <alignment horizontal="center"/>
    </xf>
    <xf numFmtId="0" fontId="7" fillId="0" borderId="3" xfId="0" applyFont="1" applyFill="1" applyBorder="1" applyAlignment="1">
      <alignment horizontal="center"/>
    </xf>
    <xf numFmtId="0" fontId="8" fillId="0" borderId="3" xfId="0" applyFont="1" applyFill="1" applyBorder="1" applyAlignment="1">
      <alignment horizontal="center" wrapText="1"/>
    </xf>
    <xf numFmtId="0" fontId="9" fillId="0" borderId="3" xfId="0" applyFont="1" applyFill="1" applyBorder="1" applyAlignment="1">
      <alignment horizontal="center" wrapText="1"/>
    </xf>
    <xf numFmtId="179" fontId="1" fillId="0" borderId="3" xfId="0" applyNumberFormat="1" applyFont="1" applyFill="1" applyBorder="1" applyAlignment="1">
      <alignment horizontal="center"/>
    </xf>
    <xf numFmtId="0" fontId="10" fillId="0" borderId="3" xfId="0" applyNumberFormat="1" applyFont="1" applyFill="1" applyBorder="1" applyAlignment="1" applyProtection="1">
      <alignment horizontal="center" vertical="center"/>
    </xf>
    <xf numFmtId="179" fontId="10" fillId="0" borderId="3" xfId="0" applyNumberFormat="1" applyFont="1" applyFill="1" applyBorder="1" applyAlignment="1" applyProtection="1">
      <alignment horizontal="center" vertical="center"/>
    </xf>
    <xf numFmtId="0" fontId="11" fillId="0" borderId="3" xfId="0" applyFont="1" applyFill="1" applyBorder="1" applyAlignment="1">
      <alignment horizontal="center"/>
    </xf>
    <xf numFmtId="0" fontId="0" fillId="0" borderId="3" xfId="0" applyFont="1" applyFill="1" applyBorder="1" applyAlignment="1">
      <alignment horizontal="center" vertical="top" wrapText="1"/>
    </xf>
    <xf numFmtId="182" fontId="2" fillId="0" borderId="3" xfId="0" applyNumberFormat="1" applyFont="1" applyFill="1" applyBorder="1" applyAlignment="1" applyProtection="1">
      <alignment horizontal="center" vertical="center"/>
    </xf>
    <xf numFmtId="0" fontId="1" fillId="0" borderId="3" xfId="0" applyNumberFormat="1" applyFont="1" applyFill="1" applyBorder="1" applyAlignment="1">
      <alignment horizontal="center"/>
    </xf>
    <xf numFmtId="0" fontId="4" fillId="0" borderId="6"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right" vertical="center"/>
    </xf>
    <xf numFmtId="177" fontId="1" fillId="0" borderId="3" xfId="0" applyNumberFormat="1" applyFont="1" applyFill="1" applyBorder="1" applyAlignment="1">
      <alignment horizontal="center"/>
    </xf>
    <xf numFmtId="0" fontId="2" fillId="0" borderId="0" xfId="0" applyNumberFormat="1" applyFont="1" applyFill="1" applyBorder="1" applyAlignment="1" applyProtection="1">
      <alignment horizontal="right" vertical="center"/>
    </xf>
    <xf numFmtId="0" fontId="0" fillId="0" borderId="0" xfId="0" applyFill="1" applyAlignment="1"/>
    <xf numFmtId="0" fontId="1" fillId="0" borderId="0" xfId="0" applyFont="1" applyFill="1" applyBorder="1" applyAlignment="1">
      <alignment vertical="center"/>
    </xf>
    <xf numFmtId="0" fontId="2" fillId="0" borderId="0" xfId="0" applyNumberFormat="1" applyFont="1" applyFill="1" applyBorder="1" applyAlignment="1" applyProtection="1">
      <alignment horizontal="right"/>
    </xf>
    <xf numFmtId="0" fontId="4" fillId="0" borderId="11" xfId="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xf>
    <xf numFmtId="0" fontId="4" fillId="0" borderId="9"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top" wrapText="1"/>
    </xf>
    <xf numFmtId="49" fontId="2" fillId="0" borderId="3" xfId="0" applyNumberFormat="1" applyFont="1" applyFill="1" applyBorder="1" applyAlignment="1" applyProtection="1">
      <alignment horizontal="center" vertical="center"/>
    </xf>
    <xf numFmtId="180" fontId="2" fillId="0" borderId="3" xfId="0" applyNumberFormat="1" applyFont="1" applyFill="1" applyBorder="1" applyAlignment="1" applyProtection="1">
      <alignment horizontal="center" vertical="center"/>
    </xf>
    <xf numFmtId="0" fontId="1" fillId="0" borderId="3" xfId="0" applyFont="1" applyFill="1" applyBorder="1" applyAlignment="1">
      <alignment horizontal="center" vertical="center"/>
    </xf>
    <xf numFmtId="180" fontId="1" fillId="0" borderId="3" xfId="0" applyNumberFormat="1" applyFont="1" applyFill="1" applyBorder="1" applyAlignment="1">
      <alignment horizontal="center" vertical="center"/>
    </xf>
    <xf numFmtId="0" fontId="2" fillId="0" borderId="3" xfId="0" applyNumberFormat="1" applyFont="1" applyFill="1" applyBorder="1" applyAlignment="1" applyProtection="1">
      <alignment horizontal="left" vertical="center"/>
    </xf>
    <xf numFmtId="180" fontId="2" fillId="0" borderId="3" xfId="0" applyNumberFormat="1" applyFont="1" applyFill="1" applyBorder="1" applyAlignment="1" applyProtection="1">
      <alignment horizontal="left" vertical="center"/>
    </xf>
    <xf numFmtId="176" fontId="2" fillId="0" borderId="3" xfId="0" applyNumberFormat="1" applyFont="1" applyFill="1" applyBorder="1" applyAlignment="1" applyProtection="1">
      <alignment horizontal="left" vertical="center"/>
    </xf>
    <xf numFmtId="0" fontId="1" fillId="0" borderId="3" xfId="0" applyFont="1" applyFill="1" applyBorder="1" applyAlignment="1">
      <alignment horizontal="left"/>
    </xf>
    <xf numFmtId="180" fontId="1" fillId="0" borderId="3" xfId="0" applyNumberFormat="1" applyFont="1" applyFill="1" applyBorder="1" applyAlignment="1">
      <alignment horizontal="center"/>
    </xf>
    <xf numFmtId="49" fontId="2" fillId="0" borderId="3" xfId="0" applyNumberFormat="1" applyFont="1" applyFill="1" applyBorder="1" applyAlignment="1" applyProtection="1">
      <alignment horizontal="left" vertical="center"/>
    </xf>
    <xf numFmtId="49" fontId="4" fillId="0" borderId="3" xfId="0" applyNumberFormat="1" applyFont="1" applyFill="1" applyBorder="1" applyAlignment="1" applyProtection="1">
      <alignment horizontal="center" vertical="center"/>
    </xf>
    <xf numFmtId="182" fontId="4" fillId="0" borderId="3" xfId="0" applyNumberFormat="1" applyFont="1" applyFill="1" applyBorder="1" applyAlignment="1" applyProtection="1">
      <alignment horizontal="center" vertical="center"/>
    </xf>
    <xf numFmtId="49" fontId="6" fillId="0" borderId="3" xfId="0" applyNumberFormat="1" applyFont="1" applyFill="1" applyBorder="1" applyAlignment="1">
      <alignment horizontal="center" vertical="center"/>
    </xf>
    <xf numFmtId="0" fontId="6" fillId="0" borderId="3" xfId="0" applyFont="1" applyFill="1" applyBorder="1" applyAlignment="1"/>
    <xf numFmtId="178" fontId="2" fillId="0" borderId="3" xfId="0" applyNumberFormat="1" applyFont="1" applyFill="1" applyBorder="1" applyAlignment="1" applyProtection="1">
      <alignment horizontal="center" vertical="center"/>
    </xf>
    <xf numFmtId="178" fontId="2" fillId="0" borderId="3" xfId="0" applyNumberFormat="1" applyFont="1" applyFill="1" applyBorder="1" applyAlignment="1" applyProtection="1">
      <alignment horizontal="left" vertical="center"/>
    </xf>
    <xf numFmtId="178" fontId="4" fillId="0" borderId="3" xfId="0" applyNumberFormat="1" applyFont="1" applyFill="1" applyBorder="1" applyAlignment="1" applyProtection="1">
      <alignment horizontal="right" vertical="center"/>
    </xf>
    <xf numFmtId="0" fontId="13" fillId="0" borderId="0" xfId="0" applyFont="1"/>
    <xf numFmtId="0" fontId="0" fillId="0" borderId="0" xfId="0" applyFont="1"/>
    <xf numFmtId="0" fontId="14" fillId="0" borderId="0" xfId="51" applyFont="1" applyFill="1" applyBorder="1" applyAlignment="1">
      <alignment horizontal="left"/>
    </xf>
    <xf numFmtId="0" fontId="15" fillId="0" borderId="0" xfId="51" applyFont="1" applyFill="1" applyBorder="1" applyAlignment="1">
      <alignment horizontal="left"/>
    </xf>
    <xf numFmtId="0" fontId="16" fillId="0" borderId="3" xfId="52" applyFont="1" applyFill="1" applyBorder="1" applyAlignment="1">
      <alignment horizontal="center" vertical="center" wrapText="1"/>
    </xf>
    <xf numFmtId="0" fontId="16" fillId="0" borderId="3" xfId="52" applyFont="1" applyFill="1" applyBorder="1" applyAlignment="1">
      <alignment vertical="center" wrapText="1"/>
    </xf>
    <xf numFmtId="0" fontId="16" fillId="0" borderId="3" xfId="52" applyFont="1" applyFill="1" applyBorder="1" applyAlignment="1">
      <alignment horizontal="left" vertical="center" wrapText="1" indent="1"/>
    </xf>
    <xf numFmtId="0" fontId="1" fillId="0" borderId="3" xfId="0" applyFont="1" applyFill="1" applyBorder="1" applyAlignment="1">
      <alignment vertical="center"/>
    </xf>
    <xf numFmtId="0" fontId="1" fillId="0" borderId="3" xfId="0" applyFont="1" applyFill="1" applyBorder="1" applyAlignment="1">
      <alignment vertical="center" wrapText="1"/>
    </xf>
    <xf numFmtId="0" fontId="17" fillId="0" borderId="3" xfId="51" applyNumberFormat="1" applyFont="1" applyFill="1" applyBorder="1" applyAlignment="1">
      <alignment horizontal="left" vertical="center" wrapText="1"/>
    </xf>
    <xf numFmtId="0" fontId="16" fillId="0" borderId="12" xfId="52" applyFont="1" applyFill="1" applyBorder="1" applyAlignment="1">
      <alignment horizontal="center" vertical="center" wrapText="1"/>
    </xf>
    <xf numFmtId="0" fontId="4" fillId="0" borderId="0" xfId="0" applyFont="1" applyFill="1" applyBorder="1" applyAlignment="1"/>
    <xf numFmtId="0" fontId="4" fillId="0" borderId="0" xfId="0" applyFont="1" applyFill="1" applyBorder="1" applyAlignment="1">
      <alignment vertical="center"/>
    </xf>
    <xf numFmtId="0" fontId="18" fillId="0" borderId="0" xfId="0" applyFont="1" applyFill="1" applyBorder="1" applyAlignment="1">
      <alignment vertical="center"/>
    </xf>
    <xf numFmtId="0" fontId="10" fillId="0" borderId="13" xfId="0" applyFont="1" applyFill="1" applyBorder="1" applyAlignment="1">
      <alignment horizontal="right" vertical="center"/>
    </xf>
    <xf numFmtId="0" fontId="1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3" xfId="0" applyFont="1" applyFill="1" applyBorder="1" applyAlignment="1">
      <alignment vertical="center"/>
    </xf>
    <xf numFmtId="9" fontId="19" fillId="0" borderId="3" xfId="0" applyNumberFormat="1" applyFont="1" applyFill="1" applyBorder="1" applyAlignment="1">
      <alignment vertical="center"/>
    </xf>
    <xf numFmtId="10" fontId="19" fillId="0" borderId="3" xfId="0" applyNumberFormat="1" applyFont="1" applyFill="1" applyBorder="1" applyAlignment="1">
      <alignment vertical="center"/>
    </xf>
    <xf numFmtId="0" fontId="20" fillId="0" borderId="0" xfId="0" applyFont="1" applyFill="1" applyBorder="1" applyAlignment="1">
      <alignment horizontal="left" vertical="top" wrapText="1"/>
    </xf>
    <xf numFmtId="0" fontId="13" fillId="0" borderId="0" xfId="0" applyFont="1" applyAlignment="1">
      <alignment horizontal="left" vertical="center"/>
    </xf>
    <xf numFmtId="0" fontId="4" fillId="0" borderId="12"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wrapText="1"/>
    </xf>
    <xf numFmtId="49" fontId="21" fillId="0" borderId="3" xfId="51" applyNumberFormat="1" applyFont="1" applyFill="1" applyBorder="1" applyAlignment="1">
      <alignment horizontal="center" vertical="center"/>
    </xf>
    <xf numFmtId="49" fontId="6" fillId="0" borderId="3" xfId="51" applyNumberFormat="1" applyFont="1" applyFill="1" applyBorder="1" applyAlignment="1">
      <alignment horizontal="center" vertical="center"/>
    </xf>
    <xf numFmtId="49" fontId="21" fillId="0" borderId="3" xfId="51" applyNumberFormat="1" applyFont="1" applyFill="1" applyBorder="1" applyAlignment="1">
      <alignment vertical="center"/>
    </xf>
    <xf numFmtId="49" fontId="6" fillId="0" borderId="3" xfId="51" applyNumberFormat="1" applyFont="1" applyFill="1" applyBorder="1" applyAlignment="1">
      <alignment vertical="center"/>
    </xf>
    <xf numFmtId="177" fontId="6" fillId="0" borderId="3" xfId="0" applyNumberFormat="1" applyFont="1" applyFill="1" applyBorder="1" applyAlignment="1"/>
    <xf numFmtId="49" fontId="1" fillId="0" borderId="0" xfId="0" applyNumberFormat="1" applyFont="1" applyFill="1" applyBorder="1" applyAlignment="1"/>
    <xf numFmtId="49" fontId="6" fillId="0" borderId="3" xfId="0" applyNumberFormat="1" applyFont="1" applyFill="1" applyBorder="1" applyAlignment="1"/>
    <xf numFmtId="0" fontId="22" fillId="0" borderId="3" xfId="0" applyNumberFormat="1" applyFont="1" applyFill="1" applyBorder="1" applyAlignment="1" applyProtection="1">
      <alignment horizontal="center" vertical="center"/>
    </xf>
    <xf numFmtId="177" fontId="1" fillId="0" borderId="3" xfId="0" applyNumberFormat="1" applyFont="1" applyFill="1" applyBorder="1" applyAlignment="1"/>
    <xf numFmtId="49" fontId="21" fillId="0" borderId="3" xfId="0" applyNumberFormat="1" applyFont="1" applyFill="1" applyBorder="1" applyAlignment="1"/>
    <xf numFmtId="49" fontId="6" fillId="0" borderId="3" xfId="0" applyNumberFormat="1" applyFont="1" applyFill="1" applyBorder="1" applyAlignment="1">
      <alignment horizontal="center"/>
    </xf>
    <xf numFmtId="0" fontId="2" fillId="0" borderId="3" xfId="0" applyFont="1" applyFill="1" applyBorder="1" applyAlignment="1">
      <alignment horizontal="center" vertical="center" readingOrder="1"/>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23" fillId="0" borderId="15" xfId="5" applyFont="1" applyFill="1" applyBorder="1" applyAlignment="1">
      <alignment horizontal="center" vertical="center" wrapText="1"/>
    </xf>
    <xf numFmtId="0" fontId="23" fillId="0" borderId="11" xfId="5" applyFont="1" applyFill="1" applyBorder="1" applyAlignment="1">
      <alignment horizontal="center" vertical="center" wrapText="1"/>
    </xf>
    <xf numFmtId="0" fontId="23" fillId="0" borderId="16" xfId="5" applyFont="1" applyFill="1" applyBorder="1" applyAlignment="1">
      <alignment horizontal="center" vertical="center" wrapText="1"/>
    </xf>
    <xf numFmtId="0" fontId="23" fillId="0" borderId="17" xfId="5" applyFont="1" applyFill="1" applyBorder="1" applyAlignment="1">
      <alignment horizontal="center" vertical="center" wrapText="1"/>
    </xf>
    <xf numFmtId="0" fontId="23" fillId="0" borderId="18" xfId="5"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23" fillId="0" borderId="1" xfId="5"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23"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24" fillId="0" borderId="3" xfId="5" applyFont="1" applyFill="1" applyBorder="1" applyAlignment="1">
      <alignment horizontal="center" vertical="center" wrapText="1"/>
    </xf>
    <xf numFmtId="0" fontId="24" fillId="0" borderId="12" xfId="5" applyFont="1" applyFill="1" applyBorder="1" applyAlignment="1">
      <alignment horizontal="center" vertical="center" wrapText="1"/>
    </xf>
    <xf numFmtId="0" fontId="23" fillId="0" borderId="12" xfId="5" applyFont="1" applyFill="1" applyBorder="1" applyAlignment="1">
      <alignment horizontal="left" vertical="center" wrapText="1"/>
    </xf>
    <xf numFmtId="0" fontId="23" fillId="0" borderId="14" xfId="5" applyFont="1" applyFill="1" applyBorder="1" applyAlignment="1">
      <alignment horizontal="left" vertical="center" wrapText="1"/>
    </xf>
    <xf numFmtId="0" fontId="23" fillId="0" borderId="2" xfId="5" applyFont="1" applyFill="1" applyBorder="1" applyAlignment="1">
      <alignment horizontal="left" vertical="center" wrapText="1"/>
    </xf>
    <xf numFmtId="177" fontId="24" fillId="0" borderId="3" xfId="5" applyNumberFormat="1" applyFont="1" applyFill="1" applyBorder="1" applyAlignment="1">
      <alignment horizontal="center" vertical="center" wrapText="1"/>
    </xf>
    <xf numFmtId="0" fontId="21" fillId="0" borderId="3" xfId="5" applyFont="1" applyFill="1" applyBorder="1" applyAlignment="1">
      <alignment horizontal="center" vertical="center"/>
    </xf>
    <xf numFmtId="49" fontId="6" fillId="0" borderId="3" xfId="5" applyNumberFormat="1" applyFont="1" applyFill="1" applyBorder="1" applyAlignment="1">
      <alignment horizontal="center" vertical="center"/>
    </xf>
    <xf numFmtId="0" fontId="21" fillId="0" borderId="12" xfId="5" applyFont="1" applyFill="1" applyBorder="1" applyAlignment="1">
      <alignment vertical="center"/>
    </xf>
    <xf numFmtId="177" fontId="24" fillId="0" borderId="3" xfId="5" applyNumberFormat="1" applyFill="1" applyBorder="1"/>
    <xf numFmtId="0" fontId="6" fillId="0" borderId="3" xfId="5" applyFont="1" applyFill="1" applyBorder="1" applyAlignment="1">
      <alignment horizontal="center" vertical="center"/>
    </xf>
    <xf numFmtId="0" fontId="6" fillId="0" borderId="12" xfId="5" applyFont="1" applyFill="1" applyBorder="1" applyAlignment="1">
      <alignment vertical="center"/>
    </xf>
    <xf numFmtId="0" fontId="0" fillId="0" borderId="3" xfId="0" applyFill="1" applyBorder="1" applyAlignment="1"/>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177" fontId="0" fillId="0" borderId="3" xfId="0" applyNumberFormat="1" applyFill="1" applyBorder="1" applyAlignment="1"/>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7" xfId="0" applyFont="1" applyFill="1" applyBorder="1" applyAlignment="1">
      <alignment horizontal="center" vertical="center"/>
    </xf>
    <xf numFmtId="0" fontId="15" fillId="0" borderId="0" xfId="51" applyFont="1" applyFill="1" applyBorder="1" applyAlignment="1"/>
    <xf numFmtId="0" fontId="2" fillId="0" borderId="19" xfId="51" applyFont="1" applyFill="1" applyBorder="1" applyAlignment="1" applyProtection="1">
      <alignment horizontal="center" vertical="center" wrapText="1" readingOrder="1"/>
      <protection locked="0"/>
    </xf>
    <xf numFmtId="0" fontId="15" fillId="0" borderId="20" xfId="51" applyFont="1" applyFill="1" applyBorder="1" applyAlignment="1" applyProtection="1">
      <alignment vertical="top" wrapText="1"/>
      <protection locked="0"/>
    </xf>
    <xf numFmtId="0" fontId="15" fillId="0" borderId="21" xfId="51" applyFont="1" applyFill="1" applyBorder="1" applyAlignment="1" applyProtection="1">
      <alignment vertical="top" wrapText="1"/>
      <protection locked="0"/>
    </xf>
    <xf numFmtId="0" fontId="2" fillId="0" borderId="10" xfId="51" applyFont="1" applyFill="1" applyBorder="1" applyAlignment="1" applyProtection="1">
      <alignment horizontal="center" vertical="center" wrapText="1" readingOrder="1"/>
      <protection locked="0"/>
    </xf>
    <xf numFmtId="0" fontId="15" fillId="0" borderId="22" xfId="51" applyFont="1" applyFill="1" applyBorder="1" applyAlignment="1" applyProtection="1">
      <alignment vertical="top" wrapText="1"/>
      <protection locked="0"/>
    </xf>
    <xf numFmtId="0" fontId="15" fillId="0" borderId="23" xfId="51" applyFont="1" applyFill="1" applyBorder="1" applyAlignment="1" applyProtection="1">
      <alignment vertical="top" wrapText="1"/>
      <protection locked="0"/>
    </xf>
    <xf numFmtId="0" fontId="15" fillId="0" borderId="24" xfId="51" applyFont="1" applyFill="1" applyBorder="1" applyAlignment="1" applyProtection="1">
      <alignment vertical="top" wrapText="1"/>
      <protection locked="0"/>
    </xf>
    <xf numFmtId="0" fontId="2" fillId="0" borderId="6" xfId="51" applyFont="1" applyFill="1" applyBorder="1" applyAlignment="1" applyProtection="1">
      <alignment horizontal="center" vertical="center" wrapText="1" readingOrder="1"/>
      <protection locked="0"/>
    </xf>
    <xf numFmtId="0" fontId="15" fillId="0" borderId="25" xfId="51" applyFont="1" applyFill="1" applyBorder="1" applyAlignment="1" applyProtection="1">
      <alignment vertical="top" wrapText="1"/>
      <protection locked="0"/>
    </xf>
    <xf numFmtId="0" fontId="15" fillId="0" borderId="26" xfId="51" applyFont="1" applyFill="1" applyBorder="1" applyAlignment="1" applyProtection="1">
      <alignment vertical="top" wrapText="1"/>
      <protection locked="0"/>
    </xf>
    <xf numFmtId="0" fontId="15"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9" xfId="51" applyFont="1" applyFill="1" applyBorder="1" applyAlignment="1" applyProtection="1">
      <alignment horizontal="center" vertical="center" wrapText="1" readingOrder="1"/>
      <protection locked="0"/>
    </xf>
    <xf numFmtId="0" fontId="2" fillId="0" borderId="3" xfId="0" applyNumberFormat="1" applyFont="1" applyFill="1" applyBorder="1" applyAlignment="1" applyProtection="1">
      <alignment horizontal="center" vertical="center" wrapText="1"/>
    </xf>
    <xf numFmtId="0" fontId="25" fillId="0" borderId="3" xfId="51" applyFont="1" applyFill="1" applyBorder="1" applyAlignment="1" applyProtection="1">
      <alignment horizontal="center" vertical="top" wrapText="1" readingOrder="1"/>
      <protection locked="0"/>
    </xf>
    <xf numFmtId="0" fontId="25" fillId="0" borderId="3" xfId="51" applyFont="1" applyFill="1" applyBorder="1" applyAlignment="1" applyProtection="1">
      <alignment horizontal="center" vertical="center" wrapText="1" readingOrder="1"/>
      <protection locked="0"/>
    </xf>
    <xf numFmtId="0" fontId="25" fillId="0" borderId="3" xfId="51" applyFont="1" applyFill="1" applyBorder="1" applyAlignment="1" applyProtection="1">
      <alignment horizontal="right" vertical="center" wrapText="1" readingOrder="1"/>
      <protection locked="0"/>
    </xf>
    <xf numFmtId="0" fontId="0" fillId="0" borderId="3" xfId="0" applyBorder="1"/>
    <xf numFmtId="49" fontId="0" fillId="0" borderId="3" xfId="0" applyNumberFormat="1" applyBorder="1"/>
    <xf numFmtId="0" fontId="2" fillId="0" borderId="3" xfId="0" applyFont="1" applyFill="1" applyBorder="1" applyAlignment="1">
      <alignment horizontal="center" vertical="center" wrapText="1" readingOrder="1"/>
    </xf>
    <xf numFmtId="0" fontId="0" fillId="0" borderId="3" xfId="0" applyBorder="1" applyAlignment="1">
      <alignment wrapText="1"/>
    </xf>
    <xf numFmtId="0" fontId="13" fillId="0" borderId="3" xfId="0" applyFont="1" applyFill="1" applyBorder="1" applyAlignment="1">
      <alignment horizontal="left" vertical="center" wrapText="1"/>
    </xf>
    <xf numFmtId="0" fontId="15" fillId="0" borderId="29" xfId="51" applyFont="1" applyFill="1" applyBorder="1" applyAlignment="1" applyProtection="1">
      <alignment vertical="top" wrapText="1"/>
      <protection locked="0"/>
    </xf>
    <xf numFmtId="0" fontId="2" fillId="0" borderId="22" xfId="51" applyFont="1" applyFill="1" applyBorder="1" applyAlignment="1" applyProtection="1">
      <alignment horizontal="center" vertical="center" wrapText="1" readingOrder="1"/>
      <protection locked="0"/>
    </xf>
    <xf numFmtId="0" fontId="2" fillId="0" borderId="21"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0" fontId="13" fillId="0" borderId="3" xfId="0" applyFont="1" applyFill="1" applyBorder="1" applyAlignment="1">
      <alignment horizontal="right" vertical="center"/>
    </xf>
    <xf numFmtId="0" fontId="24" fillId="0" borderId="3" xfId="5" applyFont="1" applyFill="1" applyBorder="1" applyAlignment="1"/>
    <xf numFmtId="0" fontId="24" fillId="0" borderId="3" xfId="5" applyFill="1" applyBorder="1"/>
    <xf numFmtId="0" fontId="2" fillId="0" borderId="30" xfId="51" applyFont="1" applyFill="1" applyBorder="1" applyAlignment="1" applyProtection="1">
      <alignment horizontal="center" vertical="center" wrapText="1" readingOrder="1"/>
      <protection locked="0"/>
    </xf>
    <xf numFmtId="0" fontId="2" fillId="0" borderId="25"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center" vertical="center"/>
    </xf>
    <xf numFmtId="0" fontId="4" fillId="0" borderId="3" xfId="53" applyNumberFormat="1" applyFont="1" applyFill="1" applyBorder="1" applyAlignment="1" applyProtection="1">
      <alignment horizontal="center" vertical="center"/>
    </xf>
    <xf numFmtId="0" fontId="4" fillId="0" borderId="3" xfId="53" applyNumberFormat="1" applyFont="1" applyFill="1" applyBorder="1" applyAlignment="1" applyProtection="1">
      <alignment horizontal="center" vertical="center" wrapText="1"/>
    </xf>
    <xf numFmtId="0" fontId="4" fillId="0" borderId="3" xfId="53" applyNumberFormat="1" applyFont="1" applyFill="1" applyBorder="1" applyAlignment="1" applyProtection="1">
      <alignment vertical="center"/>
    </xf>
    <xf numFmtId="181" fontId="4" fillId="0" borderId="3" xfId="53" applyNumberFormat="1" applyFont="1" applyFill="1" applyBorder="1" applyAlignment="1" applyProtection="1">
      <alignment horizontal="right" vertical="center"/>
    </xf>
    <xf numFmtId="0" fontId="6" fillId="0" borderId="3" xfId="53" applyFont="1" applyFill="1" applyBorder="1" applyAlignment="1">
      <alignment vertical="center"/>
    </xf>
    <xf numFmtId="0" fontId="4" fillId="0" borderId="3" xfId="53" applyNumberFormat="1" applyFont="1" applyFill="1" applyBorder="1" applyAlignment="1" applyProtection="1">
      <alignment horizontal="left" vertical="center"/>
    </xf>
    <xf numFmtId="0" fontId="4" fillId="0" borderId="3" xfId="53" applyNumberFormat="1" applyFont="1" applyFill="1" applyBorder="1" applyAlignment="1" applyProtection="1">
      <alignment horizontal="right" vertical="center"/>
    </xf>
    <xf numFmtId="0" fontId="22" fillId="0" borderId="3" xfId="53" applyNumberFormat="1" applyFont="1" applyFill="1" applyBorder="1" applyAlignment="1" applyProtection="1">
      <alignment horizontal="center" vertical="center"/>
    </xf>
    <xf numFmtId="178" fontId="22" fillId="0" borderId="3" xfId="53" applyNumberFormat="1" applyFont="1" applyFill="1" applyBorder="1" applyAlignment="1" applyProtection="1">
      <alignment horizontal="right" vertical="center"/>
    </xf>
    <xf numFmtId="178" fontId="22" fillId="0" borderId="3" xfId="0" applyNumberFormat="1" applyFont="1" applyFill="1" applyBorder="1" applyAlignment="1" applyProtection="1">
      <alignment horizontal="right" vertical="center"/>
    </xf>
    <xf numFmtId="0" fontId="22" fillId="0" borderId="0" xfId="0" applyNumberFormat="1" applyFont="1" applyFill="1" applyBorder="1" applyAlignment="1" applyProtection="1">
      <alignment horizontal="center" vertical="center"/>
    </xf>
    <xf numFmtId="178" fontId="22" fillId="0" borderId="0" xfId="0" applyNumberFormat="1" applyFont="1" applyFill="1" applyBorder="1" applyAlignment="1" applyProtection="1">
      <alignment horizontal="right" vertical="center"/>
    </xf>
    <xf numFmtId="0" fontId="27" fillId="0" borderId="0" xfId="0" applyFont="1" applyFill="1" applyBorder="1" applyAlignment="1">
      <alignment horizontal="left" vertical="center" wrapText="1"/>
    </xf>
    <xf numFmtId="0" fontId="2" fillId="0" borderId="3" xfId="53" applyNumberFormat="1" applyFont="1" applyFill="1" applyBorder="1" applyAlignment="1" applyProtection="1">
      <alignment horizontal="left" vertical="center"/>
    </xf>
    <xf numFmtId="181" fontId="2" fillId="0" borderId="3" xfId="0" applyNumberFormat="1" applyFont="1" applyFill="1" applyBorder="1" applyAlignment="1" applyProtection="1">
      <alignment horizontal="right" vertical="center"/>
    </xf>
    <xf numFmtId="0" fontId="2" fillId="0" borderId="3" xfId="53" applyNumberFormat="1" applyFont="1" applyFill="1" applyBorder="1" applyAlignment="1" applyProtection="1">
      <alignment vertical="center"/>
    </xf>
    <xf numFmtId="0" fontId="3" fillId="2" borderId="0" xfId="0" applyFont="1" applyFill="1" applyAlignment="1">
      <alignment vertical="center" wrapText="1"/>
    </xf>
    <xf numFmtId="0" fontId="28" fillId="0" borderId="3" xfId="53" applyNumberFormat="1" applyFont="1" applyFill="1" applyBorder="1" applyAlignment="1" applyProtection="1">
      <alignment vertical="center"/>
    </xf>
    <xf numFmtId="177" fontId="2" fillId="0" borderId="28" xfId="51" applyNumberFormat="1" applyFont="1" applyBorder="1" applyAlignment="1" applyProtection="1">
      <alignment horizontal="right" wrapText="1" readingOrder="1"/>
      <protection locked="0"/>
    </xf>
    <xf numFmtId="181" fontId="2" fillId="0" borderId="3" xfId="53" applyNumberFormat="1" applyFont="1" applyFill="1" applyBorder="1" applyAlignment="1" applyProtection="1">
      <alignment horizontal="right" vertical="center"/>
    </xf>
    <xf numFmtId="0" fontId="1" fillId="0" borderId="3" xfId="53" applyFill="1" applyBorder="1"/>
    <xf numFmtId="0" fontId="1" fillId="0" borderId="3" xfId="53" applyFill="1" applyBorder="1" applyAlignment="1">
      <alignment vertical="center"/>
    </xf>
    <xf numFmtId="177" fontId="2" fillId="0" borderId="30" xfId="51" applyNumberFormat="1" applyFont="1" applyBorder="1" applyAlignment="1" applyProtection="1">
      <alignment horizontal="right" wrapText="1" readingOrder="1"/>
      <protection locked="0"/>
    </xf>
    <xf numFmtId="0" fontId="22" fillId="0" borderId="9" xfId="53" applyNumberFormat="1" applyFont="1" applyFill="1" applyBorder="1" applyAlignment="1" applyProtection="1">
      <alignment horizontal="center" vertical="center"/>
    </xf>
    <xf numFmtId="177" fontId="2" fillId="0" borderId="3" xfId="51" applyNumberFormat="1" applyFont="1" applyBorder="1" applyAlignment="1" applyProtection="1">
      <alignment horizontal="right" wrapText="1" readingOrder="1"/>
      <protection locked="0"/>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8468;&#20214;&#19968;&#34920;&#27719;&#24635;\&#26032;&#22686;&#38468;&#20214;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
      <sheetName val="教育局"/>
      <sheetName val="高中"/>
      <sheetName val="职中"/>
      <sheetName val="民小"/>
      <sheetName val="姐相小学"/>
      <sheetName val="勐卯"/>
      <sheetName val="一中初中"/>
      <sheetName val="民中"/>
      <sheetName val="三中"/>
      <sheetName val="四中"/>
      <sheetName val="姐相中学"/>
      <sheetName val="勐秀中学"/>
      <sheetName val="教科中心"/>
      <sheetName val="市幼儿园"/>
      <sheetName val="勐秀小学"/>
      <sheetName val="畹町小学"/>
      <sheetName val="畹町中学"/>
      <sheetName val="混板小学"/>
      <sheetName val="芒棒小学"/>
      <sheetName val="畹町幼儿园"/>
      <sheetName val="姐勒小学"/>
      <sheetName val="姐告小学"/>
      <sheetName val="户育小学"/>
      <sheetName val="弄岛小学"/>
      <sheetName val="姐岗小学"/>
      <sheetName val="芒沙小学"/>
      <sheetName val="团结小学"/>
      <sheetName val="Sheet1"/>
    </sheetNames>
    <sheetDataSet>
      <sheetData sheetId="0"/>
      <sheetData sheetId="1">
        <row r="70">
          <cell r="M70">
            <v>100</v>
          </cell>
        </row>
        <row r="71">
          <cell r="M71">
            <v>400</v>
          </cell>
        </row>
      </sheetData>
      <sheetData sheetId="2">
        <row r="70">
          <cell r="G70">
            <v>114.02</v>
          </cell>
        </row>
        <row r="71">
          <cell r="G71">
            <v>36.69</v>
          </cell>
        </row>
      </sheetData>
      <sheetData sheetId="3">
        <row r="70">
          <cell r="G70">
            <v>10</v>
          </cell>
        </row>
        <row r="71">
          <cell r="G71">
            <v>10</v>
          </cell>
        </row>
      </sheetData>
      <sheetData sheetId="4">
        <row r="70">
          <cell r="G70">
            <v>1.2</v>
          </cell>
        </row>
        <row r="71">
          <cell r="G71">
            <v>1</v>
          </cell>
        </row>
      </sheetData>
      <sheetData sheetId="5">
        <row r="70">
          <cell r="M70">
            <v>20</v>
          </cell>
        </row>
        <row r="71">
          <cell r="M71">
            <v>20</v>
          </cell>
        </row>
      </sheetData>
      <sheetData sheetId="6">
        <row r="70">
          <cell r="G70">
            <v>31.4</v>
          </cell>
        </row>
        <row r="70">
          <cell r="M70">
            <v>58.6</v>
          </cell>
        </row>
        <row r="71">
          <cell r="G71">
            <v>10</v>
          </cell>
        </row>
      </sheetData>
      <sheetData sheetId="7">
        <row r="70">
          <cell r="M70">
            <v>5.47</v>
          </cell>
        </row>
        <row r="71">
          <cell r="M71">
            <v>5</v>
          </cell>
        </row>
      </sheetData>
      <sheetData sheetId="8">
        <row r="66">
          <cell r="M66">
            <v>10</v>
          </cell>
        </row>
        <row r="67">
          <cell r="M67">
            <v>10</v>
          </cell>
        </row>
        <row r="70">
          <cell r="M70">
            <v>10</v>
          </cell>
        </row>
        <row r="71">
          <cell r="M71">
            <v>10</v>
          </cell>
        </row>
      </sheetData>
      <sheetData sheetId="9">
        <row r="65">
          <cell r="M65">
            <v>10</v>
          </cell>
        </row>
        <row r="66">
          <cell r="M66">
            <v>9</v>
          </cell>
        </row>
        <row r="70">
          <cell r="M70">
            <v>10</v>
          </cell>
        </row>
        <row r="71">
          <cell r="M71">
            <v>9</v>
          </cell>
        </row>
      </sheetData>
      <sheetData sheetId="10">
        <row r="70">
          <cell r="M70">
            <v>9</v>
          </cell>
        </row>
        <row r="71">
          <cell r="M71">
            <v>9</v>
          </cell>
        </row>
      </sheetData>
      <sheetData sheetId="11">
        <row r="70">
          <cell r="M70">
            <v>2.3</v>
          </cell>
        </row>
        <row r="71">
          <cell r="M71">
            <v>2</v>
          </cell>
        </row>
      </sheetData>
      <sheetData sheetId="12">
        <row r="70">
          <cell r="M70">
            <v>5</v>
          </cell>
        </row>
        <row r="71">
          <cell r="G71">
            <v>5</v>
          </cell>
        </row>
      </sheetData>
      <sheetData sheetId="13"/>
      <sheetData sheetId="14">
        <row r="70">
          <cell r="G70">
            <v>20</v>
          </cell>
        </row>
        <row r="71">
          <cell r="G71">
            <v>20</v>
          </cell>
        </row>
      </sheetData>
      <sheetData sheetId="15">
        <row r="70">
          <cell r="G70">
            <v>5</v>
          </cell>
        </row>
      </sheetData>
      <sheetData sheetId="16">
        <row r="70">
          <cell r="G70">
            <v>4</v>
          </cell>
        </row>
        <row r="71">
          <cell r="G71">
            <v>4</v>
          </cell>
        </row>
      </sheetData>
      <sheetData sheetId="17">
        <row r="70">
          <cell r="G70">
            <v>28</v>
          </cell>
        </row>
        <row r="70">
          <cell r="M70">
            <v>10</v>
          </cell>
        </row>
      </sheetData>
      <sheetData sheetId="18">
        <row r="70">
          <cell r="G70">
            <v>6</v>
          </cell>
        </row>
      </sheetData>
      <sheetData sheetId="19">
        <row r="70">
          <cell r="M70">
            <v>1</v>
          </cell>
        </row>
      </sheetData>
      <sheetData sheetId="20">
        <row r="70">
          <cell r="G70">
            <v>20</v>
          </cell>
        </row>
      </sheetData>
      <sheetData sheetId="21">
        <row r="70">
          <cell r="G70">
            <v>45</v>
          </cell>
        </row>
      </sheetData>
      <sheetData sheetId="22">
        <row r="70">
          <cell r="G70">
            <v>4</v>
          </cell>
        </row>
        <row r="71">
          <cell r="G71">
            <v>2</v>
          </cell>
        </row>
      </sheetData>
      <sheetData sheetId="23">
        <row r="70">
          <cell r="G70">
            <v>20</v>
          </cell>
        </row>
        <row r="71">
          <cell r="G71">
            <v>10</v>
          </cell>
        </row>
      </sheetData>
      <sheetData sheetId="24"/>
      <sheetData sheetId="25">
        <row r="70">
          <cell r="G70">
            <v>15</v>
          </cell>
        </row>
        <row r="71">
          <cell r="G71">
            <v>10</v>
          </cell>
        </row>
      </sheetData>
      <sheetData sheetId="26">
        <row r="70">
          <cell r="G70">
            <v>2</v>
          </cell>
        </row>
        <row r="71">
          <cell r="G71">
            <v>2</v>
          </cell>
        </row>
      </sheetData>
      <sheetData sheetId="27">
        <row r="70">
          <cell r="G70">
            <v>4</v>
          </cell>
        </row>
      </sheetData>
      <sheetData sheetId="2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B20" sqref="B20"/>
    </sheetView>
  </sheetViews>
  <sheetFormatPr defaultColWidth="8" defaultRowHeight="14.25" customHeight="1" outlineLevelCol="3"/>
  <cols>
    <col min="1" max="1" width="35.75" style="1" customWidth="1"/>
    <col min="2" max="2" width="37.75" style="1" customWidth="1"/>
    <col min="3" max="3" width="35.3833333333333" style="1" customWidth="1"/>
    <col min="4" max="4" width="40.3833333333333" style="1" customWidth="1"/>
    <col min="5" max="16384" width="8" style="1"/>
  </cols>
  <sheetData>
    <row r="1" s="1" customFormat="1" ht="12" spans="1:3">
      <c r="A1" s="2"/>
      <c r="B1" s="2"/>
      <c r="C1" s="2"/>
    </row>
    <row r="2" s="1" customFormat="1" ht="21" spans="1:4">
      <c r="A2" s="3" t="s">
        <v>0</v>
      </c>
      <c r="B2" s="3"/>
      <c r="C2" s="3"/>
      <c r="D2" s="3"/>
    </row>
    <row r="3" s="1" customFormat="1" ht="19.5" customHeight="1" spans="1:4">
      <c r="A3" s="4" t="s">
        <v>1</v>
      </c>
      <c r="B3" s="180"/>
      <c r="C3" s="180"/>
      <c r="D3" s="47" t="s">
        <v>2</v>
      </c>
    </row>
    <row r="4" s="1" customFormat="1" ht="19.5" customHeight="1" spans="1:4">
      <c r="A4" s="181" t="s">
        <v>3</v>
      </c>
      <c r="B4" s="181"/>
      <c r="C4" s="181" t="s">
        <v>4</v>
      </c>
      <c r="D4" s="181"/>
    </row>
    <row r="5" s="1" customFormat="1" ht="19.5" customHeight="1" spans="1:4">
      <c r="A5" s="181" t="s">
        <v>5</v>
      </c>
      <c r="B5" s="181" t="s">
        <v>6</v>
      </c>
      <c r="C5" s="181" t="s">
        <v>7</v>
      </c>
      <c r="D5" s="181" t="s">
        <v>6</v>
      </c>
    </row>
    <row r="6" s="1" customFormat="1" ht="19.5" customHeight="1" spans="1:4">
      <c r="A6" s="181"/>
      <c r="B6" s="181"/>
      <c r="C6" s="181"/>
      <c r="D6" s="181"/>
    </row>
    <row r="7" s="1" customFormat="1" ht="17.25" customHeight="1" spans="1:4">
      <c r="A7" s="198" t="s">
        <v>8</v>
      </c>
      <c r="B7" s="199">
        <v>30588.9827</v>
      </c>
      <c r="C7" s="194" t="s">
        <v>9</v>
      </c>
      <c r="D7" s="200"/>
    </row>
    <row r="8" s="1" customFormat="1" ht="17.25" customHeight="1" spans="1:4">
      <c r="A8" s="196" t="s">
        <v>10</v>
      </c>
      <c r="B8" s="199"/>
      <c r="C8" s="194" t="s">
        <v>11</v>
      </c>
      <c r="D8" s="200"/>
    </row>
    <row r="9" s="1" customFormat="1" ht="17.25" customHeight="1" spans="1:4">
      <c r="A9" s="196" t="s">
        <v>12</v>
      </c>
      <c r="B9" s="199"/>
      <c r="C9" s="194" t="s">
        <v>13</v>
      </c>
      <c r="D9" s="200"/>
    </row>
    <row r="10" s="1" customFormat="1" ht="17.25" customHeight="1" spans="1:4">
      <c r="A10" s="196" t="s">
        <v>14</v>
      </c>
      <c r="B10" s="199"/>
      <c r="C10" s="194" t="s">
        <v>15</v>
      </c>
      <c r="D10" s="200"/>
    </row>
    <row r="11" s="1" customFormat="1" ht="17.25" customHeight="1" spans="1:4">
      <c r="A11" s="196" t="s">
        <v>16</v>
      </c>
      <c r="B11" s="199"/>
      <c r="C11" s="194" t="s">
        <v>17</v>
      </c>
      <c r="D11" s="200">
        <v>37430.4327</v>
      </c>
    </row>
    <row r="12" s="1" customFormat="1" ht="17.25" customHeight="1" spans="1:4">
      <c r="A12" s="196" t="s">
        <v>18</v>
      </c>
      <c r="B12" s="199"/>
      <c r="C12" s="194" t="s">
        <v>19</v>
      </c>
      <c r="D12" s="200"/>
    </row>
    <row r="13" s="1" customFormat="1" ht="17.25" customHeight="1" spans="1:4">
      <c r="A13" s="196" t="s">
        <v>20</v>
      </c>
      <c r="B13" s="199">
        <v>11512.52</v>
      </c>
      <c r="C13" s="194" t="s">
        <v>21</v>
      </c>
      <c r="D13" s="200"/>
    </row>
    <row r="14" s="1" customFormat="1" ht="17.25" customHeight="1" spans="1:4">
      <c r="A14" s="201"/>
      <c r="B14" s="199"/>
      <c r="C14" s="194" t="s">
        <v>22</v>
      </c>
      <c r="D14" s="200">
        <v>2974.85</v>
      </c>
    </row>
    <row r="15" s="1" customFormat="1" ht="17.25" customHeight="1" spans="1:4">
      <c r="A15" s="201"/>
      <c r="B15" s="199"/>
      <c r="C15" s="194" t="s">
        <v>23</v>
      </c>
      <c r="D15" s="200"/>
    </row>
    <row r="16" s="1" customFormat="1" ht="17.25" customHeight="1" spans="1:4">
      <c r="A16" s="201"/>
      <c r="B16" s="199"/>
      <c r="C16" s="194" t="s">
        <v>24</v>
      </c>
      <c r="D16" s="200"/>
    </row>
    <row r="17" s="1" customFormat="1" ht="17.25" customHeight="1" spans="1:4">
      <c r="A17" s="201"/>
      <c r="B17" s="199"/>
      <c r="C17" s="194" t="s">
        <v>25</v>
      </c>
      <c r="D17" s="200"/>
    </row>
    <row r="18" s="1" customFormat="1" ht="17.25" customHeight="1" spans="1:4">
      <c r="A18" s="201"/>
      <c r="B18" s="199"/>
      <c r="C18" s="194" t="s">
        <v>26</v>
      </c>
      <c r="D18" s="200"/>
    </row>
    <row r="19" s="1" customFormat="1" ht="17.25" customHeight="1" spans="1:4">
      <c r="A19" s="201"/>
      <c r="B19" s="199"/>
      <c r="C19" s="194" t="s">
        <v>27</v>
      </c>
      <c r="D19" s="200"/>
    </row>
    <row r="20" s="1" customFormat="1" ht="17.25" customHeight="1" spans="1:4">
      <c r="A20" s="201"/>
      <c r="B20" s="199"/>
      <c r="C20" s="196" t="s">
        <v>28</v>
      </c>
      <c r="D20" s="200"/>
    </row>
    <row r="21" s="1" customFormat="1" ht="17.25" customHeight="1" spans="1:4">
      <c r="A21" s="202"/>
      <c r="B21" s="199"/>
      <c r="C21" s="196" t="s">
        <v>29</v>
      </c>
      <c r="D21" s="200"/>
    </row>
    <row r="22" s="1" customFormat="1" ht="17.25" customHeight="1" spans="1:4">
      <c r="A22" s="194"/>
      <c r="B22" s="199"/>
      <c r="C22" s="196" t="s">
        <v>30</v>
      </c>
      <c r="D22" s="200"/>
    </row>
    <row r="23" s="1" customFormat="1" ht="17.25" customHeight="1" spans="1:4">
      <c r="A23" s="194"/>
      <c r="B23" s="199"/>
      <c r="C23" s="196" t="s">
        <v>31</v>
      </c>
      <c r="D23" s="200"/>
    </row>
    <row r="24" s="1" customFormat="1" ht="17.25" customHeight="1" spans="1:4">
      <c r="A24" s="194"/>
      <c r="B24" s="199"/>
      <c r="C24" s="196" t="s">
        <v>32</v>
      </c>
      <c r="D24" s="200"/>
    </row>
    <row r="25" s="1" customFormat="1" ht="17.25" customHeight="1" spans="1:4">
      <c r="A25" s="194"/>
      <c r="B25" s="199"/>
      <c r="C25" s="196" t="s">
        <v>33</v>
      </c>
      <c r="D25" s="200">
        <v>1696.22</v>
      </c>
    </row>
    <row r="26" s="1" customFormat="1" ht="17.25" customHeight="1" spans="1:4">
      <c r="A26" s="194"/>
      <c r="B26" s="199"/>
      <c r="C26" s="196" t="s">
        <v>34</v>
      </c>
      <c r="D26" s="200"/>
    </row>
    <row r="27" s="1" customFormat="1" ht="17.25" customHeight="1" spans="1:4">
      <c r="A27" s="194"/>
      <c r="B27" s="199"/>
      <c r="C27" s="196" t="s">
        <v>35</v>
      </c>
      <c r="D27" s="200"/>
    </row>
    <row r="28" s="1" customFormat="1" ht="17.25" customHeight="1" spans="1:4">
      <c r="A28" s="194"/>
      <c r="B28" s="203"/>
      <c r="C28" s="196" t="s">
        <v>36</v>
      </c>
      <c r="D28" s="200"/>
    </row>
    <row r="29" s="1" customFormat="1" ht="17.25" customHeight="1" spans="1:4">
      <c r="A29" s="204" t="s">
        <v>37</v>
      </c>
      <c r="B29" s="205">
        <f>B7+B13</f>
        <v>42101.5027</v>
      </c>
      <c r="C29" s="188" t="s">
        <v>38</v>
      </c>
      <c r="D29" s="189">
        <v>42101.5027</v>
      </c>
    </row>
    <row r="31" s="1" customFormat="1" ht="29.25" customHeight="1" spans="1:2">
      <c r="A31" s="193"/>
      <c r="B31" s="193"/>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55"/>
  <sheetViews>
    <sheetView tabSelected="1" topLeftCell="A17" workbookViewId="0">
      <selection activeCell="B11" sqref="B11"/>
    </sheetView>
  </sheetViews>
  <sheetFormatPr defaultColWidth="8" defaultRowHeight="12" outlineLevelCol="7"/>
  <cols>
    <col min="1" max="1" width="25.3833333333333" style="46"/>
    <col min="2" max="2" width="39.225" style="46" customWidth="1"/>
    <col min="3" max="5" width="20.6333333333333" style="46" customWidth="1"/>
    <col min="6" max="6" width="12" style="46" customWidth="1"/>
    <col min="7" max="7" width="33.6666666666667" style="46" customWidth="1"/>
    <col min="8" max="8" width="17.6333333333333" style="46" customWidth="1"/>
    <col min="9" max="16384" width="8" style="46"/>
  </cols>
  <sheetData>
    <row r="1" customFormat="1" ht="13.5" spans="1:5">
      <c r="A1" s="70"/>
      <c r="B1" s="71"/>
      <c r="C1" s="71"/>
      <c r="D1" s="71"/>
      <c r="E1" s="71"/>
    </row>
    <row r="2" s="46" customFormat="1" ht="21" spans="1:8">
      <c r="A2" s="3" t="s">
        <v>422</v>
      </c>
      <c r="B2" s="3"/>
      <c r="C2" s="3"/>
      <c r="D2" s="3"/>
      <c r="E2" s="3"/>
      <c r="F2" s="3"/>
      <c r="G2" s="3"/>
      <c r="H2" s="3"/>
    </row>
    <row r="3" s="46" customFormat="1" spans="1:4">
      <c r="A3" s="72" t="s">
        <v>1</v>
      </c>
      <c r="B3" s="73"/>
      <c r="C3" s="73"/>
      <c r="D3" s="73"/>
    </row>
    <row r="4" s="46" customFormat="1" ht="44.25" customHeight="1" spans="1:8">
      <c r="A4" s="74" t="s">
        <v>423</v>
      </c>
      <c r="B4" s="74" t="s">
        <v>424</v>
      </c>
      <c r="C4" s="74" t="s">
        <v>425</v>
      </c>
      <c r="D4" s="74" t="s">
        <v>426</v>
      </c>
      <c r="E4" s="74" t="s">
        <v>427</v>
      </c>
      <c r="F4" s="74" t="s">
        <v>428</v>
      </c>
      <c r="G4" s="74" t="s">
        <v>429</v>
      </c>
      <c r="H4" s="74" t="s">
        <v>430</v>
      </c>
    </row>
    <row r="5" s="46" customFormat="1" ht="14.25" spans="1:8">
      <c r="A5" s="74">
        <v>1</v>
      </c>
      <c r="B5" s="74">
        <v>2</v>
      </c>
      <c r="C5" s="74">
        <v>3</v>
      </c>
      <c r="D5" s="74">
        <v>4</v>
      </c>
      <c r="E5" s="74">
        <v>5</v>
      </c>
      <c r="F5" s="74">
        <v>6</v>
      </c>
      <c r="G5" s="74">
        <v>7</v>
      </c>
      <c r="H5" s="74">
        <v>8</v>
      </c>
    </row>
    <row r="6" s="46" customFormat="1" ht="33" customHeight="1" spans="1:8">
      <c r="A6" s="75" t="s">
        <v>431</v>
      </c>
      <c r="B6" s="75"/>
      <c r="C6" s="75"/>
      <c r="D6" s="75"/>
      <c r="E6" s="74"/>
      <c r="F6" s="74"/>
      <c r="G6" s="74"/>
      <c r="H6" s="74"/>
    </row>
    <row r="7" s="46" customFormat="1" ht="102" customHeight="1" spans="1:8">
      <c r="A7" s="76" t="s">
        <v>432</v>
      </c>
      <c r="B7" s="76" t="s">
        <v>433</v>
      </c>
      <c r="C7" s="76" t="s">
        <v>434</v>
      </c>
      <c r="D7" s="76" t="s">
        <v>434</v>
      </c>
      <c r="E7" s="74" t="s">
        <v>434</v>
      </c>
      <c r="F7" s="74" t="s">
        <v>435</v>
      </c>
      <c r="G7" s="74" t="s">
        <v>436</v>
      </c>
      <c r="H7" s="74"/>
    </row>
    <row r="8" s="46" customFormat="1" ht="99" customHeight="1" spans="1:8">
      <c r="A8" s="76" t="s">
        <v>437</v>
      </c>
      <c r="B8" s="76" t="s">
        <v>438</v>
      </c>
      <c r="C8" s="76" t="s">
        <v>434</v>
      </c>
      <c r="D8" s="76" t="s">
        <v>434</v>
      </c>
      <c r="E8" s="74" t="s">
        <v>434</v>
      </c>
      <c r="F8" s="74" t="s">
        <v>435</v>
      </c>
      <c r="G8" s="74" t="s">
        <v>439</v>
      </c>
      <c r="H8" s="74"/>
    </row>
    <row r="9" ht="71.25" spans="1:8">
      <c r="A9" s="77" t="s">
        <v>440</v>
      </c>
      <c r="B9" s="76" t="s">
        <v>441</v>
      </c>
      <c r="C9" s="76" t="s">
        <v>434</v>
      </c>
      <c r="D9" s="76" t="s">
        <v>434</v>
      </c>
      <c r="E9" s="74" t="s">
        <v>434</v>
      </c>
      <c r="F9" s="74" t="s">
        <v>435</v>
      </c>
      <c r="G9" s="74" t="s">
        <v>442</v>
      </c>
      <c r="H9" s="77"/>
    </row>
    <row r="10" ht="102" customHeight="1" spans="1:8">
      <c r="A10" s="77" t="s">
        <v>443</v>
      </c>
      <c r="B10" s="78" t="s">
        <v>444</v>
      </c>
      <c r="C10" s="76" t="s">
        <v>434</v>
      </c>
      <c r="D10" s="76" t="s">
        <v>434</v>
      </c>
      <c r="E10" s="74" t="s">
        <v>434</v>
      </c>
      <c r="F10" s="74" t="s">
        <v>435</v>
      </c>
      <c r="G10" s="78" t="s">
        <v>445</v>
      </c>
      <c r="H10" s="77"/>
    </row>
    <row r="11" ht="60" spans="1:8">
      <c r="A11" s="78" t="s">
        <v>446</v>
      </c>
      <c r="B11" s="78" t="s">
        <v>447</v>
      </c>
      <c r="C11" s="76" t="s">
        <v>434</v>
      </c>
      <c r="D11" s="76" t="s">
        <v>434</v>
      </c>
      <c r="E11" s="74" t="s">
        <v>434</v>
      </c>
      <c r="F11" s="74" t="s">
        <v>435</v>
      </c>
      <c r="G11" s="78" t="s">
        <v>448</v>
      </c>
      <c r="H11" s="77"/>
    </row>
    <row r="12" ht="36" spans="1:8">
      <c r="A12" s="79" t="s">
        <v>449</v>
      </c>
      <c r="B12" s="78" t="s">
        <v>450</v>
      </c>
      <c r="C12" s="76" t="s">
        <v>434</v>
      </c>
      <c r="D12" s="76" t="s">
        <v>434</v>
      </c>
      <c r="E12" s="74" t="s">
        <v>434</v>
      </c>
      <c r="F12" s="74" t="s">
        <v>435</v>
      </c>
      <c r="G12" s="78" t="s">
        <v>451</v>
      </c>
      <c r="H12" s="77"/>
    </row>
    <row r="13" ht="36" spans="1:8">
      <c r="A13" s="79" t="s">
        <v>452</v>
      </c>
      <c r="B13" s="78" t="s">
        <v>453</v>
      </c>
      <c r="C13" s="76" t="s">
        <v>434</v>
      </c>
      <c r="D13" s="76" t="s">
        <v>434</v>
      </c>
      <c r="E13" s="74" t="s">
        <v>434</v>
      </c>
      <c r="F13" s="74" t="s">
        <v>435</v>
      </c>
      <c r="G13" s="78" t="s">
        <v>451</v>
      </c>
      <c r="H13" s="77"/>
    </row>
    <row r="14" ht="36" spans="1:8">
      <c r="A14" s="79" t="s">
        <v>454</v>
      </c>
      <c r="B14" s="78" t="s">
        <v>455</v>
      </c>
      <c r="C14" s="76" t="s">
        <v>434</v>
      </c>
      <c r="D14" s="76" t="s">
        <v>434</v>
      </c>
      <c r="E14" s="74" t="s">
        <v>434</v>
      </c>
      <c r="F14" s="74" t="s">
        <v>435</v>
      </c>
      <c r="G14" s="78" t="s">
        <v>451</v>
      </c>
      <c r="H14" s="77"/>
    </row>
    <row r="15" ht="36" spans="1:8">
      <c r="A15" s="79" t="s">
        <v>456</v>
      </c>
      <c r="B15" s="78" t="s">
        <v>457</v>
      </c>
      <c r="C15" s="76" t="s">
        <v>434</v>
      </c>
      <c r="D15" s="76" t="s">
        <v>434</v>
      </c>
      <c r="E15" s="74" t="s">
        <v>434</v>
      </c>
      <c r="F15" s="74" t="s">
        <v>435</v>
      </c>
      <c r="G15" s="78" t="s">
        <v>451</v>
      </c>
      <c r="H15" s="77"/>
    </row>
    <row r="16" ht="28.5" spans="1:8">
      <c r="A16" s="79" t="s">
        <v>458</v>
      </c>
      <c r="B16" s="78" t="s">
        <v>459</v>
      </c>
      <c r="C16" s="76" t="s">
        <v>434</v>
      </c>
      <c r="D16" s="76" t="s">
        <v>434</v>
      </c>
      <c r="E16" s="74" t="s">
        <v>434</v>
      </c>
      <c r="F16" s="74" t="s">
        <v>435</v>
      </c>
      <c r="G16" s="78" t="s">
        <v>460</v>
      </c>
      <c r="H16" s="77"/>
    </row>
    <row r="17" ht="57" spans="1:8">
      <c r="A17" s="76" t="s">
        <v>461</v>
      </c>
      <c r="B17" s="76" t="s">
        <v>462</v>
      </c>
      <c r="C17" s="76" t="s">
        <v>434</v>
      </c>
      <c r="D17" s="76" t="s">
        <v>434</v>
      </c>
      <c r="E17" s="74" t="s">
        <v>434</v>
      </c>
      <c r="F17" s="74" t="s">
        <v>435</v>
      </c>
      <c r="G17" s="74" t="s">
        <v>463</v>
      </c>
      <c r="H17" s="77"/>
    </row>
    <row r="18" ht="57" spans="1:8">
      <c r="A18" s="76" t="s">
        <v>464</v>
      </c>
      <c r="B18" s="76" t="s">
        <v>465</v>
      </c>
      <c r="C18" s="76" t="s">
        <v>434</v>
      </c>
      <c r="D18" s="76" t="s">
        <v>434</v>
      </c>
      <c r="E18" s="76" t="s">
        <v>434</v>
      </c>
      <c r="F18" s="74" t="s">
        <v>435</v>
      </c>
      <c r="G18" s="74" t="s">
        <v>466</v>
      </c>
      <c r="H18" s="77"/>
    </row>
    <row r="19" ht="28.5" spans="1:8">
      <c r="A19" s="76" t="s">
        <v>467</v>
      </c>
      <c r="B19" s="76" t="s">
        <v>468</v>
      </c>
      <c r="C19" s="76" t="s">
        <v>434</v>
      </c>
      <c r="D19" s="76" t="s">
        <v>434</v>
      </c>
      <c r="E19" s="76" t="s">
        <v>434</v>
      </c>
      <c r="F19" s="74" t="s">
        <v>435</v>
      </c>
      <c r="G19" s="74" t="s">
        <v>469</v>
      </c>
      <c r="H19" s="77"/>
    </row>
    <row r="20" ht="57" spans="1:8">
      <c r="A20" s="76" t="s">
        <v>470</v>
      </c>
      <c r="B20" s="76" t="s">
        <v>471</v>
      </c>
      <c r="C20" s="76" t="s">
        <v>434</v>
      </c>
      <c r="D20" s="76" t="s">
        <v>434</v>
      </c>
      <c r="E20" s="76" t="s">
        <v>434</v>
      </c>
      <c r="F20" s="74" t="s">
        <v>435</v>
      </c>
      <c r="G20" s="74" t="s">
        <v>472</v>
      </c>
      <c r="H20" s="77"/>
    </row>
    <row r="21" ht="57" spans="1:8">
      <c r="A21" s="76" t="s">
        <v>473</v>
      </c>
      <c r="B21" s="76" t="s">
        <v>474</v>
      </c>
      <c r="C21" s="76" t="s">
        <v>434</v>
      </c>
      <c r="D21" s="76" t="s">
        <v>434</v>
      </c>
      <c r="E21" s="76" t="s">
        <v>434</v>
      </c>
      <c r="F21" s="74" t="s">
        <v>435</v>
      </c>
      <c r="G21" s="74" t="s">
        <v>475</v>
      </c>
      <c r="H21" s="77"/>
    </row>
    <row r="22" ht="57" spans="1:8">
      <c r="A22" s="76" t="s">
        <v>476</v>
      </c>
      <c r="B22" s="76" t="s">
        <v>477</v>
      </c>
      <c r="C22" s="76" t="s">
        <v>434</v>
      </c>
      <c r="D22" s="76" t="s">
        <v>434</v>
      </c>
      <c r="E22" s="76" t="s">
        <v>434</v>
      </c>
      <c r="F22" s="74" t="s">
        <v>435</v>
      </c>
      <c r="G22" s="74" t="s">
        <v>478</v>
      </c>
      <c r="H22" s="77"/>
    </row>
    <row r="23" ht="28.5" spans="1:8">
      <c r="A23" s="76" t="s">
        <v>479</v>
      </c>
      <c r="B23" s="76" t="s">
        <v>480</v>
      </c>
      <c r="C23" s="76" t="s">
        <v>434</v>
      </c>
      <c r="D23" s="76" t="s">
        <v>434</v>
      </c>
      <c r="E23" s="76" t="s">
        <v>434</v>
      </c>
      <c r="F23" s="74" t="s">
        <v>435</v>
      </c>
      <c r="G23" s="74" t="s">
        <v>469</v>
      </c>
      <c r="H23" s="77"/>
    </row>
    <row r="24" ht="57" spans="1:8">
      <c r="A24" s="76" t="s">
        <v>481</v>
      </c>
      <c r="B24" s="76" t="s">
        <v>482</v>
      </c>
      <c r="C24" s="76" t="s">
        <v>434</v>
      </c>
      <c r="D24" s="76" t="s">
        <v>434</v>
      </c>
      <c r="E24" s="76" t="s">
        <v>434</v>
      </c>
      <c r="F24" s="74" t="s">
        <v>435</v>
      </c>
      <c r="G24" s="74" t="s">
        <v>483</v>
      </c>
      <c r="H24" s="77"/>
    </row>
    <row r="25" ht="57" spans="1:8">
      <c r="A25" s="76" t="s">
        <v>484</v>
      </c>
      <c r="B25" s="76" t="s">
        <v>485</v>
      </c>
      <c r="C25" s="76" t="s">
        <v>434</v>
      </c>
      <c r="D25" s="76" t="s">
        <v>434</v>
      </c>
      <c r="E25" s="76" t="s">
        <v>434</v>
      </c>
      <c r="F25" s="74" t="s">
        <v>435</v>
      </c>
      <c r="G25" s="74" t="s">
        <v>475</v>
      </c>
      <c r="H25" s="77"/>
    </row>
    <row r="26" ht="57" spans="1:8">
      <c r="A26" s="76" t="s">
        <v>486</v>
      </c>
      <c r="B26" s="76" t="s">
        <v>487</v>
      </c>
      <c r="C26" s="76" t="s">
        <v>434</v>
      </c>
      <c r="D26" s="76" t="s">
        <v>434</v>
      </c>
      <c r="E26" s="76" t="s">
        <v>434</v>
      </c>
      <c r="F26" s="74" t="s">
        <v>435</v>
      </c>
      <c r="G26" s="74" t="s">
        <v>488</v>
      </c>
      <c r="H26" s="77"/>
    </row>
    <row r="27" ht="57" spans="1:8">
      <c r="A27" s="76" t="s">
        <v>489</v>
      </c>
      <c r="B27" s="76" t="s">
        <v>490</v>
      </c>
      <c r="C27" s="76" t="s">
        <v>434</v>
      </c>
      <c r="D27" s="76" t="s">
        <v>434</v>
      </c>
      <c r="E27" s="76" t="s">
        <v>434</v>
      </c>
      <c r="F27" s="74" t="s">
        <v>435</v>
      </c>
      <c r="G27" s="74" t="s">
        <v>491</v>
      </c>
      <c r="H27" s="77"/>
    </row>
    <row r="28" ht="57" spans="1:8">
      <c r="A28" s="76" t="s">
        <v>492</v>
      </c>
      <c r="B28" s="76" t="s">
        <v>493</v>
      </c>
      <c r="C28" s="76" t="s">
        <v>434</v>
      </c>
      <c r="D28" s="76" t="s">
        <v>434</v>
      </c>
      <c r="E28" s="76" t="s">
        <v>434</v>
      </c>
      <c r="F28" s="74" t="s">
        <v>435</v>
      </c>
      <c r="G28" s="74" t="s">
        <v>494</v>
      </c>
      <c r="H28" s="77"/>
    </row>
    <row r="29" ht="57" spans="1:8">
      <c r="A29" s="76" t="s">
        <v>495</v>
      </c>
      <c r="B29" s="76" t="s">
        <v>496</v>
      </c>
      <c r="C29" s="76" t="s">
        <v>434</v>
      </c>
      <c r="D29" s="76" t="s">
        <v>434</v>
      </c>
      <c r="E29" s="76" t="s">
        <v>434</v>
      </c>
      <c r="F29" s="74" t="s">
        <v>435</v>
      </c>
      <c r="G29" s="74" t="s">
        <v>497</v>
      </c>
      <c r="H29" s="77"/>
    </row>
    <row r="30" ht="42.75" spans="1:8">
      <c r="A30" s="76" t="s">
        <v>498</v>
      </c>
      <c r="B30" s="76" t="s">
        <v>499</v>
      </c>
      <c r="C30" s="76" t="s">
        <v>434</v>
      </c>
      <c r="D30" s="76" t="s">
        <v>434</v>
      </c>
      <c r="E30" s="76" t="s">
        <v>434</v>
      </c>
      <c r="F30" s="74" t="s">
        <v>435</v>
      </c>
      <c r="G30" s="74" t="s">
        <v>500</v>
      </c>
      <c r="H30" s="77"/>
    </row>
    <row r="31" ht="28.5" spans="1:8">
      <c r="A31" s="76" t="s">
        <v>501</v>
      </c>
      <c r="B31" s="76" t="s">
        <v>502</v>
      </c>
      <c r="C31" s="76" t="s">
        <v>434</v>
      </c>
      <c r="D31" s="76" t="s">
        <v>434</v>
      </c>
      <c r="E31" s="76" t="s">
        <v>434</v>
      </c>
      <c r="F31" s="74" t="s">
        <v>435</v>
      </c>
      <c r="G31" s="74" t="s">
        <v>503</v>
      </c>
      <c r="H31" s="77"/>
    </row>
    <row r="32" ht="57" spans="1:8">
      <c r="A32" s="76" t="s">
        <v>504</v>
      </c>
      <c r="B32" s="76" t="s">
        <v>505</v>
      </c>
      <c r="C32" s="76" t="s">
        <v>434</v>
      </c>
      <c r="D32" s="76" t="s">
        <v>434</v>
      </c>
      <c r="E32" s="76" t="s">
        <v>434</v>
      </c>
      <c r="F32" s="74" t="s">
        <v>435</v>
      </c>
      <c r="G32" s="74" t="s">
        <v>506</v>
      </c>
      <c r="H32" s="77"/>
    </row>
    <row r="33" ht="57" spans="1:8">
      <c r="A33" s="76" t="s">
        <v>507</v>
      </c>
      <c r="B33" s="76" t="s">
        <v>508</v>
      </c>
      <c r="C33" s="76" t="s">
        <v>434</v>
      </c>
      <c r="D33" s="76" t="s">
        <v>434</v>
      </c>
      <c r="E33" s="76" t="s">
        <v>434</v>
      </c>
      <c r="F33" s="74" t="s">
        <v>435</v>
      </c>
      <c r="G33" s="74" t="s">
        <v>509</v>
      </c>
      <c r="H33" s="77"/>
    </row>
    <row r="34" ht="42.75" spans="1:8">
      <c r="A34" s="76" t="s">
        <v>510</v>
      </c>
      <c r="B34" s="76" t="s">
        <v>511</v>
      </c>
      <c r="C34" s="76" t="s">
        <v>434</v>
      </c>
      <c r="D34" s="76" t="s">
        <v>434</v>
      </c>
      <c r="E34" s="76" t="s">
        <v>434</v>
      </c>
      <c r="F34" s="80" t="s">
        <v>435</v>
      </c>
      <c r="G34" s="76" t="s">
        <v>511</v>
      </c>
      <c r="H34" s="77"/>
    </row>
    <row r="35" ht="57" spans="1:8">
      <c r="A35" s="76" t="s">
        <v>512</v>
      </c>
      <c r="B35" s="76" t="s">
        <v>513</v>
      </c>
      <c r="C35" s="76" t="s">
        <v>434</v>
      </c>
      <c r="D35" s="76" t="s">
        <v>434</v>
      </c>
      <c r="E35" s="76" t="s">
        <v>434</v>
      </c>
      <c r="F35" s="80" t="s">
        <v>435</v>
      </c>
      <c r="G35" s="74" t="s">
        <v>514</v>
      </c>
      <c r="H35" s="77"/>
    </row>
    <row r="36" ht="57" spans="1:8">
      <c r="A36" s="76" t="s">
        <v>515</v>
      </c>
      <c r="B36" s="76" t="s">
        <v>516</v>
      </c>
      <c r="C36" s="76" t="s">
        <v>434</v>
      </c>
      <c r="D36" s="76" t="s">
        <v>434</v>
      </c>
      <c r="E36" s="76" t="s">
        <v>434</v>
      </c>
      <c r="F36" s="80" t="s">
        <v>435</v>
      </c>
      <c r="G36" s="74" t="s">
        <v>517</v>
      </c>
      <c r="H36" s="77"/>
    </row>
    <row r="37" ht="57" spans="1:8">
      <c r="A37" s="76" t="s">
        <v>518</v>
      </c>
      <c r="B37" s="76" t="s">
        <v>519</v>
      </c>
      <c r="C37" s="76" t="s">
        <v>434</v>
      </c>
      <c r="D37" s="76" t="s">
        <v>434</v>
      </c>
      <c r="E37" s="76" t="s">
        <v>434</v>
      </c>
      <c r="F37" s="80" t="s">
        <v>435</v>
      </c>
      <c r="G37" s="74" t="s">
        <v>520</v>
      </c>
      <c r="H37" s="77"/>
    </row>
    <row r="38" ht="42.75" spans="1:8">
      <c r="A38" s="76" t="s">
        <v>521</v>
      </c>
      <c r="B38" s="76" t="s">
        <v>522</v>
      </c>
      <c r="C38" s="76" t="s">
        <v>434</v>
      </c>
      <c r="D38" s="76" t="s">
        <v>434</v>
      </c>
      <c r="E38" s="76" t="s">
        <v>434</v>
      </c>
      <c r="F38" s="80" t="s">
        <v>435</v>
      </c>
      <c r="G38" s="74" t="s">
        <v>523</v>
      </c>
      <c r="H38" s="77"/>
    </row>
    <row r="39" ht="57" spans="1:8">
      <c r="A39" s="76" t="s">
        <v>524</v>
      </c>
      <c r="B39" s="76" t="s">
        <v>525</v>
      </c>
      <c r="C39" s="76" t="s">
        <v>434</v>
      </c>
      <c r="D39" s="76" t="s">
        <v>434</v>
      </c>
      <c r="E39" s="76" t="s">
        <v>434</v>
      </c>
      <c r="F39" s="80" t="s">
        <v>435</v>
      </c>
      <c r="G39" s="74" t="s">
        <v>517</v>
      </c>
      <c r="H39" s="77"/>
    </row>
    <row r="40" ht="57" spans="1:8">
      <c r="A40" s="76" t="s">
        <v>526</v>
      </c>
      <c r="B40" s="76" t="s">
        <v>527</v>
      </c>
      <c r="C40" s="76" t="s">
        <v>434</v>
      </c>
      <c r="D40" s="76" t="s">
        <v>434</v>
      </c>
      <c r="E40" s="76" t="s">
        <v>434</v>
      </c>
      <c r="F40" s="80" t="s">
        <v>435</v>
      </c>
      <c r="G40" s="74" t="s">
        <v>528</v>
      </c>
      <c r="H40" s="77"/>
    </row>
    <row r="41" ht="42.75" spans="1:8">
      <c r="A41" s="76" t="s">
        <v>529</v>
      </c>
      <c r="B41" s="76" t="s">
        <v>530</v>
      </c>
      <c r="C41" s="76" t="s">
        <v>434</v>
      </c>
      <c r="D41" s="76" t="s">
        <v>434</v>
      </c>
      <c r="E41" s="76" t="s">
        <v>434</v>
      </c>
      <c r="F41" s="80" t="s">
        <v>435</v>
      </c>
      <c r="G41" s="74" t="s">
        <v>531</v>
      </c>
      <c r="H41" s="77"/>
    </row>
    <row r="42" ht="57" spans="1:8">
      <c r="A42" s="76" t="s">
        <v>532</v>
      </c>
      <c r="B42" s="76" t="s">
        <v>533</v>
      </c>
      <c r="C42" s="76" t="s">
        <v>434</v>
      </c>
      <c r="D42" s="76" t="s">
        <v>434</v>
      </c>
      <c r="E42" s="76" t="s">
        <v>434</v>
      </c>
      <c r="F42" s="80" t="s">
        <v>435</v>
      </c>
      <c r="G42" s="74" t="s">
        <v>483</v>
      </c>
      <c r="H42" s="77"/>
    </row>
    <row r="43" ht="57" spans="1:8">
      <c r="A43" s="76" t="s">
        <v>534</v>
      </c>
      <c r="B43" s="76" t="s">
        <v>535</v>
      </c>
      <c r="C43" s="76" t="s">
        <v>434</v>
      </c>
      <c r="D43" s="76" t="s">
        <v>434</v>
      </c>
      <c r="E43" s="76" t="s">
        <v>434</v>
      </c>
      <c r="F43" s="80" t="s">
        <v>435</v>
      </c>
      <c r="G43" s="74" t="s">
        <v>494</v>
      </c>
      <c r="H43" s="77"/>
    </row>
    <row r="44" ht="155" customHeight="1" spans="1:8">
      <c r="A44" s="76" t="s">
        <v>536</v>
      </c>
      <c r="B44" s="76" t="s">
        <v>537</v>
      </c>
      <c r="C44" s="76" t="s">
        <v>434</v>
      </c>
      <c r="D44" s="76" t="s">
        <v>434</v>
      </c>
      <c r="E44" s="76" t="s">
        <v>434</v>
      </c>
      <c r="F44" s="80" t="s">
        <v>435</v>
      </c>
      <c r="G44" s="76" t="s">
        <v>537</v>
      </c>
      <c r="H44" s="77"/>
    </row>
    <row r="45" ht="28.5" spans="1:8">
      <c r="A45" s="76" t="s">
        <v>538</v>
      </c>
      <c r="B45" s="76" t="s">
        <v>539</v>
      </c>
      <c r="C45" s="76" t="s">
        <v>434</v>
      </c>
      <c r="D45" s="76" t="s">
        <v>434</v>
      </c>
      <c r="E45" s="74" t="s">
        <v>434</v>
      </c>
      <c r="F45" s="74" t="s">
        <v>435</v>
      </c>
      <c r="G45" s="74" t="s">
        <v>540</v>
      </c>
      <c r="H45" s="77"/>
    </row>
    <row r="46" ht="105" customHeight="1" spans="1:8">
      <c r="A46" s="76" t="s">
        <v>541</v>
      </c>
      <c r="B46" s="76" t="s">
        <v>542</v>
      </c>
      <c r="C46" s="76" t="s">
        <v>434</v>
      </c>
      <c r="D46" s="76" t="s">
        <v>434</v>
      </c>
      <c r="E46" s="74" t="s">
        <v>434</v>
      </c>
      <c r="F46" s="74" t="s">
        <v>435</v>
      </c>
      <c r="G46" s="74" t="s">
        <v>543</v>
      </c>
      <c r="H46" s="77"/>
    </row>
    <row r="47" ht="42.75" spans="1:8">
      <c r="A47" s="76" t="s">
        <v>544</v>
      </c>
      <c r="B47" s="76" t="s">
        <v>545</v>
      </c>
      <c r="C47" s="76" t="s">
        <v>434</v>
      </c>
      <c r="D47" s="76" t="s">
        <v>434</v>
      </c>
      <c r="E47" s="74" t="s">
        <v>434</v>
      </c>
      <c r="F47" s="74" t="s">
        <v>435</v>
      </c>
      <c r="G47" s="74" t="s">
        <v>546</v>
      </c>
      <c r="H47" s="77"/>
    </row>
    <row r="48" ht="57" spans="1:8">
      <c r="A48" s="76" t="s">
        <v>547</v>
      </c>
      <c r="B48" s="76" t="s">
        <v>548</v>
      </c>
      <c r="C48" s="76" t="s">
        <v>434</v>
      </c>
      <c r="D48" s="76" t="s">
        <v>434</v>
      </c>
      <c r="E48" s="74" t="s">
        <v>434</v>
      </c>
      <c r="F48" s="74" t="s">
        <v>435</v>
      </c>
      <c r="G48" s="74" t="s">
        <v>549</v>
      </c>
      <c r="H48" s="77"/>
    </row>
    <row r="49" ht="42.75" spans="1:8">
      <c r="A49" s="76" t="s">
        <v>550</v>
      </c>
      <c r="B49" s="76" t="s">
        <v>551</v>
      </c>
      <c r="C49" s="76" t="s">
        <v>434</v>
      </c>
      <c r="D49" s="76" t="s">
        <v>434</v>
      </c>
      <c r="E49" s="74" t="s">
        <v>434</v>
      </c>
      <c r="F49" s="74" t="s">
        <v>435</v>
      </c>
      <c r="G49" s="74" t="s">
        <v>552</v>
      </c>
      <c r="H49" s="77"/>
    </row>
    <row r="50" ht="42.75" spans="1:8">
      <c r="A50" s="76" t="s">
        <v>553</v>
      </c>
      <c r="B50" s="76" t="s">
        <v>548</v>
      </c>
      <c r="C50" s="76" t="s">
        <v>434</v>
      </c>
      <c r="D50" s="76" t="s">
        <v>434</v>
      </c>
      <c r="E50" s="74" t="s">
        <v>434</v>
      </c>
      <c r="F50" s="74" t="s">
        <v>435</v>
      </c>
      <c r="G50" s="74" t="s">
        <v>554</v>
      </c>
      <c r="H50" s="77"/>
    </row>
    <row r="51" ht="57" spans="1:8">
      <c r="A51" s="76" t="s">
        <v>555</v>
      </c>
      <c r="B51" s="76" t="s">
        <v>556</v>
      </c>
      <c r="C51" s="76" t="s">
        <v>434</v>
      </c>
      <c r="D51" s="76" t="s">
        <v>434</v>
      </c>
      <c r="E51" s="74" t="s">
        <v>434</v>
      </c>
      <c r="F51" s="74" t="s">
        <v>435</v>
      </c>
      <c r="G51" s="74" t="s">
        <v>557</v>
      </c>
      <c r="H51" s="77"/>
    </row>
    <row r="52" ht="71.25" spans="1:8">
      <c r="A52" s="76" t="s">
        <v>558</v>
      </c>
      <c r="B52" s="76" t="s">
        <v>559</v>
      </c>
      <c r="C52" s="76" t="s">
        <v>434</v>
      </c>
      <c r="D52" s="76" t="s">
        <v>434</v>
      </c>
      <c r="E52" s="74" t="s">
        <v>434</v>
      </c>
      <c r="F52" s="74" t="s">
        <v>435</v>
      </c>
      <c r="G52" s="74" t="s">
        <v>469</v>
      </c>
      <c r="H52" s="76"/>
    </row>
    <row r="53" ht="71.25" spans="1:8">
      <c r="A53" s="76" t="s">
        <v>560</v>
      </c>
      <c r="B53" s="76" t="s">
        <v>561</v>
      </c>
      <c r="C53" s="76" t="s">
        <v>434</v>
      </c>
      <c r="D53" s="76" t="s">
        <v>434</v>
      </c>
      <c r="E53" s="74" t="s">
        <v>434</v>
      </c>
      <c r="F53" s="74" t="s">
        <v>435</v>
      </c>
      <c r="G53" s="74" t="s">
        <v>562</v>
      </c>
      <c r="H53" s="76"/>
    </row>
    <row r="54" ht="71.25" spans="1:8">
      <c r="A54" s="76" t="s">
        <v>563</v>
      </c>
      <c r="B54" s="76" t="s">
        <v>564</v>
      </c>
      <c r="C54" s="76" t="s">
        <v>434</v>
      </c>
      <c r="D54" s="76" t="s">
        <v>434</v>
      </c>
      <c r="E54" s="74" t="s">
        <v>434</v>
      </c>
      <c r="F54" s="74" t="s">
        <v>435</v>
      </c>
      <c r="G54" s="74" t="s">
        <v>565</v>
      </c>
      <c r="H54" s="76"/>
    </row>
    <row r="55" ht="71.25" spans="1:8">
      <c r="A55" s="76" t="s">
        <v>566</v>
      </c>
      <c r="B55" s="76" t="s">
        <v>567</v>
      </c>
      <c r="C55" s="76" t="s">
        <v>434</v>
      </c>
      <c r="D55" s="76" t="s">
        <v>434</v>
      </c>
      <c r="E55" s="74" t="s">
        <v>434</v>
      </c>
      <c r="F55" s="74" t="s">
        <v>435</v>
      </c>
      <c r="G55" s="74" t="s">
        <v>568</v>
      </c>
      <c r="H55" s="76"/>
    </row>
  </sheetData>
  <mergeCells count="2">
    <mergeCell ref="A2:H2"/>
    <mergeCell ref="A3:D3"/>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E24" sqref="E24"/>
    </sheetView>
  </sheetViews>
  <sheetFormatPr defaultColWidth="8" defaultRowHeight="12" outlineLevelRow="7" outlineLevelCol="7"/>
  <cols>
    <col min="1" max="1" width="25.3833333333333" style="46"/>
    <col min="2" max="2" width="25.3833333333333" style="46" customWidth="1"/>
    <col min="3" max="5" width="20.6333333333333" style="46" customWidth="1"/>
    <col min="6" max="6" width="22" style="46" customWidth="1"/>
    <col min="7" max="7" width="16.5" style="46" customWidth="1"/>
    <col min="8" max="8" width="17.6333333333333" style="46" customWidth="1"/>
    <col min="9" max="16384" width="8" style="46"/>
  </cols>
  <sheetData>
    <row r="1" customFormat="1" ht="13.5" spans="1:5">
      <c r="A1" s="70"/>
      <c r="B1" s="71"/>
      <c r="C1" s="71"/>
      <c r="D1" s="71"/>
      <c r="E1" s="71"/>
    </row>
    <row r="2" s="46" customFormat="1" ht="21" spans="1:8">
      <c r="A2" s="3" t="s">
        <v>569</v>
      </c>
      <c r="B2" s="3"/>
      <c r="C2" s="3"/>
      <c r="D2" s="3"/>
      <c r="E2" s="3"/>
      <c r="F2" s="3"/>
      <c r="G2" s="3"/>
      <c r="H2" s="3"/>
    </row>
    <row r="3" s="46" customFormat="1" spans="1:4">
      <c r="A3" s="72" t="s">
        <v>1</v>
      </c>
      <c r="B3" s="73"/>
      <c r="C3" s="73"/>
      <c r="D3" s="73"/>
    </row>
    <row r="4" s="46" customFormat="1" ht="44.25" customHeight="1" spans="1:8">
      <c r="A4" s="74" t="s">
        <v>423</v>
      </c>
      <c r="B4" s="74" t="s">
        <v>424</v>
      </c>
      <c r="C4" s="74" t="s">
        <v>425</v>
      </c>
      <c r="D4" s="74" t="s">
        <v>426</v>
      </c>
      <c r="E4" s="74" t="s">
        <v>427</v>
      </c>
      <c r="F4" s="74" t="s">
        <v>428</v>
      </c>
      <c r="G4" s="74" t="s">
        <v>429</v>
      </c>
      <c r="H4" s="74" t="s">
        <v>430</v>
      </c>
    </row>
    <row r="5" s="46" customFormat="1" ht="14.25" spans="1:8">
      <c r="A5" s="74">
        <v>1</v>
      </c>
      <c r="B5" s="74">
        <v>2</v>
      </c>
      <c r="C5" s="74">
        <v>3</v>
      </c>
      <c r="D5" s="74">
        <v>4</v>
      </c>
      <c r="E5" s="74">
        <v>5</v>
      </c>
      <c r="F5" s="74">
        <v>6</v>
      </c>
      <c r="G5" s="74">
        <v>7</v>
      </c>
      <c r="H5" s="74">
        <v>8</v>
      </c>
    </row>
    <row r="6" s="46" customFormat="1" ht="33" customHeight="1" spans="1:8">
      <c r="A6" s="75" t="s">
        <v>431</v>
      </c>
      <c r="B6" s="75"/>
      <c r="C6" s="75"/>
      <c r="D6" s="75"/>
      <c r="E6" s="74"/>
      <c r="F6" s="74"/>
      <c r="G6" s="74"/>
      <c r="H6" s="74"/>
    </row>
    <row r="7" s="46" customFormat="1" ht="58" customHeight="1" spans="1:8">
      <c r="A7" s="76"/>
      <c r="B7" s="76"/>
      <c r="C7" s="76"/>
      <c r="D7" s="76"/>
      <c r="E7" s="74"/>
      <c r="F7" s="74"/>
      <c r="G7" s="74"/>
      <c r="H7" s="74"/>
    </row>
    <row r="8" s="46" customFormat="1" ht="24" customHeight="1" spans="1:8">
      <c r="A8" s="76" t="s">
        <v>570</v>
      </c>
      <c r="B8" s="76"/>
      <c r="C8" s="76"/>
      <c r="D8" s="76"/>
      <c r="E8" s="74"/>
      <c r="F8" s="74"/>
      <c r="G8" s="74"/>
      <c r="H8" s="74"/>
    </row>
  </sheetData>
  <mergeCells count="2">
    <mergeCell ref="A2:H2"/>
    <mergeCell ref="A3:D3"/>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F7" sqref="F7"/>
    </sheetView>
  </sheetViews>
  <sheetFormatPr defaultColWidth="8" defaultRowHeight="12" outlineLevelRow="7" outlineLevelCol="7"/>
  <cols>
    <col min="1" max="1" width="25.3833333333333" style="46"/>
    <col min="2" max="2" width="25.3833333333333" style="46" customWidth="1"/>
    <col min="3" max="5" width="20.6333333333333" style="46" customWidth="1"/>
    <col min="6" max="6" width="22" style="46" customWidth="1"/>
    <col min="7" max="7" width="16.5" style="46" customWidth="1"/>
    <col min="8" max="8" width="17.6333333333333" style="46" customWidth="1"/>
    <col min="9" max="16384" width="8" style="46"/>
  </cols>
  <sheetData>
    <row r="1" customFormat="1" ht="13.5" spans="1:5">
      <c r="A1" s="70"/>
      <c r="B1" s="71"/>
      <c r="C1" s="71"/>
      <c r="D1" s="71"/>
      <c r="E1" s="71"/>
    </row>
    <row r="2" s="46" customFormat="1" ht="21" spans="1:8">
      <c r="A2" s="3" t="s">
        <v>571</v>
      </c>
      <c r="B2" s="3"/>
      <c r="C2" s="3"/>
      <c r="D2" s="3"/>
      <c r="E2" s="3"/>
      <c r="F2" s="3"/>
      <c r="G2" s="3"/>
      <c r="H2" s="3"/>
    </row>
    <row r="3" s="46" customFormat="1" spans="1:4">
      <c r="A3" s="72" t="s">
        <v>1</v>
      </c>
      <c r="B3" s="73"/>
      <c r="C3" s="73"/>
      <c r="D3" s="73"/>
    </row>
    <row r="4" s="46" customFormat="1" ht="44.25" customHeight="1" spans="1:8">
      <c r="A4" s="74" t="s">
        <v>423</v>
      </c>
      <c r="B4" s="74" t="s">
        <v>424</v>
      </c>
      <c r="C4" s="74" t="s">
        <v>425</v>
      </c>
      <c r="D4" s="74" t="s">
        <v>426</v>
      </c>
      <c r="E4" s="74" t="s">
        <v>427</v>
      </c>
      <c r="F4" s="74" t="s">
        <v>428</v>
      </c>
      <c r="G4" s="74" t="s">
        <v>429</v>
      </c>
      <c r="H4" s="74" t="s">
        <v>430</v>
      </c>
    </row>
    <row r="5" s="46" customFormat="1" ht="21" customHeight="1" spans="1:8">
      <c r="A5" s="74">
        <v>1</v>
      </c>
      <c r="B5" s="74">
        <v>2</v>
      </c>
      <c r="C5" s="74">
        <v>3</v>
      </c>
      <c r="D5" s="74">
        <v>4</v>
      </c>
      <c r="E5" s="74">
        <v>5</v>
      </c>
      <c r="F5" s="74">
        <v>6</v>
      </c>
      <c r="G5" s="74">
        <v>7</v>
      </c>
      <c r="H5" s="74">
        <v>8</v>
      </c>
    </row>
    <row r="6" s="46" customFormat="1" ht="33" customHeight="1" spans="1:8">
      <c r="A6" s="75" t="s">
        <v>431</v>
      </c>
      <c r="B6" s="75"/>
      <c r="C6" s="75"/>
      <c r="D6" s="75"/>
      <c r="E6" s="74"/>
      <c r="F6" s="74"/>
      <c r="G6" s="74"/>
      <c r="H6" s="74"/>
    </row>
    <row r="7" s="46" customFormat="1" ht="165" customHeight="1" spans="1:8">
      <c r="A7" s="76" t="s">
        <v>572</v>
      </c>
      <c r="B7" s="76" t="s">
        <v>573</v>
      </c>
      <c r="C7" s="76" t="s">
        <v>434</v>
      </c>
      <c r="D7" s="76" t="s">
        <v>434</v>
      </c>
      <c r="E7" s="76" t="s">
        <v>434</v>
      </c>
      <c r="F7" s="74" t="s">
        <v>435</v>
      </c>
      <c r="G7" s="74" t="s">
        <v>574</v>
      </c>
      <c r="H7" s="74"/>
    </row>
    <row r="8" s="46" customFormat="1" ht="24" customHeight="1" spans="1:8">
      <c r="A8" s="76" t="s">
        <v>575</v>
      </c>
      <c r="B8" s="76"/>
      <c r="C8" s="76"/>
      <c r="D8" s="76"/>
      <c r="E8" s="74"/>
      <c r="F8" s="74"/>
      <c r="G8" s="74"/>
      <c r="H8" s="74"/>
    </row>
  </sheetData>
  <mergeCells count="2">
    <mergeCell ref="A2:H2"/>
    <mergeCell ref="A3:D3"/>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146"/>
  <sheetViews>
    <sheetView workbookViewId="0">
      <selection activeCell="I5" sqref="I5:I6"/>
    </sheetView>
  </sheetViews>
  <sheetFormatPr defaultColWidth="8" defaultRowHeight="14.25" customHeight="1"/>
  <cols>
    <col min="1" max="1" width="8.225" style="1" customWidth="1"/>
    <col min="2" max="2" width="15.225" style="1" customWidth="1"/>
    <col min="3" max="3" width="14.1083333333333" style="1" customWidth="1"/>
    <col min="4" max="4" width="10.1083333333333" style="1" customWidth="1"/>
    <col min="5" max="5" width="5.88333333333333" style="1" customWidth="1"/>
    <col min="6" max="6" width="5.225" style="1" customWidth="1"/>
    <col min="7" max="7" width="5.44166666666667" style="1" customWidth="1"/>
    <col min="8" max="8" width="8.55833333333333" style="1" customWidth="1"/>
    <col min="9" max="10" width="6.44166666666667" style="1" customWidth="1"/>
    <col min="11" max="11" width="6.55833333333333" style="1" customWidth="1"/>
    <col min="12" max="12" width="3.775" style="1" customWidth="1"/>
    <col min="13" max="13" width="3.66666666666667" style="1" customWidth="1"/>
    <col min="14" max="14" width="5.775" style="1" customWidth="1"/>
    <col min="15" max="15" width="4.225" style="1" customWidth="1"/>
    <col min="16" max="16" width="5.66666666666667" style="1" customWidth="1"/>
    <col min="17" max="17" width="5.44166666666667" style="1" customWidth="1"/>
    <col min="18" max="18" width="3.775" style="1" customWidth="1"/>
    <col min="19" max="20" width="3.89166666666667" style="1" customWidth="1"/>
    <col min="21" max="21" width="4" style="1" customWidth="1"/>
    <col min="22" max="22" width="4.55833333333333" style="1" customWidth="1"/>
    <col min="23" max="23" width="4.66666666666667" style="1" customWidth="1"/>
    <col min="24" max="16384" width="8" style="1"/>
  </cols>
  <sheetData>
    <row r="1" s="1" customFormat="1" ht="13.5" customHeight="1" spans="2:32">
      <c r="B1" s="2"/>
      <c r="C1" s="2"/>
      <c r="D1" s="2"/>
      <c r="E1" s="2"/>
      <c r="F1" s="2"/>
      <c r="G1" s="2"/>
      <c r="H1" s="2"/>
      <c r="I1" s="2"/>
      <c r="J1" s="2"/>
      <c r="K1" s="2"/>
      <c r="L1" s="2"/>
      <c r="M1" s="2"/>
      <c r="N1" s="2"/>
      <c r="O1" s="2"/>
      <c r="P1" s="2"/>
      <c r="Q1" s="2"/>
      <c r="R1" s="2"/>
      <c r="S1" s="2"/>
      <c r="W1" s="44"/>
      <c r="X1" s="45"/>
      <c r="Y1" s="45"/>
      <c r="Z1" s="45"/>
      <c r="AA1" s="45"/>
      <c r="AB1" s="45"/>
      <c r="AC1" s="45"/>
      <c r="AD1" s="45"/>
      <c r="AE1" s="45"/>
      <c r="AF1" s="45"/>
    </row>
    <row r="2" s="1" customFormat="1" ht="27.75" customHeight="1" spans="2:33">
      <c r="B2" s="3" t="s">
        <v>576</v>
      </c>
      <c r="C2" s="3"/>
      <c r="D2" s="3"/>
      <c r="E2" s="3"/>
      <c r="F2" s="3"/>
      <c r="G2" s="3"/>
      <c r="H2" s="3"/>
      <c r="I2" s="3"/>
      <c r="J2" s="3"/>
      <c r="K2" s="3"/>
      <c r="L2" s="3"/>
      <c r="M2" s="3"/>
      <c r="N2" s="3"/>
      <c r="O2" s="3"/>
      <c r="P2" s="3"/>
      <c r="Q2" s="3"/>
      <c r="R2" s="3"/>
      <c r="S2" s="3"/>
      <c r="T2" s="3"/>
      <c r="U2" s="3"/>
      <c r="V2" s="3"/>
      <c r="W2" s="3"/>
      <c r="X2" s="46"/>
      <c r="Y2" s="46"/>
      <c r="Z2" s="46"/>
      <c r="AA2" s="46"/>
      <c r="AB2" s="46"/>
      <c r="AC2" s="46"/>
      <c r="AD2" s="46"/>
      <c r="AE2" s="46"/>
      <c r="AF2" s="46"/>
      <c r="AG2" s="46"/>
    </row>
    <row r="3" s="1" customFormat="1" ht="15" customHeight="1" spans="2:23">
      <c r="B3" s="4" t="s">
        <v>1</v>
      </c>
      <c r="C3" s="5"/>
      <c r="D3" s="5"/>
      <c r="E3" s="5"/>
      <c r="F3" s="5"/>
      <c r="G3" s="5"/>
      <c r="H3" s="5"/>
      <c r="I3" s="5"/>
      <c r="J3" s="5"/>
      <c r="K3" s="5"/>
      <c r="L3" s="5"/>
      <c r="M3" s="5"/>
      <c r="N3" s="5"/>
      <c r="O3" s="5"/>
      <c r="P3" s="5"/>
      <c r="Q3" s="5"/>
      <c r="R3" s="5"/>
      <c r="S3" s="5"/>
      <c r="W3" s="47" t="s">
        <v>40</v>
      </c>
    </row>
    <row r="4" s="1" customFormat="1" ht="15.75" customHeight="1" spans="1:23">
      <c r="A4" s="6" t="s">
        <v>577</v>
      </c>
      <c r="B4" s="7" t="s">
        <v>578</v>
      </c>
      <c r="C4" s="8" t="s">
        <v>579</v>
      </c>
      <c r="D4" s="8" t="s">
        <v>580</v>
      </c>
      <c r="E4" s="8" t="s">
        <v>581</v>
      </c>
      <c r="F4" s="8" t="s">
        <v>582</v>
      </c>
      <c r="G4" s="8" t="s">
        <v>583</v>
      </c>
      <c r="H4" s="9" t="s">
        <v>584</v>
      </c>
      <c r="I4" s="16" t="s">
        <v>145</v>
      </c>
      <c r="J4" s="16"/>
      <c r="K4" s="16"/>
      <c r="L4" s="16"/>
      <c r="M4" s="16"/>
      <c r="N4" s="16"/>
      <c r="O4" s="16"/>
      <c r="P4" s="16"/>
      <c r="Q4" s="16"/>
      <c r="R4" s="16"/>
      <c r="S4" s="16"/>
      <c r="T4" s="16"/>
      <c r="U4" s="16"/>
      <c r="V4" s="16"/>
      <c r="W4" s="16"/>
    </row>
    <row r="5" s="1" customFormat="1" ht="17.25" customHeight="1" spans="1:23">
      <c r="A5" s="10"/>
      <c r="B5" s="7"/>
      <c r="C5" s="11"/>
      <c r="D5" s="11"/>
      <c r="E5" s="11"/>
      <c r="F5" s="11"/>
      <c r="G5" s="11"/>
      <c r="H5" s="9"/>
      <c r="I5" s="37" t="s">
        <v>65</v>
      </c>
      <c r="J5" s="38" t="s">
        <v>149</v>
      </c>
      <c r="K5" s="39"/>
      <c r="L5" s="39"/>
      <c r="M5" s="39"/>
      <c r="N5" s="39"/>
      <c r="O5" s="39"/>
      <c r="P5" s="39"/>
      <c r="Q5" s="48"/>
      <c r="R5" s="41" t="s">
        <v>585</v>
      </c>
      <c r="S5" s="9" t="s">
        <v>586</v>
      </c>
      <c r="T5" s="49" t="s">
        <v>148</v>
      </c>
      <c r="U5" s="49"/>
      <c r="V5" s="49"/>
      <c r="W5" s="49"/>
    </row>
    <row r="6" s="1" customFormat="1" ht="121.5" spans="1:23">
      <c r="A6" s="12"/>
      <c r="B6" s="7"/>
      <c r="C6" s="13"/>
      <c r="D6" s="13"/>
      <c r="E6" s="13"/>
      <c r="F6" s="13"/>
      <c r="G6" s="13"/>
      <c r="H6" s="9"/>
      <c r="I6" s="40"/>
      <c r="J6" s="41" t="s">
        <v>69</v>
      </c>
      <c r="K6" s="41" t="s">
        <v>152</v>
      </c>
      <c r="L6" s="41" t="s">
        <v>153</v>
      </c>
      <c r="M6" s="41" t="s">
        <v>154</v>
      </c>
      <c r="N6" s="41" t="s">
        <v>155</v>
      </c>
      <c r="O6" s="9" t="s">
        <v>156</v>
      </c>
      <c r="P6" s="9" t="s">
        <v>587</v>
      </c>
      <c r="Q6" s="9" t="s">
        <v>158</v>
      </c>
      <c r="R6" s="50"/>
      <c r="S6" s="9"/>
      <c r="T6" s="51" t="s">
        <v>69</v>
      </c>
      <c r="U6" s="51" t="s">
        <v>159</v>
      </c>
      <c r="V6" s="51" t="s">
        <v>160</v>
      </c>
      <c r="W6" s="51" t="s">
        <v>161</v>
      </c>
    </row>
    <row r="7" s="1" customFormat="1" ht="15" customHeight="1" spans="1:23">
      <c r="A7" s="14"/>
      <c r="B7" s="15">
        <v>1</v>
      </c>
      <c r="C7" s="16">
        <v>2</v>
      </c>
      <c r="D7" s="16">
        <v>3</v>
      </c>
      <c r="E7" s="16">
        <v>4</v>
      </c>
      <c r="F7" s="16">
        <v>5</v>
      </c>
      <c r="G7" s="16">
        <v>6</v>
      </c>
      <c r="H7" s="16">
        <v>7</v>
      </c>
      <c r="I7" s="16">
        <v>8</v>
      </c>
      <c r="J7" s="16">
        <v>9</v>
      </c>
      <c r="K7" s="16">
        <v>10</v>
      </c>
      <c r="L7" s="16">
        <v>11</v>
      </c>
      <c r="M7" s="16">
        <v>12</v>
      </c>
      <c r="N7" s="16">
        <v>13</v>
      </c>
      <c r="O7" s="16">
        <v>14</v>
      </c>
      <c r="P7" s="16">
        <v>15</v>
      </c>
      <c r="Q7" s="16">
        <v>16</v>
      </c>
      <c r="R7" s="16">
        <v>17</v>
      </c>
      <c r="S7" s="16">
        <v>18</v>
      </c>
      <c r="T7" s="16">
        <v>19</v>
      </c>
      <c r="U7" s="16">
        <v>20</v>
      </c>
      <c r="V7" s="16">
        <v>21</v>
      </c>
      <c r="W7" s="16">
        <v>22</v>
      </c>
    </row>
    <row r="8" s="1" customFormat="1" ht="18.75" customHeight="1" spans="1:23">
      <c r="A8" s="14" t="s">
        <v>588</v>
      </c>
      <c r="B8" s="17" t="s">
        <v>589</v>
      </c>
      <c r="C8" s="17" t="s">
        <v>589</v>
      </c>
      <c r="D8" s="17" t="s">
        <v>590</v>
      </c>
      <c r="E8" s="18" t="s">
        <v>591</v>
      </c>
      <c r="F8" s="19">
        <v>2</v>
      </c>
      <c r="G8" s="20"/>
      <c r="H8" s="18" t="s">
        <v>59</v>
      </c>
      <c r="I8" s="18">
        <v>1</v>
      </c>
      <c r="J8" s="18">
        <f t="shared" ref="J8:J71" si="0">K8+Q8</f>
        <v>1</v>
      </c>
      <c r="K8" s="18">
        <v>1</v>
      </c>
      <c r="L8" s="42"/>
      <c r="M8" s="42"/>
      <c r="N8" s="42"/>
      <c r="O8" s="42"/>
      <c r="P8" s="42"/>
      <c r="Q8" s="42"/>
      <c r="R8" s="42"/>
      <c r="S8" s="42"/>
      <c r="T8" s="14"/>
      <c r="U8" s="14"/>
      <c r="V8" s="14"/>
      <c r="W8" s="14"/>
    </row>
    <row r="9" s="1" customFormat="1" customHeight="1" spans="1:23">
      <c r="A9" s="14" t="s">
        <v>588</v>
      </c>
      <c r="B9" s="17" t="s">
        <v>592</v>
      </c>
      <c r="C9" s="17" t="s">
        <v>592</v>
      </c>
      <c r="D9" s="17" t="s">
        <v>593</v>
      </c>
      <c r="E9" s="18" t="s">
        <v>591</v>
      </c>
      <c r="F9" s="21">
        <v>2</v>
      </c>
      <c r="G9" s="14"/>
      <c r="H9" s="18" t="s">
        <v>59</v>
      </c>
      <c r="I9" s="21">
        <v>1</v>
      </c>
      <c r="J9" s="18">
        <f t="shared" si="0"/>
        <v>1</v>
      </c>
      <c r="K9" s="21">
        <v>1</v>
      </c>
      <c r="L9" s="14"/>
      <c r="M9" s="14"/>
      <c r="N9" s="14"/>
      <c r="O9" s="14"/>
      <c r="P9" s="14"/>
      <c r="Q9" s="14"/>
      <c r="R9" s="14"/>
      <c r="S9" s="14"/>
      <c r="T9" s="14"/>
      <c r="U9" s="14"/>
      <c r="V9" s="14"/>
      <c r="W9" s="14"/>
    </row>
    <row r="10" s="1" customFormat="1" customHeight="1" spans="1:23">
      <c r="A10" s="14" t="s">
        <v>588</v>
      </c>
      <c r="B10" s="17" t="s">
        <v>594</v>
      </c>
      <c r="C10" s="17" t="s">
        <v>594</v>
      </c>
      <c r="D10" s="17" t="s">
        <v>595</v>
      </c>
      <c r="E10" s="18" t="s">
        <v>591</v>
      </c>
      <c r="F10" s="21">
        <v>2</v>
      </c>
      <c r="G10" s="14"/>
      <c r="H10" s="18" t="s">
        <v>59</v>
      </c>
      <c r="I10" s="21">
        <v>4</v>
      </c>
      <c r="J10" s="18">
        <f t="shared" si="0"/>
        <v>4</v>
      </c>
      <c r="K10" s="21">
        <v>4</v>
      </c>
      <c r="L10" s="14"/>
      <c r="M10" s="14"/>
      <c r="N10" s="14"/>
      <c r="O10" s="14"/>
      <c r="P10" s="14"/>
      <c r="Q10" s="14"/>
      <c r="R10" s="14"/>
      <c r="S10" s="14"/>
      <c r="T10" s="14"/>
      <c r="U10" s="14"/>
      <c r="V10" s="14"/>
      <c r="W10" s="14"/>
    </row>
    <row r="11" s="1" customFormat="1" customHeight="1" spans="1:23">
      <c r="A11" s="14" t="s">
        <v>588</v>
      </c>
      <c r="B11" s="17" t="s">
        <v>596</v>
      </c>
      <c r="C11" s="17" t="s">
        <v>596</v>
      </c>
      <c r="D11" s="17" t="s">
        <v>597</v>
      </c>
      <c r="E11" s="18" t="s">
        <v>591</v>
      </c>
      <c r="F11" s="21">
        <v>1</v>
      </c>
      <c r="G11" s="14"/>
      <c r="H11" s="18" t="s">
        <v>59</v>
      </c>
      <c r="I11" s="21">
        <v>2</v>
      </c>
      <c r="J11" s="18">
        <f t="shared" si="0"/>
        <v>2</v>
      </c>
      <c r="K11" s="21">
        <v>2</v>
      </c>
      <c r="L11" s="14"/>
      <c r="M11" s="14"/>
      <c r="N11" s="14"/>
      <c r="O11" s="14"/>
      <c r="P11" s="14"/>
      <c r="Q11" s="14"/>
      <c r="R11" s="14"/>
      <c r="S11" s="14"/>
      <c r="T11" s="14"/>
      <c r="U11" s="14"/>
      <c r="V11" s="14"/>
      <c r="W11" s="14"/>
    </row>
    <row r="12" s="1" customFormat="1" customHeight="1" spans="1:23">
      <c r="A12" s="14" t="s">
        <v>598</v>
      </c>
      <c r="B12" s="17" t="s">
        <v>599</v>
      </c>
      <c r="C12" s="17" t="s">
        <v>599</v>
      </c>
      <c r="D12" s="22" t="s">
        <v>600</v>
      </c>
      <c r="E12" s="18" t="s">
        <v>601</v>
      </c>
      <c r="F12" s="19">
        <v>1</v>
      </c>
      <c r="G12" s="20"/>
      <c r="H12" s="18" t="s">
        <v>59</v>
      </c>
      <c r="I12" s="18">
        <v>15</v>
      </c>
      <c r="J12" s="18">
        <f t="shared" si="0"/>
        <v>15</v>
      </c>
      <c r="K12" s="18">
        <v>15</v>
      </c>
      <c r="L12" s="14"/>
      <c r="M12" s="14"/>
      <c r="N12" s="14"/>
      <c r="O12" s="14"/>
      <c r="P12" s="14"/>
      <c r="Q12" s="14"/>
      <c r="R12" s="14"/>
      <c r="S12" s="14"/>
      <c r="T12" s="14"/>
      <c r="U12" s="14"/>
      <c r="V12" s="14"/>
      <c r="W12" s="14"/>
    </row>
    <row r="13" s="1" customFormat="1" customHeight="1" spans="1:23">
      <c r="A13" s="14" t="s">
        <v>598</v>
      </c>
      <c r="B13" s="17" t="s">
        <v>602</v>
      </c>
      <c r="C13" s="17" t="s">
        <v>602</v>
      </c>
      <c r="D13" s="22" t="s">
        <v>603</v>
      </c>
      <c r="E13" s="18" t="s">
        <v>601</v>
      </c>
      <c r="F13" s="21">
        <v>1</v>
      </c>
      <c r="G13" s="14"/>
      <c r="H13" s="18" t="s">
        <v>59</v>
      </c>
      <c r="I13" s="21">
        <v>15</v>
      </c>
      <c r="J13" s="18">
        <f t="shared" si="0"/>
        <v>15</v>
      </c>
      <c r="K13" s="21">
        <v>15</v>
      </c>
      <c r="L13" s="14"/>
      <c r="M13" s="14"/>
      <c r="N13" s="14"/>
      <c r="O13" s="14"/>
      <c r="P13" s="14"/>
      <c r="Q13" s="14"/>
      <c r="R13" s="14"/>
      <c r="S13" s="14"/>
      <c r="T13" s="14"/>
      <c r="U13" s="14"/>
      <c r="V13" s="14"/>
      <c r="W13" s="14"/>
    </row>
    <row r="14" s="1" customFormat="1" customHeight="1" spans="1:23">
      <c r="A14" s="14" t="s">
        <v>598</v>
      </c>
      <c r="B14" s="17" t="s">
        <v>589</v>
      </c>
      <c r="C14" s="17" t="s">
        <v>589</v>
      </c>
      <c r="D14" s="17" t="s">
        <v>590</v>
      </c>
      <c r="E14" s="21" t="s">
        <v>591</v>
      </c>
      <c r="F14" s="21">
        <v>5</v>
      </c>
      <c r="G14" s="14"/>
      <c r="H14" s="18" t="s">
        <v>59</v>
      </c>
      <c r="I14" s="21">
        <v>2.5</v>
      </c>
      <c r="J14" s="18">
        <f t="shared" si="0"/>
        <v>2.5</v>
      </c>
      <c r="K14" s="21">
        <v>2.5</v>
      </c>
      <c r="L14" s="14"/>
      <c r="M14" s="14"/>
      <c r="N14" s="14"/>
      <c r="O14" s="14"/>
      <c r="P14" s="14"/>
      <c r="Q14" s="14"/>
      <c r="R14" s="14"/>
      <c r="S14" s="14"/>
      <c r="T14" s="14"/>
      <c r="U14" s="14"/>
      <c r="V14" s="14"/>
      <c r="W14" s="14"/>
    </row>
    <row r="15" s="1" customFormat="1" customHeight="1" spans="1:23">
      <c r="A15" s="14" t="s">
        <v>598</v>
      </c>
      <c r="B15" s="17" t="s">
        <v>604</v>
      </c>
      <c r="C15" s="17" t="s">
        <v>604</v>
      </c>
      <c r="D15" s="17" t="s">
        <v>605</v>
      </c>
      <c r="E15" s="21" t="s">
        <v>591</v>
      </c>
      <c r="F15" s="21">
        <v>5</v>
      </c>
      <c r="G15" s="14"/>
      <c r="H15" s="18" t="s">
        <v>59</v>
      </c>
      <c r="I15" s="21">
        <v>3</v>
      </c>
      <c r="J15" s="18">
        <f t="shared" si="0"/>
        <v>3</v>
      </c>
      <c r="K15" s="21">
        <v>3</v>
      </c>
      <c r="L15" s="14"/>
      <c r="M15" s="14"/>
      <c r="N15" s="14"/>
      <c r="O15" s="14"/>
      <c r="P15" s="14"/>
      <c r="Q15" s="14"/>
      <c r="R15" s="14"/>
      <c r="S15" s="14"/>
      <c r="T15" s="14"/>
      <c r="U15" s="14"/>
      <c r="V15" s="14"/>
      <c r="W15" s="14"/>
    </row>
    <row r="16" s="1" customFormat="1" customHeight="1" spans="1:23">
      <c r="A16" s="14" t="s">
        <v>598</v>
      </c>
      <c r="B16" s="17" t="s">
        <v>594</v>
      </c>
      <c r="C16" s="17" t="s">
        <v>594</v>
      </c>
      <c r="D16" s="17" t="s">
        <v>595</v>
      </c>
      <c r="E16" s="21" t="s">
        <v>591</v>
      </c>
      <c r="F16" s="21">
        <v>3</v>
      </c>
      <c r="G16" s="14"/>
      <c r="H16" s="18" t="s">
        <v>59</v>
      </c>
      <c r="I16" s="21">
        <v>4.5</v>
      </c>
      <c r="J16" s="18">
        <f t="shared" si="0"/>
        <v>4.5</v>
      </c>
      <c r="K16" s="21">
        <v>4.5</v>
      </c>
      <c r="L16" s="14"/>
      <c r="M16" s="14"/>
      <c r="N16" s="14"/>
      <c r="O16" s="14"/>
      <c r="P16" s="14"/>
      <c r="Q16" s="14"/>
      <c r="R16" s="14"/>
      <c r="S16" s="14"/>
      <c r="T16" s="14"/>
      <c r="U16" s="14"/>
      <c r="V16" s="14"/>
      <c r="W16" s="14"/>
    </row>
    <row r="17" s="1" customFormat="1" customHeight="1" spans="1:23">
      <c r="A17" s="14" t="s">
        <v>606</v>
      </c>
      <c r="B17" s="17" t="s">
        <v>607</v>
      </c>
      <c r="C17" s="17" t="s">
        <v>607</v>
      </c>
      <c r="D17" s="17" t="s">
        <v>608</v>
      </c>
      <c r="E17" s="23" t="s">
        <v>609</v>
      </c>
      <c r="F17" s="24">
        <v>10</v>
      </c>
      <c r="G17" s="20"/>
      <c r="H17" s="25" t="s">
        <v>59</v>
      </c>
      <c r="I17" s="25">
        <v>2</v>
      </c>
      <c r="J17" s="18">
        <f t="shared" si="0"/>
        <v>2</v>
      </c>
      <c r="K17" s="25">
        <v>2</v>
      </c>
      <c r="L17" s="14"/>
      <c r="M17" s="14"/>
      <c r="N17" s="14"/>
      <c r="O17" s="14"/>
      <c r="P17" s="14"/>
      <c r="Q17" s="14"/>
      <c r="R17" s="14"/>
      <c r="S17" s="14"/>
      <c r="T17" s="14"/>
      <c r="U17" s="14"/>
      <c r="V17" s="14"/>
      <c r="W17" s="14"/>
    </row>
    <row r="18" s="1" customFormat="1" customHeight="1" spans="1:23">
      <c r="A18" s="14" t="s">
        <v>606</v>
      </c>
      <c r="B18" s="17" t="s">
        <v>610</v>
      </c>
      <c r="C18" s="17" t="s">
        <v>610</v>
      </c>
      <c r="D18" s="17" t="s">
        <v>611</v>
      </c>
      <c r="E18" s="23" t="s">
        <v>609</v>
      </c>
      <c r="F18" s="26">
        <v>10</v>
      </c>
      <c r="G18" s="14"/>
      <c r="H18" s="25" t="s">
        <v>59</v>
      </c>
      <c r="I18" s="43">
        <v>2</v>
      </c>
      <c r="J18" s="18">
        <f t="shared" si="0"/>
        <v>2</v>
      </c>
      <c r="K18" s="43">
        <v>2</v>
      </c>
      <c r="L18" s="14"/>
      <c r="M18" s="14"/>
      <c r="N18" s="14"/>
      <c r="O18" s="14"/>
      <c r="P18" s="14"/>
      <c r="Q18" s="14"/>
      <c r="R18" s="14"/>
      <c r="S18" s="14"/>
      <c r="T18" s="14"/>
      <c r="U18" s="14"/>
      <c r="V18" s="14"/>
      <c r="W18" s="14"/>
    </row>
    <row r="19" s="1" customFormat="1" customHeight="1" spans="1:23">
      <c r="A19" s="14" t="s">
        <v>606</v>
      </c>
      <c r="B19" s="17" t="s">
        <v>592</v>
      </c>
      <c r="C19" s="17" t="s">
        <v>592</v>
      </c>
      <c r="D19" s="17" t="s">
        <v>593</v>
      </c>
      <c r="E19" s="27" t="s">
        <v>591</v>
      </c>
      <c r="F19" s="26">
        <v>1</v>
      </c>
      <c r="G19" s="14"/>
      <c r="H19" s="25" t="s">
        <v>59</v>
      </c>
      <c r="I19" s="43">
        <v>1</v>
      </c>
      <c r="J19" s="18">
        <f t="shared" si="0"/>
        <v>1</v>
      </c>
      <c r="K19" s="43">
        <v>1</v>
      </c>
      <c r="L19" s="14"/>
      <c r="M19" s="14"/>
      <c r="N19" s="14"/>
      <c r="O19" s="14"/>
      <c r="P19" s="14"/>
      <c r="Q19" s="14"/>
      <c r="R19" s="14"/>
      <c r="S19" s="14"/>
      <c r="T19" s="14"/>
      <c r="U19" s="14"/>
      <c r="V19" s="14"/>
      <c r="W19" s="14"/>
    </row>
    <row r="20" s="1" customFormat="1" customHeight="1" spans="1:23">
      <c r="A20" s="14" t="s">
        <v>606</v>
      </c>
      <c r="B20" s="28" t="s">
        <v>589</v>
      </c>
      <c r="C20" s="28" t="s">
        <v>589</v>
      </c>
      <c r="D20" s="28" t="s">
        <v>590</v>
      </c>
      <c r="E20" s="27" t="s">
        <v>591</v>
      </c>
      <c r="F20" s="26">
        <v>10</v>
      </c>
      <c r="G20" s="14"/>
      <c r="H20" s="25" t="s">
        <v>59</v>
      </c>
      <c r="I20" s="43">
        <v>5</v>
      </c>
      <c r="J20" s="18">
        <f t="shared" si="0"/>
        <v>5</v>
      </c>
      <c r="K20" s="43">
        <v>0</v>
      </c>
      <c r="L20" s="14"/>
      <c r="M20" s="14"/>
      <c r="N20" s="14"/>
      <c r="O20" s="14"/>
      <c r="P20" s="14"/>
      <c r="Q20" s="14">
        <v>5</v>
      </c>
      <c r="R20" s="14"/>
      <c r="S20" s="14"/>
      <c r="T20" s="14"/>
      <c r="U20" s="14"/>
      <c r="V20" s="14"/>
      <c r="W20" s="14"/>
    </row>
    <row r="21" s="1" customFormat="1" customHeight="1" spans="1:23">
      <c r="A21" s="14" t="s">
        <v>612</v>
      </c>
      <c r="B21" s="29" t="s">
        <v>589</v>
      </c>
      <c r="C21" s="29" t="s">
        <v>589</v>
      </c>
      <c r="D21" s="29" t="s">
        <v>590</v>
      </c>
      <c r="E21" s="18" t="s">
        <v>591</v>
      </c>
      <c r="F21" s="19">
        <v>5</v>
      </c>
      <c r="G21" s="20"/>
      <c r="H21" s="18" t="s">
        <v>59</v>
      </c>
      <c r="I21" s="18">
        <v>2.5</v>
      </c>
      <c r="J21" s="18">
        <f t="shared" si="0"/>
        <v>2.5</v>
      </c>
      <c r="K21" s="18">
        <v>2.5</v>
      </c>
      <c r="L21" s="14"/>
      <c r="M21" s="14"/>
      <c r="N21" s="14"/>
      <c r="O21" s="14"/>
      <c r="P21" s="14"/>
      <c r="Q21" s="14"/>
      <c r="R21" s="14"/>
      <c r="S21" s="14"/>
      <c r="T21" s="14"/>
      <c r="U21" s="14"/>
      <c r="V21" s="14"/>
      <c r="W21" s="14"/>
    </row>
    <row r="22" s="1" customFormat="1" customHeight="1" spans="1:23">
      <c r="A22" s="14" t="s">
        <v>612</v>
      </c>
      <c r="B22" s="29" t="s">
        <v>613</v>
      </c>
      <c r="C22" s="29" t="s">
        <v>613</v>
      </c>
      <c r="D22" s="29" t="s">
        <v>614</v>
      </c>
      <c r="E22" s="18" t="s">
        <v>591</v>
      </c>
      <c r="F22" s="30">
        <v>2</v>
      </c>
      <c r="G22" s="14"/>
      <c r="H22" s="18" t="s">
        <v>59</v>
      </c>
      <c r="I22" s="21">
        <v>4</v>
      </c>
      <c r="J22" s="18">
        <f t="shared" si="0"/>
        <v>4</v>
      </c>
      <c r="K22" s="21">
        <v>4</v>
      </c>
      <c r="L22" s="14"/>
      <c r="M22" s="14"/>
      <c r="N22" s="14"/>
      <c r="O22" s="14"/>
      <c r="P22" s="14"/>
      <c r="Q22" s="14"/>
      <c r="R22" s="14"/>
      <c r="S22" s="14"/>
      <c r="T22" s="14"/>
      <c r="U22" s="14"/>
      <c r="V22" s="14"/>
      <c r="W22" s="14"/>
    </row>
    <row r="23" s="1" customFormat="1" customHeight="1" spans="1:23">
      <c r="A23" s="14" t="s">
        <v>612</v>
      </c>
      <c r="B23" s="29" t="s">
        <v>594</v>
      </c>
      <c r="C23" s="29" t="s">
        <v>594</v>
      </c>
      <c r="D23" s="29" t="s">
        <v>595</v>
      </c>
      <c r="E23" s="18" t="s">
        <v>591</v>
      </c>
      <c r="F23" s="30">
        <v>2</v>
      </c>
      <c r="G23" s="14"/>
      <c r="H23" s="18" t="s">
        <v>59</v>
      </c>
      <c r="I23" s="21">
        <v>3.5</v>
      </c>
      <c r="J23" s="18">
        <f t="shared" si="0"/>
        <v>3.5</v>
      </c>
      <c r="K23" s="21">
        <v>3.5</v>
      </c>
      <c r="L23" s="14"/>
      <c r="M23" s="14"/>
      <c r="N23" s="14"/>
      <c r="O23" s="14"/>
      <c r="P23" s="14"/>
      <c r="Q23" s="14"/>
      <c r="R23" s="14"/>
      <c r="S23" s="14"/>
      <c r="T23" s="14"/>
      <c r="U23" s="14"/>
      <c r="V23" s="14"/>
      <c r="W23" s="14"/>
    </row>
    <row r="24" s="1" customFormat="1" customHeight="1" spans="1:23">
      <c r="A24" s="14" t="s">
        <v>615</v>
      </c>
      <c r="B24" s="29" t="s">
        <v>596</v>
      </c>
      <c r="C24" s="29" t="s">
        <v>596</v>
      </c>
      <c r="D24" s="29" t="s">
        <v>597</v>
      </c>
      <c r="E24" s="31" t="s">
        <v>591</v>
      </c>
      <c r="F24" s="32">
        <v>1</v>
      </c>
      <c r="G24" s="20"/>
      <c r="H24" s="18" t="s">
        <v>59</v>
      </c>
      <c r="I24" s="18">
        <v>1</v>
      </c>
      <c r="J24" s="18">
        <f t="shared" si="0"/>
        <v>1</v>
      </c>
      <c r="K24" s="18">
        <v>1</v>
      </c>
      <c r="L24" s="14"/>
      <c r="M24" s="14"/>
      <c r="N24" s="14"/>
      <c r="O24" s="14"/>
      <c r="P24" s="14"/>
      <c r="Q24" s="14"/>
      <c r="R24" s="14"/>
      <c r="S24" s="14"/>
      <c r="T24" s="14"/>
      <c r="U24" s="14"/>
      <c r="V24" s="14"/>
      <c r="W24" s="14"/>
    </row>
    <row r="25" s="1" customFormat="1" customHeight="1" spans="1:23">
      <c r="A25" s="14" t="s">
        <v>615</v>
      </c>
      <c r="B25" s="29" t="s">
        <v>589</v>
      </c>
      <c r="C25" s="29" t="s">
        <v>589</v>
      </c>
      <c r="D25" s="29" t="s">
        <v>590</v>
      </c>
      <c r="E25" s="31" t="s">
        <v>591</v>
      </c>
      <c r="F25" s="33">
        <v>2</v>
      </c>
      <c r="G25" s="14"/>
      <c r="H25" s="18" t="s">
        <v>59</v>
      </c>
      <c r="I25" s="18">
        <v>1</v>
      </c>
      <c r="J25" s="18">
        <f t="shared" si="0"/>
        <v>1</v>
      </c>
      <c r="K25" s="18">
        <v>1</v>
      </c>
      <c r="L25" s="14"/>
      <c r="M25" s="14"/>
      <c r="N25" s="14"/>
      <c r="O25" s="14"/>
      <c r="P25" s="14"/>
      <c r="Q25" s="14"/>
      <c r="R25" s="14"/>
      <c r="S25" s="14"/>
      <c r="T25" s="14"/>
      <c r="U25" s="14"/>
      <c r="V25" s="14"/>
      <c r="W25" s="14"/>
    </row>
    <row r="26" s="1" customFormat="1" customHeight="1" spans="1:23">
      <c r="A26" s="14" t="s">
        <v>616</v>
      </c>
      <c r="B26" s="34" t="s">
        <v>589</v>
      </c>
      <c r="C26" s="34" t="s">
        <v>589</v>
      </c>
      <c r="D26" s="22" t="s">
        <v>590</v>
      </c>
      <c r="E26" s="18" t="s">
        <v>591</v>
      </c>
      <c r="F26" s="21">
        <v>8</v>
      </c>
      <c r="G26" s="14"/>
      <c r="H26" s="18" t="s">
        <v>59</v>
      </c>
      <c r="I26" s="21">
        <v>4.3</v>
      </c>
      <c r="J26" s="18">
        <f t="shared" si="0"/>
        <v>4.3</v>
      </c>
      <c r="K26" s="14"/>
      <c r="L26" s="14"/>
      <c r="M26" s="14"/>
      <c r="N26" s="14"/>
      <c r="O26" s="14"/>
      <c r="P26" s="14"/>
      <c r="Q26" s="21">
        <v>4.3</v>
      </c>
      <c r="R26" s="14"/>
      <c r="S26" s="14"/>
      <c r="T26" s="14"/>
      <c r="U26" s="14"/>
      <c r="V26" s="14"/>
      <c r="W26" s="14"/>
    </row>
    <row r="27" s="1" customFormat="1" customHeight="1" spans="1:23">
      <c r="A27" s="14" t="s">
        <v>617</v>
      </c>
      <c r="B27" s="34" t="s">
        <v>589</v>
      </c>
      <c r="C27" s="34" t="s">
        <v>589</v>
      </c>
      <c r="D27" s="22" t="s">
        <v>590</v>
      </c>
      <c r="E27" s="18" t="s">
        <v>591</v>
      </c>
      <c r="F27" s="21">
        <v>10</v>
      </c>
      <c r="G27" s="14"/>
      <c r="H27" s="18" t="s">
        <v>59</v>
      </c>
      <c r="I27" s="21">
        <v>5</v>
      </c>
      <c r="J27" s="18">
        <f t="shared" si="0"/>
        <v>5</v>
      </c>
      <c r="K27" s="14"/>
      <c r="L27" s="14"/>
      <c r="M27" s="14"/>
      <c r="N27" s="14"/>
      <c r="O27" s="14"/>
      <c r="P27" s="14"/>
      <c r="Q27" s="21">
        <v>5</v>
      </c>
      <c r="R27" s="14"/>
      <c r="S27" s="14"/>
      <c r="T27" s="14"/>
      <c r="U27" s="14"/>
      <c r="V27" s="14"/>
      <c r="W27" s="14"/>
    </row>
    <row r="28" s="1" customFormat="1" customHeight="1" spans="1:23">
      <c r="A28" s="14" t="s">
        <v>617</v>
      </c>
      <c r="B28" s="34" t="s">
        <v>613</v>
      </c>
      <c r="C28" s="34" t="s">
        <v>613</v>
      </c>
      <c r="D28" s="22" t="s">
        <v>614</v>
      </c>
      <c r="E28" s="18" t="s">
        <v>591</v>
      </c>
      <c r="F28" s="21">
        <v>1</v>
      </c>
      <c r="G28" s="14"/>
      <c r="H28" s="18" t="s">
        <v>59</v>
      </c>
      <c r="I28" s="21">
        <v>2</v>
      </c>
      <c r="J28" s="18">
        <f t="shared" si="0"/>
        <v>2</v>
      </c>
      <c r="K28" s="14"/>
      <c r="L28" s="14"/>
      <c r="M28" s="14"/>
      <c r="N28" s="14"/>
      <c r="O28" s="14"/>
      <c r="P28" s="14"/>
      <c r="Q28" s="21">
        <v>2</v>
      </c>
      <c r="R28" s="14"/>
      <c r="S28" s="14"/>
      <c r="T28" s="14"/>
      <c r="U28" s="14"/>
      <c r="V28" s="14"/>
      <c r="W28" s="14"/>
    </row>
    <row r="29" s="1" customFormat="1" customHeight="1" spans="1:23">
      <c r="A29" s="14" t="s">
        <v>617</v>
      </c>
      <c r="B29" s="34" t="s">
        <v>607</v>
      </c>
      <c r="C29" s="34" t="s">
        <v>607</v>
      </c>
      <c r="D29" s="22" t="s">
        <v>608</v>
      </c>
      <c r="E29" s="18" t="s">
        <v>609</v>
      </c>
      <c r="F29" s="21">
        <v>110</v>
      </c>
      <c r="G29" s="14"/>
      <c r="H29" s="18" t="s">
        <v>59</v>
      </c>
      <c r="I29" s="21">
        <v>12</v>
      </c>
      <c r="J29" s="18">
        <f t="shared" si="0"/>
        <v>12</v>
      </c>
      <c r="K29" s="14"/>
      <c r="L29" s="14"/>
      <c r="M29" s="14"/>
      <c r="N29" s="14"/>
      <c r="O29" s="14"/>
      <c r="P29" s="14"/>
      <c r="Q29" s="21">
        <v>12</v>
      </c>
      <c r="R29" s="14"/>
      <c r="S29" s="14"/>
      <c r="T29" s="14"/>
      <c r="U29" s="14"/>
      <c r="V29" s="14"/>
      <c r="W29" s="14"/>
    </row>
    <row r="30" s="1" customFormat="1" customHeight="1" spans="1:23">
      <c r="A30" s="14" t="s">
        <v>618</v>
      </c>
      <c r="B30" s="34" t="s">
        <v>589</v>
      </c>
      <c r="C30" s="34" t="s">
        <v>589</v>
      </c>
      <c r="D30" s="22" t="s">
        <v>590</v>
      </c>
      <c r="E30" s="18" t="s">
        <v>591</v>
      </c>
      <c r="F30" s="21">
        <v>10</v>
      </c>
      <c r="G30" s="14"/>
      <c r="H30" s="18" t="s">
        <v>59</v>
      </c>
      <c r="I30" s="21">
        <v>5</v>
      </c>
      <c r="J30" s="18">
        <f t="shared" si="0"/>
        <v>5</v>
      </c>
      <c r="K30" s="14"/>
      <c r="L30" s="14"/>
      <c r="M30" s="14"/>
      <c r="N30" s="14"/>
      <c r="O30" s="14"/>
      <c r="P30" s="14"/>
      <c r="Q30" s="21">
        <v>5</v>
      </c>
      <c r="R30" s="14"/>
      <c r="S30" s="14"/>
      <c r="T30" s="14"/>
      <c r="U30" s="14"/>
      <c r="V30" s="14"/>
      <c r="W30" s="14"/>
    </row>
    <row r="31" s="1" customFormat="1" customHeight="1" spans="1:23">
      <c r="A31" s="14" t="s">
        <v>618</v>
      </c>
      <c r="B31" s="34" t="s">
        <v>613</v>
      </c>
      <c r="C31" s="34" t="s">
        <v>613</v>
      </c>
      <c r="D31" s="22" t="s">
        <v>614</v>
      </c>
      <c r="E31" s="18" t="s">
        <v>591</v>
      </c>
      <c r="F31" s="21">
        <v>1</v>
      </c>
      <c r="G31" s="14"/>
      <c r="H31" s="18" t="s">
        <v>59</v>
      </c>
      <c r="I31" s="21">
        <v>2</v>
      </c>
      <c r="J31" s="18">
        <f t="shared" si="0"/>
        <v>2</v>
      </c>
      <c r="K31" s="14"/>
      <c r="L31" s="14"/>
      <c r="M31" s="14"/>
      <c r="N31" s="14"/>
      <c r="O31" s="14"/>
      <c r="P31" s="14"/>
      <c r="Q31" s="21">
        <v>2</v>
      </c>
      <c r="R31" s="14"/>
      <c r="S31" s="14"/>
      <c r="T31" s="14"/>
      <c r="U31" s="14"/>
      <c r="V31" s="14"/>
      <c r="W31" s="14"/>
    </row>
    <row r="32" s="1" customFormat="1" customHeight="1" spans="1:23">
      <c r="A32" s="14" t="s">
        <v>618</v>
      </c>
      <c r="B32" s="34" t="s">
        <v>607</v>
      </c>
      <c r="C32" s="34" t="s">
        <v>607</v>
      </c>
      <c r="D32" s="22" t="s">
        <v>608</v>
      </c>
      <c r="E32" s="18" t="s">
        <v>609</v>
      </c>
      <c r="F32" s="21">
        <v>100</v>
      </c>
      <c r="G32" s="14"/>
      <c r="H32" s="18" t="s">
        <v>59</v>
      </c>
      <c r="I32" s="21">
        <v>11</v>
      </c>
      <c r="J32" s="18">
        <f t="shared" si="0"/>
        <v>11</v>
      </c>
      <c r="K32" s="14"/>
      <c r="L32" s="14"/>
      <c r="M32" s="14"/>
      <c r="N32" s="14"/>
      <c r="O32" s="14"/>
      <c r="P32" s="14"/>
      <c r="Q32" s="21">
        <v>11</v>
      </c>
      <c r="R32" s="14"/>
      <c r="S32" s="14"/>
      <c r="T32" s="14"/>
      <c r="U32" s="14"/>
      <c r="V32" s="14"/>
      <c r="W32" s="14"/>
    </row>
    <row r="33" s="1" customFormat="1" customHeight="1" spans="1:23">
      <c r="A33" s="14" t="s">
        <v>619</v>
      </c>
      <c r="B33" s="34" t="s">
        <v>589</v>
      </c>
      <c r="C33" s="34" t="s">
        <v>589</v>
      </c>
      <c r="D33" s="22" t="s">
        <v>590</v>
      </c>
      <c r="E33" s="18" t="s">
        <v>591</v>
      </c>
      <c r="F33" s="21">
        <v>10</v>
      </c>
      <c r="G33" s="14"/>
      <c r="H33" s="18" t="s">
        <v>59</v>
      </c>
      <c r="I33" s="21">
        <v>5.47</v>
      </c>
      <c r="J33" s="18">
        <f t="shared" si="0"/>
        <v>5.47</v>
      </c>
      <c r="K33" s="14"/>
      <c r="L33" s="14"/>
      <c r="M33" s="14"/>
      <c r="N33" s="14"/>
      <c r="O33" s="14"/>
      <c r="P33" s="14"/>
      <c r="Q33" s="21">
        <v>5.47</v>
      </c>
      <c r="R33" s="14"/>
      <c r="S33" s="14"/>
      <c r="T33" s="14"/>
      <c r="U33" s="14"/>
      <c r="V33" s="14"/>
      <c r="W33" s="14"/>
    </row>
    <row r="34" s="1" customFormat="1" customHeight="1" spans="1:23">
      <c r="A34" s="14" t="s">
        <v>619</v>
      </c>
      <c r="B34" s="34" t="s">
        <v>596</v>
      </c>
      <c r="C34" s="34" t="s">
        <v>596</v>
      </c>
      <c r="D34" s="22" t="s">
        <v>597</v>
      </c>
      <c r="E34" s="18" t="s">
        <v>591</v>
      </c>
      <c r="F34" s="21">
        <v>2</v>
      </c>
      <c r="G34" s="14"/>
      <c r="H34" s="18" t="s">
        <v>59</v>
      </c>
      <c r="I34" s="21">
        <v>5</v>
      </c>
      <c r="J34" s="18">
        <f t="shared" si="0"/>
        <v>5</v>
      </c>
      <c r="K34" s="14"/>
      <c r="L34" s="14"/>
      <c r="M34" s="14"/>
      <c r="N34" s="14"/>
      <c r="O34" s="14"/>
      <c r="P34" s="14"/>
      <c r="Q34" s="21">
        <v>5</v>
      </c>
      <c r="R34" s="14"/>
      <c r="S34" s="14"/>
      <c r="T34" s="14"/>
      <c r="U34" s="14"/>
      <c r="V34" s="14"/>
      <c r="W34" s="14"/>
    </row>
    <row r="35" s="1" customFormat="1" customHeight="1" spans="1:23">
      <c r="A35" s="14" t="s">
        <v>620</v>
      </c>
      <c r="B35" s="34" t="s">
        <v>589</v>
      </c>
      <c r="C35" s="34" t="s">
        <v>589</v>
      </c>
      <c r="D35" s="22" t="s">
        <v>590</v>
      </c>
      <c r="E35" s="18" t="s">
        <v>591</v>
      </c>
      <c r="F35" s="21">
        <v>10</v>
      </c>
      <c r="G35" s="14"/>
      <c r="H35" s="18" t="s">
        <v>59</v>
      </c>
      <c r="I35" s="21">
        <v>5</v>
      </c>
      <c r="J35" s="18">
        <f t="shared" si="0"/>
        <v>5</v>
      </c>
      <c r="K35" s="14"/>
      <c r="L35" s="14"/>
      <c r="M35" s="14"/>
      <c r="N35" s="14"/>
      <c r="O35" s="14"/>
      <c r="P35" s="14"/>
      <c r="Q35" s="21">
        <v>5</v>
      </c>
      <c r="R35" s="14"/>
      <c r="S35" s="14"/>
      <c r="T35" s="14"/>
      <c r="U35" s="14"/>
      <c r="V35" s="14"/>
      <c r="W35" s="14"/>
    </row>
    <row r="36" s="1" customFormat="1" customHeight="1" spans="1:23">
      <c r="A36" s="14" t="s">
        <v>620</v>
      </c>
      <c r="B36" s="34" t="s">
        <v>607</v>
      </c>
      <c r="C36" s="34" t="s">
        <v>607</v>
      </c>
      <c r="D36" s="22" t="s">
        <v>608</v>
      </c>
      <c r="E36" s="18" t="s">
        <v>609</v>
      </c>
      <c r="F36" s="21">
        <v>130</v>
      </c>
      <c r="G36" s="14"/>
      <c r="H36" s="18" t="s">
        <v>59</v>
      </c>
      <c r="I36" s="21">
        <v>13</v>
      </c>
      <c r="J36" s="18">
        <f t="shared" si="0"/>
        <v>13</v>
      </c>
      <c r="K36" s="14"/>
      <c r="L36" s="14"/>
      <c r="M36" s="14"/>
      <c r="N36" s="14"/>
      <c r="O36" s="14"/>
      <c r="P36" s="14"/>
      <c r="Q36" s="21">
        <v>13</v>
      </c>
      <c r="R36" s="14"/>
      <c r="S36" s="14"/>
      <c r="T36" s="14"/>
      <c r="U36" s="14"/>
      <c r="V36" s="14"/>
      <c r="W36" s="14"/>
    </row>
    <row r="37" s="1" customFormat="1" customHeight="1" spans="1:23">
      <c r="A37" s="14" t="s">
        <v>620</v>
      </c>
      <c r="B37" s="34" t="s">
        <v>613</v>
      </c>
      <c r="C37" s="34" t="s">
        <v>613</v>
      </c>
      <c r="D37" s="22" t="s">
        <v>614</v>
      </c>
      <c r="E37" s="18" t="s">
        <v>591</v>
      </c>
      <c r="F37" s="21">
        <v>1</v>
      </c>
      <c r="G37" s="14"/>
      <c r="H37" s="18" t="s">
        <v>59</v>
      </c>
      <c r="I37" s="21">
        <v>2</v>
      </c>
      <c r="J37" s="18">
        <f t="shared" si="0"/>
        <v>2</v>
      </c>
      <c r="K37" s="14"/>
      <c r="L37" s="14"/>
      <c r="M37" s="14"/>
      <c r="N37" s="14"/>
      <c r="O37" s="14"/>
      <c r="P37" s="14"/>
      <c r="Q37" s="21">
        <v>2</v>
      </c>
      <c r="R37" s="14"/>
      <c r="S37" s="14"/>
      <c r="T37" s="14"/>
      <c r="U37" s="14"/>
      <c r="V37" s="14"/>
      <c r="W37" s="14"/>
    </row>
    <row r="38" s="1" customFormat="1" customHeight="1" spans="1:23">
      <c r="A38" s="14" t="s">
        <v>621</v>
      </c>
      <c r="B38" s="34" t="s">
        <v>589</v>
      </c>
      <c r="C38" s="34" t="s">
        <v>589</v>
      </c>
      <c r="D38" s="22" t="s">
        <v>590</v>
      </c>
      <c r="E38" s="18" t="s">
        <v>591</v>
      </c>
      <c r="F38" s="18">
        <v>20</v>
      </c>
      <c r="G38" s="35"/>
      <c r="H38" s="18" t="s">
        <v>59</v>
      </c>
      <c r="I38" s="42">
        <v>8</v>
      </c>
      <c r="J38" s="18">
        <f t="shared" si="0"/>
        <v>8</v>
      </c>
      <c r="K38" s="42">
        <v>8</v>
      </c>
      <c r="L38" s="14"/>
      <c r="M38" s="14"/>
      <c r="N38" s="14"/>
      <c r="O38" s="14"/>
      <c r="P38" s="14"/>
      <c r="Q38" s="14"/>
      <c r="R38" s="14"/>
      <c r="S38" s="14"/>
      <c r="T38" s="14"/>
      <c r="U38" s="14"/>
      <c r="V38" s="14"/>
      <c r="W38" s="14"/>
    </row>
    <row r="39" s="1" customFormat="1" customHeight="1" spans="1:23">
      <c r="A39" s="14" t="s">
        <v>621</v>
      </c>
      <c r="B39" s="34" t="s">
        <v>604</v>
      </c>
      <c r="C39" s="34" t="s">
        <v>604</v>
      </c>
      <c r="D39" s="22" t="s">
        <v>605</v>
      </c>
      <c r="E39" s="14" t="s">
        <v>591</v>
      </c>
      <c r="F39" s="18">
        <v>5</v>
      </c>
      <c r="G39" s="14"/>
      <c r="H39" s="18" t="s">
        <v>59</v>
      </c>
      <c r="I39" s="14">
        <v>3</v>
      </c>
      <c r="J39" s="18">
        <f t="shared" si="0"/>
        <v>3</v>
      </c>
      <c r="K39" s="14">
        <v>3</v>
      </c>
      <c r="L39" s="14"/>
      <c r="M39" s="14"/>
      <c r="N39" s="14"/>
      <c r="O39" s="14"/>
      <c r="P39" s="14"/>
      <c r="Q39" s="14"/>
      <c r="R39" s="14"/>
      <c r="S39" s="14"/>
      <c r="T39" s="14"/>
      <c r="U39" s="14"/>
      <c r="V39" s="14"/>
      <c r="W39" s="14"/>
    </row>
    <row r="40" s="1" customFormat="1" customHeight="1" spans="1:23">
      <c r="A40" s="14" t="s">
        <v>621</v>
      </c>
      <c r="B40" s="34" t="s">
        <v>622</v>
      </c>
      <c r="C40" s="34" t="s">
        <v>622</v>
      </c>
      <c r="D40" s="22" t="s">
        <v>623</v>
      </c>
      <c r="E40" s="14" t="s">
        <v>591</v>
      </c>
      <c r="F40" s="18">
        <v>5</v>
      </c>
      <c r="G40" s="14"/>
      <c r="H40" s="18" t="s">
        <v>59</v>
      </c>
      <c r="I40" s="14">
        <v>2.5</v>
      </c>
      <c r="J40" s="18">
        <f t="shared" si="0"/>
        <v>2.5</v>
      </c>
      <c r="K40" s="14">
        <v>2.5</v>
      </c>
      <c r="L40" s="14"/>
      <c r="M40" s="14"/>
      <c r="N40" s="14"/>
      <c r="O40" s="14"/>
      <c r="P40" s="14"/>
      <c r="Q40" s="14"/>
      <c r="R40" s="14"/>
      <c r="S40" s="14"/>
      <c r="T40" s="14"/>
      <c r="U40" s="14"/>
      <c r="V40" s="14"/>
      <c r="W40" s="14"/>
    </row>
    <row r="41" s="1" customFormat="1" customHeight="1" spans="1:23">
      <c r="A41" s="14" t="s">
        <v>621</v>
      </c>
      <c r="B41" s="34" t="s">
        <v>624</v>
      </c>
      <c r="C41" s="34" t="s">
        <v>624</v>
      </c>
      <c r="D41" s="22" t="s">
        <v>625</v>
      </c>
      <c r="E41" s="14" t="s">
        <v>591</v>
      </c>
      <c r="F41" s="18">
        <v>5</v>
      </c>
      <c r="G41" s="14"/>
      <c r="H41" s="18" t="s">
        <v>59</v>
      </c>
      <c r="I41" s="14">
        <v>3</v>
      </c>
      <c r="J41" s="18">
        <f t="shared" si="0"/>
        <v>3</v>
      </c>
      <c r="K41" s="14">
        <v>3</v>
      </c>
      <c r="L41" s="14"/>
      <c r="M41" s="14"/>
      <c r="N41" s="14"/>
      <c r="O41" s="14"/>
      <c r="P41" s="14"/>
      <c r="Q41" s="14"/>
      <c r="R41" s="14"/>
      <c r="S41" s="14"/>
      <c r="T41" s="14"/>
      <c r="U41" s="14"/>
      <c r="V41" s="14"/>
      <c r="W41" s="14"/>
    </row>
    <row r="42" s="1" customFormat="1" customHeight="1" spans="1:23">
      <c r="A42" s="14" t="s">
        <v>621</v>
      </c>
      <c r="B42" s="34" t="s">
        <v>613</v>
      </c>
      <c r="C42" s="34" t="s">
        <v>613</v>
      </c>
      <c r="D42" s="22" t="s">
        <v>614</v>
      </c>
      <c r="E42" s="14" t="s">
        <v>591</v>
      </c>
      <c r="F42" s="18">
        <v>2</v>
      </c>
      <c r="G42" s="14"/>
      <c r="H42" s="18" t="s">
        <v>59</v>
      </c>
      <c r="I42" s="14">
        <v>8</v>
      </c>
      <c r="J42" s="18">
        <f t="shared" si="0"/>
        <v>8</v>
      </c>
      <c r="K42" s="14">
        <v>8</v>
      </c>
      <c r="L42" s="14"/>
      <c r="M42" s="14"/>
      <c r="N42" s="14"/>
      <c r="O42" s="14"/>
      <c r="P42" s="14"/>
      <c r="Q42" s="14"/>
      <c r="R42" s="14"/>
      <c r="S42" s="14"/>
      <c r="T42" s="14"/>
      <c r="U42" s="14"/>
      <c r="V42" s="14"/>
      <c r="W42" s="14"/>
    </row>
    <row r="43" s="1" customFormat="1" customHeight="1" spans="1:23">
      <c r="A43" s="14" t="s">
        <v>621</v>
      </c>
      <c r="B43" s="34" t="s">
        <v>626</v>
      </c>
      <c r="C43" s="34" t="s">
        <v>626</v>
      </c>
      <c r="D43" s="22" t="s">
        <v>627</v>
      </c>
      <c r="E43" s="14" t="s">
        <v>601</v>
      </c>
      <c r="F43" s="18">
        <v>5</v>
      </c>
      <c r="G43" s="14"/>
      <c r="H43" s="18" t="s">
        <v>59</v>
      </c>
      <c r="I43" s="14">
        <v>10</v>
      </c>
      <c r="J43" s="18">
        <f t="shared" si="0"/>
        <v>10</v>
      </c>
      <c r="K43" s="14">
        <v>10</v>
      </c>
      <c r="L43" s="14"/>
      <c r="M43" s="14"/>
      <c r="N43" s="14"/>
      <c r="O43" s="14"/>
      <c r="P43" s="14"/>
      <c r="Q43" s="14"/>
      <c r="R43" s="14"/>
      <c r="S43" s="14"/>
      <c r="T43" s="14"/>
      <c r="U43" s="14"/>
      <c r="V43" s="14"/>
      <c r="W43" s="14"/>
    </row>
    <row r="44" s="1" customFormat="1" customHeight="1" spans="1:23">
      <c r="A44" s="14" t="s">
        <v>621</v>
      </c>
      <c r="B44" s="34" t="s">
        <v>628</v>
      </c>
      <c r="C44" s="34" t="s">
        <v>628</v>
      </c>
      <c r="D44" s="22" t="s">
        <v>629</v>
      </c>
      <c r="E44" s="14" t="s">
        <v>591</v>
      </c>
      <c r="F44" s="18">
        <v>15</v>
      </c>
      <c r="G44" s="14"/>
      <c r="H44" s="18" t="s">
        <v>59</v>
      </c>
      <c r="I44" s="14">
        <v>30</v>
      </c>
      <c r="J44" s="18">
        <f t="shared" si="0"/>
        <v>30</v>
      </c>
      <c r="K44" s="14">
        <v>30</v>
      </c>
      <c r="L44" s="14"/>
      <c r="M44" s="14"/>
      <c r="N44" s="14"/>
      <c r="O44" s="14"/>
      <c r="P44" s="14"/>
      <c r="Q44" s="14"/>
      <c r="R44" s="14"/>
      <c r="S44" s="14"/>
      <c r="T44" s="14"/>
      <c r="U44" s="14"/>
      <c r="V44" s="14"/>
      <c r="W44" s="14"/>
    </row>
    <row r="45" s="1" customFormat="1" customHeight="1" spans="1:23">
      <c r="A45" s="14" t="s">
        <v>621</v>
      </c>
      <c r="B45" s="34" t="s">
        <v>630</v>
      </c>
      <c r="C45" s="34" t="s">
        <v>630</v>
      </c>
      <c r="D45" s="22" t="s">
        <v>631</v>
      </c>
      <c r="E45" s="14" t="s">
        <v>601</v>
      </c>
      <c r="F45" s="18">
        <v>2</v>
      </c>
      <c r="G45" s="14"/>
      <c r="H45" s="18" t="s">
        <v>59</v>
      </c>
      <c r="I45" s="14">
        <v>30</v>
      </c>
      <c r="J45" s="18">
        <f t="shared" si="0"/>
        <v>30</v>
      </c>
      <c r="K45" s="14">
        <v>30</v>
      </c>
      <c r="L45" s="14"/>
      <c r="M45" s="14"/>
      <c r="N45" s="14"/>
      <c r="O45" s="14"/>
      <c r="P45" s="14"/>
      <c r="Q45" s="14"/>
      <c r="R45" s="14"/>
      <c r="S45" s="14"/>
      <c r="T45" s="14"/>
      <c r="U45" s="14"/>
      <c r="V45" s="14"/>
      <c r="W45" s="14"/>
    </row>
    <row r="46" s="1" customFormat="1" customHeight="1" spans="1:23">
      <c r="A46" s="14" t="s">
        <v>621</v>
      </c>
      <c r="B46" s="34" t="s">
        <v>610</v>
      </c>
      <c r="C46" s="34" t="s">
        <v>610</v>
      </c>
      <c r="D46" s="22" t="s">
        <v>611</v>
      </c>
      <c r="E46" s="14" t="s">
        <v>601</v>
      </c>
      <c r="F46" s="18">
        <v>200</v>
      </c>
      <c r="G46" s="14"/>
      <c r="H46" s="18" t="s">
        <v>59</v>
      </c>
      <c r="I46" s="14">
        <v>8</v>
      </c>
      <c r="J46" s="18">
        <f t="shared" si="0"/>
        <v>8</v>
      </c>
      <c r="K46" s="14">
        <v>8</v>
      </c>
      <c r="L46" s="14"/>
      <c r="M46" s="14"/>
      <c r="N46" s="14"/>
      <c r="O46" s="14"/>
      <c r="P46" s="14"/>
      <c r="Q46" s="14"/>
      <c r="R46" s="14"/>
      <c r="S46" s="14"/>
      <c r="T46" s="14"/>
      <c r="U46" s="14"/>
      <c r="V46" s="14"/>
      <c r="W46" s="14"/>
    </row>
    <row r="47" s="1" customFormat="1" customHeight="1" spans="1:23">
      <c r="A47" s="14" t="s">
        <v>621</v>
      </c>
      <c r="B47" s="34" t="s">
        <v>632</v>
      </c>
      <c r="C47" s="34" t="s">
        <v>632</v>
      </c>
      <c r="D47" s="22" t="s">
        <v>633</v>
      </c>
      <c r="E47" s="14" t="s">
        <v>634</v>
      </c>
      <c r="F47" s="18">
        <v>20</v>
      </c>
      <c r="G47" s="14"/>
      <c r="H47" s="18" t="s">
        <v>59</v>
      </c>
      <c r="I47" s="14">
        <v>10</v>
      </c>
      <c r="J47" s="18">
        <f t="shared" si="0"/>
        <v>10</v>
      </c>
      <c r="K47" s="14">
        <v>10</v>
      </c>
      <c r="L47" s="14"/>
      <c r="M47" s="14"/>
      <c r="N47" s="14"/>
      <c r="O47" s="14"/>
      <c r="P47" s="14"/>
      <c r="Q47" s="14"/>
      <c r="R47" s="14"/>
      <c r="S47" s="14"/>
      <c r="T47" s="14"/>
      <c r="U47" s="14"/>
      <c r="V47" s="14"/>
      <c r="W47" s="14"/>
    </row>
    <row r="48" s="1" customFormat="1" customHeight="1" spans="1:23">
      <c r="A48" s="14" t="s">
        <v>621</v>
      </c>
      <c r="B48" s="34" t="s">
        <v>594</v>
      </c>
      <c r="C48" s="34" t="s">
        <v>594</v>
      </c>
      <c r="D48" s="22" t="s">
        <v>595</v>
      </c>
      <c r="E48" s="14" t="s">
        <v>601</v>
      </c>
      <c r="F48" s="18">
        <v>10</v>
      </c>
      <c r="G48" s="14"/>
      <c r="H48" s="18" t="s">
        <v>59</v>
      </c>
      <c r="I48" s="14">
        <v>20</v>
      </c>
      <c r="J48" s="18">
        <f t="shared" si="0"/>
        <v>20</v>
      </c>
      <c r="K48" s="14">
        <v>20</v>
      </c>
      <c r="L48" s="14"/>
      <c r="M48" s="14"/>
      <c r="N48" s="14"/>
      <c r="O48" s="14"/>
      <c r="P48" s="14"/>
      <c r="Q48" s="14"/>
      <c r="R48" s="14"/>
      <c r="S48" s="14"/>
      <c r="T48" s="14"/>
      <c r="U48" s="14"/>
      <c r="V48" s="14"/>
      <c r="W48" s="14"/>
    </row>
    <row r="49" s="1" customFormat="1" customHeight="1" spans="1:23">
      <c r="A49" s="14" t="s">
        <v>621</v>
      </c>
      <c r="B49" s="34" t="s">
        <v>635</v>
      </c>
      <c r="C49" s="34" t="s">
        <v>635</v>
      </c>
      <c r="D49" s="22" t="s">
        <v>636</v>
      </c>
      <c r="E49" s="14" t="s">
        <v>601</v>
      </c>
      <c r="F49" s="21">
        <v>1</v>
      </c>
      <c r="G49" s="14"/>
      <c r="H49" s="18" t="s">
        <v>59</v>
      </c>
      <c r="I49" s="14">
        <v>18.21</v>
      </c>
      <c r="J49" s="18">
        <f t="shared" si="0"/>
        <v>18.21</v>
      </c>
      <c r="K49" s="14">
        <v>18.21</v>
      </c>
      <c r="L49" s="14"/>
      <c r="M49" s="14"/>
      <c r="N49" s="14"/>
      <c r="O49" s="14"/>
      <c r="P49" s="14"/>
      <c r="Q49" s="14"/>
      <c r="R49" s="14"/>
      <c r="S49" s="14"/>
      <c r="T49" s="14"/>
      <c r="U49" s="14"/>
      <c r="V49" s="14"/>
      <c r="W49" s="14"/>
    </row>
    <row r="50" s="1" customFormat="1" customHeight="1" spans="1:23">
      <c r="A50" s="14" t="s">
        <v>637</v>
      </c>
      <c r="B50" s="34" t="s">
        <v>589</v>
      </c>
      <c r="C50" s="34" t="s">
        <v>589</v>
      </c>
      <c r="D50" s="22" t="s">
        <v>590</v>
      </c>
      <c r="E50" s="18" t="s">
        <v>591</v>
      </c>
      <c r="F50" s="18">
        <v>4</v>
      </c>
      <c r="G50" s="35"/>
      <c r="H50" s="18" t="s">
        <v>59</v>
      </c>
      <c r="I50" s="42">
        <v>2</v>
      </c>
      <c r="J50" s="18">
        <f t="shared" si="0"/>
        <v>2</v>
      </c>
      <c r="K50" s="42">
        <v>2</v>
      </c>
      <c r="L50" s="14"/>
      <c r="M50" s="14"/>
      <c r="N50" s="14"/>
      <c r="O50" s="14"/>
      <c r="P50" s="14"/>
      <c r="Q50" s="14"/>
      <c r="R50" s="14"/>
      <c r="S50" s="14"/>
      <c r="T50" s="14"/>
      <c r="U50" s="14"/>
      <c r="V50" s="14"/>
      <c r="W50" s="14"/>
    </row>
    <row r="51" s="1" customFormat="1" customHeight="1" spans="1:23">
      <c r="A51" s="14" t="s">
        <v>637</v>
      </c>
      <c r="B51" s="34" t="s">
        <v>604</v>
      </c>
      <c r="C51" s="34" t="s">
        <v>604</v>
      </c>
      <c r="D51" s="22" t="s">
        <v>605</v>
      </c>
      <c r="E51" s="21" t="s">
        <v>591</v>
      </c>
      <c r="F51" s="36">
        <v>2</v>
      </c>
      <c r="G51" s="14"/>
      <c r="H51" s="18" t="s">
        <v>59</v>
      </c>
      <c r="I51" s="14">
        <v>1.3</v>
      </c>
      <c r="J51" s="18">
        <f t="shared" si="0"/>
        <v>1.3</v>
      </c>
      <c r="K51" s="14">
        <v>1.3</v>
      </c>
      <c r="L51" s="14"/>
      <c r="M51" s="14"/>
      <c r="N51" s="14"/>
      <c r="O51" s="14"/>
      <c r="P51" s="14"/>
      <c r="Q51" s="14"/>
      <c r="R51" s="14"/>
      <c r="S51" s="14"/>
      <c r="T51" s="14"/>
      <c r="U51" s="14"/>
      <c r="V51" s="14"/>
      <c r="W51" s="14"/>
    </row>
    <row r="52" s="1" customFormat="1" customHeight="1" spans="1:23">
      <c r="A52" s="14" t="s">
        <v>637</v>
      </c>
      <c r="B52" s="34" t="s">
        <v>624</v>
      </c>
      <c r="C52" s="34" t="s">
        <v>624</v>
      </c>
      <c r="D52" s="22" t="s">
        <v>625</v>
      </c>
      <c r="E52" s="21" t="s">
        <v>591</v>
      </c>
      <c r="F52" s="36">
        <v>4</v>
      </c>
      <c r="G52" s="14"/>
      <c r="H52" s="18" t="s">
        <v>59</v>
      </c>
      <c r="I52" s="14">
        <v>1.2</v>
      </c>
      <c r="J52" s="18">
        <f t="shared" si="0"/>
        <v>1.2</v>
      </c>
      <c r="K52" s="14">
        <v>1.2</v>
      </c>
      <c r="L52" s="14"/>
      <c r="M52" s="14"/>
      <c r="N52" s="14"/>
      <c r="O52" s="14"/>
      <c r="P52" s="14"/>
      <c r="Q52" s="14"/>
      <c r="R52" s="14"/>
      <c r="S52" s="14"/>
      <c r="T52" s="14"/>
      <c r="U52" s="14"/>
      <c r="V52" s="14"/>
      <c r="W52" s="14"/>
    </row>
    <row r="53" s="1" customFormat="1" customHeight="1" spans="1:23">
      <c r="A53" s="14" t="s">
        <v>637</v>
      </c>
      <c r="B53" s="34" t="s">
        <v>626</v>
      </c>
      <c r="C53" s="34" t="s">
        <v>626</v>
      </c>
      <c r="D53" s="22" t="s">
        <v>627</v>
      </c>
      <c r="E53" s="21" t="s">
        <v>601</v>
      </c>
      <c r="F53" s="36">
        <v>2</v>
      </c>
      <c r="G53" s="14"/>
      <c r="H53" s="18" t="s">
        <v>59</v>
      </c>
      <c r="I53" s="14">
        <v>5</v>
      </c>
      <c r="J53" s="18">
        <f t="shared" si="0"/>
        <v>5</v>
      </c>
      <c r="K53" s="14">
        <v>5</v>
      </c>
      <c r="L53" s="14"/>
      <c r="M53" s="14"/>
      <c r="N53" s="14"/>
      <c r="O53" s="14"/>
      <c r="P53" s="14"/>
      <c r="Q53" s="14"/>
      <c r="R53" s="14"/>
      <c r="S53" s="14"/>
      <c r="T53" s="14"/>
      <c r="U53" s="14"/>
      <c r="V53" s="14"/>
      <c r="W53" s="14"/>
    </row>
    <row r="54" s="1" customFormat="1" customHeight="1" spans="1:23">
      <c r="A54" s="14" t="s">
        <v>637</v>
      </c>
      <c r="B54" s="34" t="s">
        <v>613</v>
      </c>
      <c r="C54" s="34" t="s">
        <v>613</v>
      </c>
      <c r="D54" s="22" t="s">
        <v>614</v>
      </c>
      <c r="E54" s="21" t="s">
        <v>591</v>
      </c>
      <c r="F54" s="36">
        <v>1</v>
      </c>
      <c r="G54" s="14"/>
      <c r="H54" s="18" t="s">
        <v>59</v>
      </c>
      <c r="I54" s="14">
        <v>3.5</v>
      </c>
      <c r="J54" s="18">
        <f t="shared" si="0"/>
        <v>3.5</v>
      </c>
      <c r="K54" s="14">
        <v>3.5</v>
      </c>
      <c r="L54" s="14"/>
      <c r="M54" s="14"/>
      <c r="N54" s="14"/>
      <c r="O54" s="14"/>
      <c r="P54" s="14"/>
      <c r="Q54" s="14"/>
      <c r="R54" s="14"/>
      <c r="S54" s="14"/>
      <c r="T54" s="14"/>
      <c r="U54" s="14"/>
      <c r="V54" s="14"/>
      <c r="W54" s="14"/>
    </row>
    <row r="55" s="1" customFormat="1" customHeight="1" spans="1:23">
      <c r="A55" s="14" t="s">
        <v>637</v>
      </c>
      <c r="B55" s="34" t="s">
        <v>610</v>
      </c>
      <c r="C55" s="34" t="s">
        <v>610</v>
      </c>
      <c r="D55" s="22" t="s">
        <v>611</v>
      </c>
      <c r="E55" s="21" t="s">
        <v>601</v>
      </c>
      <c r="F55" s="36">
        <v>100</v>
      </c>
      <c r="G55" s="14"/>
      <c r="H55" s="18" t="s">
        <v>59</v>
      </c>
      <c r="I55" s="14">
        <v>6</v>
      </c>
      <c r="J55" s="18">
        <f t="shared" si="0"/>
        <v>6</v>
      </c>
      <c r="K55" s="14">
        <v>6</v>
      </c>
      <c r="L55" s="14"/>
      <c r="M55" s="14"/>
      <c r="N55" s="14"/>
      <c r="O55" s="14"/>
      <c r="P55" s="14"/>
      <c r="Q55" s="14"/>
      <c r="R55" s="14"/>
      <c r="S55" s="14"/>
      <c r="T55" s="14"/>
      <c r="U55" s="14"/>
      <c r="V55" s="14"/>
      <c r="W55" s="14"/>
    </row>
    <row r="56" s="1" customFormat="1" customHeight="1" spans="1:23">
      <c r="A56" s="14" t="s">
        <v>637</v>
      </c>
      <c r="B56" s="34" t="s">
        <v>632</v>
      </c>
      <c r="C56" s="34" t="s">
        <v>632</v>
      </c>
      <c r="D56" s="22" t="s">
        <v>633</v>
      </c>
      <c r="E56" s="21" t="s">
        <v>634</v>
      </c>
      <c r="F56" s="36">
        <v>20</v>
      </c>
      <c r="G56" s="14"/>
      <c r="H56" s="18" t="s">
        <v>59</v>
      </c>
      <c r="I56" s="14">
        <v>1</v>
      </c>
      <c r="J56" s="18">
        <f t="shared" si="0"/>
        <v>1</v>
      </c>
      <c r="K56" s="14">
        <v>1</v>
      </c>
      <c r="L56" s="14"/>
      <c r="M56" s="14"/>
      <c r="N56" s="14"/>
      <c r="O56" s="14"/>
      <c r="P56" s="14"/>
      <c r="Q56" s="14"/>
      <c r="R56" s="14"/>
      <c r="S56" s="14"/>
      <c r="T56" s="14"/>
      <c r="U56" s="14"/>
      <c r="V56" s="14"/>
      <c r="W56" s="14"/>
    </row>
    <row r="57" s="1" customFormat="1" customHeight="1" spans="1:23">
      <c r="A57" s="14" t="s">
        <v>638</v>
      </c>
      <c r="B57" s="34" t="s">
        <v>589</v>
      </c>
      <c r="C57" s="34" t="s">
        <v>589</v>
      </c>
      <c r="D57" s="22" t="s">
        <v>590</v>
      </c>
      <c r="E57" s="18" t="s">
        <v>591</v>
      </c>
      <c r="F57" s="18">
        <v>1</v>
      </c>
      <c r="G57" s="35"/>
      <c r="H57" s="18" t="s">
        <v>59</v>
      </c>
      <c r="I57" s="42">
        <v>0.4</v>
      </c>
      <c r="J57" s="18">
        <f t="shared" si="0"/>
        <v>0.4</v>
      </c>
      <c r="K57" s="42">
        <v>0.4</v>
      </c>
      <c r="L57" s="14"/>
      <c r="M57" s="14"/>
      <c r="N57" s="14"/>
      <c r="O57" s="14"/>
      <c r="P57" s="14"/>
      <c r="Q57" s="14"/>
      <c r="R57" s="14"/>
      <c r="S57" s="14"/>
      <c r="T57" s="14"/>
      <c r="U57" s="14"/>
      <c r="V57" s="14"/>
      <c r="W57" s="14"/>
    </row>
    <row r="58" s="1" customFormat="1" customHeight="1" spans="1:23">
      <c r="A58" s="14" t="s">
        <v>638</v>
      </c>
      <c r="B58" s="34" t="s">
        <v>613</v>
      </c>
      <c r="C58" s="34" t="s">
        <v>613</v>
      </c>
      <c r="D58" s="22" t="s">
        <v>614</v>
      </c>
      <c r="E58" s="21" t="s">
        <v>591</v>
      </c>
      <c r="F58" s="21">
        <v>1</v>
      </c>
      <c r="G58" s="14"/>
      <c r="H58" s="18" t="s">
        <v>59</v>
      </c>
      <c r="I58" s="14">
        <v>1.8</v>
      </c>
      <c r="J58" s="18">
        <f t="shared" si="0"/>
        <v>1.8</v>
      </c>
      <c r="K58" s="14">
        <v>1.8</v>
      </c>
      <c r="L58" s="14"/>
      <c r="M58" s="14"/>
      <c r="N58" s="14"/>
      <c r="O58" s="14"/>
      <c r="P58" s="14"/>
      <c r="Q58" s="14"/>
      <c r="R58" s="14"/>
      <c r="S58" s="14"/>
      <c r="T58" s="14"/>
      <c r="U58" s="14"/>
      <c r="V58" s="14"/>
      <c r="W58" s="14"/>
    </row>
    <row r="59" s="1" customFormat="1" customHeight="1" spans="1:23">
      <c r="A59" s="14" t="s">
        <v>639</v>
      </c>
      <c r="B59" s="34" t="s">
        <v>589</v>
      </c>
      <c r="C59" s="34" t="s">
        <v>589</v>
      </c>
      <c r="D59" s="22" t="s">
        <v>590</v>
      </c>
      <c r="E59" s="21" t="s">
        <v>591</v>
      </c>
      <c r="F59" s="18">
        <v>10</v>
      </c>
      <c r="G59" s="35"/>
      <c r="H59" s="18" t="s">
        <v>59</v>
      </c>
      <c r="I59" s="42">
        <v>4</v>
      </c>
      <c r="J59" s="18">
        <f t="shared" si="0"/>
        <v>4</v>
      </c>
      <c r="K59" s="42">
        <v>4</v>
      </c>
      <c r="L59" s="42"/>
      <c r="M59" s="42"/>
      <c r="N59" s="42"/>
      <c r="O59" s="42"/>
      <c r="P59" s="42"/>
      <c r="Q59" s="42"/>
      <c r="R59" s="14"/>
      <c r="S59" s="14"/>
      <c r="T59" s="14"/>
      <c r="U59" s="14"/>
      <c r="V59" s="14"/>
      <c r="W59" s="14"/>
    </row>
    <row r="60" s="1" customFormat="1" customHeight="1" spans="1:23">
      <c r="A60" s="14" t="s">
        <v>639</v>
      </c>
      <c r="B60" s="34" t="s">
        <v>604</v>
      </c>
      <c r="C60" s="34" t="s">
        <v>604</v>
      </c>
      <c r="D60" s="22" t="s">
        <v>605</v>
      </c>
      <c r="E60" s="21" t="s">
        <v>591</v>
      </c>
      <c r="F60" s="36">
        <v>5</v>
      </c>
      <c r="G60" s="14"/>
      <c r="H60" s="18" t="s">
        <v>59</v>
      </c>
      <c r="I60" s="14">
        <v>3</v>
      </c>
      <c r="J60" s="18">
        <f t="shared" si="0"/>
        <v>3</v>
      </c>
      <c r="K60" s="14">
        <v>3</v>
      </c>
      <c r="L60" s="14"/>
      <c r="M60" s="14"/>
      <c r="N60" s="14"/>
      <c r="O60" s="14"/>
      <c r="P60" s="14"/>
      <c r="Q60" s="14"/>
      <c r="R60" s="14"/>
      <c r="S60" s="14"/>
      <c r="T60" s="14"/>
      <c r="U60" s="14"/>
      <c r="V60" s="14"/>
      <c r="W60" s="14"/>
    </row>
    <row r="61" s="1" customFormat="1" customHeight="1" spans="1:23">
      <c r="A61" s="14" t="s">
        <v>639</v>
      </c>
      <c r="B61" s="34" t="s">
        <v>624</v>
      </c>
      <c r="C61" s="34" t="s">
        <v>624</v>
      </c>
      <c r="D61" s="22" t="s">
        <v>625</v>
      </c>
      <c r="E61" s="21" t="s">
        <v>591</v>
      </c>
      <c r="F61" s="36">
        <v>5</v>
      </c>
      <c r="G61" s="14"/>
      <c r="H61" s="18" t="s">
        <v>59</v>
      </c>
      <c r="I61" s="14">
        <v>3</v>
      </c>
      <c r="J61" s="18">
        <f t="shared" si="0"/>
        <v>3</v>
      </c>
      <c r="K61" s="14">
        <v>3</v>
      </c>
      <c r="L61" s="14"/>
      <c r="M61" s="14"/>
      <c r="N61" s="14"/>
      <c r="O61" s="14"/>
      <c r="P61" s="14"/>
      <c r="Q61" s="14"/>
      <c r="R61" s="14"/>
      <c r="S61" s="14"/>
      <c r="T61" s="14"/>
      <c r="U61" s="14"/>
      <c r="V61" s="14"/>
      <c r="W61" s="14"/>
    </row>
    <row r="62" s="1" customFormat="1" customHeight="1" spans="1:23">
      <c r="A62" s="14" t="s">
        <v>639</v>
      </c>
      <c r="B62" s="34" t="s">
        <v>626</v>
      </c>
      <c r="C62" s="34" t="s">
        <v>626</v>
      </c>
      <c r="D62" s="22" t="s">
        <v>627</v>
      </c>
      <c r="E62" s="21" t="s">
        <v>591</v>
      </c>
      <c r="F62" s="36">
        <v>5</v>
      </c>
      <c r="G62" s="14"/>
      <c r="H62" s="18" t="s">
        <v>59</v>
      </c>
      <c r="I62" s="14">
        <v>5</v>
      </c>
      <c r="J62" s="18">
        <f t="shared" si="0"/>
        <v>5</v>
      </c>
      <c r="K62" s="14"/>
      <c r="L62" s="14"/>
      <c r="M62" s="14"/>
      <c r="N62" s="14"/>
      <c r="O62" s="14"/>
      <c r="P62" s="14"/>
      <c r="Q62" s="14">
        <v>5</v>
      </c>
      <c r="R62" s="14"/>
      <c r="S62" s="14"/>
      <c r="T62" s="14"/>
      <c r="U62" s="14"/>
      <c r="V62" s="14"/>
      <c r="W62" s="14"/>
    </row>
    <row r="63" s="1" customFormat="1" customHeight="1" spans="1:23">
      <c r="A63" s="14" t="s">
        <v>639</v>
      </c>
      <c r="B63" s="34" t="s">
        <v>613</v>
      </c>
      <c r="C63" s="34" t="s">
        <v>613</v>
      </c>
      <c r="D63" s="22" t="s">
        <v>614</v>
      </c>
      <c r="E63" s="21" t="s">
        <v>591</v>
      </c>
      <c r="F63" s="36">
        <v>3</v>
      </c>
      <c r="G63" s="14"/>
      <c r="H63" s="18" t="s">
        <v>59</v>
      </c>
      <c r="I63" s="14">
        <v>10</v>
      </c>
      <c r="J63" s="18">
        <f t="shared" si="0"/>
        <v>10</v>
      </c>
      <c r="K63" s="14">
        <v>10</v>
      </c>
      <c r="L63" s="14"/>
      <c r="M63" s="14"/>
      <c r="N63" s="14"/>
      <c r="O63" s="14"/>
      <c r="P63" s="14"/>
      <c r="Q63" s="14"/>
      <c r="R63" s="14"/>
      <c r="S63" s="14"/>
      <c r="T63" s="14"/>
      <c r="U63" s="14"/>
      <c r="V63" s="14"/>
      <c r="W63" s="14"/>
    </row>
    <row r="64" s="1" customFormat="1" customHeight="1" spans="1:23">
      <c r="A64" s="14" t="s">
        <v>639</v>
      </c>
      <c r="B64" s="34" t="s">
        <v>628</v>
      </c>
      <c r="C64" s="34" t="s">
        <v>628</v>
      </c>
      <c r="D64" s="22" t="s">
        <v>629</v>
      </c>
      <c r="E64" s="21" t="s">
        <v>591</v>
      </c>
      <c r="F64" s="36">
        <v>6</v>
      </c>
      <c r="G64" s="14"/>
      <c r="H64" s="18" t="s">
        <v>59</v>
      </c>
      <c r="I64" s="14">
        <v>1.8</v>
      </c>
      <c r="J64" s="18">
        <f t="shared" si="0"/>
        <v>1.8</v>
      </c>
      <c r="K64" s="14">
        <v>0.4</v>
      </c>
      <c r="L64" s="14"/>
      <c r="M64" s="14"/>
      <c r="N64" s="14"/>
      <c r="O64" s="14"/>
      <c r="P64" s="14"/>
      <c r="Q64" s="14">
        <v>1.4</v>
      </c>
      <c r="R64" s="14"/>
      <c r="S64" s="14"/>
      <c r="T64" s="14"/>
      <c r="U64" s="14"/>
      <c r="V64" s="14"/>
      <c r="W64" s="14"/>
    </row>
    <row r="65" s="1" customFormat="1" customHeight="1" spans="1:23">
      <c r="A65" s="14" t="s">
        <v>639</v>
      </c>
      <c r="B65" s="34" t="s">
        <v>594</v>
      </c>
      <c r="C65" s="34" t="s">
        <v>594</v>
      </c>
      <c r="D65" s="22" t="s">
        <v>595</v>
      </c>
      <c r="E65" s="21" t="s">
        <v>591</v>
      </c>
      <c r="F65" s="36">
        <v>3</v>
      </c>
      <c r="G65" s="14"/>
      <c r="H65" s="18" t="s">
        <v>59</v>
      </c>
      <c r="I65" s="14">
        <v>9</v>
      </c>
      <c r="J65" s="18">
        <f t="shared" si="0"/>
        <v>9</v>
      </c>
      <c r="K65" s="14">
        <v>9</v>
      </c>
      <c r="L65" s="14"/>
      <c r="M65" s="14"/>
      <c r="N65" s="14"/>
      <c r="O65" s="14"/>
      <c r="P65" s="14"/>
      <c r="Q65" s="14"/>
      <c r="R65" s="14"/>
      <c r="S65" s="14"/>
      <c r="T65" s="14"/>
      <c r="U65" s="14"/>
      <c r="V65" s="14"/>
      <c r="W65" s="14"/>
    </row>
    <row r="66" s="1" customFormat="1" customHeight="1" spans="1:23">
      <c r="A66" s="14" t="s">
        <v>639</v>
      </c>
      <c r="B66" s="52" t="s">
        <v>630</v>
      </c>
      <c r="C66" s="34" t="s">
        <v>630</v>
      </c>
      <c r="D66" s="22" t="s">
        <v>631</v>
      </c>
      <c r="E66" s="21" t="s">
        <v>591</v>
      </c>
      <c r="F66" s="36">
        <v>2</v>
      </c>
      <c r="G66" s="14"/>
      <c r="H66" s="18" t="s">
        <v>59</v>
      </c>
      <c r="I66" s="14">
        <v>12</v>
      </c>
      <c r="J66" s="18">
        <f t="shared" si="0"/>
        <v>12</v>
      </c>
      <c r="K66" s="14">
        <v>12</v>
      </c>
      <c r="L66" s="14"/>
      <c r="M66" s="14"/>
      <c r="N66" s="14"/>
      <c r="O66" s="14"/>
      <c r="P66" s="14"/>
      <c r="Q66" s="14"/>
      <c r="R66" s="14"/>
      <c r="S66" s="14"/>
      <c r="T66" s="14"/>
      <c r="U66" s="14"/>
      <c r="V66" s="14"/>
      <c r="W66" s="14"/>
    </row>
    <row r="67" s="1" customFormat="1" customHeight="1" spans="1:23">
      <c r="A67" s="14" t="s">
        <v>639</v>
      </c>
      <c r="B67" s="34" t="s">
        <v>610</v>
      </c>
      <c r="C67" s="34" t="s">
        <v>610</v>
      </c>
      <c r="D67" s="22" t="s">
        <v>611</v>
      </c>
      <c r="E67" s="21" t="s">
        <v>591</v>
      </c>
      <c r="F67" s="36">
        <v>400</v>
      </c>
      <c r="G67" s="14"/>
      <c r="H67" s="18" t="s">
        <v>59</v>
      </c>
      <c r="I67" s="14">
        <v>24</v>
      </c>
      <c r="J67" s="18">
        <f t="shared" si="0"/>
        <v>24</v>
      </c>
      <c r="K67" s="14"/>
      <c r="L67" s="14"/>
      <c r="M67" s="14"/>
      <c r="N67" s="14"/>
      <c r="O67" s="14"/>
      <c r="P67" s="14"/>
      <c r="Q67" s="14">
        <v>24</v>
      </c>
      <c r="R67" s="14"/>
      <c r="S67" s="14"/>
      <c r="T67" s="14"/>
      <c r="U67" s="14"/>
      <c r="V67" s="14"/>
      <c r="W67" s="14"/>
    </row>
    <row r="68" s="1" customFormat="1" customHeight="1" spans="1:23">
      <c r="A68" s="14" t="s">
        <v>639</v>
      </c>
      <c r="B68" s="34" t="s">
        <v>632</v>
      </c>
      <c r="C68" s="34" t="s">
        <v>632</v>
      </c>
      <c r="D68" s="22" t="s">
        <v>633</v>
      </c>
      <c r="E68" s="21" t="s">
        <v>591</v>
      </c>
      <c r="F68" s="36">
        <v>50</v>
      </c>
      <c r="G68" s="14"/>
      <c r="H68" s="18" t="s">
        <v>59</v>
      </c>
      <c r="I68" s="14">
        <v>2.5</v>
      </c>
      <c r="J68" s="18">
        <f t="shared" si="0"/>
        <v>2.5</v>
      </c>
      <c r="K68" s="14"/>
      <c r="L68" s="14"/>
      <c r="M68" s="14"/>
      <c r="N68" s="14"/>
      <c r="O68" s="14"/>
      <c r="P68" s="14"/>
      <c r="Q68" s="14">
        <v>2.5</v>
      </c>
      <c r="R68" s="14"/>
      <c r="S68" s="14"/>
      <c r="T68" s="14"/>
      <c r="U68" s="14"/>
      <c r="V68" s="14"/>
      <c r="W68" s="14"/>
    </row>
    <row r="69" s="1" customFormat="1" customHeight="1" spans="1:23">
      <c r="A69" s="14" t="s">
        <v>639</v>
      </c>
      <c r="B69" s="34" t="s">
        <v>635</v>
      </c>
      <c r="C69" s="34" t="s">
        <v>635</v>
      </c>
      <c r="D69" s="22" t="s">
        <v>636</v>
      </c>
      <c r="E69" s="21" t="s">
        <v>591</v>
      </c>
      <c r="F69" s="36">
        <v>1</v>
      </c>
      <c r="G69" s="14"/>
      <c r="H69" s="18" t="s">
        <v>59</v>
      </c>
      <c r="I69" s="14">
        <v>25.7</v>
      </c>
      <c r="J69" s="18">
        <f t="shared" si="0"/>
        <v>25.7</v>
      </c>
      <c r="K69" s="14"/>
      <c r="L69" s="14"/>
      <c r="M69" s="14"/>
      <c r="N69" s="14"/>
      <c r="O69" s="14"/>
      <c r="P69" s="14"/>
      <c r="Q69" s="14">
        <v>25.7</v>
      </c>
      <c r="R69" s="14"/>
      <c r="S69" s="14"/>
      <c r="T69" s="14"/>
      <c r="U69" s="14"/>
      <c r="V69" s="14"/>
      <c r="W69" s="14"/>
    </row>
    <row r="70" s="1" customFormat="1" customHeight="1" spans="1:23">
      <c r="A70" s="14" t="s">
        <v>640</v>
      </c>
      <c r="B70" s="34" t="s">
        <v>589</v>
      </c>
      <c r="C70" s="34" t="s">
        <v>589</v>
      </c>
      <c r="D70" s="22" t="s">
        <v>590</v>
      </c>
      <c r="E70" s="18" t="s">
        <v>591</v>
      </c>
      <c r="F70" s="18">
        <v>4</v>
      </c>
      <c r="G70" s="35"/>
      <c r="H70" s="18" t="s">
        <v>59</v>
      </c>
      <c r="I70" s="42">
        <v>1.3</v>
      </c>
      <c r="J70" s="18">
        <f t="shared" si="0"/>
        <v>1.3</v>
      </c>
      <c r="K70" s="42"/>
      <c r="L70" s="42"/>
      <c r="M70" s="42"/>
      <c r="N70" s="42"/>
      <c r="O70" s="42"/>
      <c r="P70" s="42"/>
      <c r="Q70" s="42">
        <v>1.3</v>
      </c>
      <c r="R70" s="14"/>
      <c r="S70" s="14"/>
      <c r="T70" s="14"/>
      <c r="U70" s="14"/>
      <c r="V70" s="14"/>
      <c r="W70" s="14"/>
    </row>
    <row r="71" s="1" customFormat="1" customHeight="1" spans="1:23">
      <c r="A71" s="14" t="s">
        <v>640</v>
      </c>
      <c r="B71" s="34" t="s">
        <v>624</v>
      </c>
      <c r="C71" s="34" t="s">
        <v>624</v>
      </c>
      <c r="D71" s="22" t="s">
        <v>625</v>
      </c>
      <c r="E71" s="14" t="s">
        <v>591</v>
      </c>
      <c r="F71" s="14">
        <v>5</v>
      </c>
      <c r="G71" s="14"/>
      <c r="H71" s="18" t="s">
        <v>59</v>
      </c>
      <c r="I71" s="14">
        <v>2</v>
      </c>
      <c r="J71" s="18">
        <f t="shared" si="0"/>
        <v>2</v>
      </c>
      <c r="K71" s="14"/>
      <c r="L71" s="14"/>
      <c r="M71" s="14"/>
      <c r="N71" s="14"/>
      <c r="O71" s="14"/>
      <c r="P71" s="14"/>
      <c r="Q71" s="14">
        <v>2</v>
      </c>
      <c r="R71" s="14"/>
      <c r="S71" s="14"/>
      <c r="T71" s="14"/>
      <c r="U71" s="14"/>
      <c r="V71" s="14"/>
      <c r="W71" s="14"/>
    </row>
    <row r="72" s="1" customFormat="1" customHeight="1" spans="1:23">
      <c r="A72" s="14" t="s">
        <v>640</v>
      </c>
      <c r="B72" s="34" t="s">
        <v>626</v>
      </c>
      <c r="C72" s="34" t="s">
        <v>626</v>
      </c>
      <c r="D72" s="22" t="s">
        <v>627</v>
      </c>
      <c r="E72" s="14" t="s">
        <v>601</v>
      </c>
      <c r="F72" s="14">
        <v>4</v>
      </c>
      <c r="G72" s="14"/>
      <c r="H72" s="18" t="s">
        <v>59</v>
      </c>
      <c r="I72" s="14">
        <v>3.2</v>
      </c>
      <c r="J72" s="18">
        <f t="shared" ref="J72:J89" si="1">K72+Q72</f>
        <v>3.2</v>
      </c>
      <c r="K72" s="14"/>
      <c r="L72" s="14"/>
      <c r="M72" s="14"/>
      <c r="N72" s="14"/>
      <c r="O72" s="14"/>
      <c r="P72" s="14"/>
      <c r="Q72" s="14">
        <v>3.2</v>
      </c>
      <c r="R72" s="14"/>
      <c r="S72" s="14"/>
      <c r="T72" s="14"/>
      <c r="U72" s="14"/>
      <c r="V72" s="14"/>
      <c r="W72" s="14"/>
    </row>
    <row r="73" s="1" customFormat="1" customHeight="1" spans="1:23">
      <c r="A73" s="14" t="s">
        <v>640</v>
      </c>
      <c r="B73" s="34" t="s">
        <v>613</v>
      </c>
      <c r="C73" s="34" t="s">
        <v>613</v>
      </c>
      <c r="D73" s="22" t="s">
        <v>614</v>
      </c>
      <c r="E73" s="14" t="s">
        <v>591</v>
      </c>
      <c r="F73" s="14">
        <v>2</v>
      </c>
      <c r="G73" s="14"/>
      <c r="H73" s="18" t="s">
        <v>59</v>
      </c>
      <c r="I73" s="14">
        <v>7</v>
      </c>
      <c r="J73" s="18">
        <f t="shared" si="1"/>
        <v>7</v>
      </c>
      <c r="K73" s="14"/>
      <c r="L73" s="14"/>
      <c r="M73" s="14"/>
      <c r="N73" s="14"/>
      <c r="O73" s="14"/>
      <c r="P73" s="14"/>
      <c r="Q73" s="14">
        <v>7</v>
      </c>
      <c r="R73" s="14"/>
      <c r="S73" s="14"/>
      <c r="T73" s="14"/>
      <c r="U73" s="14"/>
      <c r="V73" s="14"/>
      <c r="W73" s="14"/>
    </row>
    <row r="74" s="1" customFormat="1" customHeight="1" spans="1:23">
      <c r="A74" s="14" t="s">
        <v>640</v>
      </c>
      <c r="B74" s="34" t="s">
        <v>630</v>
      </c>
      <c r="C74" s="34" t="s">
        <v>630</v>
      </c>
      <c r="D74" s="22" t="s">
        <v>631</v>
      </c>
      <c r="E74" s="14" t="s">
        <v>601</v>
      </c>
      <c r="F74" s="14">
        <v>4</v>
      </c>
      <c r="G74" s="14"/>
      <c r="H74" s="18" t="s">
        <v>59</v>
      </c>
      <c r="I74" s="14">
        <v>9</v>
      </c>
      <c r="J74" s="18">
        <f t="shared" si="1"/>
        <v>9</v>
      </c>
      <c r="K74" s="14"/>
      <c r="L74" s="14"/>
      <c r="M74" s="14"/>
      <c r="N74" s="14"/>
      <c r="O74" s="14"/>
      <c r="P74" s="14"/>
      <c r="Q74" s="14">
        <v>9</v>
      </c>
      <c r="R74" s="14"/>
      <c r="S74" s="14"/>
      <c r="T74" s="14"/>
      <c r="U74" s="14"/>
      <c r="V74" s="14"/>
      <c r="W74" s="14"/>
    </row>
    <row r="75" s="1" customFormat="1" customHeight="1" spans="1:23">
      <c r="A75" s="14" t="s">
        <v>640</v>
      </c>
      <c r="B75" s="34" t="s">
        <v>610</v>
      </c>
      <c r="C75" s="34" t="s">
        <v>610</v>
      </c>
      <c r="D75" s="22" t="s">
        <v>611</v>
      </c>
      <c r="E75" s="14" t="s">
        <v>601</v>
      </c>
      <c r="F75" s="14">
        <v>200</v>
      </c>
      <c r="G75" s="14"/>
      <c r="H75" s="18" t="s">
        <v>59</v>
      </c>
      <c r="I75" s="14">
        <v>12</v>
      </c>
      <c r="J75" s="18">
        <f t="shared" si="1"/>
        <v>12</v>
      </c>
      <c r="K75" s="14"/>
      <c r="L75" s="14"/>
      <c r="M75" s="14"/>
      <c r="N75" s="14"/>
      <c r="O75" s="14"/>
      <c r="P75" s="14"/>
      <c r="Q75" s="14">
        <v>12</v>
      </c>
      <c r="R75" s="14"/>
      <c r="S75" s="14"/>
      <c r="T75" s="14"/>
      <c r="U75" s="14"/>
      <c r="V75" s="14"/>
      <c r="W75" s="14"/>
    </row>
    <row r="76" s="1" customFormat="1" customHeight="1" spans="1:23">
      <c r="A76" s="14" t="s">
        <v>640</v>
      </c>
      <c r="B76" s="34" t="s">
        <v>632</v>
      </c>
      <c r="C76" s="34" t="s">
        <v>632</v>
      </c>
      <c r="D76" s="22" t="s">
        <v>633</v>
      </c>
      <c r="E76" s="14" t="s">
        <v>634</v>
      </c>
      <c r="F76" s="14">
        <v>50</v>
      </c>
      <c r="G76" s="14"/>
      <c r="H76" s="18" t="s">
        <v>59</v>
      </c>
      <c r="I76" s="14">
        <v>2.5</v>
      </c>
      <c r="J76" s="18">
        <f t="shared" si="1"/>
        <v>2.5</v>
      </c>
      <c r="K76" s="14"/>
      <c r="L76" s="14"/>
      <c r="M76" s="14"/>
      <c r="N76" s="14"/>
      <c r="O76" s="14"/>
      <c r="P76" s="14"/>
      <c r="Q76" s="14">
        <v>2.5</v>
      </c>
      <c r="R76" s="14"/>
      <c r="S76" s="14"/>
      <c r="T76" s="14"/>
      <c r="U76" s="14"/>
      <c r="V76" s="14"/>
      <c r="W76" s="14"/>
    </row>
    <row r="77" s="1" customFormat="1" customHeight="1" spans="1:23">
      <c r="A77" s="14" t="s">
        <v>640</v>
      </c>
      <c r="B77" s="34" t="s">
        <v>594</v>
      </c>
      <c r="C77" s="34" t="s">
        <v>594</v>
      </c>
      <c r="D77" s="22" t="s">
        <v>595</v>
      </c>
      <c r="E77" s="14" t="s">
        <v>601</v>
      </c>
      <c r="F77" s="14">
        <v>3</v>
      </c>
      <c r="G77" s="14"/>
      <c r="H77" s="18" t="s">
        <v>59</v>
      </c>
      <c r="I77" s="14">
        <v>3</v>
      </c>
      <c r="J77" s="18">
        <f t="shared" si="1"/>
        <v>3</v>
      </c>
      <c r="K77" s="14"/>
      <c r="L77" s="14"/>
      <c r="M77" s="14"/>
      <c r="N77" s="14"/>
      <c r="O77" s="14"/>
      <c r="P77" s="14"/>
      <c r="Q77" s="14">
        <v>3</v>
      </c>
      <c r="R77" s="14"/>
      <c r="S77" s="14"/>
      <c r="T77" s="14"/>
      <c r="U77" s="14"/>
      <c r="V77" s="14"/>
      <c r="W77" s="14"/>
    </row>
    <row r="78" s="1" customFormat="1" customHeight="1" spans="1:23">
      <c r="A78" s="14" t="s">
        <v>641</v>
      </c>
      <c r="B78" s="34" t="s">
        <v>642</v>
      </c>
      <c r="C78" s="34" t="s">
        <v>607</v>
      </c>
      <c r="D78" s="22" t="s">
        <v>608</v>
      </c>
      <c r="E78" s="18" t="s">
        <v>609</v>
      </c>
      <c r="F78" s="53">
        <v>1500</v>
      </c>
      <c r="G78" s="14">
        <v>60</v>
      </c>
      <c r="H78" s="14" t="s">
        <v>59</v>
      </c>
      <c r="I78" s="14">
        <v>60</v>
      </c>
      <c r="J78" s="18">
        <f t="shared" si="1"/>
        <v>60</v>
      </c>
      <c r="K78" s="25"/>
      <c r="L78" s="25"/>
      <c r="M78" s="25"/>
      <c r="N78" s="25"/>
      <c r="O78" s="25"/>
      <c r="P78" s="25"/>
      <c r="Q78" s="14">
        <v>60</v>
      </c>
      <c r="R78" s="14"/>
      <c r="S78" s="14"/>
      <c r="T78" s="14"/>
      <c r="U78" s="14"/>
      <c r="V78" s="14"/>
      <c r="W78" s="14"/>
    </row>
    <row r="79" s="1" customFormat="1" customHeight="1" spans="1:23">
      <c r="A79" s="14" t="s">
        <v>641</v>
      </c>
      <c r="B79" s="34" t="s">
        <v>643</v>
      </c>
      <c r="C79" s="34" t="s">
        <v>610</v>
      </c>
      <c r="D79" s="22" t="s">
        <v>611</v>
      </c>
      <c r="E79" s="14" t="s">
        <v>609</v>
      </c>
      <c r="F79" s="53" t="s">
        <v>644</v>
      </c>
      <c r="G79" s="14">
        <v>40</v>
      </c>
      <c r="H79" s="14" t="s">
        <v>59</v>
      </c>
      <c r="I79" s="14">
        <v>40</v>
      </c>
      <c r="J79" s="18">
        <f t="shared" si="1"/>
        <v>40</v>
      </c>
      <c r="K79" s="14"/>
      <c r="L79" s="14"/>
      <c r="M79" s="14"/>
      <c r="N79" s="14"/>
      <c r="O79" s="14"/>
      <c r="P79" s="14"/>
      <c r="Q79" s="14">
        <v>40</v>
      </c>
      <c r="R79" s="14"/>
      <c r="S79" s="14"/>
      <c r="T79" s="14"/>
      <c r="U79" s="14"/>
      <c r="V79" s="14"/>
      <c r="W79" s="14"/>
    </row>
    <row r="80" s="1" customFormat="1" customHeight="1" spans="1:23">
      <c r="A80" s="14" t="s">
        <v>641</v>
      </c>
      <c r="B80" s="34" t="s">
        <v>645</v>
      </c>
      <c r="C80" s="34" t="s">
        <v>594</v>
      </c>
      <c r="D80" s="22" t="s">
        <v>595</v>
      </c>
      <c r="E80" s="14" t="s">
        <v>601</v>
      </c>
      <c r="F80" s="53" t="s">
        <v>646</v>
      </c>
      <c r="G80" s="14">
        <v>390</v>
      </c>
      <c r="H80" s="14" t="s">
        <v>59</v>
      </c>
      <c r="I80" s="14">
        <v>390</v>
      </c>
      <c r="J80" s="18">
        <f t="shared" si="1"/>
        <v>390</v>
      </c>
      <c r="K80" s="14"/>
      <c r="L80" s="14"/>
      <c r="M80" s="14"/>
      <c r="N80" s="14"/>
      <c r="O80" s="14"/>
      <c r="P80" s="14"/>
      <c r="Q80" s="14">
        <v>390</v>
      </c>
      <c r="R80" s="14"/>
      <c r="S80" s="14"/>
      <c r="T80" s="14"/>
      <c r="U80" s="14"/>
      <c r="V80" s="14"/>
      <c r="W80" s="14"/>
    </row>
    <row r="81" s="1" customFormat="1" customHeight="1" spans="1:23">
      <c r="A81" s="14" t="s">
        <v>641</v>
      </c>
      <c r="B81" s="34" t="s">
        <v>589</v>
      </c>
      <c r="C81" s="34" t="s">
        <v>589</v>
      </c>
      <c r="D81" s="22" t="s">
        <v>590</v>
      </c>
      <c r="E81" s="14" t="s">
        <v>591</v>
      </c>
      <c r="F81" s="14">
        <v>16</v>
      </c>
      <c r="G81" s="14">
        <v>8</v>
      </c>
      <c r="H81" s="14" t="s">
        <v>59</v>
      </c>
      <c r="I81" s="14">
        <v>8</v>
      </c>
      <c r="J81" s="18">
        <f t="shared" si="1"/>
        <v>8</v>
      </c>
      <c r="K81" s="14"/>
      <c r="L81" s="14"/>
      <c r="M81" s="14"/>
      <c r="N81" s="14"/>
      <c r="O81" s="14"/>
      <c r="P81" s="14"/>
      <c r="Q81" s="14">
        <v>8</v>
      </c>
      <c r="R81" s="14"/>
      <c r="S81" s="14"/>
      <c r="T81" s="14"/>
      <c r="U81" s="14"/>
      <c r="V81" s="14"/>
      <c r="W81" s="14"/>
    </row>
    <row r="82" s="1" customFormat="1" customHeight="1" spans="1:23">
      <c r="A82" s="14" t="s">
        <v>641</v>
      </c>
      <c r="B82" s="34" t="s">
        <v>604</v>
      </c>
      <c r="C82" s="34" t="s">
        <v>604</v>
      </c>
      <c r="D82" s="22" t="s">
        <v>605</v>
      </c>
      <c r="E82" s="14" t="s">
        <v>591</v>
      </c>
      <c r="F82" s="53" t="s">
        <v>82</v>
      </c>
      <c r="G82" s="14">
        <v>2</v>
      </c>
      <c r="H82" s="14" t="s">
        <v>59</v>
      </c>
      <c r="I82" s="14">
        <v>2</v>
      </c>
      <c r="J82" s="18">
        <f t="shared" si="1"/>
        <v>2</v>
      </c>
      <c r="K82" s="14"/>
      <c r="L82" s="14"/>
      <c r="M82" s="14"/>
      <c r="N82" s="14"/>
      <c r="O82" s="14"/>
      <c r="P82" s="14"/>
      <c r="Q82" s="14">
        <v>2</v>
      </c>
      <c r="R82" s="14"/>
      <c r="S82" s="14"/>
      <c r="T82" s="14"/>
      <c r="U82" s="14"/>
      <c r="V82" s="14"/>
      <c r="W82" s="14"/>
    </row>
    <row r="83" s="1" customFormat="1" customHeight="1" spans="1:23">
      <c r="A83" s="14" t="s">
        <v>641</v>
      </c>
      <c r="B83" s="34" t="s">
        <v>647</v>
      </c>
      <c r="C83" s="34"/>
      <c r="D83" s="22"/>
      <c r="E83" s="14"/>
      <c r="F83" s="14"/>
      <c r="G83" s="14"/>
      <c r="H83" s="14" t="s">
        <v>60</v>
      </c>
      <c r="I83" s="14">
        <v>11000</v>
      </c>
      <c r="J83" s="18">
        <f t="shared" si="1"/>
        <v>11000</v>
      </c>
      <c r="K83" s="14">
        <v>7137.675</v>
      </c>
      <c r="L83" s="14"/>
      <c r="M83" s="14"/>
      <c r="N83" s="14"/>
      <c r="O83" s="14"/>
      <c r="P83" s="14"/>
      <c r="Q83" s="14">
        <v>3862.325</v>
      </c>
      <c r="R83" s="14"/>
      <c r="S83" s="14"/>
      <c r="T83" s="14"/>
      <c r="U83" s="14"/>
      <c r="V83" s="14"/>
      <c r="W83" s="14"/>
    </row>
    <row r="84" s="1" customFormat="1" customHeight="1" spans="1:23">
      <c r="A84" s="14" t="s">
        <v>648</v>
      </c>
      <c r="B84" s="34" t="s">
        <v>649</v>
      </c>
      <c r="C84" s="34" t="s">
        <v>589</v>
      </c>
      <c r="D84" s="22" t="s">
        <v>590</v>
      </c>
      <c r="E84" s="18" t="s">
        <v>591</v>
      </c>
      <c r="F84" s="54">
        <v>5</v>
      </c>
      <c r="G84" s="20"/>
      <c r="H84" s="18" t="s">
        <v>59</v>
      </c>
      <c r="I84" s="67">
        <v>2</v>
      </c>
      <c r="J84" s="18">
        <f t="shared" si="1"/>
        <v>0</v>
      </c>
      <c r="K84" s="67"/>
      <c r="L84" s="67"/>
      <c r="M84" s="14"/>
      <c r="N84" s="67">
        <v>2</v>
      </c>
      <c r="O84" s="14"/>
      <c r="P84" s="14"/>
      <c r="Q84" s="14"/>
      <c r="R84" s="14"/>
      <c r="S84" s="14"/>
      <c r="T84" s="14"/>
      <c r="U84" s="14"/>
      <c r="V84" s="14"/>
      <c r="W84" s="14"/>
    </row>
    <row r="85" s="1" customFormat="1" customHeight="1" spans="1:23">
      <c r="A85" s="14" t="s">
        <v>648</v>
      </c>
      <c r="B85" s="34" t="s">
        <v>650</v>
      </c>
      <c r="C85" s="34" t="s">
        <v>607</v>
      </c>
      <c r="D85" s="22" t="s">
        <v>608</v>
      </c>
      <c r="E85" s="55" t="s">
        <v>609</v>
      </c>
      <c r="F85" s="56">
        <v>30</v>
      </c>
      <c r="G85" s="55"/>
      <c r="H85" s="18" t="s">
        <v>59</v>
      </c>
      <c r="I85" s="67">
        <v>2</v>
      </c>
      <c r="J85" s="18">
        <f t="shared" si="1"/>
        <v>0</v>
      </c>
      <c r="K85" s="67"/>
      <c r="L85" s="55"/>
      <c r="M85" s="14"/>
      <c r="N85" s="67">
        <v>2</v>
      </c>
      <c r="O85" s="14"/>
      <c r="P85" s="14"/>
      <c r="Q85" s="14"/>
      <c r="R85" s="14"/>
      <c r="S85" s="14"/>
      <c r="T85" s="14"/>
      <c r="U85" s="14"/>
      <c r="V85" s="14"/>
      <c r="W85" s="14"/>
    </row>
    <row r="86" s="1" customFormat="1" customHeight="1" spans="1:23">
      <c r="A86" s="14" t="s">
        <v>648</v>
      </c>
      <c r="B86" s="34" t="s">
        <v>651</v>
      </c>
      <c r="C86" s="34" t="s">
        <v>610</v>
      </c>
      <c r="D86" s="22" t="s">
        <v>611</v>
      </c>
      <c r="E86" s="55" t="s">
        <v>634</v>
      </c>
      <c r="F86" s="56">
        <v>30</v>
      </c>
      <c r="G86" s="55"/>
      <c r="H86" s="18" t="s">
        <v>59</v>
      </c>
      <c r="I86" s="67">
        <v>2</v>
      </c>
      <c r="J86" s="18">
        <f t="shared" si="1"/>
        <v>1</v>
      </c>
      <c r="K86" s="67">
        <v>1</v>
      </c>
      <c r="L86" s="55"/>
      <c r="M86" s="14"/>
      <c r="N86" s="14">
        <v>1</v>
      </c>
      <c r="O86" s="14"/>
      <c r="P86" s="14"/>
      <c r="Q86" s="14"/>
      <c r="R86" s="14"/>
      <c r="S86" s="14"/>
      <c r="T86" s="14"/>
      <c r="U86" s="14"/>
      <c r="V86" s="14"/>
      <c r="W86" s="14"/>
    </row>
    <row r="87" s="1" customFormat="1" customHeight="1" spans="1:23">
      <c r="A87" s="14" t="s">
        <v>652</v>
      </c>
      <c r="B87" s="34" t="s">
        <v>649</v>
      </c>
      <c r="C87" s="34" t="s">
        <v>589</v>
      </c>
      <c r="D87" s="22" t="s">
        <v>590</v>
      </c>
      <c r="E87" s="18" t="s">
        <v>591</v>
      </c>
      <c r="F87" s="54">
        <v>2</v>
      </c>
      <c r="G87" s="20"/>
      <c r="H87" s="18" t="s">
        <v>59</v>
      </c>
      <c r="I87" s="42">
        <v>1</v>
      </c>
      <c r="J87" s="18">
        <f t="shared" si="1"/>
        <v>1</v>
      </c>
      <c r="K87" s="42"/>
      <c r="L87" s="42"/>
      <c r="M87" s="14"/>
      <c r="N87" s="14"/>
      <c r="O87" s="14"/>
      <c r="P87" s="14"/>
      <c r="Q87" s="14">
        <v>1</v>
      </c>
      <c r="R87" s="14"/>
      <c r="S87" s="14"/>
      <c r="T87" s="14"/>
      <c r="U87" s="14"/>
      <c r="V87" s="14"/>
      <c r="W87" s="14"/>
    </row>
    <row r="88" s="1" customFormat="1" customHeight="1" spans="1:23">
      <c r="A88" s="14" t="s">
        <v>653</v>
      </c>
      <c r="B88" s="34" t="s">
        <v>649</v>
      </c>
      <c r="C88" s="34" t="s">
        <v>589</v>
      </c>
      <c r="D88" s="22" t="s">
        <v>590</v>
      </c>
      <c r="E88" s="57" t="s">
        <v>591</v>
      </c>
      <c r="F88" s="58">
        <v>8</v>
      </c>
      <c r="G88" s="59"/>
      <c r="H88" s="57" t="s">
        <v>59</v>
      </c>
      <c r="I88" s="68">
        <v>4</v>
      </c>
      <c r="J88" s="18">
        <f t="shared" si="1"/>
        <v>4</v>
      </c>
      <c r="K88" s="68">
        <v>4</v>
      </c>
      <c r="L88" s="14"/>
      <c r="M88" s="14"/>
      <c r="N88" s="14"/>
      <c r="O88" s="14"/>
      <c r="P88" s="14"/>
      <c r="Q88" s="14"/>
      <c r="R88" s="14"/>
      <c r="S88" s="14"/>
      <c r="T88" s="14"/>
      <c r="U88" s="14"/>
      <c r="V88" s="14"/>
      <c r="W88" s="14"/>
    </row>
    <row r="89" s="1" customFormat="1" customHeight="1" spans="1:23">
      <c r="A89" s="14" t="s">
        <v>653</v>
      </c>
      <c r="B89" s="34" t="s">
        <v>654</v>
      </c>
      <c r="C89" s="34" t="s">
        <v>655</v>
      </c>
      <c r="D89" s="22" t="s">
        <v>656</v>
      </c>
      <c r="E89" s="60" t="s">
        <v>591</v>
      </c>
      <c r="F89" s="60">
        <v>6</v>
      </c>
      <c r="G89" s="60"/>
      <c r="H89" s="57" t="s">
        <v>59</v>
      </c>
      <c r="I89" s="60">
        <v>6</v>
      </c>
      <c r="J89" s="18">
        <f t="shared" si="1"/>
        <v>6</v>
      </c>
      <c r="K89" s="60">
        <v>6</v>
      </c>
      <c r="L89" s="14"/>
      <c r="M89" s="14"/>
      <c r="N89" s="14"/>
      <c r="O89" s="14"/>
      <c r="P89" s="14"/>
      <c r="Q89" s="14"/>
      <c r="R89" s="14"/>
      <c r="S89" s="14"/>
      <c r="T89" s="14"/>
      <c r="U89" s="14"/>
      <c r="V89" s="14"/>
      <c r="W89" s="14"/>
    </row>
    <row r="90" s="1" customFormat="1" customHeight="1" spans="1:23">
      <c r="A90" s="14" t="s">
        <v>653</v>
      </c>
      <c r="B90" s="34" t="s">
        <v>657</v>
      </c>
      <c r="C90" s="34" t="s">
        <v>632</v>
      </c>
      <c r="D90" s="22" t="s">
        <v>633</v>
      </c>
      <c r="E90" s="60" t="s">
        <v>634</v>
      </c>
      <c r="F90" s="60">
        <v>6</v>
      </c>
      <c r="G90" s="60"/>
      <c r="H90" s="57" t="s">
        <v>59</v>
      </c>
      <c r="I90" s="60">
        <v>10</v>
      </c>
      <c r="J90" s="18">
        <v>10</v>
      </c>
      <c r="K90" s="60">
        <v>1.46</v>
      </c>
      <c r="L90" s="14"/>
      <c r="M90" s="14"/>
      <c r="N90" s="14">
        <v>8.54</v>
      </c>
      <c r="O90" s="14"/>
      <c r="P90" s="14"/>
      <c r="Q90" s="14"/>
      <c r="R90" s="14"/>
      <c r="S90" s="14"/>
      <c r="T90" s="14"/>
      <c r="U90" s="14"/>
      <c r="V90" s="14"/>
      <c r="W90" s="14"/>
    </row>
    <row r="91" s="1" customFormat="1" customHeight="1" spans="1:23">
      <c r="A91" s="14" t="s">
        <v>658</v>
      </c>
      <c r="B91" s="34" t="s">
        <v>659</v>
      </c>
      <c r="C91" s="34" t="s">
        <v>660</v>
      </c>
      <c r="D91" s="22" t="s">
        <v>661</v>
      </c>
      <c r="E91" s="57" t="s">
        <v>601</v>
      </c>
      <c r="F91" s="54">
        <v>1</v>
      </c>
      <c r="G91" s="59"/>
      <c r="H91" s="57" t="s">
        <v>59</v>
      </c>
      <c r="I91" s="60">
        <v>5</v>
      </c>
      <c r="J91" s="18">
        <f t="shared" ref="J91:J146" si="2">K91+Q91</f>
        <v>5</v>
      </c>
      <c r="K91" s="60">
        <v>5</v>
      </c>
      <c r="L91" s="14"/>
      <c r="M91" s="14"/>
      <c r="N91" s="14"/>
      <c r="O91" s="14"/>
      <c r="P91" s="14"/>
      <c r="Q91" s="14"/>
      <c r="R91" s="14"/>
      <c r="S91" s="14"/>
      <c r="T91" s="14"/>
      <c r="U91" s="14"/>
      <c r="V91" s="14"/>
      <c r="W91" s="14"/>
    </row>
    <row r="92" s="1" customFormat="1" customHeight="1" spans="1:23">
      <c r="A92" s="14" t="s">
        <v>658</v>
      </c>
      <c r="B92" s="34" t="s">
        <v>651</v>
      </c>
      <c r="C92" s="34" t="s">
        <v>610</v>
      </c>
      <c r="D92" s="22" t="s">
        <v>611</v>
      </c>
      <c r="E92" s="60" t="s">
        <v>609</v>
      </c>
      <c r="F92" s="61">
        <v>100</v>
      </c>
      <c r="G92" s="60"/>
      <c r="H92" s="57" t="s">
        <v>59</v>
      </c>
      <c r="I92" s="60">
        <v>5</v>
      </c>
      <c r="J92" s="18">
        <f t="shared" si="2"/>
        <v>5</v>
      </c>
      <c r="K92" s="60">
        <v>5</v>
      </c>
      <c r="L92" s="14"/>
      <c r="M92" s="14"/>
      <c r="N92" s="14"/>
      <c r="O92" s="14"/>
      <c r="P92" s="14"/>
      <c r="Q92" s="14"/>
      <c r="R92" s="14"/>
      <c r="S92" s="14"/>
      <c r="T92" s="14"/>
      <c r="U92" s="14"/>
      <c r="V92" s="14"/>
      <c r="W92" s="14"/>
    </row>
    <row r="93" s="1" customFormat="1" customHeight="1" spans="1:23">
      <c r="A93" s="14" t="s">
        <v>658</v>
      </c>
      <c r="B93" s="34" t="s">
        <v>650</v>
      </c>
      <c r="C93" s="34" t="s">
        <v>607</v>
      </c>
      <c r="D93" s="22" t="s">
        <v>608</v>
      </c>
      <c r="E93" s="60" t="s">
        <v>591</v>
      </c>
      <c r="F93" s="61">
        <v>100</v>
      </c>
      <c r="G93" s="60"/>
      <c r="H93" s="57" t="s">
        <v>59</v>
      </c>
      <c r="I93" s="60">
        <v>5</v>
      </c>
      <c r="J93" s="18">
        <f t="shared" si="2"/>
        <v>5</v>
      </c>
      <c r="K93" s="60">
        <v>5</v>
      </c>
      <c r="L93" s="14"/>
      <c r="M93" s="14"/>
      <c r="N93" s="14"/>
      <c r="O93" s="14"/>
      <c r="P93" s="14"/>
      <c r="Q93" s="14"/>
      <c r="R93" s="14"/>
      <c r="S93" s="14"/>
      <c r="T93" s="14"/>
      <c r="U93" s="14"/>
      <c r="V93" s="14"/>
      <c r="W93" s="14"/>
    </row>
    <row r="94" s="1" customFormat="1" customHeight="1" spans="1:23">
      <c r="A94" s="14" t="s">
        <v>658</v>
      </c>
      <c r="B94" s="34" t="s">
        <v>602</v>
      </c>
      <c r="C94" s="34" t="s">
        <v>602</v>
      </c>
      <c r="D94" s="22" t="s">
        <v>603</v>
      </c>
      <c r="E94" s="60" t="s">
        <v>601</v>
      </c>
      <c r="F94" s="61">
        <v>2</v>
      </c>
      <c r="G94" s="60"/>
      <c r="H94" s="57" t="s">
        <v>59</v>
      </c>
      <c r="I94" s="60">
        <v>10</v>
      </c>
      <c r="J94" s="18">
        <f t="shared" si="2"/>
        <v>10</v>
      </c>
      <c r="K94" s="60">
        <v>10</v>
      </c>
      <c r="L94" s="14"/>
      <c r="M94" s="14"/>
      <c r="N94" s="14"/>
      <c r="O94" s="14"/>
      <c r="P94" s="14"/>
      <c r="Q94" s="14"/>
      <c r="R94" s="14"/>
      <c r="S94" s="14"/>
      <c r="T94" s="14"/>
      <c r="U94" s="14"/>
      <c r="V94" s="14"/>
      <c r="W94" s="14"/>
    </row>
    <row r="95" s="1" customFormat="1" customHeight="1" spans="1:23">
      <c r="A95" s="14" t="s">
        <v>658</v>
      </c>
      <c r="B95" s="34" t="s">
        <v>654</v>
      </c>
      <c r="C95" s="34" t="s">
        <v>594</v>
      </c>
      <c r="D95" s="22" t="s">
        <v>595</v>
      </c>
      <c r="E95" s="60" t="s">
        <v>601</v>
      </c>
      <c r="F95" s="61">
        <v>4</v>
      </c>
      <c r="G95" s="60"/>
      <c r="H95" s="57" t="s">
        <v>59</v>
      </c>
      <c r="I95" s="60">
        <v>20</v>
      </c>
      <c r="J95" s="18">
        <f t="shared" si="2"/>
        <v>20</v>
      </c>
      <c r="K95" s="60">
        <v>20</v>
      </c>
      <c r="L95" s="14"/>
      <c r="M95" s="14"/>
      <c r="N95" s="14"/>
      <c r="O95" s="14"/>
      <c r="P95" s="14"/>
      <c r="Q95" s="14"/>
      <c r="R95" s="14"/>
      <c r="S95" s="14"/>
      <c r="T95" s="14"/>
      <c r="U95" s="14"/>
      <c r="V95" s="14"/>
      <c r="W95" s="14"/>
    </row>
    <row r="96" s="1" customFormat="1" customHeight="1" spans="1:23">
      <c r="A96" s="14" t="s">
        <v>662</v>
      </c>
      <c r="B96" s="34" t="s">
        <v>663</v>
      </c>
      <c r="C96" s="34" t="s">
        <v>664</v>
      </c>
      <c r="D96" s="22" t="s">
        <v>665</v>
      </c>
      <c r="E96" s="57" t="s">
        <v>601</v>
      </c>
      <c r="F96" s="62">
        <v>7</v>
      </c>
      <c r="G96" s="59"/>
      <c r="H96" s="57" t="s">
        <v>59</v>
      </c>
      <c r="I96" s="68">
        <v>21</v>
      </c>
      <c r="J96" s="18">
        <f t="shared" si="2"/>
        <v>21</v>
      </c>
      <c r="K96" s="68">
        <v>11</v>
      </c>
      <c r="L96" s="14"/>
      <c r="M96" s="14"/>
      <c r="N96" s="14"/>
      <c r="O96" s="14"/>
      <c r="P96" s="14"/>
      <c r="Q96" s="14">
        <v>10</v>
      </c>
      <c r="R96" s="14"/>
      <c r="S96" s="14"/>
      <c r="T96" s="14"/>
      <c r="U96" s="14"/>
      <c r="V96" s="14"/>
      <c r="W96" s="14"/>
    </row>
    <row r="97" s="1" customFormat="1" customHeight="1" spans="1:23">
      <c r="A97" s="14" t="s">
        <v>662</v>
      </c>
      <c r="B97" s="34" t="s">
        <v>666</v>
      </c>
      <c r="C97" s="34" t="s">
        <v>624</v>
      </c>
      <c r="D97" s="22" t="s">
        <v>625</v>
      </c>
      <c r="E97" s="60" t="s">
        <v>591</v>
      </c>
      <c r="F97" s="60">
        <v>6</v>
      </c>
      <c r="G97" s="60"/>
      <c r="H97" s="57" t="s">
        <v>59</v>
      </c>
      <c r="I97" s="60">
        <v>1.5</v>
      </c>
      <c r="J97" s="18">
        <f t="shared" si="2"/>
        <v>1.5</v>
      </c>
      <c r="K97" s="60">
        <v>1.5</v>
      </c>
      <c r="L97" s="14"/>
      <c r="M97" s="14"/>
      <c r="N97" s="14"/>
      <c r="O97" s="14"/>
      <c r="P97" s="14"/>
      <c r="Q97" s="14"/>
      <c r="R97" s="14"/>
      <c r="S97" s="14"/>
      <c r="T97" s="14"/>
      <c r="U97" s="14"/>
      <c r="V97" s="14"/>
      <c r="W97" s="14"/>
    </row>
    <row r="98" s="1" customFormat="1" customHeight="1" spans="1:23">
      <c r="A98" s="14" t="s">
        <v>662</v>
      </c>
      <c r="B98" s="34" t="s">
        <v>667</v>
      </c>
      <c r="C98" s="34" t="s">
        <v>604</v>
      </c>
      <c r="D98" s="22" t="s">
        <v>605</v>
      </c>
      <c r="E98" s="60" t="s">
        <v>591</v>
      </c>
      <c r="F98" s="60">
        <v>9</v>
      </c>
      <c r="G98" s="60"/>
      <c r="H98" s="57" t="s">
        <v>59</v>
      </c>
      <c r="I98" s="60">
        <v>3.5</v>
      </c>
      <c r="J98" s="18">
        <f t="shared" si="2"/>
        <v>3.5</v>
      </c>
      <c r="K98" s="60">
        <v>3.5</v>
      </c>
      <c r="L98" s="14"/>
      <c r="M98" s="14"/>
      <c r="N98" s="14"/>
      <c r="O98" s="14"/>
      <c r="P98" s="14"/>
      <c r="Q98" s="14"/>
      <c r="R98" s="14"/>
      <c r="S98" s="14"/>
      <c r="T98" s="14"/>
      <c r="U98" s="14"/>
      <c r="V98" s="14"/>
      <c r="W98" s="14"/>
    </row>
    <row r="99" s="1" customFormat="1" customHeight="1" spans="1:23">
      <c r="A99" s="14" t="s">
        <v>662</v>
      </c>
      <c r="B99" s="34" t="s">
        <v>668</v>
      </c>
      <c r="C99" s="34" t="s">
        <v>607</v>
      </c>
      <c r="D99" s="22" t="s">
        <v>608</v>
      </c>
      <c r="E99" s="60" t="s">
        <v>601</v>
      </c>
      <c r="F99" s="60">
        <v>200</v>
      </c>
      <c r="G99" s="60"/>
      <c r="H99" s="57" t="s">
        <v>59</v>
      </c>
      <c r="I99" s="60">
        <v>4</v>
      </c>
      <c r="J99" s="18">
        <f t="shared" si="2"/>
        <v>4</v>
      </c>
      <c r="K99" s="60">
        <v>4</v>
      </c>
      <c r="L99" s="14"/>
      <c r="M99" s="14"/>
      <c r="N99" s="14"/>
      <c r="O99" s="14"/>
      <c r="P99" s="14"/>
      <c r="Q99" s="14"/>
      <c r="R99" s="14"/>
      <c r="S99" s="14"/>
      <c r="T99" s="14"/>
      <c r="U99" s="14"/>
      <c r="V99" s="14"/>
      <c r="W99" s="14"/>
    </row>
    <row r="100" s="1" customFormat="1" customHeight="1" spans="1:23">
      <c r="A100" s="14" t="s">
        <v>662</v>
      </c>
      <c r="B100" s="34" t="s">
        <v>613</v>
      </c>
      <c r="C100" s="34" t="s">
        <v>613</v>
      </c>
      <c r="D100" s="22" t="s">
        <v>614</v>
      </c>
      <c r="E100" s="60" t="s">
        <v>591</v>
      </c>
      <c r="F100" s="60">
        <v>3</v>
      </c>
      <c r="G100" s="60"/>
      <c r="H100" s="57" t="s">
        <v>59</v>
      </c>
      <c r="I100" s="60">
        <v>3</v>
      </c>
      <c r="J100" s="18">
        <f t="shared" si="2"/>
        <v>3</v>
      </c>
      <c r="K100" s="60">
        <v>3</v>
      </c>
      <c r="L100" s="14"/>
      <c r="M100" s="14"/>
      <c r="N100" s="14"/>
      <c r="O100" s="14"/>
      <c r="P100" s="14"/>
      <c r="Q100" s="14"/>
      <c r="R100" s="14"/>
      <c r="S100" s="14"/>
      <c r="T100" s="14"/>
      <c r="U100" s="14"/>
      <c r="V100" s="14"/>
      <c r="W100" s="14"/>
    </row>
    <row r="101" s="1" customFormat="1" customHeight="1" spans="1:23">
      <c r="A101" s="14" t="s">
        <v>662</v>
      </c>
      <c r="B101" s="34" t="s">
        <v>669</v>
      </c>
      <c r="C101" s="34" t="s">
        <v>607</v>
      </c>
      <c r="D101" s="22" t="s">
        <v>608</v>
      </c>
      <c r="E101" s="60" t="s">
        <v>601</v>
      </c>
      <c r="F101" s="60">
        <v>2</v>
      </c>
      <c r="G101" s="60"/>
      <c r="H101" s="57" t="s">
        <v>59</v>
      </c>
      <c r="I101" s="60">
        <v>1.5</v>
      </c>
      <c r="J101" s="18">
        <f t="shared" si="2"/>
        <v>1.5</v>
      </c>
      <c r="K101" s="60">
        <v>1.5</v>
      </c>
      <c r="L101" s="14"/>
      <c r="M101" s="14"/>
      <c r="N101" s="14"/>
      <c r="O101" s="14"/>
      <c r="P101" s="14"/>
      <c r="Q101" s="14"/>
      <c r="R101" s="14"/>
      <c r="S101" s="14"/>
      <c r="T101" s="14"/>
      <c r="U101" s="14"/>
      <c r="V101" s="14"/>
      <c r="W101" s="14"/>
    </row>
    <row r="102" s="1" customFormat="1" customHeight="1" spans="1:23">
      <c r="A102" s="14" t="s">
        <v>662</v>
      </c>
      <c r="B102" s="34" t="s">
        <v>670</v>
      </c>
      <c r="C102" s="34" t="s">
        <v>610</v>
      </c>
      <c r="D102" s="22" t="s">
        <v>611</v>
      </c>
      <c r="E102" s="60" t="s">
        <v>601</v>
      </c>
      <c r="F102" s="60">
        <v>2</v>
      </c>
      <c r="G102" s="60"/>
      <c r="H102" s="57" t="s">
        <v>59</v>
      </c>
      <c r="I102" s="60">
        <v>1.5</v>
      </c>
      <c r="J102" s="18">
        <f t="shared" si="2"/>
        <v>1.5</v>
      </c>
      <c r="K102" s="60">
        <v>1.5</v>
      </c>
      <c r="L102" s="14"/>
      <c r="M102" s="14"/>
      <c r="N102" s="14"/>
      <c r="O102" s="14"/>
      <c r="P102" s="14"/>
      <c r="Q102" s="14"/>
      <c r="R102" s="14"/>
      <c r="S102" s="14"/>
      <c r="T102" s="14"/>
      <c r="U102" s="14"/>
      <c r="V102" s="14"/>
      <c r="W102" s="14"/>
    </row>
    <row r="103" s="1" customFormat="1" customHeight="1" spans="1:23">
      <c r="A103" s="14" t="s">
        <v>662</v>
      </c>
      <c r="B103" s="34" t="s">
        <v>671</v>
      </c>
      <c r="C103" s="34" t="s">
        <v>607</v>
      </c>
      <c r="D103" s="22" t="s">
        <v>608</v>
      </c>
      <c r="E103" s="60" t="s">
        <v>591</v>
      </c>
      <c r="F103" s="60">
        <v>16</v>
      </c>
      <c r="G103" s="60"/>
      <c r="H103" s="57" t="s">
        <v>59</v>
      </c>
      <c r="I103" s="60">
        <v>1</v>
      </c>
      <c r="J103" s="18">
        <f t="shared" si="2"/>
        <v>1</v>
      </c>
      <c r="K103" s="60">
        <v>1</v>
      </c>
      <c r="L103" s="14"/>
      <c r="M103" s="14"/>
      <c r="N103" s="14"/>
      <c r="O103" s="14"/>
      <c r="P103" s="14"/>
      <c r="Q103" s="14"/>
      <c r="R103" s="14"/>
      <c r="S103" s="14"/>
      <c r="T103" s="14"/>
      <c r="U103" s="14"/>
      <c r="V103" s="14"/>
      <c r="W103" s="14"/>
    </row>
    <row r="104" s="1" customFormat="1" customHeight="1" spans="1:23">
      <c r="A104" s="14" t="s">
        <v>662</v>
      </c>
      <c r="B104" s="34" t="s">
        <v>672</v>
      </c>
      <c r="C104" s="34" t="s">
        <v>610</v>
      </c>
      <c r="D104" s="22" t="s">
        <v>611</v>
      </c>
      <c r="E104" s="60" t="s">
        <v>609</v>
      </c>
      <c r="F104" s="60">
        <v>16</v>
      </c>
      <c r="G104" s="60"/>
      <c r="H104" s="57" t="s">
        <v>59</v>
      </c>
      <c r="I104" s="60">
        <v>1</v>
      </c>
      <c r="J104" s="18">
        <f t="shared" si="2"/>
        <v>1</v>
      </c>
      <c r="K104" s="60">
        <v>1</v>
      </c>
      <c r="L104" s="14"/>
      <c r="M104" s="14"/>
      <c r="N104" s="14"/>
      <c r="O104" s="14"/>
      <c r="P104" s="14"/>
      <c r="Q104" s="14"/>
      <c r="R104" s="14"/>
      <c r="S104" s="14"/>
      <c r="T104" s="14"/>
      <c r="U104" s="14"/>
      <c r="V104" s="14"/>
      <c r="W104" s="14"/>
    </row>
    <row r="105" s="1" customFormat="1" customHeight="1" spans="1:23">
      <c r="A105" s="14" t="s">
        <v>673</v>
      </c>
      <c r="B105" s="34" t="s">
        <v>589</v>
      </c>
      <c r="C105" s="34" t="s">
        <v>589</v>
      </c>
      <c r="D105" s="22" t="s">
        <v>590</v>
      </c>
      <c r="E105" s="16" t="s">
        <v>591</v>
      </c>
      <c r="F105" s="63" t="s">
        <v>90</v>
      </c>
      <c r="G105" s="64"/>
      <c r="H105" s="16" t="s">
        <v>59</v>
      </c>
      <c r="I105" s="69">
        <v>6</v>
      </c>
      <c r="J105" s="18">
        <f t="shared" si="2"/>
        <v>6</v>
      </c>
      <c r="K105" s="69">
        <v>4</v>
      </c>
      <c r="L105" s="69"/>
      <c r="M105" s="69"/>
      <c r="N105" s="69"/>
      <c r="O105" s="69"/>
      <c r="P105" s="69"/>
      <c r="Q105" s="69">
        <v>2</v>
      </c>
      <c r="R105" s="69"/>
      <c r="S105" s="69"/>
      <c r="T105" s="66"/>
      <c r="U105" s="66"/>
      <c r="V105" s="66"/>
      <c r="W105" s="66"/>
    </row>
    <row r="106" s="1" customFormat="1" customHeight="1" spans="1:23">
      <c r="A106" s="14" t="s">
        <v>673</v>
      </c>
      <c r="B106" s="34" t="s">
        <v>604</v>
      </c>
      <c r="C106" s="34" t="s">
        <v>604</v>
      </c>
      <c r="D106" s="22" t="s">
        <v>605</v>
      </c>
      <c r="E106" s="49" t="s">
        <v>591</v>
      </c>
      <c r="F106" s="65" t="s">
        <v>85</v>
      </c>
      <c r="G106" s="66"/>
      <c r="H106" s="16" t="s">
        <v>59</v>
      </c>
      <c r="I106" s="66">
        <v>5</v>
      </c>
      <c r="J106" s="18">
        <f t="shared" si="2"/>
        <v>5</v>
      </c>
      <c r="K106" s="66"/>
      <c r="L106" s="66"/>
      <c r="M106" s="66"/>
      <c r="N106" s="66"/>
      <c r="O106" s="66"/>
      <c r="P106" s="66"/>
      <c r="Q106" s="66">
        <v>5</v>
      </c>
      <c r="R106" s="66"/>
      <c r="S106" s="66"/>
      <c r="T106" s="66"/>
      <c r="U106" s="66"/>
      <c r="V106" s="66"/>
      <c r="W106" s="66"/>
    </row>
    <row r="107" s="1" customFormat="1" customHeight="1" spans="1:23">
      <c r="A107" s="14" t="s">
        <v>673</v>
      </c>
      <c r="B107" s="34" t="s">
        <v>624</v>
      </c>
      <c r="C107" s="34" t="s">
        <v>624</v>
      </c>
      <c r="D107" s="22" t="s">
        <v>625</v>
      </c>
      <c r="E107" s="49" t="s">
        <v>591</v>
      </c>
      <c r="F107" s="65" t="s">
        <v>85</v>
      </c>
      <c r="G107" s="66"/>
      <c r="H107" s="16" t="s">
        <v>59</v>
      </c>
      <c r="I107" s="66">
        <v>1</v>
      </c>
      <c r="J107" s="18">
        <f t="shared" si="2"/>
        <v>1</v>
      </c>
      <c r="K107" s="66"/>
      <c r="L107" s="66"/>
      <c r="M107" s="66"/>
      <c r="N107" s="66"/>
      <c r="O107" s="66"/>
      <c r="P107" s="66"/>
      <c r="Q107" s="66">
        <v>1</v>
      </c>
      <c r="R107" s="66"/>
      <c r="S107" s="66"/>
      <c r="T107" s="66"/>
      <c r="U107" s="66"/>
      <c r="V107" s="66"/>
      <c r="W107" s="66"/>
    </row>
    <row r="108" s="1" customFormat="1" customHeight="1" spans="1:23">
      <c r="A108" s="14" t="s">
        <v>673</v>
      </c>
      <c r="B108" s="34" t="s">
        <v>607</v>
      </c>
      <c r="C108" s="34" t="s">
        <v>607</v>
      </c>
      <c r="D108" s="22" t="s">
        <v>608</v>
      </c>
      <c r="E108" s="49" t="s">
        <v>609</v>
      </c>
      <c r="F108" s="65" t="s">
        <v>90</v>
      </c>
      <c r="G108" s="66"/>
      <c r="H108" s="16" t="s">
        <v>59</v>
      </c>
      <c r="I108" s="66">
        <v>0.8</v>
      </c>
      <c r="J108" s="18">
        <f t="shared" si="2"/>
        <v>0.8</v>
      </c>
      <c r="K108" s="66"/>
      <c r="L108" s="66"/>
      <c r="M108" s="66"/>
      <c r="N108" s="66"/>
      <c r="O108" s="66"/>
      <c r="P108" s="66"/>
      <c r="Q108" s="66">
        <v>0.8</v>
      </c>
      <c r="R108" s="66"/>
      <c r="S108" s="66"/>
      <c r="T108" s="66"/>
      <c r="U108" s="66"/>
      <c r="V108" s="66"/>
      <c r="W108" s="66"/>
    </row>
    <row r="109" s="1" customFormat="1" customHeight="1" spans="1:23">
      <c r="A109" s="14" t="s">
        <v>673</v>
      </c>
      <c r="B109" s="34" t="s">
        <v>610</v>
      </c>
      <c r="C109" s="34" t="s">
        <v>610</v>
      </c>
      <c r="D109" s="22" t="s">
        <v>611</v>
      </c>
      <c r="E109" s="49" t="s">
        <v>609</v>
      </c>
      <c r="F109" s="65" t="s">
        <v>90</v>
      </c>
      <c r="G109" s="66"/>
      <c r="H109" s="16" t="s">
        <v>59</v>
      </c>
      <c r="I109" s="66">
        <v>0.4</v>
      </c>
      <c r="J109" s="18">
        <f t="shared" si="2"/>
        <v>0.4</v>
      </c>
      <c r="K109" s="66"/>
      <c r="L109" s="66"/>
      <c r="M109" s="66"/>
      <c r="N109" s="66"/>
      <c r="O109" s="66"/>
      <c r="P109" s="66"/>
      <c r="Q109" s="66">
        <v>0.4</v>
      </c>
      <c r="R109" s="66"/>
      <c r="S109" s="66"/>
      <c r="T109" s="66"/>
      <c r="U109" s="66"/>
      <c r="V109" s="66"/>
      <c r="W109" s="66"/>
    </row>
    <row r="110" s="1" customFormat="1" customHeight="1" spans="1:23">
      <c r="A110" s="14" t="s">
        <v>673</v>
      </c>
      <c r="B110" s="34" t="s">
        <v>632</v>
      </c>
      <c r="C110" s="34" t="s">
        <v>632</v>
      </c>
      <c r="D110" s="22" t="s">
        <v>633</v>
      </c>
      <c r="E110" s="49" t="s">
        <v>634</v>
      </c>
      <c r="F110" s="65" t="s">
        <v>90</v>
      </c>
      <c r="G110" s="66"/>
      <c r="H110" s="16" t="s">
        <v>59</v>
      </c>
      <c r="I110" s="66">
        <v>2.3</v>
      </c>
      <c r="J110" s="18">
        <f t="shared" si="2"/>
        <v>2.3</v>
      </c>
      <c r="K110" s="66"/>
      <c r="L110" s="66"/>
      <c r="M110" s="66"/>
      <c r="N110" s="66"/>
      <c r="O110" s="66"/>
      <c r="P110" s="66"/>
      <c r="Q110" s="66">
        <v>2.3</v>
      </c>
      <c r="R110" s="66"/>
      <c r="S110" s="66"/>
      <c r="T110" s="66"/>
      <c r="U110" s="66"/>
      <c r="V110" s="66"/>
      <c r="W110" s="66"/>
    </row>
    <row r="111" s="1" customFormat="1" customHeight="1" spans="1:23">
      <c r="A111" s="14" t="s">
        <v>673</v>
      </c>
      <c r="B111" s="34" t="s">
        <v>599</v>
      </c>
      <c r="C111" s="34" t="s">
        <v>599</v>
      </c>
      <c r="D111" s="22" t="s">
        <v>600</v>
      </c>
      <c r="E111" s="49" t="s">
        <v>601</v>
      </c>
      <c r="F111" s="49">
        <v>5</v>
      </c>
      <c r="G111" s="66"/>
      <c r="H111" s="16" t="s">
        <v>59</v>
      </c>
      <c r="I111" s="66">
        <v>6</v>
      </c>
      <c r="J111" s="18">
        <f t="shared" si="2"/>
        <v>6</v>
      </c>
      <c r="K111" s="66"/>
      <c r="L111" s="66"/>
      <c r="M111" s="66"/>
      <c r="N111" s="66"/>
      <c r="O111" s="66"/>
      <c r="P111" s="66"/>
      <c r="Q111" s="66">
        <v>6</v>
      </c>
      <c r="R111" s="66"/>
      <c r="S111" s="66"/>
      <c r="T111" s="66"/>
      <c r="U111" s="66"/>
      <c r="V111" s="66"/>
      <c r="W111" s="66"/>
    </row>
    <row r="112" s="1" customFormat="1" customHeight="1" spans="1:23">
      <c r="A112" s="14" t="s">
        <v>673</v>
      </c>
      <c r="B112" s="34" t="s">
        <v>602</v>
      </c>
      <c r="C112" s="34" t="s">
        <v>602</v>
      </c>
      <c r="D112" s="22" t="s">
        <v>603</v>
      </c>
      <c r="E112" s="49" t="s">
        <v>601</v>
      </c>
      <c r="F112" s="49">
        <v>5</v>
      </c>
      <c r="G112" s="66"/>
      <c r="H112" s="16" t="s">
        <v>59</v>
      </c>
      <c r="I112" s="66">
        <v>6</v>
      </c>
      <c r="J112" s="18">
        <f t="shared" si="2"/>
        <v>6</v>
      </c>
      <c r="K112" s="66"/>
      <c r="L112" s="66"/>
      <c r="M112" s="66"/>
      <c r="N112" s="66"/>
      <c r="O112" s="66"/>
      <c r="P112" s="66"/>
      <c r="Q112" s="66">
        <v>6</v>
      </c>
      <c r="R112" s="66"/>
      <c r="S112" s="66"/>
      <c r="T112" s="66"/>
      <c r="U112" s="66"/>
      <c r="V112" s="66"/>
      <c r="W112" s="66"/>
    </row>
    <row r="113" s="1" customFormat="1" customHeight="1" spans="1:23">
      <c r="A113" s="14" t="s">
        <v>673</v>
      </c>
      <c r="B113" s="34" t="s">
        <v>613</v>
      </c>
      <c r="C113" s="34" t="s">
        <v>613</v>
      </c>
      <c r="D113" s="22" t="s">
        <v>614</v>
      </c>
      <c r="E113" s="49" t="s">
        <v>591</v>
      </c>
      <c r="F113" s="49">
        <v>1</v>
      </c>
      <c r="G113" s="66"/>
      <c r="H113" s="16" t="s">
        <v>59</v>
      </c>
      <c r="I113" s="66">
        <v>2.5</v>
      </c>
      <c r="J113" s="18">
        <f t="shared" si="2"/>
        <v>2.5</v>
      </c>
      <c r="K113" s="66"/>
      <c r="L113" s="66"/>
      <c r="M113" s="66"/>
      <c r="N113" s="66"/>
      <c r="O113" s="66"/>
      <c r="P113" s="66"/>
      <c r="Q113" s="66">
        <v>2.5</v>
      </c>
      <c r="R113" s="66"/>
      <c r="S113" s="66"/>
      <c r="T113" s="66"/>
      <c r="U113" s="66"/>
      <c r="V113" s="66"/>
      <c r="W113" s="66"/>
    </row>
    <row r="114" s="1" customFormat="1" customHeight="1" spans="1:23">
      <c r="A114" s="14" t="s">
        <v>674</v>
      </c>
      <c r="B114" s="34" t="s">
        <v>589</v>
      </c>
      <c r="C114" s="34" t="s">
        <v>589</v>
      </c>
      <c r="D114" s="22" t="s">
        <v>590</v>
      </c>
      <c r="E114" s="16" t="s">
        <v>591</v>
      </c>
      <c r="F114" s="63" t="s">
        <v>90</v>
      </c>
      <c r="G114" s="35"/>
      <c r="H114" s="18" t="s">
        <v>59</v>
      </c>
      <c r="I114" s="69">
        <v>6</v>
      </c>
      <c r="J114" s="18">
        <f t="shared" si="2"/>
        <v>6</v>
      </c>
      <c r="K114" s="42"/>
      <c r="L114" s="42"/>
      <c r="M114" s="42"/>
      <c r="N114" s="42"/>
      <c r="O114" s="42"/>
      <c r="P114" s="42"/>
      <c r="Q114" s="69">
        <v>6</v>
      </c>
      <c r="R114" s="42"/>
      <c r="S114" s="42"/>
      <c r="T114" s="14"/>
      <c r="U114" s="14"/>
      <c r="V114" s="14"/>
      <c r="W114" s="14"/>
    </row>
    <row r="115" s="1" customFormat="1" customHeight="1" spans="1:23">
      <c r="A115" s="14" t="s">
        <v>674</v>
      </c>
      <c r="B115" s="34" t="s">
        <v>604</v>
      </c>
      <c r="C115" s="34" t="s">
        <v>604</v>
      </c>
      <c r="D115" s="22" t="s">
        <v>605</v>
      </c>
      <c r="E115" s="49" t="s">
        <v>591</v>
      </c>
      <c r="F115" s="65" t="s">
        <v>85</v>
      </c>
      <c r="G115" s="14"/>
      <c r="H115" s="18" t="s">
        <v>59</v>
      </c>
      <c r="I115" s="66">
        <v>5</v>
      </c>
      <c r="J115" s="18">
        <f t="shared" si="2"/>
        <v>5</v>
      </c>
      <c r="K115" s="14">
        <v>5</v>
      </c>
      <c r="L115" s="14"/>
      <c r="M115" s="14"/>
      <c r="N115" s="14"/>
      <c r="O115" s="14"/>
      <c r="P115" s="14"/>
      <c r="Q115" s="66"/>
      <c r="R115" s="14"/>
      <c r="S115" s="14"/>
      <c r="T115" s="14"/>
      <c r="U115" s="14"/>
      <c r="V115" s="14"/>
      <c r="W115" s="14"/>
    </row>
    <row r="116" s="1" customFormat="1" customHeight="1" spans="1:23">
      <c r="A116" s="14" t="s">
        <v>674</v>
      </c>
      <c r="B116" s="34" t="s">
        <v>624</v>
      </c>
      <c r="C116" s="34" t="s">
        <v>624</v>
      </c>
      <c r="D116" s="22" t="s">
        <v>625</v>
      </c>
      <c r="E116" s="49" t="s">
        <v>591</v>
      </c>
      <c r="F116" s="65" t="s">
        <v>85</v>
      </c>
      <c r="G116" s="14"/>
      <c r="H116" s="18" t="s">
        <v>59</v>
      </c>
      <c r="I116" s="66">
        <v>1</v>
      </c>
      <c r="J116" s="18">
        <f t="shared" si="2"/>
        <v>1</v>
      </c>
      <c r="K116" s="14"/>
      <c r="L116" s="14"/>
      <c r="M116" s="14"/>
      <c r="N116" s="14"/>
      <c r="O116" s="14"/>
      <c r="P116" s="14"/>
      <c r="Q116" s="66">
        <v>1</v>
      </c>
      <c r="R116" s="14"/>
      <c r="S116" s="14"/>
      <c r="T116" s="14"/>
      <c r="U116" s="14"/>
      <c r="V116" s="14"/>
      <c r="W116" s="14"/>
    </row>
    <row r="117" s="1" customFormat="1" customHeight="1" spans="1:23">
      <c r="A117" s="14" t="s">
        <v>674</v>
      </c>
      <c r="B117" s="34" t="s">
        <v>607</v>
      </c>
      <c r="C117" s="34" t="s">
        <v>607</v>
      </c>
      <c r="D117" s="22" t="s">
        <v>608</v>
      </c>
      <c r="E117" s="49" t="s">
        <v>609</v>
      </c>
      <c r="F117" s="65" t="s">
        <v>90</v>
      </c>
      <c r="G117" s="14"/>
      <c r="H117" s="18" t="s">
        <v>59</v>
      </c>
      <c r="I117" s="66">
        <v>0.8</v>
      </c>
      <c r="J117" s="18">
        <f t="shared" si="2"/>
        <v>0.8</v>
      </c>
      <c r="K117" s="14"/>
      <c r="L117" s="14"/>
      <c r="M117" s="14"/>
      <c r="N117" s="14"/>
      <c r="O117" s="14"/>
      <c r="P117" s="14"/>
      <c r="Q117" s="66">
        <v>0.8</v>
      </c>
      <c r="R117" s="14"/>
      <c r="S117" s="14"/>
      <c r="T117" s="14"/>
      <c r="U117" s="14"/>
      <c r="V117" s="14"/>
      <c r="W117" s="14"/>
    </row>
    <row r="118" s="1" customFormat="1" customHeight="1" spans="1:23">
      <c r="A118" s="14" t="s">
        <v>674</v>
      </c>
      <c r="B118" s="34" t="s">
        <v>610</v>
      </c>
      <c r="C118" s="34" t="s">
        <v>610</v>
      </c>
      <c r="D118" s="22" t="s">
        <v>611</v>
      </c>
      <c r="E118" s="49" t="s">
        <v>609</v>
      </c>
      <c r="F118" s="65" t="s">
        <v>90</v>
      </c>
      <c r="G118" s="14"/>
      <c r="H118" s="18" t="s">
        <v>59</v>
      </c>
      <c r="I118" s="66">
        <v>0.4</v>
      </c>
      <c r="J118" s="18">
        <f t="shared" si="2"/>
        <v>0.4</v>
      </c>
      <c r="K118" s="14"/>
      <c r="L118" s="14"/>
      <c r="M118" s="14"/>
      <c r="N118" s="14"/>
      <c r="O118" s="14"/>
      <c r="P118" s="14"/>
      <c r="Q118" s="66">
        <v>0.4</v>
      </c>
      <c r="R118" s="14"/>
      <c r="S118" s="14"/>
      <c r="T118" s="14"/>
      <c r="U118" s="14"/>
      <c r="V118" s="14"/>
      <c r="W118" s="14"/>
    </row>
    <row r="119" s="1" customFormat="1" customHeight="1" spans="1:23">
      <c r="A119" s="14" t="s">
        <v>674</v>
      </c>
      <c r="B119" s="34" t="s">
        <v>632</v>
      </c>
      <c r="C119" s="34" t="s">
        <v>632</v>
      </c>
      <c r="D119" s="22" t="s">
        <v>633</v>
      </c>
      <c r="E119" s="49" t="s">
        <v>634</v>
      </c>
      <c r="F119" s="65" t="s">
        <v>90</v>
      </c>
      <c r="G119" s="14"/>
      <c r="H119" s="18" t="s">
        <v>59</v>
      </c>
      <c r="I119" s="66">
        <v>2.3</v>
      </c>
      <c r="J119" s="18">
        <f t="shared" si="2"/>
        <v>2.3</v>
      </c>
      <c r="K119" s="14"/>
      <c r="L119" s="14"/>
      <c r="M119" s="14"/>
      <c r="N119" s="14"/>
      <c r="O119" s="14"/>
      <c r="P119" s="14"/>
      <c r="Q119" s="66">
        <v>2.3</v>
      </c>
      <c r="R119" s="14"/>
      <c r="S119" s="14"/>
      <c r="T119" s="14"/>
      <c r="U119" s="14"/>
      <c r="V119" s="14"/>
      <c r="W119" s="14"/>
    </row>
    <row r="120" s="1" customFormat="1" customHeight="1" spans="1:23">
      <c r="A120" s="14" t="s">
        <v>674</v>
      </c>
      <c r="B120" s="34" t="s">
        <v>599</v>
      </c>
      <c r="C120" s="34" t="s">
        <v>599</v>
      </c>
      <c r="D120" s="22" t="s">
        <v>600</v>
      </c>
      <c r="E120" s="49" t="s">
        <v>601</v>
      </c>
      <c r="F120" s="49">
        <v>3</v>
      </c>
      <c r="G120" s="14"/>
      <c r="H120" s="18" t="s">
        <v>59</v>
      </c>
      <c r="I120" s="66">
        <v>3.5</v>
      </c>
      <c r="J120" s="18">
        <f t="shared" si="2"/>
        <v>3.5</v>
      </c>
      <c r="K120" s="14"/>
      <c r="L120" s="14"/>
      <c r="M120" s="14"/>
      <c r="N120" s="14"/>
      <c r="O120" s="14"/>
      <c r="P120" s="14"/>
      <c r="Q120" s="66">
        <v>3.5</v>
      </c>
      <c r="R120" s="14"/>
      <c r="S120" s="14"/>
      <c r="T120" s="14"/>
      <c r="U120" s="14"/>
      <c r="V120" s="14"/>
      <c r="W120" s="14"/>
    </row>
    <row r="121" s="1" customFormat="1" customHeight="1" spans="1:23">
      <c r="A121" s="14" t="s">
        <v>674</v>
      </c>
      <c r="B121" s="34" t="s">
        <v>602</v>
      </c>
      <c r="C121" s="34" t="s">
        <v>602</v>
      </c>
      <c r="D121" s="22" t="s">
        <v>603</v>
      </c>
      <c r="E121" s="49" t="s">
        <v>601</v>
      </c>
      <c r="F121" s="49">
        <v>3</v>
      </c>
      <c r="G121" s="14"/>
      <c r="H121" s="18" t="s">
        <v>59</v>
      </c>
      <c r="I121" s="66">
        <v>3</v>
      </c>
      <c r="J121" s="18">
        <f t="shared" si="2"/>
        <v>3</v>
      </c>
      <c r="K121" s="14"/>
      <c r="L121" s="14"/>
      <c r="M121" s="14"/>
      <c r="N121" s="14"/>
      <c r="O121" s="14"/>
      <c r="P121" s="14"/>
      <c r="Q121" s="66">
        <v>3</v>
      </c>
      <c r="R121" s="14"/>
      <c r="S121" s="14"/>
      <c r="T121" s="14"/>
      <c r="U121" s="14"/>
      <c r="V121" s="14"/>
      <c r="W121" s="14"/>
    </row>
    <row r="122" s="1" customFormat="1" customHeight="1" spans="1:23">
      <c r="A122" s="14" t="s">
        <v>674</v>
      </c>
      <c r="B122" s="34" t="s">
        <v>613</v>
      </c>
      <c r="C122" s="34" t="s">
        <v>613</v>
      </c>
      <c r="D122" s="22" t="s">
        <v>614</v>
      </c>
      <c r="E122" s="49" t="s">
        <v>591</v>
      </c>
      <c r="F122" s="49">
        <v>1</v>
      </c>
      <c r="G122" s="14"/>
      <c r="H122" s="18" t="s">
        <v>59</v>
      </c>
      <c r="I122" s="66">
        <v>3</v>
      </c>
      <c r="J122" s="18">
        <f t="shared" si="2"/>
        <v>3</v>
      </c>
      <c r="K122" s="14"/>
      <c r="L122" s="14"/>
      <c r="M122" s="14"/>
      <c r="N122" s="14"/>
      <c r="O122" s="14"/>
      <c r="P122" s="14"/>
      <c r="Q122" s="66">
        <v>3</v>
      </c>
      <c r="R122" s="14"/>
      <c r="S122" s="14"/>
      <c r="T122" s="14"/>
      <c r="U122" s="14"/>
      <c r="V122" s="14"/>
      <c r="W122" s="14"/>
    </row>
    <row r="123" s="1" customFormat="1" customHeight="1" spans="1:23">
      <c r="A123" s="14" t="s">
        <v>675</v>
      </c>
      <c r="B123" s="34" t="s">
        <v>589</v>
      </c>
      <c r="C123" s="34" t="s">
        <v>589</v>
      </c>
      <c r="D123" s="22" t="s">
        <v>590</v>
      </c>
      <c r="E123" s="16" t="s">
        <v>591</v>
      </c>
      <c r="F123" s="63" t="s">
        <v>85</v>
      </c>
      <c r="G123" s="35"/>
      <c r="H123" s="18" t="s">
        <v>59</v>
      </c>
      <c r="I123" s="69">
        <v>3</v>
      </c>
      <c r="J123" s="18">
        <f t="shared" si="2"/>
        <v>3</v>
      </c>
      <c r="K123" s="42"/>
      <c r="L123" s="42"/>
      <c r="M123" s="42"/>
      <c r="N123" s="42"/>
      <c r="O123" s="42"/>
      <c r="P123" s="42"/>
      <c r="Q123" s="69">
        <v>3</v>
      </c>
      <c r="R123" s="42"/>
      <c r="S123" s="42"/>
      <c r="T123" s="14"/>
      <c r="U123" s="14"/>
      <c r="V123" s="14"/>
      <c r="W123" s="14"/>
    </row>
    <row r="124" s="1" customFormat="1" customHeight="1" spans="1:23">
      <c r="A124" s="14" t="s">
        <v>675</v>
      </c>
      <c r="B124" s="34" t="s">
        <v>604</v>
      </c>
      <c r="C124" s="34" t="s">
        <v>604</v>
      </c>
      <c r="D124" s="22" t="s">
        <v>605</v>
      </c>
      <c r="E124" s="49" t="s">
        <v>591</v>
      </c>
      <c r="F124" s="65" t="s">
        <v>82</v>
      </c>
      <c r="G124" s="14"/>
      <c r="H124" s="18" t="s">
        <v>59</v>
      </c>
      <c r="I124" s="66">
        <v>1.4</v>
      </c>
      <c r="J124" s="18">
        <f t="shared" si="2"/>
        <v>1.4</v>
      </c>
      <c r="K124" s="14"/>
      <c r="L124" s="14"/>
      <c r="M124" s="14"/>
      <c r="N124" s="14"/>
      <c r="O124" s="14"/>
      <c r="P124" s="14"/>
      <c r="Q124" s="66">
        <v>1.4</v>
      </c>
      <c r="R124" s="14"/>
      <c r="S124" s="14"/>
      <c r="T124" s="14"/>
      <c r="U124" s="14"/>
      <c r="V124" s="14"/>
      <c r="W124" s="14"/>
    </row>
    <row r="125" s="1" customFormat="1" customHeight="1" spans="1:23">
      <c r="A125" s="14" t="s">
        <v>675</v>
      </c>
      <c r="B125" s="34" t="s">
        <v>624</v>
      </c>
      <c r="C125" s="34" t="s">
        <v>624</v>
      </c>
      <c r="D125" s="22" t="s">
        <v>625</v>
      </c>
      <c r="E125" s="49" t="s">
        <v>591</v>
      </c>
      <c r="F125" s="65" t="s">
        <v>83</v>
      </c>
      <c r="G125" s="14"/>
      <c r="H125" s="18" t="s">
        <v>59</v>
      </c>
      <c r="I125" s="66">
        <v>0.6</v>
      </c>
      <c r="J125" s="18">
        <f t="shared" si="2"/>
        <v>0.6</v>
      </c>
      <c r="K125" s="14"/>
      <c r="L125" s="14"/>
      <c r="M125" s="14"/>
      <c r="N125" s="14"/>
      <c r="O125" s="14"/>
      <c r="P125" s="14"/>
      <c r="Q125" s="66">
        <v>0.6</v>
      </c>
      <c r="R125" s="14"/>
      <c r="S125" s="14"/>
      <c r="T125" s="14"/>
      <c r="U125" s="14"/>
      <c r="V125" s="14"/>
      <c r="W125" s="14"/>
    </row>
    <row r="126" s="1" customFormat="1" customHeight="1" spans="1:23">
      <c r="A126" s="14" t="s">
        <v>675</v>
      </c>
      <c r="B126" s="34" t="s">
        <v>607</v>
      </c>
      <c r="C126" s="34" t="s">
        <v>607</v>
      </c>
      <c r="D126" s="22" t="s">
        <v>608</v>
      </c>
      <c r="E126" s="49" t="s">
        <v>609</v>
      </c>
      <c r="F126" s="65" t="s">
        <v>85</v>
      </c>
      <c r="G126" s="14"/>
      <c r="H126" s="18" t="s">
        <v>59</v>
      </c>
      <c r="I126" s="66">
        <v>0.4</v>
      </c>
      <c r="J126" s="18">
        <f t="shared" si="2"/>
        <v>0.4</v>
      </c>
      <c r="K126" s="14"/>
      <c r="L126" s="14"/>
      <c r="M126" s="14"/>
      <c r="N126" s="14"/>
      <c r="O126" s="14"/>
      <c r="P126" s="14"/>
      <c r="Q126" s="66">
        <v>0.4</v>
      </c>
      <c r="R126" s="14"/>
      <c r="S126" s="14"/>
      <c r="T126" s="14"/>
      <c r="U126" s="14"/>
      <c r="V126" s="14"/>
      <c r="W126" s="14"/>
    </row>
    <row r="127" s="1" customFormat="1" customHeight="1" spans="1:23">
      <c r="A127" s="14" t="s">
        <v>675</v>
      </c>
      <c r="B127" s="34" t="s">
        <v>610</v>
      </c>
      <c r="C127" s="34" t="s">
        <v>610</v>
      </c>
      <c r="D127" s="22" t="s">
        <v>611</v>
      </c>
      <c r="E127" s="49" t="s">
        <v>609</v>
      </c>
      <c r="F127" s="65" t="s">
        <v>85</v>
      </c>
      <c r="G127" s="14"/>
      <c r="H127" s="18" t="s">
        <v>59</v>
      </c>
      <c r="I127" s="66">
        <v>0.2</v>
      </c>
      <c r="J127" s="18">
        <f t="shared" si="2"/>
        <v>0.2</v>
      </c>
      <c r="K127" s="14"/>
      <c r="L127" s="14"/>
      <c r="M127" s="14"/>
      <c r="N127" s="14"/>
      <c r="O127" s="14"/>
      <c r="P127" s="14"/>
      <c r="Q127" s="66">
        <v>0.2</v>
      </c>
      <c r="R127" s="14"/>
      <c r="S127" s="14"/>
      <c r="T127" s="14"/>
      <c r="U127" s="14"/>
      <c r="V127" s="14"/>
      <c r="W127" s="14"/>
    </row>
    <row r="128" s="1" customFormat="1" customHeight="1" spans="1:23">
      <c r="A128" s="14" t="s">
        <v>675</v>
      </c>
      <c r="B128" s="34" t="s">
        <v>632</v>
      </c>
      <c r="C128" s="34" t="s">
        <v>632</v>
      </c>
      <c r="D128" s="22" t="s">
        <v>633</v>
      </c>
      <c r="E128" s="49" t="s">
        <v>634</v>
      </c>
      <c r="F128" s="65" t="s">
        <v>82</v>
      </c>
      <c r="G128" s="14"/>
      <c r="H128" s="18" t="s">
        <v>59</v>
      </c>
      <c r="I128" s="66">
        <v>0.4</v>
      </c>
      <c r="J128" s="18">
        <f t="shared" si="2"/>
        <v>0.4</v>
      </c>
      <c r="K128" s="14"/>
      <c r="L128" s="14"/>
      <c r="M128" s="14"/>
      <c r="N128" s="14"/>
      <c r="O128" s="14"/>
      <c r="P128" s="14"/>
      <c r="Q128" s="66">
        <v>0.4</v>
      </c>
      <c r="R128" s="14"/>
      <c r="S128" s="14"/>
      <c r="T128" s="14"/>
      <c r="U128" s="14"/>
      <c r="V128" s="14"/>
      <c r="W128" s="14"/>
    </row>
    <row r="129" s="1" customFormat="1" customHeight="1" spans="1:23">
      <c r="A129" s="14" t="s">
        <v>676</v>
      </c>
      <c r="B129" s="34" t="s">
        <v>589</v>
      </c>
      <c r="C129" s="34" t="s">
        <v>589</v>
      </c>
      <c r="D129" s="22" t="s">
        <v>590</v>
      </c>
      <c r="E129" s="16" t="s">
        <v>591</v>
      </c>
      <c r="F129" s="63" t="s">
        <v>84</v>
      </c>
      <c r="G129" s="35"/>
      <c r="H129" s="18" t="s">
        <v>59</v>
      </c>
      <c r="I129" s="69">
        <v>2.4</v>
      </c>
      <c r="J129" s="18">
        <f t="shared" si="2"/>
        <v>2.4</v>
      </c>
      <c r="K129" s="42"/>
      <c r="L129" s="42"/>
      <c r="M129" s="42"/>
      <c r="N129" s="42"/>
      <c r="O129" s="42"/>
      <c r="P129" s="42"/>
      <c r="Q129" s="69">
        <v>2.4</v>
      </c>
      <c r="R129" s="42"/>
      <c r="S129" s="42"/>
      <c r="T129" s="14"/>
      <c r="U129" s="14"/>
      <c r="V129" s="14"/>
      <c r="W129" s="14"/>
    </row>
    <row r="130" s="1" customFormat="1" customHeight="1" spans="1:23">
      <c r="A130" s="14" t="s">
        <v>676</v>
      </c>
      <c r="B130" s="34" t="s">
        <v>604</v>
      </c>
      <c r="C130" s="34" t="s">
        <v>604</v>
      </c>
      <c r="D130" s="22" t="s">
        <v>605</v>
      </c>
      <c r="E130" s="49" t="s">
        <v>591</v>
      </c>
      <c r="F130" s="65" t="s">
        <v>81</v>
      </c>
      <c r="G130" s="14"/>
      <c r="H130" s="18" t="s">
        <v>59</v>
      </c>
      <c r="I130" s="66">
        <v>0.7</v>
      </c>
      <c r="J130" s="18">
        <f t="shared" si="2"/>
        <v>0.7</v>
      </c>
      <c r="K130" s="14"/>
      <c r="L130" s="14"/>
      <c r="M130" s="14"/>
      <c r="N130" s="14"/>
      <c r="O130" s="14"/>
      <c r="P130" s="14"/>
      <c r="Q130" s="66">
        <v>0.7</v>
      </c>
      <c r="R130" s="14"/>
      <c r="S130" s="14"/>
      <c r="T130" s="14"/>
      <c r="U130" s="14"/>
      <c r="V130" s="14"/>
      <c r="W130" s="14"/>
    </row>
    <row r="131" s="1" customFormat="1" customHeight="1" spans="1:23">
      <c r="A131" s="14" t="s">
        <v>676</v>
      </c>
      <c r="B131" s="34" t="s">
        <v>607</v>
      </c>
      <c r="C131" s="34" t="s">
        <v>607</v>
      </c>
      <c r="D131" s="22" t="s">
        <v>608</v>
      </c>
      <c r="E131" s="49" t="s">
        <v>609</v>
      </c>
      <c r="F131" s="65" t="s">
        <v>85</v>
      </c>
      <c r="G131" s="14"/>
      <c r="H131" s="18" t="s">
        <v>59</v>
      </c>
      <c r="I131" s="66">
        <v>0.4</v>
      </c>
      <c r="J131" s="18">
        <f t="shared" si="2"/>
        <v>0.4</v>
      </c>
      <c r="K131" s="14"/>
      <c r="L131" s="14"/>
      <c r="M131" s="14"/>
      <c r="N131" s="14"/>
      <c r="O131" s="14"/>
      <c r="P131" s="14"/>
      <c r="Q131" s="66">
        <v>0.4</v>
      </c>
      <c r="R131" s="14"/>
      <c r="S131" s="14"/>
      <c r="T131" s="14"/>
      <c r="U131" s="14"/>
      <c r="V131" s="14"/>
      <c r="W131" s="14"/>
    </row>
    <row r="132" s="1" customFormat="1" customHeight="1" spans="1:23">
      <c r="A132" s="14" t="s">
        <v>676</v>
      </c>
      <c r="B132" s="34" t="s">
        <v>610</v>
      </c>
      <c r="C132" s="34" t="s">
        <v>610</v>
      </c>
      <c r="D132" s="22" t="s">
        <v>611</v>
      </c>
      <c r="E132" s="49" t="s">
        <v>609</v>
      </c>
      <c r="F132" s="65" t="s">
        <v>85</v>
      </c>
      <c r="G132" s="14"/>
      <c r="H132" s="18" t="s">
        <v>59</v>
      </c>
      <c r="I132" s="66">
        <v>0.2</v>
      </c>
      <c r="J132" s="18">
        <f t="shared" si="2"/>
        <v>0.2</v>
      </c>
      <c r="K132" s="14"/>
      <c r="L132" s="14"/>
      <c r="M132" s="14"/>
      <c r="N132" s="14"/>
      <c r="O132" s="14"/>
      <c r="P132" s="14"/>
      <c r="Q132" s="66">
        <v>0.2</v>
      </c>
      <c r="R132" s="14"/>
      <c r="S132" s="14"/>
      <c r="T132" s="14"/>
      <c r="U132" s="14"/>
      <c r="V132" s="14"/>
      <c r="W132" s="14"/>
    </row>
    <row r="133" s="1" customFormat="1" customHeight="1" spans="1:23">
      <c r="A133" s="14" t="s">
        <v>676</v>
      </c>
      <c r="B133" s="34" t="s">
        <v>632</v>
      </c>
      <c r="C133" s="34" t="s">
        <v>632</v>
      </c>
      <c r="D133" s="22" t="s">
        <v>633</v>
      </c>
      <c r="E133" s="49" t="s">
        <v>634</v>
      </c>
      <c r="F133" s="65" t="s">
        <v>82</v>
      </c>
      <c r="G133" s="14"/>
      <c r="H133" s="18" t="s">
        <v>59</v>
      </c>
      <c r="I133" s="66">
        <v>0.3</v>
      </c>
      <c r="J133" s="18">
        <f t="shared" si="2"/>
        <v>0.3</v>
      </c>
      <c r="K133" s="14"/>
      <c r="L133" s="14"/>
      <c r="M133" s="14"/>
      <c r="N133" s="14"/>
      <c r="O133" s="14"/>
      <c r="P133" s="14"/>
      <c r="Q133" s="66">
        <v>0.3</v>
      </c>
      <c r="R133" s="14"/>
      <c r="S133" s="14"/>
      <c r="T133" s="14"/>
      <c r="U133" s="14"/>
      <c r="V133" s="14"/>
      <c r="W133" s="14"/>
    </row>
    <row r="134" s="1" customFormat="1" customHeight="1" spans="1:23">
      <c r="A134" s="14" t="s">
        <v>677</v>
      </c>
      <c r="B134" s="34" t="s">
        <v>589</v>
      </c>
      <c r="C134" s="34" t="s">
        <v>589</v>
      </c>
      <c r="D134" s="22" t="s">
        <v>590</v>
      </c>
      <c r="E134" s="16" t="s">
        <v>591</v>
      </c>
      <c r="F134" s="63" t="s">
        <v>90</v>
      </c>
      <c r="G134" s="35"/>
      <c r="H134" s="18" t="s">
        <v>59</v>
      </c>
      <c r="I134" s="69">
        <v>6</v>
      </c>
      <c r="J134" s="18">
        <f t="shared" si="2"/>
        <v>6</v>
      </c>
      <c r="K134" s="69">
        <v>6</v>
      </c>
      <c r="L134" s="42"/>
      <c r="M134" s="42"/>
      <c r="N134" s="42"/>
      <c r="O134" s="42"/>
      <c r="P134" s="42"/>
      <c r="Q134" s="42"/>
      <c r="R134" s="42"/>
      <c r="S134" s="42"/>
      <c r="T134" s="14"/>
      <c r="U134" s="14"/>
      <c r="V134" s="14"/>
      <c r="W134" s="14"/>
    </row>
    <row r="135" s="1" customFormat="1" customHeight="1" spans="1:23">
      <c r="A135" s="14" t="s">
        <v>677</v>
      </c>
      <c r="B135" s="34" t="s">
        <v>604</v>
      </c>
      <c r="C135" s="34" t="s">
        <v>604</v>
      </c>
      <c r="D135" s="22" t="s">
        <v>605</v>
      </c>
      <c r="E135" s="49" t="s">
        <v>591</v>
      </c>
      <c r="F135" s="65" t="s">
        <v>85</v>
      </c>
      <c r="G135" s="14"/>
      <c r="H135" s="18" t="s">
        <v>59</v>
      </c>
      <c r="I135" s="66">
        <v>5</v>
      </c>
      <c r="J135" s="18">
        <f t="shared" si="2"/>
        <v>5</v>
      </c>
      <c r="K135" s="66">
        <v>5</v>
      </c>
      <c r="L135" s="14"/>
      <c r="M135" s="14"/>
      <c r="N135" s="14"/>
      <c r="O135" s="14"/>
      <c r="P135" s="14"/>
      <c r="Q135" s="14"/>
      <c r="R135" s="14"/>
      <c r="S135" s="14"/>
      <c r="T135" s="14"/>
      <c r="U135" s="14"/>
      <c r="V135" s="14"/>
      <c r="W135" s="14"/>
    </row>
    <row r="136" s="1" customFormat="1" customHeight="1" spans="1:23">
      <c r="A136" s="14" t="s">
        <v>677</v>
      </c>
      <c r="B136" s="34" t="s">
        <v>624</v>
      </c>
      <c r="C136" s="34" t="s">
        <v>624</v>
      </c>
      <c r="D136" s="22" t="s">
        <v>625</v>
      </c>
      <c r="E136" s="49" t="s">
        <v>591</v>
      </c>
      <c r="F136" s="65" t="s">
        <v>85</v>
      </c>
      <c r="G136" s="14"/>
      <c r="H136" s="18" t="s">
        <v>59</v>
      </c>
      <c r="I136" s="66">
        <v>1</v>
      </c>
      <c r="J136" s="18">
        <f t="shared" si="2"/>
        <v>1</v>
      </c>
      <c r="K136" s="66">
        <v>1</v>
      </c>
      <c r="L136" s="14"/>
      <c r="M136" s="14"/>
      <c r="N136" s="14"/>
      <c r="O136" s="14"/>
      <c r="P136" s="14"/>
      <c r="Q136" s="14"/>
      <c r="R136" s="14"/>
      <c r="S136" s="14"/>
      <c r="T136" s="14"/>
      <c r="U136" s="14"/>
      <c r="V136" s="14"/>
      <c r="W136" s="14"/>
    </row>
    <row r="137" s="1" customFormat="1" customHeight="1" spans="1:23">
      <c r="A137" s="14" t="s">
        <v>677</v>
      </c>
      <c r="B137" s="34" t="s">
        <v>607</v>
      </c>
      <c r="C137" s="34" t="s">
        <v>607</v>
      </c>
      <c r="D137" s="22" t="s">
        <v>608</v>
      </c>
      <c r="E137" s="49" t="s">
        <v>609</v>
      </c>
      <c r="F137" s="65" t="s">
        <v>90</v>
      </c>
      <c r="G137" s="14"/>
      <c r="H137" s="18" t="s">
        <v>59</v>
      </c>
      <c r="I137" s="66">
        <v>0.8</v>
      </c>
      <c r="J137" s="18">
        <f t="shared" si="2"/>
        <v>0.8</v>
      </c>
      <c r="K137" s="66">
        <v>0.8</v>
      </c>
      <c r="L137" s="14"/>
      <c r="M137" s="14"/>
      <c r="N137" s="14"/>
      <c r="O137" s="14"/>
      <c r="P137" s="14"/>
      <c r="Q137" s="14"/>
      <c r="R137" s="14"/>
      <c r="S137" s="14"/>
      <c r="T137" s="14"/>
      <c r="U137" s="14"/>
      <c r="V137" s="14"/>
      <c r="W137" s="14"/>
    </row>
    <row r="138" s="1" customFormat="1" customHeight="1" spans="1:23">
      <c r="A138" s="14" t="s">
        <v>677</v>
      </c>
      <c r="B138" s="34" t="s">
        <v>610</v>
      </c>
      <c r="C138" s="34" t="s">
        <v>610</v>
      </c>
      <c r="D138" s="22" t="s">
        <v>611</v>
      </c>
      <c r="E138" s="49" t="s">
        <v>609</v>
      </c>
      <c r="F138" s="65" t="s">
        <v>90</v>
      </c>
      <c r="G138" s="14"/>
      <c r="H138" s="18" t="s">
        <v>59</v>
      </c>
      <c r="I138" s="66">
        <v>0.4</v>
      </c>
      <c r="J138" s="18">
        <f t="shared" si="2"/>
        <v>0.4</v>
      </c>
      <c r="K138" s="66">
        <v>0.4</v>
      </c>
      <c r="L138" s="14"/>
      <c r="M138" s="14"/>
      <c r="N138" s="14"/>
      <c r="O138" s="14"/>
      <c r="P138" s="14"/>
      <c r="Q138" s="14"/>
      <c r="R138" s="14"/>
      <c r="S138" s="14"/>
      <c r="T138" s="14"/>
      <c r="U138" s="14"/>
      <c r="V138" s="14"/>
      <c r="W138" s="14"/>
    </row>
    <row r="139" s="1" customFormat="1" customHeight="1" spans="1:23">
      <c r="A139" s="14" t="s">
        <v>677</v>
      </c>
      <c r="B139" s="34" t="s">
        <v>632</v>
      </c>
      <c r="C139" s="34" t="s">
        <v>632</v>
      </c>
      <c r="D139" s="22" t="s">
        <v>633</v>
      </c>
      <c r="E139" s="49" t="s">
        <v>634</v>
      </c>
      <c r="F139" s="65" t="s">
        <v>90</v>
      </c>
      <c r="G139" s="14"/>
      <c r="H139" s="18" t="s">
        <v>59</v>
      </c>
      <c r="I139" s="66">
        <v>2.3</v>
      </c>
      <c r="J139" s="18">
        <f t="shared" si="2"/>
        <v>2.3</v>
      </c>
      <c r="K139" s="66">
        <v>2.3</v>
      </c>
      <c r="L139" s="14"/>
      <c r="M139" s="14"/>
      <c r="N139" s="14"/>
      <c r="O139" s="14"/>
      <c r="P139" s="14"/>
      <c r="Q139" s="14"/>
      <c r="R139" s="14"/>
      <c r="S139" s="14"/>
      <c r="T139" s="14"/>
      <c r="U139" s="14"/>
      <c r="V139" s="14"/>
      <c r="W139" s="14"/>
    </row>
    <row r="140" s="1" customFormat="1" customHeight="1" spans="1:23">
      <c r="A140" s="14" t="s">
        <v>677</v>
      </c>
      <c r="B140" s="34" t="s">
        <v>599</v>
      </c>
      <c r="C140" s="34" t="s">
        <v>599</v>
      </c>
      <c r="D140" s="22" t="s">
        <v>600</v>
      </c>
      <c r="E140" s="49" t="s">
        <v>601</v>
      </c>
      <c r="F140" s="49">
        <v>3</v>
      </c>
      <c r="G140" s="14"/>
      <c r="H140" s="18" t="s">
        <v>59</v>
      </c>
      <c r="I140" s="66">
        <v>2.5</v>
      </c>
      <c r="J140" s="18">
        <f t="shared" si="2"/>
        <v>2.5</v>
      </c>
      <c r="K140" s="66">
        <v>2.5</v>
      </c>
      <c r="L140" s="14"/>
      <c r="M140" s="14"/>
      <c r="N140" s="14"/>
      <c r="O140" s="14"/>
      <c r="P140" s="14"/>
      <c r="Q140" s="14"/>
      <c r="R140" s="14"/>
      <c r="S140" s="14"/>
      <c r="T140" s="14"/>
      <c r="U140" s="14"/>
      <c r="V140" s="14"/>
      <c r="W140" s="14"/>
    </row>
    <row r="141" s="1" customFormat="1" customHeight="1" spans="1:23">
      <c r="A141" s="14" t="s">
        <v>677</v>
      </c>
      <c r="B141" s="34" t="s">
        <v>602</v>
      </c>
      <c r="C141" s="34" t="s">
        <v>602</v>
      </c>
      <c r="D141" s="22" t="s">
        <v>603</v>
      </c>
      <c r="E141" s="49" t="s">
        <v>601</v>
      </c>
      <c r="F141" s="49">
        <v>3</v>
      </c>
      <c r="G141" s="14"/>
      <c r="H141" s="18" t="s">
        <v>59</v>
      </c>
      <c r="I141" s="66">
        <v>2</v>
      </c>
      <c r="J141" s="18">
        <f t="shared" si="2"/>
        <v>2</v>
      </c>
      <c r="K141" s="66">
        <v>2</v>
      </c>
      <c r="L141" s="14"/>
      <c r="M141" s="14"/>
      <c r="N141" s="14"/>
      <c r="O141" s="14"/>
      <c r="P141" s="14"/>
      <c r="Q141" s="14"/>
      <c r="R141" s="14"/>
      <c r="S141" s="14"/>
      <c r="T141" s="14"/>
      <c r="U141" s="14"/>
      <c r="V141" s="14"/>
      <c r="W141" s="14"/>
    </row>
    <row r="142" s="1" customFormat="1" customHeight="1" spans="1:23">
      <c r="A142" s="14" t="s">
        <v>678</v>
      </c>
      <c r="B142" s="34" t="s">
        <v>589</v>
      </c>
      <c r="C142" s="34" t="s">
        <v>589</v>
      </c>
      <c r="D142" s="22" t="s">
        <v>590</v>
      </c>
      <c r="E142" s="14" t="s">
        <v>591</v>
      </c>
      <c r="F142" s="14">
        <v>4</v>
      </c>
      <c r="G142" s="14"/>
      <c r="H142" s="18" t="s">
        <v>59</v>
      </c>
      <c r="I142" s="14">
        <v>2.15</v>
      </c>
      <c r="J142" s="18">
        <f t="shared" si="2"/>
        <v>2.15</v>
      </c>
      <c r="K142" s="14">
        <v>2.15</v>
      </c>
      <c r="L142" s="14"/>
      <c r="M142" s="14"/>
      <c r="N142" s="14"/>
      <c r="O142" s="14"/>
      <c r="P142" s="14"/>
      <c r="Q142" s="14"/>
      <c r="R142" s="14"/>
      <c r="S142" s="14"/>
      <c r="T142" s="14"/>
      <c r="U142" s="14"/>
      <c r="V142" s="14"/>
      <c r="W142" s="14"/>
    </row>
    <row r="143" s="1" customFormat="1" customHeight="1" spans="1:23">
      <c r="A143" s="14" t="s">
        <v>678</v>
      </c>
      <c r="B143" s="34" t="s">
        <v>602</v>
      </c>
      <c r="C143" s="34" t="s">
        <v>602</v>
      </c>
      <c r="D143" s="22" t="s">
        <v>603</v>
      </c>
      <c r="E143" s="14" t="s">
        <v>601</v>
      </c>
      <c r="F143" s="14">
        <v>2</v>
      </c>
      <c r="G143" s="14"/>
      <c r="H143" s="18" t="s">
        <v>59</v>
      </c>
      <c r="I143" s="14">
        <v>1</v>
      </c>
      <c r="J143" s="18">
        <f t="shared" si="2"/>
        <v>1</v>
      </c>
      <c r="K143" s="14">
        <v>1</v>
      </c>
      <c r="L143" s="14"/>
      <c r="M143" s="14"/>
      <c r="N143" s="14"/>
      <c r="O143" s="14"/>
      <c r="P143" s="14"/>
      <c r="Q143" s="14"/>
      <c r="R143" s="14"/>
      <c r="S143" s="14"/>
      <c r="T143" s="14"/>
      <c r="U143" s="14"/>
      <c r="V143" s="14"/>
      <c r="W143" s="14"/>
    </row>
    <row r="144" s="1" customFormat="1" customHeight="1" spans="1:23">
      <c r="A144" s="14" t="s">
        <v>678</v>
      </c>
      <c r="B144" s="34" t="s">
        <v>632</v>
      </c>
      <c r="C144" s="34" t="s">
        <v>632</v>
      </c>
      <c r="D144" s="22" t="s">
        <v>633</v>
      </c>
      <c r="E144" s="14" t="s">
        <v>634</v>
      </c>
      <c r="F144" s="14">
        <v>5</v>
      </c>
      <c r="G144" s="14"/>
      <c r="H144" s="18" t="s">
        <v>59</v>
      </c>
      <c r="I144" s="14">
        <v>0.35</v>
      </c>
      <c r="J144" s="18">
        <f t="shared" si="2"/>
        <v>0.35</v>
      </c>
      <c r="K144" s="14">
        <v>0.35</v>
      </c>
      <c r="L144" s="14"/>
      <c r="M144" s="14"/>
      <c r="N144" s="14"/>
      <c r="O144" s="14"/>
      <c r="P144" s="14"/>
      <c r="Q144" s="14"/>
      <c r="R144" s="14"/>
      <c r="S144" s="14"/>
      <c r="T144" s="14"/>
      <c r="U144" s="14"/>
      <c r="V144" s="14"/>
      <c r="W144" s="14"/>
    </row>
    <row r="145" s="1" customFormat="1" customHeight="1" spans="1:23">
      <c r="A145" s="14" t="s">
        <v>678</v>
      </c>
      <c r="B145" s="34" t="s">
        <v>624</v>
      </c>
      <c r="C145" s="34" t="s">
        <v>624</v>
      </c>
      <c r="D145" s="22" t="s">
        <v>625</v>
      </c>
      <c r="E145" s="14" t="s">
        <v>591</v>
      </c>
      <c r="F145" s="14">
        <v>3</v>
      </c>
      <c r="G145" s="14"/>
      <c r="H145" s="18" t="s">
        <v>59</v>
      </c>
      <c r="I145" s="14">
        <v>0.5</v>
      </c>
      <c r="J145" s="18">
        <f t="shared" si="2"/>
        <v>0.5</v>
      </c>
      <c r="K145" s="14">
        <v>0.5</v>
      </c>
      <c r="L145" s="14"/>
      <c r="M145" s="14"/>
      <c r="N145" s="14"/>
      <c r="O145" s="14"/>
      <c r="P145" s="14"/>
      <c r="Q145" s="14"/>
      <c r="R145" s="14"/>
      <c r="S145" s="14"/>
      <c r="T145" s="14"/>
      <c r="U145" s="14"/>
      <c r="V145" s="14"/>
      <c r="W145" s="14"/>
    </row>
    <row r="146" s="1" customFormat="1" customHeight="1" spans="1:23">
      <c r="A146" s="14"/>
      <c r="B146" s="34"/>
      <c r="C146" s="34"/>
      <c r="D146" s="22"/>
      <c r="E146" s="14"/>
      <c r="F146" s="14"/>
      <c r="G146" s="14"/>
      <c r="H146" s="18"/>
      <c r="I146" s="14">
        <f t="shared" ref="I146:Q146" si="3">SUM(I8:I145)</f>
        <v>12153.68</v>
      </c>
      <c r="J146" s="18">
        <f t="shared" si="2"/>
        <v>12140.14</v>
      </c>
      <c r="K146" s="14">
        <f t="shared" si="3"/>
        <v>7535.445</v>
      </c>
      <c r="L146" s="14">
        <f t="shared" si="3"/>
        <v>0</v>
      </c>
      <c r="M146" s="14">
        <f t="shared" si="3"/>
        <v>0</v>
      </c>
      <c r="N146" s="14">
        <f t="shared" si="3"/>
        <v>13.54</v>
      </c>
      <c r="O146" s="14">
        <f t="shared" si="3"/>
        <v>0</v>
      </c>
      <c r="P146" s="14">
        <f t="shared" si="3"/>
        <v>0</v>
      </c>
      <c r="Q146" s="14">
        <f t="shared" si="3"/>
        <v>4604.695</v>
      </c>
      <c r="R146" s="14"/>
      <c r="S146" s="14"/>
      <c r="T146" s="14"/>
      <c r="U146" s="14"/>
      <c r="V146" s="14"/>
      <c r="W146" s="14"/>
    </row>
  </sheetData>
  <mergeCells count="15">
    <mergeCell ref="B2:W2"/>
    <mergeCell ref="I4:W4"/>
    <mergeCell ref="J5:Q5"/>
    <mergeCell ref="T5:W5"/>
    <mergeCell ref="A4:A6"/>
    <mergeCell ref="B4:B6"/>
    <mergeCell ref="C4:C6"/>
    <mergeCell ref="D4:D6"/>
    <mergeCell ref="E4:E6"/>
    <mergeCell ref="F4:F6"/>
    <mergeCell ref="G4:G6"/>
    <mergeCell ref="H4:H6"/>
    <mergeCell ref="I5:I6"/>
    <mergeCell ref="R5:R6"/>
    <mergeCell ref="S5:S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14"/>
  <sheetViews>
    <sheetView workbookViewId="0">
      <selection activeCell="B3" sqref="B3"/>
    </sheetView>
  </sheetViews>
  <sheetFormatPr defaultColWidth="9" defaultRowHeight="13.5" outlineLevelCol="7"/>
  <cols>
    <col min="1" max="1" width="7.38333333333333" customWidth="1"/>
    <col min="2" max="2" width="33.6333333333333" customWidth="1"/>
    <col min="3" max="3" width="38.8833333333333" customWidth="1"/>
    <col min="4" max="5" width="10.6333333333333" customWidth="1"/>
    <col min="6" max="8" width="8.63333333333333" customWidth="1"/>
  </cols>
  <sheetData>
    <row r="1" ht="20.1" customHeight="1" spans="2:8">
      <c r="B1" s="94"/>
      <c r="C1" s="94"/>
      <c r="D1" s="94"/>
      <c r="E1" s="94"/>
      <c r="F1" s="94"/>
      <c r="G1" s="94"/>
      <c r="H1" s="94"/>
    </row>
    <row r="2" ht="39.95" customHeight="1" spans="2:8">
      <c r="B2" s="3" t="s">
        <v>39</v>
      </c>
      <c r="C2" s="3"/>
      <c r="D2" s="197"/>
      <c r="E2" s="197"/>
      <c r="F2" s="197"/>
      <c r="G2" s="197"/>
      <c r="H2" s="197"/>
    </row>
    <row r="3" s="1" customFormat="1" ht="39" customHeight="1" spans="2:3">
      <c r="B3" s="4" t="s">
        <v>1</v>
      </c>
      <c r="C3" s="44" t="s">
        <v>40</v>
      </c>
    </row>
    <row r="4" s="1" customFormat="1" ht="27" customHeight="1" spans="2:3">
      <c r="B4" s="16" t="s">
        <v>5</v>
      </c>
      <c r="C4" s="16" t="s">
        <v>41</v>
      </c>
    </row>
    <row r="5" s="1" customFormat="1" ht="27" customHeight="1" spans="2:3">
      <c r="B5" s="16"/>
      <c r="C5" s="16"/>
    </row>
    <row r="6" s="1" customFormat="1" ht="32" customHeight="1" spans="2:3">
      <c r="B6" s="198" t="s">
        <v>8</v>
      </c>
      <c r="C6" s="195">
        <v>30588.98</v>
      </c>
    </row>
    <row r="7" s="1" customFormat="1" ht="32" customHeight="1" spans="2:3">
      <c r="B7" s="196" t="s">
        <v>10</v>
      </c>
      <c r="C7" s="195"/>
    </row>
    <row r="8" s="1" customFormat="1" ht="32" customHeight="1" spans="2:3">
      <c r="B8" s="196" t="s">
        <v>12</v>
      </c>
      <c r="C8" s="195"/>
    </row>
    <row r="9" s="1" customFormat="1" ht="32" customHeight="1" spans="2:3">
      <c r="B9" s="196" t="s">
        <v>14</v>
      </c>
      <c r="C9" s="195"/>
    </row>
    <row r="10" s="1" customFormat="1" ht="32" customHeight="1" spans="2:3">
      <c r="B10" s="196" t="s">
        <v>16</v>
      </c>
      <c r="C10" s="195"/>
    </row>
    <row r="11" s="1" customFormat="1" ht="32" customHeight="1" spans="2:3">
      <c r="B11" s="196" t="s">
        <v>18</v>
      </c>
      <c r="C11" s="195"/>
    </row>
    <row r="12" s="1" customFormat="1" ht="32" customHeight="1" spans="2:3">
      <c r="B12" s="196" t="s">
        <v>20</v>
      </c>
      <c r="C12" s="195">
        <v>11512.52</v>
      </c>
    </row>
    <row r="13" s="1" customFormat="1" ht="32" customHeight="1" spans="2:3">
      <c r="B13" s="14"/>
      <c r="C13" s="195"/>
    </row>
    <row r="14" s="1" customFormat="1" ht="32" customHeight="1" spans="2:3">
      <c r="B14" s="105" t="s">
        <v>37</v>
      </c>
      <c r="C14" s="190">
        <f>SUM(C6:C13)</f>
        <v>42101.5</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C30"/>
  <sheetViews>
    <sheetView workbookViewId="0">
      <selection activeCell="B3" sqref="B3"/>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42</v>
      </c>
      <c r="C2" s="3"/>
    </row>
    <row r="3" s="1" customFormat="1" ht="19.5" customHeight="1" spans="2:3">
      <c r="B3" s="4" t="s">
        <v>1</v>
      </c>
      <c r="C3" s="47" t="s">
        <v>2</v>
      </c>
    </row>
    <row r="4" s="1" customFormat="1" ht="28" customHeight="1" spans="2:3">
      <c r="B4" s="16" t="s">
        <v>7</v>
      </c>
      <c r="C4" s="16" t="s">
        <v>41</v>
      </c>
    </row>
    <row r="5" s="1" customFormat="1" ht="28" customHeight="1" spans="2:3">
      <c r="B5" s="16"/>
      <c r="C5" s="16"/>
    </row>
    <row r="6" s="1" customFormat="1" ht="24" customHeight="1" spans="2:3">
      <c r="B6" s="194" t="s">
        <v>9</v>
      </c>
      <c r="C6" s="195"/>
    </row>
    <row r="7" s="1" customFormat="1" ht="24" customHeight="1" spans="2:3">
      <c r="B7" s="194" t="s">
        <v>11</v>
      </c>
      <c r="C7" s="195"/>
    </row>
    <row r="8" s="1" customFormat="1" ht="24" customHeight="1" spans="2:3">
      <c r="B8" s="194" t="s">
        <v>13</v>
      </c>
      <c r="C8" s="195"/>
    </row>
    <row r="9" s="1" customFormat="1" ht="24" customHeight="1" spans="2:3">
      <c r="B9" s="194" t="s">
        <v>15</v>
      </c>
      <c r="C9" s="195"/>
    </row>
    <row r="10" s="1" customFormat="1" ht="24" customHeight="1" spans="2:3">
      <c r="B10" s="194" t="s">
        <v>17</v>
      </c>
      <c r="C10" s="195">
        <v>37430.4327</v>
      </c>
    </row>
    <row r="11" s="1" customFormat="1" ht="24" customHeight="1" spans="2:3">
      <c r="B11" s="194" t="s">
        <v>19</v>
      </c>
      <c r="C11" s="195"/>
    </row>
    <row r="12" s="1" customFormat="1" ht="24" customHeight="1" spans="2:3">
      <c r="B12" s="194" t="s">
        <v>21</v>
      </c>
      <c r="C12" s="195"/>
    </row>
    <row r="13" s="1" customFormat="1" ht="24" customHeight="1" spans="2:3">
      <c r="B13" s="194" t="s">
        <v>22</v>
      </c>
      <c r="C13" s="195">
        <v>2974.85</v>
      </c>
    </row>
    <row r="14" s="1" customFormat="1" ht="24" customHeight="1" spans="2:3">
      <c r="B14" s="194" t="s">
        <v>23</v>
      </c>
      <c r="C14" s="195"/>
    </row>
    <row r="15" s="1" customFormat="1" ht="24" customHeight="1" spans="2:3">
      <c r="B15" s="194" t="s">
        <v>24</v>
      </c>
      <c r="C15" s="195"/>
    </row>
    <row r="16" s="1" customFormat="1" ht="24" customHeight="1" spans="2:3">
      <c r="B16" s="194" t="s">
        <v>25</v>
      </c>
      <c r="C16" s="195"/>
    </row>
    <row r="17" s="1" customFormat="1" ht="24" customHeight="1" spans="2:3">
      <c r="B17" s="194" t="s">
        <v>26</v>
      </c>
      <c r="C17" s="195"/>
    </row>
    <row r="18" s="1" customFormat="1" ht="24" customHeight="1" spans="2:3">
      <c r="B18" s="194" t="s">
        <v>27</v>
      </c>
      <c r="C18" s="195"/>
    </row>
    <row r="19" s="1" customFormat="1" ht="24" customHeight="1" spans="2:3">
      <c r="B19" s="196" t="s">
        <v>28</v>
      </c>
      <c r="C19" s="195"/>
    </row>
    <row r="20" s="1" customFormat="1" ht="24" customHeight="1" spans="2:3">
      <c r="B20" s="196" t="s">
        <v>29</v>
      </c>
      <c r="C20" s="195"/>
    </row>
    <row r="21" s="1" customFormat="1" ht="24" customHeight="1" spans="2:3">
      <c r="B21" s="196" t="s">
        <v>30</v>
      </c>
      <c r="C21" s="195"/>
    </row>
    <row r="22" s="1" customFormat="1" ht="24" customHeight="1" spans="2:3">
      <c r="B22" s="196" t="s">
        <v>31</v>
      </c>
      <c r="C22" s="195"/>
    </row>
    <row r="23" s="1" customFormat="1" ht="24" customHeight="1" spans="2:3">
      <c r="B23" s="196" t="s">
        <v>32</v>
      </c>
      <c r="C23" s="195"/>
    </row>
    <row r="24" s="1" customFormat="1" ht="24" customHeight="1" spans="2:3">
      <c r="B24" s="196" t="s">
        <v>33</v>
      </c>
      <c r="C24" s="195">
        <v>1696.22</v>
      </c>
    </row>
    <row r="25" s="1" customFormat="1" ht="24" customHeight="1" spans="2:3">
      <c r="B25" s="196" t="s">
        <v>34</v>
      </c>
      <c r="C25" s="195"/>
    </row>
    <row r="26" s="1" customFormat="1" ht="24" customHeight="1" spans="2:3">
      <c r="B26" s="196" t="s">
        <v>35</v>
      </c>
      <c r="C26" s="195"/>
    </row>
    <row r="27" s="1" customFormat="1" ht="24" customHeight="1" spans="2:3">
      <c r="B27" s="196" t="s">
        <v>36</v>
      </c>
      <c r="C27" s="195"/>
    </row>
    <row r="28" s="1" customFormat="1" ht="24" customHeight="1" spans="2:3">
      <c r="B28" s="105" t="s">
        <v>38</v>
      </c>
      <c r="C28" s="190">
        <v>42101.5027</v>
      </c>
    </row>
    <row r="29" s="1" customFormat="1" customHeight="1"/>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B19" sqref="B19"/>
    </sheetView>
  </sheetViews>
  <sheetFormatPr defaultColWidth="8" defaultRowHeight="14.25" customHeight="1" outlineLevelCol="3"/>
  <cols>
    <col min="1" max="1" width="40.8833333333333" style="46" customWidth="1"/>
    <col min="2" max="2" width="34" style="46" customWidth="1"/>
    <col min="3" max="3" width="42.5" style="46" customWidth="1"/>
    <col min="4" max="4" width="31.8833333333333" style="46" customWidth="1"/>
    <col min="5" max="16384" width="8" style="46"/>
  </cols>
  <sheetData>
    <row r="1" s="46" customFormat="1" ht="12" spans="1:3">
      <c r="A1" s="179"/>
      <c r="B1" s="179"/>
      <c r="C1" s="179"/>
    </row>
    <row r="2" s="46" customFormat="1" ht="33" customHeight="1" spans="1:4">
      <c r="A2" s="3" t="s">
        <v>43</v>
      </c>
      <c r="B2" s="3"/>
      <c r="C2" s="3"/>
      <c r="D2" s="3"/>
    </row>
    <row r="3" s="46" customFormat="1" ht="13.5" spans="1:4">
      <c r="A3" s="4" t="s">
        <v>1</v>
      </c>
      <c r="B3" s="180"/>
      <c r="C3" s="180"/>
      <c r="D3" s="47" t="s">
        <v>2</v>
      </c>
    </row>
    <row r="4" s="46" customFormat="1" ht="19.5" customHeight="1" spans="1:4">
      <c r="A4" s="181" t="s">
        <v>3</v>
      </c>
      <c r="B4" s="181"/>
      <c r="C4" s="181" t="s">
        <v>4</v>
      </c>
      <c r="D4" s="181"/>
    </row>
    <row r="5" s="46" customFormat="1" ht="21.75" customHeight="1" spans="1:4">
      <c r="A5" s="181" t="s">
        <v>5</v>
      </c>
      <c r="B5" s="182" t="s">
        <v>6</v>
      </c>
      <c r="C5" s="181" t="s">
        <v>44</v>
      </c>
      <c r="D5" s="182" t="s">
        <v>6</v>
      </c>
    </row>
    <row r="6" s="46" customFormat="1" ht="17.25" customHeight="1" spans="1:4">
      <c r="A6" s="181"/>
      <c r="B6" s="182"/>
      <c r="C6" s="181"/>
      <c r="D6" s="182"/>
    </row>
    <row r="7" s="46" customFormat="1" ht="13.5" spans="1:4">
      <c r="A7" s="183" t="s">
        <v>45</v>
      </c>
      <c r="B7" s="184"/>
      <c r="C7" s="185" t="s">
        <v>9</v>
      </c>
      <c r="D7" s="184"/>
    </row>
    <row r="8" s="46" customFormat="1" ht="13.5" spans="1:4">
      <c r="A8" s="183" t="s">
        <v>46</v>
      </c>
      <c r="B8" s="184">
        <v>30678.25</v>
      </c>
      <c r="C8" s="186" t="s">
        <v>11</v>
      </c>
      <c r="D8" s="184"/>
    </row>
    <row r="9" s="46" customFormat="1" ht="13.5" spans="1:4">
      <c r="A9" s="183" t="s">
        <v>47</v>
      </c>
      <c r="B9" s="184">
        <v>25723.01</v>
      </c>
      <c r="C9" s="186" t="s">
        <v>13</v>
      </c>
      <c r="D9" s="184"/>
    </row>
    <row r="10" s="46" customFormat="1" ht="13.5" spans="1:4">
      <c r="A10" s="183" t="s">
        <v>48</v>
      </c>
      <c r="B10" s="184">
        <v>4218</v>
      </c>
      <c r="C10" s="186" t="s">
        <v>15</v>
      </c>
      <c r="D10" s="184"/>
    </row>
    <row r="11" s="46" customFormat="1" ht="13.5" spans="1:4">
      <c r="A11" s="183" t="s">
        <v>49</v>
      </c>
      <c r="B11" s="184"/>
      <c r="C11" s="186" t="s">
        <v>17</v>
      </c>
      <c r="D11" s="184">
        <v>37396.15</v>
      </c>
    </row>
    <row r="12" s="46" customFormat="1" ht="13.5" spans="1:4">
      <c r="A12" s="183" t="s">
        <v>50</v>
      </c>
      <c r="B12" s="184">
        <v>737.24</v>
      </c>
      <c r="C12" s="186" t="s">
        <v>19</v>
      </c>
      <c r="D12" s="184"/>
    </row>
    <row r="13" s="46" customFormat="1" ht="13.5" spans="1:4">
      <c r="A13" s="183" t="s">
        <v>51</v>
      </c>
      <c r="B13" s="184"/>
      <c r="C13" s="186" t="s">
        <v>21</v>
      </c>
      <c r="D13" s="184"/>
    </row>
    <row r="14" s="46" customFormat="1" ht="13.5" spans="1:4">
      <c r="A14" s="183" t="s">
        <v>52</v>
      </c>
      <c r="B14" s="184"/>
      <c r="C14" s="186" t="s">
        <v>22</v>
      </c>
      <c r="D14" s="184">
        <v>2974.85</v>
      </c>
    </row>
    <row r="15" s="46" customFormat="1" ht="13.5" spans="1:4">
      <c r="A15" s="183" t="s">
        <v>53</v>
      </c>
      <c r="B15" s="185"/>
      <c r="C15" s="186" t="s">
        <v>23</v>
      </c>
      <c r="D15" s="184"/>
    </row>
    <row r="16" s="46" customFormat="1" ht="13.5" spans="1:4">
      <c r="A16" s="183" t="s">
        <v>54</v>
      </c>
      <c r="B16" s="184"/>
      <c r="C16" s="186" t="s">
        <v>24</v>
      </c>
      <c r="D16" s="184"/>
    </row>
    <row r="17" s="46" customFormat="1" ht="13.5" spans="1:4">
      <c r="A17" s="183" t="s">
        <v>55</v>
      </c>
      <c r="B17" s="184">
        <v>11388.97</v>
      </c>
      <c r="C17" s="186" t="s">
        <v>25</v>
      </c>
      <c r="D17" s="184"/>
    </row>
    <row r="18" s="46" customFormat="1" ht="13.5" spans="1:4">
      <c r="A18" s="183"/>
      <c r="B18" s="184"/>
      <c r="C18" s="186" t="s">
        <v>26</v>
      </c>
      <c r="D18" s="184"/>
    </row>
    <row r="19" s="46" customFormat="1" ht="13.5" spans="1:4">
      <c r="A19" s="183"/>
      <c r="B19" s="184"/>
      <c r="C19" s="186" t="s">
        <v>27</v>
      </c>
      <c r="D19" s="184"/>
    </row>
    <row r="20" s="46" customFormat="1" ht="13.5" spans="1:4">
      <c r="A20" s="183"/>
      <c r="B20" s="184"/>
      <c r="C20" s="186" t="s">
        <v>28</v>
      </c>
      <c r="D20" s="184"/>
    </row>
    <row r="21" s="46" customFormat="1" ht="13.5" spans="1:4">
      <c r="A21" s="183"/>
      <c r="B21" s="184"/>
      <c r="C21" s="183" t="s">
        <v>29</v>
      </c>
      <c r="D21" s="184"/>
    </row>
    <row r="22" s="46" customFormat="1" ht="13.5" spans="1:4">
      <c r="A22" s="183"/>
      <c r="B22" s="187"/>
      <c r="C22" s="183" t="s">
        <v>30</v>
      </c>
      <c r="D22" s="184"/>
    </row>
    <row r="23" s="46" customFormat="1" ht="13.5" spans="1:4">
      <c r="A23" s="183"/>
      <c r="B23" s="187"/>
      <c r="C23" s="183" t="s">
        <v>31</v>
      </c>
      <c r="D23" s="184"/>
    </row>
    <row r="24" s="46" customFormat="1" ht="13.5" spans="1:4">
      <c r="A24" s="183"/>
      <c r="B24" s="187"/>
      <c r="C24" s="183" t="s">
        <v>32</v>
      </c>
      <c r="D24" s="184"/>
    </row>
    <row r="25" s="46" customFormat="1" ht="13.5" spans="1:4">
      <c r="A25" s="185"/>
      <c r="B25" s="187"/>
      <c r="C25" s="183" t="s">
        <v>33</v>
      </c>
      <c r="D25" s="184">
        <v>1696.22</v>
      </c>
    </row>
    <row r="26" s="46" customFormat="1" ht="13.5" spans="1:4">
      <c r="A26" s="186"/>
      <c r="B26" s="187"/>
      <c r="C26" s="183" t="s">
        <v>34</v>
      </c>
      <c r="D26" s="184"/>
    </row>
    <row r="27" s="46" customFormat="1" ht="13.5" spans="1:4">
      <c r="A27" s="185"/>
      <c r="B27" s="187"/>
      <c r="C27" s="183" t="s">
        <v>35</v>
      </c>
      <c r="D27" s="184"/>
    </row>
    <row r="28" s="46" customFormat="1" ht="13.5" spans="1:4">
      <c r="A28" s="186"/>
      <c r="B28" s="187"/>
      <c r="C28" s="183" t="s">
        <v>36</v>
      </c>
      <c r="D28" s="184"/>
    </row>
    <row r="29" s="46" customFormat="1" ht="12" spans="1:4">
      <c r="A29" s="188" t="s">
        <v>37</v>
      </c>
      <c r="B29" s="189">
        <v>42067.22</v>
      </c>
      <c r="C29" s="188" t="s">
        <v>38</v>
      </c>
      <c r="D29" s="190">
        <v>42067.22</v>
      </c>
    </row>
    <row r="30" s="46" customFormat="1" customHeight="1" spans="1:3">
      <c r="A30" s="191"/>
      <c r="B30" s="192"/>
      <c r="C30" s="191"/>
    </row>
    <row r="31" s="46" customFormat="1" ht="54.75" customHeight="1" spans="1:4">
      <c r="A31" s="193"/>
      <c r="B31" s="193"/>
      <c r="C31" s="193"/>
      <c r="D31" s="193"/>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B35"/>
  <sheetViews>
    <sheetView topLeftCell="A23" workbookViewId="0">
      <selection activeCell="A2" sqref="A2:D2"/>
    </sheetView>
  </sheetViews>
  <sheetFormatPr defaultColWidth="9" defaultRowHeight="13.5"/>
  <cols>
    <col min="1" max="1" width="4.66666666666667" customWidth="1"/>
    <col min="2" max="2" width="3.66666666666667" customWidth="1"/>
    <col min="3" max="3" width="3.775" customWidth="1"/>
    <col min="4" max="4" width="12.8916666666667" customWidth="1"/>
    <col min="7" max="7" width="7.10833333333333" customWidth="1"/>
    <col min="8" max="8" width="7.66666666666667" customWidth="1"/>
    <col min="9" max="9" width="7.55833333333333" customWidth="1"/>
    <col min="10" max="10" width="8.55833333333333" customWidth="1"/>
    <col min="11" max="11" width="5" customWidth="1"/>
    <col min="12" max="12" width="4.44166666666667" customWidth="1"/>
    <col min="13" max="13" width="5.89166666666667" customWidth="1"/>
    <col min="14" max="14" width="7.55833333333333" customWidth="1"/>
    <col min="15" max="15" width="3.55833333333333" customWidth="1"/>
    <col min="16" max="16" width="3.89166666666667" customWidth="1"/>
    <col min="17" max="18" width="7.55833333333333" customWidth="1"/>
    <col min="19" max="19" width="7.775" customWidth="1"/>
    <col min="20" max="20" width="7.89166666666667" customWidth="1"/>
    <col min="21" max="21" width="6.89166666666667" customWidth="1"/>
    <col min="22" max="22" width="7.89166666666667" customWidth="1"/>
    <col min="23" max="23" width="4.89166666666667" customWidth="1"/>
    <col min="24" max="24" width="5.33333333333333" customWidth="1"/>
    <col min="25" max="25" width="5.66666666666667" customWidth="1"/>
    <col min="28" max="28" width="9.44166666666667"/>
  </cols>
  <sheetData>
    <row r="1" ht="21" spans="1:28">
      <c r="A1" s="3" t="s">
        <v>56</v>
      </c>
      <c r="B1" s="3"/>
      <c r="C1" s="3"/>
      <c r="D1" s="3"/>
      <c r="E1" s="3"/>
      <c r="F1" s="3"/>
      <c r="G1" s="3"/>
      <c r="H1" s="3"/>
      <c r="I1" s="3"/>
      <c r="J1" s="3"/>
      <c r="K1" s="3"/>
      <c r="L1" s="3"/>
      <c r="M1" s="3"/>
      <c r="N1" s="3"/>
      <c r="O1" s="3"/>
      <c r="P1" s="3"/>
      <c r="Q1" s="3"/>
      <c r="R1" s="3"/>
      <c r="S1" s="3"/>
      <c r="T1" s="3"/>
      <c r="U1" s="3"/>
      <c r="V1" s="3"/>
      <c r="W1" s="3"/>
      <c r="X1" s="3"/>
      <c r="Y1" s="3"/>
      <c r="Z1" s="3"/>
      <c r="AA1" s="3"/>
      <c r="AB1" s="3"/>
    </row>
    <row r="2" spans="1:28">
      <c r="A2" s="72" t="s">
        <v>1</v>
      </c>
      <c r="B2" s="73"/>
      <c r="C2" s="73"/>
      <c r="D2" s="73"/>
      <c r="E2" s="145"/>
      <c r="F2" s="145"/>
      <c r="G2" s="145"/>
      <c r="H2" s="145"/>
      <c r="I2" s="145"/>
      <c r="J2" s="145"/>
      <c r="K2" s="145"/>
      <c r="L2" s="145"/>
      <c r="M2" s="145"/>
      <c r="N2" s="145"/>
      <c r="O2" s="145"/>
      <c r="P2" s="145"/>
      <c r="Q2" s="145"/>
      <c r="R2" s="145"/>
      <c r="S2" s="145"/>
      <c r="T2" s="145"/>
      <c r="U2" s="145"/>
      <c r="V2" s="145"/>
      <c r="W2" s="145"/>
      <c r="X2" s="145"/>
      <c r="Y2" s="145"/>
      <c r="Z2" s="145"/>
      <c r="AA2" s="145"/>
      <c r="AB2" s="178" t="s">
        <v>40</v>
      </c>
    </row>
    <row r="3" spans="1:28">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row>
    <row r="4" spans="1:28">
      <c r="A4" s="146" t="s">
        <v>57</v>
      </c>
      <c r="B4" s="147"/>
      <c r="C4" s="148"/>
      <c r="D4" s="149" t="s">
        <v>58</v>
      </c>
      <c r="E4" s="146" t="s">
        <v>59</v>
      </c>
      <c r="F4" s="150"/>
      <c r="G4" s="150"/>
      <c r="H4" s="150"/>
      <c r="I4" s="150"/>
      <c r="J4" s="150"/>
      <c r="K4" s="150"/>
      <c r="L4" s="150"/>
      <c r="M4" s="150"/>
      <c r="N4" s="150"/>
      <c r="O4" s="150"/>
      <c r="P4" s="150"/>
      <c r="Q4" s="150"/>
      <c r="R4" s="150"/>
      <c r="S4" s="150"/>
      <c r="T4" s="150"/>
      <c r="U4" s="150"/>
      <c r="V4" s="150"/>
      <c r="W4" s="150"/>
      <c r="X4" s="150"/>
      <c r="Y4" s="150"/>
      <c r="Z4" s="169"/>
      <c r="AA4" s="146" t="s">
        <v>60</v>
      </c>
      <c r="AB4" s="148"/>
    </row>
    <row r="5" spans="1:28">
      <c r="A5" s="151"/>
      <c r="B5" s="145"/>
      <c r="C5" s="152"/>
      <c r="D5" s="153"/>
      <c r="E5" s="146" t="s">
        <v>61</v>
      </c>
      <c r="F5" s="150"/>
      <c r="G5" s="150"/>
      <c r="H5" s="150"/>
      <c r="I5" s="150"/>
      <c r="J5" s="150"/>
      <c r="K5" s="150"/>
      <c r="L5" s="150"/>
      <c r="M5" s="150"/>
      <c r="N5" s="169"/>
      <c r="O5" s="149" t="s">
        <v>62</v>
      </c>
      <c r="P5" s="149" t="s">
        <v>63</v>
      </c>
      <c r="Q5" s="146" t="s">
        <v>64</v>
      </c>
      <c r="R5" s="150"/>
      <c r="S5" s="150"/>
      <c r="T5" s="150"/>
      <c r="U5" s="150"/>
      <c r="V5" s="150"/>
      <c r="W5" s="150"/>
      <c r="X5" s="150"/>
      <c r="Y5" s="150"/>
      <c r="Z5" s="169"/>
      <c r="AA5" s="154"/>
      <c r="AB5" s="156"/>
    </row>
    <row r="6" spans="1:28">
      <c r="A6" s="154"/>
      <c r="B6" s="155"/>
      <c r="C6" s="156"/>
      <c r="D6" s="153"/>
      <c r="E6" s="149" t="s">
        <v>65</v>
      </c>
      <c r="F6" s="146" t="s">
        <v>66</v>
      </c>
      <c r="G6" s="150"/>
      <c r="H6" s="150"/>
      <c r="I6" s="169"/>
      <c r="J6" s="157" t="s">
        <v>67</v>
      </c>
      <c r="K6" s="170"/>
      <c r="L6" s="170"/>
      <c r="M6" s="158"/>
      <c r="N6" s="149" t="s">
        <v>68</v>
      </c>
      <c r="O6" s="153"/>
      <c r="P6" s="153"/>
      <c r="Q6" s="149" t="s">
        <v>65</v>
      </c>
      <c r="R6" s="146" t="s">
        <v>66</v>
      </c>
      <c r="S6" s="150"/>
      <c r="T6" s="150"/>
      <c r="U6" s="169"/>
      <c r="V6" s="146" t="s">
        <v>67</v>
      </c>
      <c r="W6" s="150"/>
      <c r="X6" s="150"/>
      <c r="Y6" s="169"/>
      <c r="Z6" s="149" t="s">
        <v>68</v>
      </c>
      <c r="AA6" s="149" t="s">
        <v>69</v>
      </c>
      <c r="AB6" s="149" t="s">
        <v>70</v>
      </c>
    </row>
    <row r="7" spans="1:28">
      <c r="A7" s="149" t="s">
        <v>71</v>
      </c>
      <c r="B7" s="149" t="s">
        <v>72</v>
      </c>
      <c r="C7" s="149" t="s">
        <v>73</v>
      </c>
      <c r="D7" s="153"/>
      <c r="E7" s="153"/>
      <c r="F7" s="149" t="s">
        <v>69</v>
      </c>
      <c r="G7" s="157" t="s">
        <v>74</v>
      </c>
      <c r="H7" s="158"/>
      <c r="I7" s="171" t="s">
        <v>75</v>
      </c>
      <c r="J7" s="149" t="s">
        <v>65</v>
      </c>
      <c r="K7" s="149" t="s">
        <v>76</v>
      </c>
      <c r="L7" s="149" t="s">
        <v>77</v>
      </c>
      <c r="M7" s="149" t="s">
        <v>78</v>
      </c>
      <c r="N7" s="153"/>
      <c r="O7" s="153"/>
      <c r="P7" s="153"/>
      <c r="Q7" s="153"/>
      <c r="R7" s="176" t="s">
        <v>69</v>
      </c>
      <c r="S7" s="157" t="s">
        <v>74</v>
      </c>
      <c r="T7" s="158"/>
      <c r="U7" s="171" t="s">
        <v>75</v>
      </c>
      <c r="V7" s="176" t="s">
        <v>69</v>
      </c>
      <c r="W7" s="176" t="s">
        <v>76</v>
      </c>
      <c r="X7" s="176" t="s">
        <v>77</v>
      </c>
      <c r="Y7" s="176" t="s">
        <v>78</v>
      </c>
      <c r="Z7" s="153"/>
      <c r="AA7" s="153"/>
      <c r="AB7" s="153"/>
    </row>
    <row r="8" ht="93" customHeight="1" spans="1:28">
      <c r="A8" s="159"/>
      <c r="B8" s="159"/>
      <c r="C8" s="159"/>
      <c r="D8" s="159"/>
      <c r="E8" s="159"/>
      <c r="F8" s="159"/>
      <c r="G8" s="160" t="s">
        <v>79</v>
      </c>
      <c r="H8" s="160" t="s">
        <v>80</v>
      </c>
      <c r="I8" s="172"/>
      <c r="J8" s="159"/>
      <c r="K8" s="159"/>
      <c r="L8" s="159"/>
      <c r="M8" s="159"/>
      <c r="N8" s="159"/>
      <c r="O8" s="159"/>
      <c r="P8" s="159"/>
      <c r="Q8" s="159"/>
      <c r="R8" s="177"/>
      <c r="S8" s="160" t="s">
        <v>79</v>
      </c>
      <c r="T8" s="160" t="s">
        <v>80</v>
      </c>
      <c r="U8" s="172"/>
      <c r="V8" s="177"/>
      <c r="W8" s="177"/>
      <c r="X8" s="177"/>
      <c r="Y8" s="177"/>
      <c r="Z8" s="159"/>
      <c r="AA8" s="159"/>
      <c r="AB8" s="159"/>
    </row>
    <row r="9" spans="1:28">
      <c r="A9" s="149" t="s">
        <v>81</v>
      </c>
      <c r="B9" s="149" t="s">
        <v>82</v>
      </c>
      <c r="C9" s="149" t="s">
        <v>83</v>
      </c>
      <c r="D9" s="149" t="s">
        <v>84</v>
      </c>
      <c r="E9" s="149" t="s">
        <v>85</v>
      </c>
      <c r="F9" s="149" t="s">
        <v>86</v>
      </c>
      <c r="G9" s="149" t="s">
        <v>87</v>
      </c>
      <c r="H9" s="149" t="s">
        <v>88</v>
      </c>
      <c r="I9" s="149" t="s">
        <v>89</v>
      </c>
      <c r="J9" s="149" t="s">
        <v>90</v>
      </c>
      <c r="K9" s="149" t="s">
        <v>91</v>
      </c>
      <c r="L9" s="149" t="s">
        <v>92</v>
      </c>
      <c r="M9" s="149" t="s">
        <v>93</v>
      </c>
      <c r="N9" s="149" t="s">
        <v>94</v>
      </c>
      <c r="O9" s="149" t="s">
        <v>95</v>
      </c>
      <c r="P9" s="149" t="s">
        <v>96</v>
      </c>
      <c r="Q9" s="149" t="s">
        <v>97</v>
      </c>
      <c r="R9" s="149" t="s">
        <v>98</v>
      </c>
      <c r="S9" s="149" t="s">
        <v>99</v>
      </c>
      <c r="T9" s="149" t="s">
        <v>100</v>
      </c>
      <c r="U9" s="149" t="s">
        <v>101</v>
      </c>
      <c r="V9" s="149" t="s">
        <v>102</v>
      </c>
      <c r="W9" s="149" t="s">
        <v>103</v>
      </c>
      <c r="X9" s="149" t="s">
        <v>104</v>
      </c>
      <c r="Y9" s="149" t="s">
        <v>105</v>
      </c>
      <c r="Z9" s="149" t="s">
        <v>106</v>
      </c>
      <c r="AA9" s="149" t="s">
        <v>107</v>
      </c>
      <c r="AB9" s="149" t="s">
        <v>108</v>
      </c>
    </row>
    <row r="10" ht="21" customHeight="1" spans="1:28">
      <c r="A10" s="161"/>
      <c r="B10" s="161"/>
      <c r="C10" s="161"/>
      <c r="D10" s="162" t="s">
        <v>65</v>
      </c>
      <c r="E10" s="163">
        <f>SUM(E11:E35)</f>
        <v>28413.46</v>
      </c>
      <c r="F10" s="163">
        <f t="shared" ref="F10:N10" si="0">SUM(F11:F35)</f>
        <v>15313.32</v>
      </c>
      <c r="G10" s="163">
        <f t="shared" si="0"/>
        <v>106.02</v>
      </c>
      <c r="H10" s="163">
        <f t="shared" si="0"/>
        <v>15207.3</v>
      </c>
      <c r="I10" s="163">
        <f t="shared" si="0"/>
        <v>940.7</v>
      </c>
      <c r="J10" s="163">
        <f t="shared" si="0"/>
        <v>10874.39</v>
      </c>
      <c r="K10" s="163">
        <f t="shared" si="0"/>
        <v>10.9</v>
      </c>
      <c r="L10" s="163">
        <f t="shared" si="0"/>
        <v>18.5</v>
      </c>
      <c r="M10" s="163">
        <f t="shared" si="0"/>
        <v>9.78</v>
      </c>
      <c r="N10" s="163">
        <f t="shared" si="0"/>
        <v>1285.05</v>
      </c>
      <c r="O10" s="163"/>
      <c r="P10" s="163"/>
      <c r="Q10" s="163">
        <f t="shared" ref="Q10:AB10" si="1">SUM(Q11:Q35)</f>
        <v>28413.46</v>
      </c>
      <c r="R10" s="163">
        <f t="shared" si="1"/>
        <v>15313.32</v>
      </c>
      <c r="S10" s="163">
        <f t="shared" si="1"/>
        <v>106.02</v>
      </c>
      <c r="T10" s="163">
        <f t="shared" si="1"/>
        <v>15207.3</v>
      </c>
      <c r="U10" s="163">
        <f t="shared" si="1"/>
        <v>940.7</v>
      </c>
      <c r="V10" s="163">
        <f t="shared" si="1"/>
        <v>10874.39</v>
      </c>
      <c r="W10" s="163">
        <f t="shared" si="1"/>
        <v>10.9</v>
      </c>
      <c r="X10" s="163">
        <f t="shared" si="1"/>
        <v>18.5</v>
      </c>
      <c r="Y10" s="163">
        <f t="shared" si="1"/>
        <v>9.78</v>
      </c>
      <c r="Z10" s="163">
        <f t="shared" si="1"/>
        <v>1285.05</v>
      </c>
      <c r="AA10" s="163">
        <f t="shared" si="1"/>
        <v>13564.49</v>
      </c>
      <c r="AB10" s="163">
        <f t="shared" si="1"/>
        <v>13564.49</v>
      </c>
    </row>
    <row r="11" ht="21" customHeight="1" spans="1:28">
      <c r="A11" s="164">
        <v>205</v>
      </c>
      <c r="B11" s="165" t="s">
        <v>109</v>
      </c>
      <c r="C11" s="165" t="s">
        <v>109</v>
      </c>
      <c r="D11" s="164" t="s">
        <v>110</v>
      </c>
      <c r="E11" s="164">
        <f t="shared" ref="E11:E26" si="2">F11+I11+J11+N11</f>
        <v>163.72</v>
      </c>
      <c r="F11" s="164">
        <f t="shared" ref="F11:F20" si="3">G11+H11</f>
        <v>106.02</v>
      </c>
      <c r="G11" s="164">
        <v>106.02</v>
      </c>
      <c r="H11" s="164"/>
      <c r="I11" s="173">
        <v>18.48</v>
      </c>
      <c r="J11" s="164">
        <v>19.78</v>
      </c>
      <c r="K11" s="164">
        <v>0.4</v>
      </c>
      <c r="L11" s="164">
        <v>1.6</v>
      </c>
      <c r="M11" s="164">
        <v>9.78</v>
      </c>
      <c r="N11" s="164">
        <v>19.44</v>
      </c>
      <c r="O11" s="164"/>
      <c r="P11" s="164"/>
      <c r="Q11" s="164">
        <f t="shared" ref="Q11:Q35" si="4">R11+U11+V11+Z11</f>
        <v>163.72</v>
      </c>
      <c r="R11" s="164">
        <f t="shared" ref="R11:R20" si="5">S11+T11</f>
        <v>106.02</v>
      </c>
      <c r="S11" s="164">
        <v>106.02</v>
      </c>
      <c r="T11" s="164"/>
      <c r="U11" s="173">
        <v>18.48</v>
      </c>
      <c r="V11" s="164">
        <v>19.78</v>
      </c>
      <c r="W11" s="164">
        <v>0.4</v>
      </c>
      <c r="X11" s="164">
        <v>1.6</v>
      </c>
      <c r="Y11" s="164">
        <v>9.78</v>
      </c>
      <c r="Z11" s="164">
        <v>19.44</v>
      </c>
      <c r="AA11" s="164"/>
      <c r="AB11" s="164"/>
    </row>
    <row r="12" ht="27" customHeight="1" spans="1:28">
      <c r="A12" s="164">
        <v>205</v>
      </c>
      <c r="B12" s="165" t="s">
        <v>109</v>
      </c>
      <c r="C12" s="165" t="s">
        <v>111</v>
      </c>
      <c r="D12" s="166" t="s">
        <v>112</v>
      </c>
      <c r="E12" s="164">
        <f t="shared" si="2"/>
        <v>10.41</v>
      </c>
      <c r="F12" s="164">
        <f t="shared" si="3"/>
        <v>0</v>
      </c>
      <c r="G12" s="164"/>
      <c r="H12" s="164"/>
      <c r="I12" s="173"/>
      <c r="J12" s="164">
        <v>10.41</v>
      </c>
      <c r="K12" s="164"/>
      <c r="L12" s="164"/>
      <c r="M12" s="164"/>
      <c r="N12" s="164"/>
      <c r="O12" s="164"/>
      <c r="P12" s="164"/>
      <c r="Q12" s="164">
        <f t="shared" si="4"/>
        <v>10.41</v>
      </c>
      <c r="R12" s="164">
        <f t="shared" si="5"/>
        <v>0</v>
      </c>
      <c r="S12" s="164"/>
      <c r="T12" s="164"/>
      <c r="U12" s="173"/>
      <c r="V12" s="164">
        <v>10.41</v>
      </c>
      <c r="W12" s="164"/>
      <c r="X12" s="164"/>
      <c r="Y12" s="164"/>
      <c r="Z12" s="164"/>
      <c r="AA12" s="164"/>
      <c r="AB12" s="164"/>
    </row>
    <row r="13" ht="21" customHeight="1" spans="1:28">
      <c r="A13" s="164">
        <v>205</v>
      </c>
      <c r="B13" s="165" t="s">
        <v>113</v>
      </c>
      <c r="C13" s="165" t="s">
        <v>109</v>
      </c>
      <c r="D13" s="164" t="s">
        <v>114</v>
      </c>
      <c r="E13" s="164">
        <f t="shared" si="2"/>
        <v>1407.87</v>
      </c>
      <c r="F13" s="164">
        <f t="shared" si="3"/>
        <v>368.24</v>
      </c>
      <c r="G13" s="164"/>
      <c r="H13" s="164">
        <v>368.24</v>
      </c>
      <c r="I13" s="164">
        <v>129.82</v>
      </c>
      <c r="J13" s="164">
        <v>909.12</v>
      </c>
      <c r="K13" s="164">
        <v>1</v>
      </c>
      <c r="L13" s="164">
        <v>1</v>
      </c>
      <c r="M13" s="164"/>
      <c r="N13" s="164">
        <v>0.69</v>
      </c>
      <c r="O13" s="164"/>
      <c r="P13" s="164"/>
      <c r="Q13" s="164">
        <f t="shared" si="4"/>
        <v>1407.87</v>
      </c>
      <c r="R13" s="164">
        <f t="shared" si="5"/>
        <v>368.24</v>
      </c>
      <c r="S13" s="164"/>
      <c r="T13" s="164">
        <v>368.24</v>
      </c>
      <c r="U13" s="164">
        <v>129.82</v>
      </c>
      <c r="V13" s="164">
        <v>909.12</v>
      </c>
      <c r="W13" s="164">
        <v>1</v>
      </c>
      <c r="X13" s="164">
        <v>1</v>
      </c>
      <c r="Y13" s="164"/>
      <c r="Z13" s="164">
        <v>0.69</v>
      </c>
      <c r="AA13" s="164">
        <v>5211.22</v>
      </c>
      <c r="AB13" s="164">
        <v>5211.22</v>
      </c>
    </row>
    <row r="14" ht="21" customHeight="1" spans="1:28">
      <c r="A14" s="164">
        <v>205</v>
      </c>
      <c r="B14" s="165" t="s">
        <v>113</v>
      </c>
      <c r="C14" s="165" t="s">
        <v>113</v>
      </c>
      <c r="D14" s="164" t="s">
        <v>115</v>
      </c>
      <c r="E14" s="164">
        <f t="shared" si="2"/>
        <v>10954.83</v>
      </c>
      <c r="F14" s="164">
        <f t="shared" si="3"/>
        <v>5565.67</v>
      </c>
      <c r="G14" s="164"/>
      <c r="H14" s="164">
        <v>5565.67</v>
      </c>
      <c r="I14" s="164">
        <v>502.78</v>
      </c>
      <c r="J14" s="164">
        <v>4236.71</v>
      </c>
      <c r="K14" s="164">
        <v>4</v>
      </c>
      <c r="L14" s="164">
        <v>7.7</v>
      </c>
      <c r="M14" s="164"/>
      <c r="N14" s="164">
        <v>649.67</v>
      </c>
      <c r="O14" s="164"/>
      <c r="P14" s="164"/>
      <c r="Q14" s="164">
        <f t="shared" si="4"/>
        <v>10954.83</v>
      </c>
      <c r="R14" s="164">
        <f t="shared" si="5"/>
        <v>5565.67</v>
      </c>
      <c r="S14" s="164"/>
      <c r="T14" s="164">
        <v>5565.67</v>
      </c>
      <c r="U14" s="164">
        <v>502.78</v>
      </c>
      <c r="V14" s="164">
        <v>4236.71</v>
      </c>
      <c r="W14" s="164">
        <v>4</v>
      </c>
      <c r="X14" s="164">
        <v>7.7</v>
      </c>
      <c r="Y14" s="164"/>
      <c r="Z14" s="164">
        <v>649.67</v>
      </c>
      <c r="AA14" s="164">
        <v>2197.99</v>
      </c>
      <c r="AB14" s="164">
        <v>2197.99</v>
      </c>
    </row>
    <row r="15" ht="21" customHeight="1" spans="1:28">
      <c r="A15" s="164">
        <v>205</v>
      </c>
      <c r="B15" s="165" t="s">
        <v>113</v>
      </c>
      <c r="C15" s="165" t="s">
        <v>116</v>
      </c>
      <c r="D15" s="164" t="s">
        <v>117</v>
      </c>
      <c r="E15" s="164">
        <f t="shared" si="2"/>
        <v>6194.62</v>
      </c>
      <c r="F15" s="164">
        <f t="shared" si="3"/>
        <v>3405.96</v>
      </c>
      <c r="G15" s="164"/>
      <c r="H15" s="164">
        <v>3405.96</v>
      </c>
      <c r="I15" s="164">
        <v>189.54</v>
      </c>
      <c r="J15" s="164">
        <v>2156.62</v>
      </c>
      <c r="K15" s="164">
        <v>4.5</v>
      </c>
      <c r="L15" s="164">
        <v>7.2</v>
      </c>
      <c r="M15" s="164"/>
      <c r="N15" s="164">
        <v>442.5</v>
      </c>
      <c r="O15" s="164"/>
      <c r="P15" s="164"/>
      <c r="Q15" s="164">
        <f t="shared" si="4"/>
        <v>6194.62</v>
      </c>
      <c r="R15" s="164">
        <f t="shared" si="5"/>
        <v>3405.96</v>
      </c>
      <c r="S15" s="164"/>
      <c r="T15" s="164">
        <v>3405.96</v>
      </c>
      <c r="U15" s="164">
        <v>189.54</v>
      </c>
      <c r="V15" s="164">
        <v>2156.62</v>
      </c>
      <c r="W15" s="164">
        <v>4.5</v>
      </c>
      <c r="X15" s="164">
        <v>7.2</v>
      </c>
      <c r="Y15" s="164"/>
      <c r="Z15" s="164">
        <v>442.5</v>
      </c>
      <c r="AA15" s="164">
        <v>2027.6</v>
      </c>
      <c r="AB15" s="164">
        <v>2027.6</v>
      </c>
    </row>
    <row r="16" ht="21" customHeight="1" spans="1:28">
      <c r="A16" s="164">
        <v>205</v>
      </c>
      <c r="B16" s="165" t="s">
        <v>113</v>
      </c>
      <c r="C16" s="165" t="s">
        <v>118</v>
      </c>
      <c r="D16" s="164" t="s">
        <v>119</v>
      </c>
      <c r="E16" s="164">
        <f t="shared" si="2"/>
        <v>2394.38</v>
      </c>
      <c r="F16" s="164">
        <f t="shared" si="3"/>
        <v>1068.83</v>
      </c>
      <c r="G16" s="164"/>
      <c r="H16" s="164">
        <v>1068.83</v>
      </c>
      <c r="I16" s="164">
        <v>77.84</v>
      </c>
      <c r="J16" s="174">
        <v>1180.47</v>
      </c>
      <c r="K16" s="164">
        <v>1</v>
      </c>
      <c r="L16" s="164">
        <v>1</v>
      </c>
      <c r="M16" s="164"/>
      <c r="N16" s="174">
        <v>67.24</v>
      </c>
      <c r="O16" s="164"/>
      <c r="P16" s="164"/>
      <c r="Q16" s="164">
        <f t="shared" si="4"/>
        <v>2394.38</v>
      </c>
      <c r="R16" s="164">
        <f t="shared" si="5"/>
        <v>1068.83</v>
      </c>
      <c r="S16" s="164"/>
      <c r="T16" s="164">
        <v>1068.83</v>
      </c>
      <c r="U16" s="164">
        <v>77.84</v>
      </c>
      <c r="V16" s="174">
        <v>1180.47</v>
      </c>
      <c r="W16" s="164">
        <v>1</v>
      </c>
      <c r="X16" s="164">
        <v>1</v>
      </c>
      <c r="Y16" s="164"/>
      <c r="Z16" s="174">
        <v>67.24</v>
      </c>
      <c r="AA16" s="164">
        <v>1729.7</v>
      </c>
      <c r="AB16" s="164">
        <v>1729.7</v>
      </c>
    </row>
    <row r="17" ht="21" customHeight="1" spans="1:28">
      <c r="A17" s="164">
        <v>205</v>
      </c>
      <c r="B17" s="165" t="s">
        <v>113</v>
      </c>
      <c r="C17" s="165" t="s">
        <v>120</v>
      </c>
      <c r="D17" s="164" t="s">
        <v>121</v>
      </c>
      <c r="E17" s="164">
        <f t="shared" si="2"/>
        <v>0</v>
      </c>
      <c r="F17" s="164">
        <f t="shared" si="3"/>
        <v>0</v>
      </c>
      <c r="G17" s="164"/>
      <c r="H17" s="164"/>
      <c r="I17" s="164"/>
      <c r="J17" s="174"/>
      <c r="K17" s="164"/>
      <c r="L17" s="164"/>
      <c r="M17" s="164"/>
      <c r="N17" s="174"/>
      <c r="O17" s="164"/>
      <c r="P17" s="164"/>
      <c r="Q17" s="164">
        <f t="shared" si="4"/>
        <v>0</v>
      </c>
      <c r="R17" s="164">
        <f t="shared" si="5"/>
        <v>0</v>
      </c>
      <c r="S17" s="164"/>
      <c r="T17" s="164"/>
      <c r="U17" s="164"/>
      <c r="V17" s="174"/>
      <c r="W17" s="164"/>
      <c r="X17" s="164"/>
      <c r="Y17" s="164"/>
      <c r="Z17" s="174"/>
      <c r="AA17" s="164">
        <v>35</v>
      </c>
      <c r="AB17" s="164">
        <v>35</v>
      </c>
    </row>
    <row r="18" ht="31" customHeight="1" spans="1:28">
      <c r="A18" s="164">
        <v>205</v>
      </c>
      <c r="B18" s="165" t="s">
        <v>113</v>
      </c>
      <c r="C18" s="165" t="s">
        <v>111</v>
      </c>
      <c r="D18" s="166" t="s">
        <v>122</v>
      </c>
      <c r="E18" s="164">
        <f t="shared" si="2"/>
        <v>1032.14</v>
      </c>
      <c r="F18" s="164">
        <f t="shared" si="3"/>
        <v>0</v>
      </c>
      <c r="G18" s="164"/>
      <c r="H18" s="164"/>
      <c r="I18" s="164"/>
      <c r="J18" s="174">
        <v>1032.14</v>
      </c>
      <c r="K18" s="164"/>
      <c r="L18" s="164"/>
      <c r="M18" s="164"/>
      <c r="N18" s="174"/>
      <c r="O18" s="164"/>
      <c r="P18" s="164"/>
      <c r="Q18" s="164">
        <f t="shared" si="4"/>
        <v>1032.14</v>
      </c>
      <c r="R18" s="164">
        <f t="shared" si="5"/>
        <v>0</v>
      </c>
      <c r="S18" s="164"/>
      <c r="T18" s="164"/>
      <c r="U18" s="164"/>
      <c r="V18" s="174">
        <v>1032.14</v>
      </c>
      <c r="W18" s="164"/>
      <c r="X18" s="164"/>
      <c r="Y18" s="164"/>
      <c r="Z18" s="174"/>
      <c r="AA18" s="164"/>
      <c r="AB18" s="164"/>
    </row>
    <row r="19" ht="31" customHeight="1" spans="1:28">
      <c r="A19" s="164">
        <v>205</v>
      </c>
      <c r="B19" s="165" t="s">
        <v>116</v>
      </c>
      <c r="C19" s="165" t="s">
        <v>113</v>
      </c>
      <c r="D19" s="109" t="s">
        <v>123</v>
      </c>
      <c r="E19" s="164">
        <f t="shared" si="2"/>
        <v>10.67</v>
      </c>
      <c r="F19" s="164">
        <f t="shared" si="3"/>
        <v>0</v>
      </c>
      <c r="G19" s="164"/>
      <c r="H19" s="164"/>
      <c r="I19" s="164"/>
      <c r="J19" s="174">
        <v>10.67</v>
      </c>
      <c r="K19" s="164"/>
      <c r="L19" s="164"/>
      <c r="M19" s="164"/>
      <c r="N19" s="174"/>
      <c r="O19" s="164"/>
      <c r="P19" s="164"/>
      <c r="Q19" s="164">
        <f t="shared" si="4"/>
        <v>10.67</v>
      </c>
      <c r="R19" s="164">
        <f t="shared" si="5"/>
        <v>0</v>
      </c>
      <c r="S19" s="164"/>
      <c r="T19" s="164"/>
      <c r="U19" s="164"/>
      <c r="V19" s="174">
        <v>10.67</v>
      </c>
      <c r="W19" s="164"/>
      <c r="X19" s="164"/>
      <c r="Y19" s="164"/>
      <c r="Z19" s="174"/>
      <c r="AA19" s="164"/>
      <c r="AB19" s="164"/>
    </row>
    <row r="20" ht="21" customHeight="1" spans="1:28">
      <c r="A20" s="164">
        <v>205</v>
      </c>
      <c r="B20" s="165" t="s">
        <v>116</v>
      </c>
      <c r="C20" s="165" t="s">
        <v>118</v>
      </c>
      <c r="D20" s="164" t="s">
        <v>124</v>
      </c>
      <c r="E20" s="164">
        <f t="shared" si="2"/>
        <v>492.17</v>
      </c>
      <c r="F20" s="164">
        <f t="shared" si="3"/>
        <v>243.39</v>
      </c>
      <c r="G20" s="164"/>
      <c r="H20" s="164">
        <v>243.39</v>
      </c>
      <c r="I20" s="164">
        <v>22.24</v>
      </c>
      <c r="J20" s="175">
        <v>222.9</v>
      </c>
      <c r="K20" s="164"/>
      <c r="L20" s="164"/>
      <c r="M20" s="164"/>
      <c r="N20" s="164">
        <v>3.64</v>
      </c>
      <c r="O20" s="164"/>
      <c r="P20" s="164"/>
      <c r="Q20" s="164">
        <f t="shared" si="4"/>
        <v>492.17</v>
      </c>
      <c r="R20" s="164">
        <f t="shared" si="5"/>
        <v>243.39</v>
      </c>
      <c r="S20" s="164"/>
      <c r="T20" s="164">
        <v>243.39</v>
      </c>
      <c r="U20" s="164">
        <v>22.24</v>
      </c>
      <c r="V20" s="175">
        <v>222.9</v>
      </c>
      <c r="W20" s="164"/>
      <c r="X20" s="164"/>
      <c r="Y20" s="164"/>
      <c r="Z20" s="164">
        <v>3.64</v>
      </c>
      <c r="AA20" s="164">
        <v>149.59</v>
      </c>
      <c r="AB20" s="164">
        <v>149.59</v>
      </c>
    </row>
    <row r="21" ht="21" customHeight="1" spans="1:28">
      <c r="A21" s="164">
        <v>205</v>
      </c>
      <c r="B21" s="165" t="s">
        <v>116</v>
      </c>
      <c r="C21" s="165" t="s">
        <v>120</v>
      </c>
      <c r="D21" s="109" t="s">
        <v>125</v>
      </c>
      <c r="E21" s="164">
        <f t="shared" si="2"/>
        <v>10.19</v>
      </c>
      <c r="F21" s="164"/>
      <c r="G21" s="164"/>
      <c r="H21" s="164"/>
      <c r="I21" s="164"/>
      <c r="J21" s="175">
        <v>10.19</v>
      </c>
      <c r="K21" s="164"/>
      <c r="L21" s="164"/>
      <c r="M21" s="164"/>
      <c r="N21" s="164"/>
      <c r="O21" s="164"/>
      <c r="P21" s="164"/>
      <c r="Q21" s="164">
        <f t="shared" si="4"/>
        <v>10.19</v>
      </c>
      <c r="R21" s="164"/>
      <c r="S21" s="164"/>
      <c r="T21" s="164"/>
      <c r="U21" s="164"/>
      <c r="V21" s="175">
        <v>10.19</v>
      </c>
      <c r="W21" s="164"/>
      <c r="X21" s="164"/>
      <c r="Y21" s="164"/>
      <c r="Z21" s="164"/>
      <c r="AA21" s="164"/>
      <c r="AB21" s="164"/>
    </row>
    <row r="22" ht="28" customHeight="1" spans="1:28">
      <c r="A22" s="164">
        <v>205</v>
      </c>
      <c r="B22" s="165" t="s">
        <v>116</v>
      </c>
      <c r="C22" s="165" t="s">
        <v>111</v>
      </c>
      <c r="D22" s="166" t="s">
        <v>126</v>
      </c>
      <c r="E22" s="164">
        <f t="shared" si="2"/>
        <v>9.3</v>
      </c>
      <c r="F22" s="164"/>
      <c r="G22" s="164"/>
      <c r="H22" s="164"/>
      <c r="I22" s="164"/>
      <c r="J22" s="175">
        <v>9.3</v>
      </c>
      <c r="K22" s="164"/>
      <c r="L22" s="164"/>
      <c r="M22" s="164"/>
      <c r="N22" s="164"/>
      <c r="O22" s="164"/>
      <c r="P22" s="164"/>
      <c r="Q22" s="164">
        <f t="shared" si="4"/>
        <v>9.3</v>
      </c>
      <c r="R22" s="164"/>
      <c r="S22" s="164"/>
      <c r="T22" s="164"/>
      <c r="U22" s="164"/>
      <c r="V22" s="175">
        <v>9.3</v>
      </c>
      <c r="W22" s="164"/>
      <c r="X22" s="164"/>
      <c r="Y22" s="164"/>
      <c r="Z22" s="164"/>
      <c r="AA22" s="164"/>
      <c r="AB22" s="164"/>
    </row>
    <row r="23" ht="28" customHeight="1" spans="1:28">
      <c r="A23" s="164">
        <v>205</v>
      </c>
      <c r="B23" s="165" t="s">
        <v>118</v>
      </c>
      <c r="C23" s="165" t="s">
        <v>111</v>
      </c>
      <c r="D23" s="166" t="s">
        <v>127</v>
      </c>
      <c r="E23" s="164">
        <f t="shared" si="2"/>
        <v>2.71</v>
      </c>
      <c r="F23" s="164"/>
      <c r="G23" s="164"/>
      <c r="H23" s="164"/>
      <c r="I23" s="164"/>
      <c r="J23" s="175">
        <v>2.71</v>
      </c>
      <c r="K23" s="164"/>
      <c r="L23" s="164"/>
      <c r="M23" s="164"/>
      <c r="N23" s="164"/>
      <c r="O23" s="164"/>
      <c r="P23" s="164"/>
      <c r="Q23" s="164">
        <f t="shared" si="4"/>
        <v>2.71</v>
      </c>
      <c r="R23" s="164"/>
      <c r="S23" s="164"/>
      <c r="T23" s="164"/>
      <c r="U23" s="164"/>
      <c r="V23" s="175">
        <v>2.71</v>
      </c>
      <c r="W23" s="164"/>
      <c r="X23" s="164"/>
      <c r="Y23" s="164"/>
      <c r="Z23" s="164"/>
      <c r="AA23" s="164"/>
      <c r="AB23" s="164"/>
    </row>
    <row r="24" ht="21" customHeight="1" spans="1:28">
      <c r="A24" s="164">
        <v>205</v>
      </c>
      <c r="B24" s="165" t="s">
        <v>128</v>
      </c>
      <c r="C24" s="165" t="s">
        <v>109</v>
      </c>
      <c r="D24" s="109" t="s">
        <v>129</v>
      </c>
      <c r="E24" s="164">
        <f t="shared" si="2"/>
        <v>0</v>
      </c>
      <c r="F24" s="164"/>
      <c r="G24" s="164"/>
      <c r="H24" s="164"/>
      <c r="I24" s="164"/>
      <c r="J24" s="175"/>
      <c r="K24" s="164"/>
      <c r="L24" s="164"/>
      <c r="M24" s="164"/>
      <c r="N24" s="164"/>
      <c r="O24" s="164"/>
      <c r="P24" s="164"/>
      <c r="Q24" s="164">
        <f t="shared" si="4"/>
        <v>0</v>
      </c>
      <c r="R24" s="164"/>
      <c r="S24" s="164"/>
      <c r="T24" s="164"/>
      <c r="U24" s="164"/>
      <c r="V24" s="175"/>
      <c r="W24" s="164"/>
      <c r="X24" s="164"/>
      <c r="Y24" s="164"/>
      <c r="Z24" s="164"/>
      <c r="AA24" s="164">
        <v>50</v>
      </c>
      <c r="AB24" s="164">
        <v>50</v>
      </c>
    </row>
    <row r="25" ht="27" customHeight="1" spans="1:28">
      <c r="A25" s="164">
        <v>205</v>
      </c>
      <c r="B25" s="165" t="s">
        <v>130</v>
      </c>
      <c r="C25" s="165" t="s">
        <v>109</v>
      </c>
      <c r="D25" s="166" t="s">
        <v>131</v>
      </c>
      <c r="E25" s="164">
        <f t="shared" si="2"/>
        <v>85.17</v>
      </c>
      <c r="F25" s="164"/>
      <c r="G25" s="164"/>
      <c r="H25" s="164"/>
      <c r="I25" s="164"/>
      <c r="J25" s="175">
        <v>85.17</v>
      </c>
      <c r="K25" s="164"/>
      <c r="L25" s="164"/>
      <c r="M25" s="164"/>
      <c r="N25" s="164"/>
      <c r="O25" s="164"/>
      <c r="P25" s="164"/>
      <c r="Q25" s="164">
        <f t="shared" si="4"/>
        <v>85.17</v>
      </c>
      <c r="R25" s="164"/>
      <c r="S25" s="164"/>
      <c r="T25" s="164"/>
      <c r="U25" s="164"/>
      <c r="V25" s="175">
        <v>85.17</v>
      </c>
      <c r="W25" s="164"/>
      <c r="X25" s="164"/>
      <c r="Y25" s="164"/>
      <c r="Z25" s="164"/>
      <c r="AA25" s="164">
        <v>1340.34</v>
      </c>
      <c r="AB25" s="164">
        <v>1340.34</v>
      </c>
    </row>
    <row r="26" ht="27" customHeight="1" spans="1:28">
      <c r="A26" s="164">
        <v>205</v>
      </c>
      <c r="B26" s="165" t="s">
        <v>130</v>
      </c>
      <c r="C26" s="165" t="s">
        <v>113</v>
      </c>
      <c r="D26" s="166" t="s">
        <v>132</v>
      </c>
      <c r="E26" s="164">
        <f t="shared" si="2"/>
        <v>58</v>
      </c>
      <c r="F26" s="164"/>
      <c r="G26" s="164"/>
      <c r="H26" s="164"/>
      <c r="I26" s="164"/>
      <c r="J26" s="175">
        <v>58</v>
      </c>
      <c r="K26" s="164"/>
      <c r="L26" s="164"/>
      <c r="M26" s="164"/>
      <c r="N26" s="164"/>
      <c r="O26" s="164"/>
      <c r="P26" s="164"/>
      <c r="Q26" s="164">
        <f t="shared" si="4"/>
        <v>58</v>
      </c>
      <c r="R26" s="164"/>
      <c r="S26" s="164"/>
      <c r="T26" s="164"/>
      <c r="U26" s="164"/>
      <c r="V26" s="175">
        <v>58</v>
      </c>
      <c r="W26" s="164"/>
      <c r="X26" s="164"/>
      <c r="Y26" s="164"/>
      <c r="Z26" s="164"/>
      <c r="AA26" s="164"/>
      <c r="AB26" s="164"/>
    </row>
    <row r="27" ht="27" customHeight="1" spans="1:28">
      <c r="A27" s="164">
        <v>205</v>
      </c>
      <c r="B27" s="165" t="s">
        <v>130</v>
      </c>
      <c r="C27" s="165" t="s">
        <v>116</v>
      </c>
      <c r="D27" s="166" t="s">
        <v>133</v>
      </c>
      <c r="E27" s="164">
        <f t="shared" ref="E27:E35" si="6">F27+I27+J27+N27</f>
        <v>0</v>
      </c>
      <c r="F27" s="164"/>
      <c r="G27" s="164"/>
      <c r="H27" s="164"/>
      <c r="I27" s="164"/>
      <c r="J27" s="175"/>
      <c r="K27" s="164"/>
      <c r="L27" s="164"/>
      <c r="M27" s="164"/>
      <c r="N27" s="164"/>
      <c r="O27" s="164"/>
      <c r="P27" s="164"/>
      <c r="Q27" s="164">
        <f t="shared" si="4"/>
        <v>0</v>
      </c>
      <c r="R27" s="164"/>
      <c r="S27" s="164"/>
      <c r="T27" s="164"/>
      <c r="U27" s="164"/>
      <c r="V27" s="175"/>
      <c r="W27" s="164"/>
      <c r="X27" s="164"/>
      <c r="Y27" s="164"/>
      <c r="Z27" s="164"/>
      <c r="AA27" s="164">
        <v>68.14</v>
      </c>
      <c r="AB27" s="164">
        <v>68.14</v>
      </c>
    </row>
    <row r="28" ht="27" customHeight="1" spans="1:28">
      <c r="A28" s="164">
        <v>205</v>
      </c>
      <c r="B28" s="165" t="s">
        <v>130</v>
      </c>
      <c r="C28" s="165" t="s">
        <v>118</v>
      </c>
      <c r="D28" s="166" t="s">
        <v>134</v>
      </c>
      <c r="E28" s="164">
        <f t="shared" si="6"/>
        <v>150</v>
      </c>
      <c r="F28" s="164"/>
      <c r="G28" s="164"/>
      <c r="H28" s="164"/>
      <c r="I28" s="164"/>
      <c r="J28" s="175">
        <v>150</v>
      </c>
      <c r="K28" s="164"/>
      <c r="L28" s="164"/>
      <c r="M28" s="164"/>
      <c r="N28" s="164"/>
      <c r="O28" s="164"/>
      <c r="P28" s="164"/>
      <c r="Q28" s="164">
        <f t="shared" si="4"/>
        <v>150</v>
      </c>
      <c r="R28" s="164"/>
      <c r="S28" s="164"/>
      <c r="T28" s="164"/>
      <c r="U28" s="164"/>
      <c r="V28" s="175">
        <v>150</v>
      </c>
      <c r="W28" s="164"/>
      <c r="X28" s="164"/>
      <c r="Y28" s="164"/>
      <c r="Z28" s="164"/>
      <c r="AA28" s="164"/>
      <c r="AB28" s="164"/>
    </row>
    <row r="29" ht="29" customHeight="1" spans="1:28">
      <c r="A29" s="164">
        <v>205</v>
      </c>
      <c r="B29" s="165" t="s">
        <v>130</v>
      </c>
      <c r="C29" s="165" t="s">
        <v>111</v>
      </c>
      <c r="D29" s="166" t="s">
        <v>135</v>
      </c>
      <c r="E29" s="164">
        <f t="shared" si="6"/>
        <v>693.33</v>
      </c>
      <c r="F29" s="164"/>
      <c r="G29" s="164"/>
      <c r="H29" s="164"/>
      <c r="I29" s="164"/>
      <c r="J29" s="175">
        <v>693.33</v>
      </c>
      <c r="K29" s="164"/>
      <c r="L29" s="164"/>
      <c r="M29" s="164"/>
      <c r="N29" s="164"/>
      <c r="O29" s="164"/>
      <c r="P29" s="164"/>
      <c r="Q29" s="164">
        <f t="shared" si="4"/>
        <v>693.33</v>
      </c>
      <c r="R29" s="164"/>
      <c r="S29" s="164"/>
      <c r="T29" s="164"/>
      <c r="U29" s="164"/>
      <c r="V29" s="175">
        <v>693.33</v>
      </c>
      <c r="W29" s="164"/>
      <c r="X29" s="164"/>
      <c r="Y29" s="164"/>
      <c r="Z29" s="164"/>
      <c r="AA29" s="164">
        <v>638.79</v>
      </c>
      <c r="AB29" s="164">
        <v>638.79</v>
      </c>
    </row>
    <row r="30" ht="29" customHeight="1" spans="1:28">
      <c r="A30" s="164">
        <v>205</v>
      </c>
      <c r="B30" s="165" t="s">
        <v>111</v>
      </c>
      <c r="C30" s="165" t="s">
        <v>111</v>
      </c>
      <c r="D30" s="109" t="s">
        <v>136</v>
      </c>
      <c r="E30" s="164">
        <f t="shared" si="6"/>
        <v>1</v>
      </c>
      <c r="F30" s="164"/>
      <c r="G30" s="164"/>
      <c r="H30" s="164"/>
      <c r="I30" s="164"/>
      <c r="J30" s="175">
        <v>1</v>
      </c>
      <c r="K30" s="164"/>
      <c r="L30" s="164"/>
      <c r="M30" s="164"/>
      <c r="N30" s="164"/>
      <c r="O30" s="164"/>
      <c r="P30" s="164"/>
      <c r="Q30" s="164">
        <f t="shared" si="4"/>
        <v>1</v>
      </c>
      <c r="R30" s="164"/>
      <c r="S30" s="164"/>
      <c r="T30" s="164"/>
      <c r="U30" s="164"/>
      <c r="V30" s="175">
        <v>1</v>
      </c>
      <c r="W30" s="164"/>
      <c r="X30" s="164"/>
      <c r="Y30" s="164"/>
      <c r="Z30" s="164"/>
      <c r="AA30" s="164">
        <v>116.12</v>
      </c>
      <c r="AB30" s="164">
        <v>116.12</v>
      </c>
    </row>
    <row r="31" ht="29" customHeight="1" spans="1:28">
      <c r="A31" s="164">
        <v>208</v>
      </c>
      <c r="B31" s="165" t="s">
        <v>120</v>
      </c>
      <c r="C31" s="165" t="s">
        <v>109</v>
      </c>
      <c r="D31" s="166" t="s">
        <v>137</v>
      </c>
      <c r="E31" s="164">
        <f t="shared" si="6"/>
        <v>7.24</v>
      </c>
      <c r="F31" s="164"/>
      <c r="G31" s="164"/>
      <c r="H31" s="164"/>
      <c r="I31" s="164"/>
      <c r="J31" s="175">
        <v>7.24</v>
      </c>
      <c r="K31" s="164"/>
      <c r="L31" s="164"/>
      <c r="M31" s="164"/>
      <c r="N31" s="164"/>
      <c r="O31" s="164"/>
      <c r="P31" s="164"/>
      <c r="Q31" s="164">
        <f t="shared" si="4"/>
        <v>7.24</v>
      </c>
      <c r="R31" s="164"/>
      <c r="S31" s="164"/>
      <c r="T31" s="164"/>
      <c r="U31" s="164"/>
      <c r="V31" s="175">
        <v>7.24</v>
      </c>
      <c r="W31" s="164"/>
      <c r="X31" s="164"/>
      <c r="Y31" s="164"/>
      <c r="Z31" s="164"/>
      <c r="AA31" s="164"/>
      <c r="AB31" s="164"/>
    </row>
    <row r="32" ht="29" customHeight="1" spans="1:28">
      <c r="A32" s="164">
        <v>208</v>
      </c>
      <c r="B32" s="165" t="s">
        <v>120</v>
      </c>
      <c r="C32" s="165" t="s">
        <v>113</v>
      </c>
      <c r="D32" s="109" t="s">
        <v>138</v>
      </c>
      <c r="E32" s="164">
        <f t="shared" si="6"/>
        <v>78.63</v>
      </c>
      <c r="F32" s="164"/>
      <c r="G32" s="164"/>
      <c r="H32" s="164"/>
      <c r="I32" s="164"/>
      <c r="J32" s="175">
        <v>78.63</v>
      </c>
      <c r="K32" s="164"/>
      <c r="L32" s="164"/>
      <c r="M32" s="164"/>
      <c r="N32" s="164"/>
      <c r="O32" s="164"/>
      <c r="P32" s="164"/>
      <c r="Q32" s="164">
        <f t="shared" si="4"/>
        <v>78.63</v>
      </c>
      <c r="R32" s="164"/>
      <c r="S32" s="164"/>
      <c r="T32" s="164"/>
      <c r="U32" s="164"/>
      <c r="V32" s="175">
        <v>78.63</v>
      </c>
      <c r="W32" s="164"/>
      <c r="X32" s="164"/>
      <c r="Y32" s="164"/>
      <c r="Z32" s="164"/>
      <c r="AA32" s="164"/>
      <c r="AB32" s="164"/>
    </row>
    <row r="33" ht="33" customHeight="1" spans="1:28">
      <c r="A33" s="164">
        <v>208</v>
      </c>
      <c r="B33" s="165" t="s">
        <v>120</v>
      </c>
      <c r="C33" s="165" t="s">
        <v>120</v>
      </c>
      <c r="D33" s="167" t="s">
        <v>139</v>
      </c>
      <c r="E33" s="164">
        <f t="shared" si="6"/>
        <v>2858.99</v>
      </c>
      <c r="F33" s="164">
        <f>G33+H33</f>
        <v>2858.99</v>
      </c>
      <c r="G33" s="164"/>
      <c r="H33" s="164">
        <v>2858.99</v>
      </c>
      <c r="I33" s="164"/>
      <c r="J33" s="164"/>
      <c r="K33" s="164"/>
      <c r="L33" s="164"/>
      <c r="M33" s="164"/>
      <c r="N33" s="164"/>
      <c r="O33" s="164"/>
      <c r="P33" s="164"/>
      <c r="Q33" s="164">
        <f t="shared" si="4"/>
        <v>2858.99</v>
      </c>
      <c r="R33" s="164">
        <f>S33+T33</f>
        <v>2858.99</v>
      </c>
      <c r="S33" s="164"/>
      <c r="T33" s="164">
        <v>2858.99</v>
      </c>
      <c r="U33" s="164"/>
      <c r="V33" s="164"/>
      <c r="W33" s="164"/>
      <c r="X33" s="164"/>
      <c r="Y33" s="164"/>
      <c r="Z33" s="164"/>
      <c r="AA33" s="164"/>
      <c r="AB33" s="164"/>
    </row>
    <row r="34" ht="33" customHeight="1" spans="1:28">
      <c r="A34" s="164">
        <v>208</v>
      </c>
      <c r="B34" s="165" t="s">
        <v>120</v>
      </c>
      <c r="C34" s="165" t="s">
        <v>111</v>
      </c>
      <c r="D34" s="168" t="s">
        <v>140</v>
      </c>
      <c r="E34" s="164">
        <f t="shared" si="6"/>
        <v>101.87</v>
      </c>
      <c r="F34" s="164"/>
      <c r="G34" s="164"/>
      <c r="H34" s="164"/>
      <c r="I34" s="164"/>
      <c r="J34" s="164"/>
      <c r="K34" s="164"/>
      <c r="L34" s="164"/>
      <c r="M34" s="164"/>
      <c r="N34" s="164">
        <v>101.87</v>
      </c>
      <c r="O34" s="164"/>
      <c r="P34" s="164"/>
      <c r="Q34" s="164">
        <f t="shared" si="4"/>
        <v>101.87</v>
      </c>
      <c r="R34" s="164"/>
      <c r="S34" s="164"/>
      <c r="T34" s="164"/>
      <c r="U34" s="164"/>
      <c r="V34" s="164"/>
      <c r="W34" s="164"/>
      <c r="X34" s="164"/>
      <c r="Y34" s="164"/>
      <c r="Z34" s="164">
        <v>101.87</v>
      </c>
      <c r="AA34" s="164"/>
      <c r="AB34" s="164"/>
    </row>
    <row r="35" ht="21" customHeight="1" spans="1:28">
      <c r="A35" s="164">
        <v>221</v>
      </c>
      <c r="B35" s="165" t="s">
        <v>113</v>
      </c>
      <c r="C35" s="165" t="s">
        <v>109</v>
      </c>
      <c r="D35" s="164" t="s">
        <v>141</v>
      </c>
      <c r="E35" s="164">
        <f t="shared" si="6"/>
        <v>1696.22</v>
      </c>
      <c r="F35" s="164">
        <f>G35+H35</f>
        <v>1696.22</v>
      </c>
      <c r="G35" s="164"/>
      <c r="H35" s="164">
        <v>1696.22</v>
      </c>
      <c r="I35" s="164"/>
      <c r="J35" s="164"/>
      <c r="K35" s="164"/>
      <c r="L35" s="164"/>
      <c r="M35" s="164"/>
      <c r="N35" s="164"/>
      <c r="O35" s="164"/>
      <c r="P35" s="164"/>
      <c r="Q35" s="164">
        <f t="shared" si="4"/>
        <v>1696.22</v>
      </c>
      <c r="R35" s="164">
        <f>S35+T35</f>
        <v>1696.22</v>
      </c>
      <c r="S35" s="164"/>
      <c r="T35" s="164">
        <v>1696.22</v>
      </c>
      <c r="U35" s="164"/>
      <c r="V35" s="164"/>
      <c r="W35" s="164"/>
      <c r="X35" s="164"/>
      <c r="Y35" s="164"/>
      <c r="Z35" s="164"/>
      <c r="AA35" s="164"/>
      <c r="AB35" s="164"/>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160416666666667" right="0.160416666666667" top="1" bottom="1" header="0.511805555555556" footer="0.511805555555556"/>
  <pageSetup paperSize="9" scale="7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71"/>
  <sheetViews>
    <sheetView topLeftCell="C15" workbookViewId="0">
      <selection activeCell="J51" sqref="J51"/>
    </sheetView>
  </sheetViews>
  <sheetFormatPr defaultColWidth="9" defaultRowHeight="13.5"/>
  <cols>
    <col min="1" max="1" width="9.13333333333333" customWidth="1"/>
    <col min="2" max="2" width="16" customWidth="1"/>
    <col min="3" max="3" width="31" customWidth="1"/>
    <col min="4" max="4" width="21.1333333333333" customWidth="1"/>
    <col min="5" max="5" width="12.6333333333333" customWidth="1"/>
    <col min="6" max="6" width="12.6666666666667" customWidth="1"/>
    <col min="7" max="7" width="10.775" customWidth="1"/>
    <col min="8" max="8" width="10.5" customWidth="1"/>
    <col min="9" max="9" width="8.63333333333333" customWidth="1"/>
    <col min="10" max="10" width="10.6666666666667"/>
    <col min="13" max="13" width="11.8916666666667"/>
    <col min="14" max="14" width="9.44166666666667"/>
    <col min="19" max="19" width="9.44166666666667"/>
  </cols>
  <sheetData>
    <row r="1" ht="15" customHeight="1" spans="1:18">
      <c r="A1" s="110"/>
      <c r="B1" s="110"/>
      <c r="C1" s="111"/>
      <c r="D1" s="112"/>
      <c r="E1" s="112"/>
      <c r="F1" s="112"/>
      <c r="G1" s="112"/>
      <c r="H1" s="112"/>
      <c r="I1" s="112"/>
      <c r="J1" s="112"/>
      <c r="K1" s="112"/>
      <c r="L1" s="112"/>
      <c r="M1" s="112"/>
      <c r="N1" s="112"/>
      <c r="O1" s="112"/>
      <c r="P1" s="112"/>
      <c r="Q1" s="112"/>
      <c r="R1" s="112"/>
    </row>
    <row r="2" ht="34" customHeight="1" spans="1:19">
      <c r="A2" s="3" t="s">
        <v>142</v>
      </c>
      <c r="B2" s="3"/>
      <c r="C2" s="3"/>
      <c r="D2" s="3"/>
      <c r="E2" s="3"/>
      <c r="F2" s="3"/>
      <c r="G2" s="3"/>
      <c r="H2" s="3"/>
      <c r="I2" s="3"/>
      <c r="J2" s="3"/>
      <c r="K2" s="3"/>
      <c r="L2" s="3"/>
      <c r="M2" s="3"/>
      <c r="N2" s="3"/>
      <c r="O2" s="3"/>
      <c r="P2" s="3"/>
      <c r="Q2" s="3"/>
      <c r="R2" s="3"/>
      <c r="S2" s="3"/>
    </row>
    <row r="3" ht="20.1" customHeight="1" spans="1:19">
      <c r="A3" s="110"/>
      <c r="B3" s="110"/>
      <c r="C3" s="111"/>
      <c r="D3" s="112"/>
      <c r="E3" s="112"/>
      <c r="F3" s="112"/>
      <c r="G3" s="112"/>
      <c r="H3" s="112"/>
      <c r="I3" s="112"/>
      <c r="J3" s="112"/>
      <c r="K3" s="112"/>
      <c r="L3" s="112"/>
      <c r="M3" s="112"/>
      <c r="N3" s="112"/>
      <c r="O3" s="112"/>
      <c r="P3" s="112"/>
      <c r="Q3" s="112"/>
      <c r="R3" s="110" t="s">
        <v>40</v>
      </c>
      <c r="S3" s="110"/>
    </row>
    <row r="4" ht="48" customHeight="1" spans="1:19">
      <c r="A4" s="113" t="s">
        <v>143</v>
      </c>
      <c r="B4" s="114"/>
      <c r="C4" s="113" t="s">
        <v>144</v>
      </c>
      <c r="D4" s="16" t="s">
        <v>145</v>
      </c>
      <c r="E4" s="16"/>
      <c r="F4" s="16"/>
      <c r="G4" s="16"/>
      <c r="H4" s="16"/>
      <c r="I4" s="16"/>
      <c r="J4" s="16"/>
      <c r="K4" s="16"/>
      <c r="L4" s="16"/>
      <c r="M4" s="16"/>
      <c r="N4" s="16"/>
      <c r="O4" s="16"/>
      <c r="P4" s="16"/>
      <c r="Q4" s="16"/>
      <c r="R4" s="16"/>
      <c r="S4" s="16"/>
    </row>
    <row r="5" ht="20.1" customHeight="1" spans="1:19">
      <c r="A5" s="115"/>
      <c r="B5" s="116"/>
      <c r="C5" s="117"/>
      <c r="D5" s="118" t="s">
        <v>146</v>
      </c>
      <c r="E5" s="95" t="s">
        <v>147</v>
      </c>
      <c r="F5" s="96"/>
      <c r="G5" s="96"/>
      <c r="H5" s="96"/>
      <c r="I5" s="96"/>
      <c r="J5" s="96"/>
      <c r="K5" s="96"/>
      <c r="L5" s="96"/>
      <c r="M5" s="96"/>
      <c r="N5" s="96"/>
      <c r="O5" s="15"/>
      <c r="P5" s="138" t="s">
        <v>148</v>
      </c>
      <c r="Q5" s="141"/>
      <c r="R5" s="141"/>
      <c r="S5" s="142"/>
    </row>
    <row r="6" ht="20.1" customHeight="1" spans="1:19">
      <c r="A6" s="119" t="s">
        <v>71</v>
      </c>
      <c r="B6" s="119" t="s">
        <v>72</v>
      </c>
      <c r="C6" s="117"/>
      <c r="D6" s="120"/>
      <c r="E6" s="8" t="s">
        <v>65</v>
      </c>
      <c r="F6" s="121" t="s">
        <v>149</v>
      </c>
      <c r="G6" s="122"/>
      <c r="H6" s="122"/>
      <c r="I6" s="122"/>
      <c r="J6" s="122"/>
      <c r="K6" s="122"/>
      <c r="L6" s="122"/>
      <c r="M6" s="7"/>
      <c r="N6" s="9" t="s">
        <v>150</v>
      </c>
      <c r="O6" s="9" t="s">
        <v>151</v>
      </c>
      <c r="P6" s="139"/>
      <c r="Q6" s="143"/>
      <c r="R6" s="143"/>
      <c r="S6" s="144"/>
    </row>
    <row r="7" ht="67" customHeight="1" spans="1:19">
      <c r="A7" s="123"/>
      <c r="B7" s="123"/>
      <c r="C7" s="115"/>
      <c r="D7" s="124"/>
      <c r="E7" s="13"/>
      <c r="F7" s="9" t="s">
        <v>69</v>
      </c>
      <c r="G7" s="9" t="s">
        <v>152</v>
      </c>
      <c r="H7" s="9" t="s">
        <v>153</v>
      </c>
      <c r="I7" s="9" t="s">
        <v>154</v>
      </c>
      <c r="J7" s="9" t="s">
        <v>155</v>
      </c>
      <c r="K7" s="9" t="s">
        <v>156</v>
      </c>
      <c r="L7" s="9" t="s">
        <v>157</v>
      </c>
      <c r="M7" s="9" t="s">
        <v>158</v>
      </c>
      <c r="N7" s="9"/>
      <c r="O7" s="9"/>
      <c r="P7" s="9" t="s">
        <v>69</v>
      </c>
      <c r="Q7" s="9" t="s">
        <v>159</v>
      </c>
      <c r="R7" s="9" t="s">
        <v>160</v>
      </c>
      <c r="S7" s="9" t="s">
        <v>161</v>
      </c>
    </row>
    <row r="8" ht="20.1" customHeight="1" spans="1:19">
      <c r="A8" s="125">
        <v>1</v>
      </c>
      <c r="B8" s="125">
        <v>2</v>
      </c>
      <c r="C8" s="126">
        <v>3</v>
      </c>
      <c r="D8" s="125">
        <v>4</v>
      </c>
      <c r="E8" s="125">
        <v>5</v>
      </c>
      <c r="F8" s="125">
        <v>6</v>
      </c>
      <c r="G8" s="125">
        <v>7</v>
      </c>
      <c r="H8" s="126">
        <v>8</v>
      </c>
      <c r="I8" s="125">
        <v>9</v>
      </c>
      <c r="J8" s="125">
        <v>10</v>
      </c>
      <c r="K8" s="125">
        <v>11</v>
      </c>
      <c r="L8" s="125">
        <v>12</v>
      </c>
      <c r="M8" s="126">
        <v>13</v>
      </c>
      <c r="N8" s="125">
        <v>14</v>
      </c>
      <c r="O8" s="125">
        <v>15</v>
      </c>
      <c r="P8" s="125">
        <v>16</v>
      </c>
      <c r="Q8" s="125">
        <v>17</v>
      </c>
      <c r="R8" s="126">
        <v>18</v>
      </c>
      <c r="S8" s="125">
        <v>19</v>
      </c>
    </row>
    <row r="9" ht="20.1" customHeight="1" spans="1:19">
      <c r="A9" s="127" t="s">
        <v>162</v>
      </c>
      <c r="B9" s="128"/>
      <c r="C9" s="129"/>
      <c r="D9" s="130">
        <v>28537.0089</v>
      </c>
      <c r="E9" s="130">
        <v>28502.7289</v>
      </c>
      <c r="F9" s="130">
        <v>28413.4589</v>
      </c>
      <c r="G9" s="130">
        <v>22803.3389</v>
      </c>
      <c r="H9" s="130"/>
      <c r="I9" s="130"/>
      <c r="J9" s="130">
        <v>737.24</v>
      </c>
      <c r="K9" s="130"/>
      <c r="L9" s="130"/>
      <c r="M9" s="130">
        <v>4872.88</v>
      </c>
      <c r="N9" s="130">
        <v>89.27</v>
      </c>
      <c r="O9" s="130"/>
      <c r="P9" s="130"/>
      <c r="Q9" s="130"/>
      <c r="R9" s="130"/>
      <c r="S9" s="130">
        <v>34.28</v>
      </c>
    </row>
    <row r="10" ht="20.1" customHeight="1" spans="1:19">
      <c r="A10" s="131">
        <v>301</v>
      </c>
      <c r="B10" s="132" t="s">
        <v>163</v>
      </c>
      <c r="C10" s="133" t="s">
        <v>66</v>
      </c>
      <c r="D10" s="134"/>
      <c r="E10" s="134"/>
      <c r="F10" s="134"/>
      <c r="G10" s="134"/>
      <c r="H10" s="134"/>
      <c r="I10" s="134"/>
      <c r="J10" s="134"/>
      <c r="K10" s="134"/>
      <c r="L10" s="134"/>
      <c r="M10" s="134"/>
      <c r="N10" s="134"/>
      <c r="O10" s="134"/>
      <c r="P10" s="134"/>
      <c r="Q10" s="134"/>
      <c r="R10" s="134"/>
      <c r="S10" s="134"/>
    </row>
    <row r="11" ht="20.1" customHeight="1" spans="1:19">
      <c r="A11" s="135"/>
      <c r="B11" s="132" t="s">
        <v>164</v>
      </c>
      <c r="C11" s="136" t="s">
        <v>165</v>
      </c>
      <c r="D11" s="134">
        <v>6511.0116</v>
      </c>
      <c r="E11" s="134">
        <v>6511.0116</v>
      </c>
      <c r="F11" s="134">
        <v>6511.0116</v>
      </c>
      <c r="G11" s="134">
        <v>6511.0116</v>
      </c>
      <c r="H11" s="134"/>
      <c r="I11" s="134"/>
      <c r="J11" s="134"/>
      <c r="K11" s="134"/>
      <c r="L11" s="134"/>
      <c r="M11" s="134"/>
      <c r="N11" s="134"/>
      <c r="O11" s="134"/>
      <c r="P11" s="134"/>
      <c r="Q11" s="134"/>
      <c r="R11" s="134"/>
      <c r="S11" s="134"/>
    </row>
    <row r="12" ht="20.1" customHeight="1" spans="1:19">
      <c r="A12" s="135"/>
      <c r="B12" s="132" t="s">
        <v>166</v>
      </c>
      <c r="C12" s="136" t="s">
        <v>167</v>
      </c>
      <c r="D12" s="134">
        <v>3621.5012</v>
      </c>
      <c r="E12" s="134">
        <v>3621.5012</v>
      </c>
      <c r="F12" s="134">
        <v>3621.5012</v>
      </c>
      <c r="G12" s="134">
        <v>3621.5012</v>
      </c>
      <c r="H12" s="134"/>
      <c r="I12" s="134"/>
      <c r="J12" s="134"/>
      <c r="K12" s="134"/>
      <c r="L12" s="134"/>
      <c r="M12" s="134"/>
      <c r="N12" s="134"/>
      <c r="O12" s="134"/>
      <c r="P12" s="134"/>
      <c r="Q12" s="134"/>
      <c r="R12" s="134"/>
      <c r="S12" s="134"/>
    </row>
    <row r="13" ht="20.1" customHeight="1" spans="1:19">
      <c r="A13" s="135"/>
      <c r="B13" s="132" t="s">
        <v>168</v>
      </c>
      <c r="C13" s="136" t="s">
        <v>169</v>
      </c>
      <c r="D13" s="134">
        <v>625.5993</v>
      </c>
      <c r="E13" s="134">
        <v>625.5993</v>
      </c>
      <c r="F13" s="134">
        <v>625.5993</v>
      </c>
      <c r="G13" s="134">
        <v>625.5993</v>
      </c>
      <c r="H13" s="134"/>
      <c r="I13" s="134"/>
      <c r="J13" s="134"/>
      <c r="K13" s="134"/>
      <c r="L13" s="134"/>
      <c r="M13" s="134"/>
      <c r="N13" s="134"/>
      <c r="O13" s="134"/>
      <c r="P13" s="134"/>
      <c r="Q13" s="134"/>
      <c r="R13" s="134"/>
      <c r="S13" s="134"/>
    </row>
    <row r="14" ht="20.1" customHeight="1" spans="1:19">
      <c r="A14" s="135"/>
      <c r="B14" s="132" t="s">
        <v>170</v>
      </c>
      <c r="C14" s="136" t="s">
        <v>171</v>
      </c>
      <c r="D14" s="134">
        <v>67.25</v>
      </c>
      <c r="E14" s="134">
        <v>67.25</v>
      </c>
      <c r="F14" s="134">
        <v>67.25</v>
      </c>
      <c r="G14" s="134">
        <v>67.25</v>
      </c>
      <c r="H14" s="134"/>
      <c r="I14" s="134"/>
      <c r="J14" s="134"/>
      <c r="K14" s="134"/>
      <c r="L14" s="134"/>
      <c r="M14" s="134"/>
      <c r="N14" s="134"/>
      <c r="O14" s="134"/>
      <c r="P14" s="134"/>
      <c r="Q14" s="134"/>
      <c r="R14" s="134"/>
      <c r="S14" s="134"/>
    </row>
    <row r="15" ht="20.1" customHeight="1" spans="1:19">
      <c r="A15" s="135"/>
      <c r="B15" s="132" t="s">
        <v>172</v>
      </c>
      <c r="C15" s="136" t="s">
        <v>173</v>
      </c>
      <c r="D15" s="134">
        <v>3710.9928</v>
      </c>
      <c r="E15" s="134">
        <v>3710.9928</v>
      </c>
      <c r="F15" s="134">
        <v>3710.9928</v>
      </c>
      <c r="G15" s="134">
        <v>3710.9928</v>
      </c>
      <c r="H15" s="134"/>
      <c r="I15" s="134"/>
      <c r="J15" s="134"/>
      <c r="K15" s="134"/>
      <c r="L15" s="134"/>
      <c r="M15" s="134"/>
      <c r="N15" s="134"/>
      <c r="O15" s="134"/>
      <c r="P15" s="134"/>
      <c r="Q15" s="134"/>
      <c r="R15" s="134"/>
      <c r="S15" s="134"/>
    </row>
    <row r="16" ht="20.1" customHeight="1" spans="1:19">
      <c r="A16" s="135"/>
      <c r="B16" s="132" t="s">
        <v>174</v>
      </c>
      <c r="C16" s="136" t="s">
        <v>175</v>
      </c>
      <c r="D16" s="134">
        <v>2708.21</v>
      </c>
      <c r="E16" s="134">
        <v>2708.21</v>
      </c>
      <c r="F16" s="134">
        <v>2708.21</v>
      </c>
      <c r="G16" s="134">
        <v>2708.21</v>
      </c>
      <c r="H16" s="134"/>
      <c r="I16" s="134"/>
      <c r="J16" s="134"/>
      <c r="K16" s="134"/>
      <c r="L16" s="134"/>
      <c r="M16" s="134"/>
      <c r="N16" s="134"/>
      <c r="O16" s="134"/>
      <c r="P16" s="134"/>
      <c r="Q16" s="134"/>
      <c r="R16" s="134"/>
      <c r="S16" s="134"/>
    </row>
    <row r="17" ht="20.1" customHeight="1" spans="1:19">
      <c r="A17" s="135"/>
      <c r="B17" s="132" t="s">
        <v>176</v>
      </c>
      <c r="C17" s="136" t="s">
        <v>177</v>
      </c>
      <c r="D17" s="134"/>
      <c r="E17" s="134"/>
      <c r="F17" s="134"/>
      <c r="G17" s="134"/>
      <c r="H17" s="134"/>
      <c r="I17" s="134"/>
      <c r="J17" s="134"/>
      <c r="K17" s="134"/>
      <c r="L17" s="134"/>
      <c r="M17" s="134"/>
      <c r="N17" s="134"/>
      <c r="O17" s="134"/>
      <c r="P17" s="134"/>
      <c r="Q17" s="134"/>
      <c r="R17" s="134"/>
      <c r="S17" s="134"/>
    </row>
    <row r="18" ht="20.1" customHeight="1" spans="1:19">
      <c r="A18" s="135"/>
      <c r="B18" s="132" t="s">
        <v>178</v>
      </c>
      <c r="C18" s="136" t="s">
        <v>179</v>
      </c>
      <c r="D18" s="134"/>
      <c r="E18" s="134"/>
      <c r="F18" s="134"/>
      <c r="G18" s="134"/>
      <c r="H18" s="134"/>
      <c r="I18" s="134"/>
      <c r="J18" s="134"/>
      <c r="K18" s="134"/>
      <c r="L18" s="134"/>
      <c r="M18" s="134"/>
      <c r="N18" s="134"/>
      <c r="O18" s="134"/>
      <c r="P18" s="134"/>
      <c r="Q18" s="134"/>
      <c r="R18" s="134"/>
      <c r="S18" s="134"/>
    </row>
    <row r="19" ht="20.1" customHeight="1" spans="1:19">
      <c r="A19" s="135"/>
      <c r="B19" s="132" t="s">
        <v>180</v>
      </c>
      <c r="C19" s="136" t="s">
        <v>181</v>
      </c>
      <c r="D19" s="134"/>
      <c r="E19" s="134"/>
      <c r="F19" s="134"/>
      <c r="G19" s="134"/>
      <c r="H19" s="134"/>
      <c r="I19" s="134"/>
      <c r="J19" s="134"/>
      <c r="K19" s="134"/>
      <c r="L19" s="134"/>
      <c r="M19" s="134"/>
      <c r="N19" s="134"/>
      <c r="O19" s="134"/>
      <c r="P19" s="134"/>
      <c r="Q19" s="134"/>
      <c r="R19" s="134"/>
      <c r="S19" s="134"/>
    </row>
    <row r="20" ht="20.1" customHeight="1" spans="1:19">
      <c r="A20" s="135"/>
      <c r="B20" s="132" t="s">
        <v>182</v>
      </c>
      <c r="C20" s="136" t="s">
        <v>183</v>
      </c>
      <c r="D20" s="134">
        <v>183.75</v>
      </c>
      <c r="E20" s="134">
        <v>183.75</v>
      </c>
      <c r="F20" s="134">
        <v>183.75</v>
      </c>
      <c r="G20" s="134">
        <v>183.75</v>
      </c>
      <c r="H20" s="134"/>
      <c r="I20" s="134"/>
      <c r="J20" s="134"/>
      <c r="K20" s="134"/>
      <c r="L20" s="134"/>
      <c r="M20" s="134"/>
      <c r="N20" s="134"/>
      <c r="O20" s="134"/>
      <c r="P20" s="134"/>
      <c r="Q20" s="134"/>
      <c r="R20" s="134"/>
      <c r="S20" s="134"/>
    </row>
    <row r="21" ht="20.1" customHeight="1" spans="1:19">
      <c r="A21" s="135"/>
      <c r="B21" s="132" t="s">
        <v>184</v>
      </c>
      <c r="C21" s="136" t="s">
        <v>185</v>
      </c>
      <c r="D21" s="134">
        <v>1605.83</v>
      </c>
      <c r="E21" s="134">
        <v>1605.83</v>
      </c>
      <c r="F21" s="134">
        <v>1605.83</v>
      </c>
      <c r="G21" s="134">
        <v>1605.83</v>
      </c>
      <c r="H21" s="134"/>
      <c r="I21" s="134"/>
      <c r="J21" s="134"/>
      <c r="K21" s="134"/>
      <c r="L21" s="134"/>
      <c r="M21" s="134"/>
      <c r="N21" s="134"/>
      <c r="O21" s="134"/>
      <c r="P21" s="134"/>
      <c r="Q21" s="134"/>
      <c r="R21" s="134"/>
      <c r="S21" s="134"/>
    </row>
    <row r="22" ht="20.1" customHeight="1" spans="1:19">
      <c r="A22" s="135"/>
      <c r="B22" s="132" t="s">
        <v>186</v>
      </c>
      <c r="C22" s="136" t="s">
        <v>187</v>
      </c>
      <c r="D22" s="134">
        <v>0</v>
      </c>
      <c r="E22" s="134">
        <v>0</v>
      </c>
      <c r="F22" s="134">
        <v>0</v>
      </c>
      <c r="G22" s="134">
        <v>0</v>
      </c>
      <c r="H22" s="134"/>
      <c r="I22" s="134"/>
      <c r="J22" s="134"/>
      <c r="K22" s="134"/>
      <c r="L22" s="134"/>
      <c r="M22" s="134"/>
      <c r="N22" s="134"/>
      <c r="O22" s="134"/>
      <c r="P22" s="134"/>
      <c r="Q22" s="134"/>
      <c r="R22" s="134"/>
      <c r="S22" s="134"/>
    </row>
    <row r="23" ht="20.1" customHeight="1" spans="1:19">
      <c r="A23" s="135"/>
      <c r="B23" s="132" t="s">
        <v>188</v>
      </c>
      <c r="C23" s="136" t="s">
        <v>189</v>
      </c>
      <c r="D23" s="134">
        <v>940.7</v>
      </c>
      <c r="E23" s="134">
        <v>940.7</v>
      </c>
      <c r="F23" s="134">
        <v>940.7</v>
      </c>
      <c r="G23" s="134">
        <v>940.7</v>
      </c>
      <c r="H23" s="134"/>
      <c r="I23" s="134"/>
      <c r="J23" s="134"/>
      <c r="K23" s="134"/>
      <c r="L23" s="134"/>
      <c r="M23" s="134"/>
      <c r="N23" s="134"/>
      <c r="O23" s="134"/>
      <c r="P23" s="134"/>
      <c r="Q23" s="134"/>
      <c r="R23" s="134"/>
      <c r="S23" s="134"/>
    </row>
    <row r="24" ht="20.1" customHeight="1" spans="1:19">
      <c r="A24" s="131">
        <v>302</v>
      </c>
      <c r="B24" s="132"/>
      <c r="C24" s="133" t="s">
        <v>67</v>
      </c>
      <c r="D24" s="134">
        <v>0</v>
      </c>
      <c r="E24" s="134"/>
      <c r="F24" s="134">
        <v>0</v>
      </c>
      <c r="G24" s="134"/>
      <c r="H24" s="134"/>
      <c r="I24" s="134"/>
      <c r="J24" s="134"/>
      <c r="K24" s="134"/>
      <c r="L24" s="134"/>
      <c r="M24" s="134"/>
      <c r="N24" s="134"/>
      <c r="O24" s="134"/>
      <c r="P24" s="134"/>
      <c r="Q24" s="134"/>
      <c r="R24" s="134"/>
      <c r="S24" s="134"/>
    </row>
    <row r="25" ht="20.1" customHeight="1" spans="1:19">
      <c r="A25" s="135"/>
      <c r="B25" s="132" t="s">
        <v>164</v>
      </c>
      <c r="C25" s="136" t="s">
        <v>190</v>
      </c>
      <c r="D25" s="134">
        <v>2584.8</v>
      </c>
      <c r="E25" s="134">
        <v>2563.2</v>
      </c>
      <c r="F25" s="134">
        <v>2523.93</v>
      </c>
      <c r="G25" s="134">
        <v>676.75</v>
      </c>
      <c r="H25" s="134"/>
      <c r="I25" s="134"/>
      <c r="J25" s="134">
        <v>587.24</v>
      </c>
      <c r="K25" s="134"/>
      <c r="L25" s="134"/>
      <c r="M25" s="134">
        <v>1259.94</v>
      </c>
      <c r="N25" s="134">
        <v>39.27</v>
      </c>
      <c r="O25" s="134"/>
      <c r="P25" s="134"/>
      <c r="Q25" s="134"/>
      <c r="R25" s="134"/>
      <c r="S25" s="134">
        <v>21.6</v>
      </c>
    </row>
    <row r="26" ht="20.1" customHeight="1" spans="1:19">
      <c r="A26" s="135"/>
      <c r="B26" s="132" t="s">
        <v>166</v>
      </c>
      <c r="C26" s="136" t="s">
        <v>191</v>
      </c>
      <c r="D26" s="134">
        <v>27.19</v>
      </c>
      <c r="E26" s="134">
        <v>27.19</v>
      </c>
      <c r="F26" s="134">
        <v>27.19</v>
      </c>
      <c r="G26" s="134">
        <v>22.19</v>
      </c>
      <c r="H26" s="134"/>
      <c r="I26" s="134"/>
      <c r="J26" s="134"/>
      <c r="K26" s="134"/>
      <c r="L26" s="134"/>
      <c r="M26" s="134">
        <v>5</v>
      </c>
      <c r="N26" s="134"/>
      <c r="O26" s="134"/>
      <c r="P26" s="134"/>
      <c r="Q26" s="134"/>
      <c r="R26" s="134"/>
      <c r="S26" s="134"/>
    </row>
    <row r="27" ht="20.1" customHeight="1" spans="1:19">
      <c r="A27" s="135"/>
      <c r="B27" s="132" t="s">
        <v>168</v>
      </c>
      <c r="C27" s="136" t="s">
        <v>192</v>
      </c>
      <c r="D27" s="134">
        <v>3</v>
      </c>
      <c r="E27" s="134">
        <v>3</v>
      </c>
      <c r="F27" s="134">
        <v>3</v>
      </c>
      <c r="G27" s="134">
        <v>0</v>
      </c>
      <c r="H27" s="134"/>
      <c r="I27" s="134"/>
      <c r="J27" s="134"/>
      <c r="K27" s="134"/>
      <c r="L27" s="134"/>
      <c r="M27" s="134">
        <v>3</v>
      </c>
      <c r="N27" s="134"/>
      <c r="O27" s="134"/>
      <c r="P27" s="134"/>
      <c r="Q27" s="134"/>
      <c r="R27" s="134"/>
      <c r="S27" s="134"/>
    </row>
    <row r="28" ht="20.1" customHeight="1" spans="1:19">
      <c r="A28" s="135"/>
      <c r="B28" s="132" t="s">
        <v>193</v>
      </c>
      <c r="C28" s="136" t="s">
        <v>194</v>
      </c>
      <c r="D28" s="134"/>
      <c r="E28" s="134"/>
      <c r="F28" s="134"/>
      <c r="G28" s="134"/>
      <c r="H28" s="134"/>
      <c r="I28" s="134"/>
      <c r="J28" s="134"/>
      <c r="K28" s="134"/>
      <c r="L28" s="134"/>
      <c r="M28" s="134"/>
      <c r="N28" s="134"/>
      <c r="O28" s="134"/>
      <c r="P28" s="134"/>
      <c r="Q28" s="134"/>
      <c r="R28" s="134"/>
      <c r="S28" s="134"/>
    </row>
    <row r="29" ht="20.1" customHeight="1" spans="1:19">
      <c r="A29" s="135"/>
      <c r="B29" s="132" t="s">
        <v>195</v>
      </c>
      <c r="C29" s="136" t="s">
        <v>196</v>
      </c>
      <c r="D29" s="134">
        <v>88.15</v>
      </c>
      <c r="E29" s="134">
        <v>88.15</v>
      </c>
      <c r="F29" s="134">
        <v>83.15</v>
      </c>
      <c r="G29" s="134">
        <v>28.15</v>
      </c>
      <c r="H29" s="134"/>
      <c r="I29" s="134"/>
      <c r="J29" s="134">
        <v>50</v>
      </c>
      <c r="K29" s="134"/>
      <c r="L29" s="134"/>
      <c r="M29" s="134">
        <v>5</v>
      </c>
      <c r="N29" s="134">
        <v>5</v>
      </c>
      <c r="O29" s="134"/>
      <c r="P29" s="134"/>
      <c r="Q29" s="134"/>
      <c r="R29" s="134"/>
      <c r="S29" s="134"/>
    </row>
    <row r="30" ht="20.1" customHeight="1" spans="1:19">
      <c r="A30" s="135"/>
      <c r="B30" s="132" t="s">
        <v>170</v>
      </c>
      <c r="C30" s="136" t="s">
        <v>197</v>
      </c>
      <c r="D30" s="134">
        <v>86.52</v>
      </c>
      <c r="E30" s="134">
        <v>86.52</v>
      </c>
      <c r="F30" s="134">
        <v>81.52</v>
      </c>
      <c r="G30" s="134">
        <v>36.52</v>
      </c>
      <c r="H30" s="134"/>
      <c r="I30" s="134"/>
      <c r="J30" s="134">
        <v>40</v>
      </c>
      <c r="K30" s="134"/>
      <c r="L30" s="134"/>
      <c r="M30" s="134">
        <v>5</v>
      </c>
      <c r="N30" s="134">
        <v>5</v>
      </c>
      <c r="O30" s="134"/>
      <c r="P30" s="134"/>
      <c r="Q30" s="134"/>
      <c r="R30" s="134"/>
      <c r="S30" s="134"/>
    </row>
    <row r="31" ht="20.1" customHeight="1" spans="1:19">
      <c r="A31" s="135"/>
      <c r="B31" s="132" t="s">
        <v>172</v>
      </c>
      <c r="C31" s="136" t="s">
        <v>198</v>
      </c>
      <c r="D31" s="134">
        <v>57.2</v>
      </c>
      <c r="E31" s="134">
        <v>57.2</v>
      </c>
      <c r="F31" s="134">
        <v>57.2</v>
      </c>
      <c r="G31" s="134">
        <v>54.2</v>
      </c>
      <c r="H31" s="134"/>
      <c r="I31" s="134"/>
      <c r="J31" s="134"/>
      <c r="K31" s="134"/>
      <c r="L31" s="134"/>
      <c r="M31" s="134">
        <v>3</v>
      </c>
      <c r="N31" s="134"/>
      <c r="O31" s="134"/>
      <c r="P31" s="134"/>
      <c r="Q31" s="134"/>
      <c r="R31" s="134"/>
      <c r="S31" s="134"/>
    </row>
    <row r="32" ht="20.1" customHeight="1" spans="1:19">
      <c r="A32" s="135"/>
      <c r="B32" s="132" t="s">
        <v>174</v>
      </c>
      <c r="C32" s="136" t="s">
        <v>199</v>
      </c>
      <c r="D32" s="134"/>
      <c r="E32" s="134"/>
      <c r="F32" s="134">
        <v>0</v>
      </c>
      <c r="G32" s="134"/>
      <c r="H32" s="134"/>
      <c r="I32" s="134"/>
      <c r="J32" s="134"/>
      <c r="K32" s="134"/>
      <c r="L32" s="134"/>
      <c r="M32" s="134"/>
      <c r="N32" s="134"/>
      <c r="O32" s="134"/>
      <c r="P32" s="134"/>
      <c r="Q32" s="134"/>
      <c r="R32" s="134"/>
      <c r="S32" s="134"/>
    </row>
    <row r="33" ht="20.1" customHeight="1" spans="1:19">
      <c r="A33" s="135"/>
      <c r="B33" s="132" t="s">
        <v>176</v>
      </c>
      <c r="C33" s="136" t="s">
        <v>200</v>
      </c>
      <c r="D33" s="134">
        <v>63.83</v>
      </c>
      <c r="E33" s="134">
        <v>63.83</v>
      </c>
      <c r="F33" s="134">
        <v>63.83</v>
      </c>
      <c r="G33" s="134">
        <v>40.83</v>
      </c>
      <c r="H33" s="134"/>
      <c r="I33" s="134"/>
      <c r="J33" s="134">
        <v>20</v>
      </c>
      <c r="K33" s="134"/>
      <c r="L33" s="134"/>
      <c r="M33" s="134">
        <v>3</v>
      </c>
      <c r="N33" s="134"/>
      <c r="O33" s="134"/>
      <c r="P33" s="134"/>
      <c r="Q33" s="134"/>
      <c r="R33" s="134"/>
      <c r="S33" s="134"/>
    </row>
    <row r="34" ht="20.1" customHeight="1" spans="1:19">
      <c r="A34" s="135"/>
      <c r="B34" s="132" t="s">
        <v>180</v>
      </c>
      <c r="C34" s="136" t="s">
        <v>201</v>
      </c>
      <c r="D34" s="134">
        <v>140.73</v>
      </c>
      <c r="E34" s="134">
        <v>140.73</v>
      </c>
      <c r="F34" s="134">
        <v>140.73</v>
      </c>
      <c r="G34" s="134">
        <v>50.73</v>
      </c>
      <c r="H34" s="134"/>
      <c r="I34" s="134"/>
      <c r="J34" s="134">
        <v>40</v>
      </c>
      <c r="K34" s="134"/>
      <c r="L34" s="134"/>
      <c r="M34" s="134">
        <v>50</v>
      </c>
      <c r="N34" s="134"/>
      <c r="O34" s="134"/>
      <c r="P34" s="134"/>
      <c r="Q34" s="134"/>
      <c r="R34" s="134"/>
      <c r="S34" s="134"/>
    </row>
    <row r="35" ht="20.1" customHeight="1" spans="1:19">
      <c r="A35" s="135"/>
      <c r="B35" s="132" t="s">
        <v>182</v>
      </c>
      <c r="C35" s="136" t="s">
        <v>202</v>
      </c>
      <c r="D35" s="134">
        <v>2.5</v>
      </c>
      <c r="E35" s="134">
        <v>2.5</v>
      </c>
      <c r="F35" s="134">
        <v>2.5</v>
      </c>
      <c r="G35" s="134">
        <v>2.5</v>
      </c>
      <c r="H35" s="134"/>
      <c r="I35" s="134"/>
      <c r="J35" s="134"/>
      <c r="K35" s="134"/>
      <c r="L35" s="134"/>
      <c r="M35" s="134">
        <v>0</v>
      </c>
      <c r="N35" s="134"/>
      <c r="O35" s="134"/>
      <c r="P35" s="134"/>
      <c r="Q35" s="134"/>
      <c r="R35" s="134"/>
      <c r="S35" s="134"/>
    </row>
    <row r="36" ht="20.1" customHeight="1" spans="1:19">
      <c r="A36" s="135"/>
      <c r="B36" s="132" t="s">
        <v>184</v>
      </c>
      <c r="C36" s="136" t="s">
        <v>203</v>
      </c>
      <c r="D36" s="134">
        <v>1438.43</v>
      </c>
      <c r="E36" s="134">
        <v>1438.43</v>
      </c>
      <c r="F36" s="134">
        <v>1418.43</v>
      </c>
      <c r="G36" s="134">
        <v>431.43</v>
      </c>
      <c r="H36" s="134"/>
      <c r="I36" s="134"/>
      <c r="J36" s="134"/>
      <c r="K36" s="134"/>
      <c r="L36" s="134"/>
      <c r="M36" s="134">
        <v>987</v>
      </c>
      <c r="N36" s="134">
        <v>20</v>
      </c>
      <c r="O36" s="134"/>
      <c r="P36" s="134"/>
      <c r="Q36" s="134"/>
      <c r="R36" s="134"/>
      <c r="S36" s="134"/>
    </row>
    <row r="37" ht="14.25" spans="1:19">
      <c r="A37" s="135"/>
      <c r="B37" s="132" t="s">
        <v>186</v>
      </c>
      <c r="C37" s="136" t="s">
        <v>204</v>
      </c>
      <c r="D37" s="134">
        <v>12.5</v>
      </c>
      <c r="E37" s="134">
        <v>12.5</v>
      </c>
      <c r="F37" s="134">
        <v>12.5</v>
      </c>
      <c r="G37" s="134">
        <v>2.5</v>
      </c>
      <c r="H37" s="134"/>
      <c r="I37" s="134"/>
      <c r="J37" s="134"/>
      <c r="K37" s="134"/>
      <c r="L37" s="134"/>
      <c r="M37" s="134">
        <v>10</v>
      </c>
      <c r="N37" s="134"/>
      <c r="O37" s="134"/>
      <c r="P37" s="134"/>
      <c r="Q37" s="134"/>
      <c r="R37" s="134"/>
      <c r="S37" s="134"/>
    </row>
    <row r="38" ht="14.25" spans="1:19">
      <c r="A38" s="135"/>
      <c r="B38" s="132" t="s">
        <v>205</v>
      </c>
      <c r="C38" s="136" t="s">
        <v>206</v>
      </c>
      <c r="D38" s="134">
        <v>35.5</v>
      </c>
      <c r="E38" s="134">
        <v>35.5</v>
      </c>
      <c r="F38" s="134">
        <v>35.5</v>
      </c>
      <c r="G38" s="134">
        <v>30.5</v>
      </c>
      <c r="H38" s="134"/>
      <c r="I38" s="134"/>
      <c r="J38" s="134"/>
      <c r="K38" s="134"/>
      <c r="L38" s="134"/>
      <c r="M38" s="134">
        <v>5</v>
      </c>
      <c r="N38" s="134"/>
      <c r="O38" s="134"/>
      <c r="P38" s="134"/>
      <c r="Q38" s="134"/>
      <c r="R38" s="134"/>
      <c r="S38" s="134"/>
    </row>
    <row r="39" ht="14.25" spans="1:19">
      <c r="A39" s="135"/>
      <c r="B39" s="132" t="s">
        <v>207</v>
      </c>
      <c r="C39" s="136" t="s">
        <v>208</v>
      </c>
      <c r="D39" s="134">
        <v>324.72</v>
      </c>
      <c r="E39" s="134">
        <v>322.72</v>
      </c>
      <c r="F39" s="134">
        <v>322.72</v>
      </c>
      <c r="G39" s="134">
        <v>260.76</v>
      </c>
      <c r="H39" s="134"/>
      <c r="I39" s="134"/>
      <c r="J39" s="134"/>
      <c r="K39" s="134"/>
      <c r="L39" s="134"/>
      <c r="M39" s="134">
        <v>61.96</v>
      </c>
      <c r="N39" s="134"/>
      <c r="O39" s="134"/>
      <c r="P39" s="134"/>
      <c r="Q39" s="134"/>
      <c r="R39" s="134"/>
      <c r="S39" s="134">
        <v>2</v>
      </c>
    </row>
    <row r="40" ht="14.25" spans="1:19">
      <c r="A40" s="135"/>
      <c r="B40" s="132" t="s">
        <v>209</v>
      </c>
      <c r="C40" s="136" t="s">
        <v>210</v>
      </c>
      <c r="D40" s="134">
        <v>49.15</v>
      </c>
      <c r="E40" s="134">
        <v>49.15</v>
      </c>
      <c r="F40" s="134">
        <v>49.15</v>
      </c>
      <c r="G40" s="134">
        <v>41.15</v>
      </c>
      <c r="H40" s="134"/>
      <c r="I40" s="134"/>
      <c r="J40" s="134"/>
      <c r="K40" s="134"/>
      <c r="L40" s="134"/>
      <c r="M40" s="134">
        <v>8</v>
      </c>
      <c r="N40" s="134"/>
      <c r="O40" s="134"/>
      <c r="P40" s="134"/>
      <c r="Q40" s="134"/>
      <c r="R40" s="134"/>
      <c r="S40" s="134"/>
    </row>
    <row r="41" ht="14.25" spans="1:19">
      <c r="A41" s="135"/>
      <c r="B41" s="132" t="s">
        <v>211</v>
      </c>
      <c r="C41" s="136" t="s">
        <v>212</v>
      </c>
      <c r="D41" s="134">
        <v>273.2</v>
      </c>
      <c r="E41" s="134">
        <v>273.2</v>
      </c>
      <c r="F41" s="134">
        <v>253.2</v>
      </c>
      <c r="G41" s="134">
        <v>20.2</v>
      </c>
      <c r="H41" s="134"/>
      <c r="I41" s="134"/>
      <c r="J41" s="134"/>
      <c r="K41" s="134"/>
      <c r="L41" s="134"/>
      <c r="M41" s="134">
        <v>233</v>
      </c>
      <c r="N41" s="134">
        <v>20</v>
      </c>
      <c r="O41" s="134"/>
      <c r="P41" s="134"/>
      <c r="Q41" s="134"/>
      <c r="R41" s="134"/>
      <c r="S41" s="134"/>
    </row>
    <row r="42" ht="14.25" spans="1:19">
      <c r="A42" s="135"/>
      <c r="B42" s="132" t="s">
        <v>213</v>
      </c>
      <c r="C42" s="136" t="s">
        <v>214</v>
      </c>
      <c r="D42" s="134"/>
      <c r="E42" s="134"/>
      <c r="F42" s="134"/>
      <c r="G42" s="134"/>
      <c r="H42" s="134"/>
      <c r="I42" s="134"/>
      <c r="J42" s="134"/>
      <c r="K42" s="134"/>
      <c r="L42" s="134"/>
      <c r="M42" s="134"/>
      <c r="N42" s="134"/>
      <c r="O42" s="134"/>
      <c r="P42" s="134"/>
      <c r="Q42" s="134"/>
      <c r="R42" s="134"/>
      <c r="S42" s="134"/>
    </row>
    <row r="43" ht="14.25" spans="1:19">
      <c r="A43" s="135"/>
      <c r="B43" s="132" t="s">
        <v>215</v>
      </c>
      <c r="C43" s="136" t="s">
        <v>216</v>
      </c>
      <c r="D43" s="134"/>
      <c r="E43" s="134"/>
      <c r="F43" s="134"/>
      <c r="G43" s="134"/>
      <c r="H43" s="134"/>
      <c r="I43" s="134"/>
      <c r="J43" s="134"/>
      <c r="K43" s="134"/>
      <c r="L43" s="134"/>
      <c r="M43" s="134"/>
      <c r="N43" s="134"/>
      <c r="O43" s="134"/>
      <c r="P43" s="134"/>
      <c r="Q43" s="134"/>
      <c r="R43" s="134"/>
      <c r="S43" s="134"/>
    </row>
    <row r="44" ht="14.25" spans="1:19">
      <c r="A44" s="135"/>
      <c r="B44" s="132" t="s">
        <v>217</v>
      </c>
      <c r="C44" s="136" t="s">
        <v>218</v>
      </c>
      <c r="D44" s="134">
        <v>398.42</v>
      </c>
      <c r="E44" s="134">
        <v>387.74</v>
      </c>
      <c r="F44" s="134">
        <v>387.74</v>
      </c>
      <c r="G44" s="134">
        <v>262.31</v>
      </c>
      <c r="H44" s="134"/>
      <c r="I44" s="134"/>
      <c r="J44" s="134"/>
      <c r="K44" s="134"/>
      <c r="L44" s="134"/>
      <c r="M44" s="134">
        <v>125.43</v>
      </c>
      <c r="N44" s="134"/>
      <c r="O44" s="134"/>
      <c r="P44" s="134"/>
      <c r="Q44" s="134"/>
      <c r="R44" s="134"/>
      <c r="S44" s="134">
        <v>10.68</v>
      </c>
    </row>
    <row r="45" ht="14.25" spans="1:19">
      <c r="A45" s="135"/>
      <c r="B45" s="132" t="s">
        <v>219</v>
      </c>
      <c r="C45" s="136" t="s">
        <v>220</v>
      </c>
      <c r="D45" s="134"/>
      <c r="E45" s="134"/>
      <c r="F45" s="134"/>
      <c r="G45" s="134"/>
      <c r="H45" s="134"/>
      <c r="I45" s="134"/>
      <c r="J45" s="134"/>
      <c r="K45" s="134"/>
      <c r="L45" s="134"/>
      <c r="M45" s="134"/>
      <c r="N45" s="134"/>
      <c r="O45" s="134"/>
      <c r="P45" s="134"/>
      <c r="Q45" s="134"/>
      <c r="R45" s="134"/>
      <c r="S45" s="134"/>
    </row>
    <row r="46" ht="14.25" spans="1:19">
      <c r="A46" s="135"/>
      <c r="B46" s="132" t="s">
        <v>221</v>
      </c>
      <c r="C46" s="136" t="s">
        <v>222</v>
      </c>
      <c r="D46" s="134"/>
      <c r="E46" s="134"/>
      <c r="F46" s="134"/>
      <c r="G46" s="134"/>
      <c r="H46" s="134"/>
      <c r="I46" s="134"/>
      <c r="J46" s="134"/>
      <c r="K46" s="134"/>
      <c r="L46" s="134"/>
      <c r="M46" s="134"/>
      <c r="N46" s="134"/>
      <c r="O46" s="134"/>
      <c r="P46" s="134"/>
      <c r="Q46" s="134"/>
      <c r="R46" s="134"/>
      <c r="S46" s="134"/>
    </row>
    <row r="47" ht="14.25" spans="1:19">
      <c r="A47" s="135"/>
      <c r="B47" s="132" t="s">
        <v>223</v>
      </c>
      <c r="C47" s="136" t="s">
        <v>224</v>
      </c>
      <c r="D47" s="134"/>
      <c r="E47" s="134"/>
      <c r="F47" s="134"/>
      <c r="G47" s="134"/>
      <c r="H47" s="134"/>
      <c r="I47" s="134"/>
      <c r="J47" s="134"/>
      <c r="K47" s="134"/>
      <c r="L47" s="134"/>
      <c r="M47" s="134"/>
      <c r="N47" s="134"/>
      <c r="O47" s="134"/>
      <c r="P47" s="134"/>
      <c r="Q47" s="134"/>
      <c r="R47" s="134"/>
      <c r="S47" s="134"/>
    </row>
    <row r="48" ht="14.25" spans="1:19">
      <c r="A48" s="135"/>
      <c r="B48" s="132" t="s">
        <v>225</v>
      </c>
      <c r="C48" s="136" t="s">
        <v>226</v>
      </c>
      <c r="D48" s="134">
        <v>26.7</v>
      </c>
      <c r="E48" s="134">
        <v>26.7</v>
      </c>
      <c r="F48" s="134">
        <v>26.7</v>
      </c>
      <c r="G48" s="134">
        <v>24.7</v>
      </c>
      <c r="H48" s="134"/>
      <c r="I48" s="134"/>
      <c r="J48" s="134"/>
      <c r="K48" s="134"/>
      <c r="L48" s="134"/>
      <c r="M48" s="134">
        <v>2</v>
      </c>
      <c r="N48" s="134"/>
      <c r="O48" s="134"/>
      <c r="P48" s="134"/>
      <c r="Q48" s="134"/>
      <c r="R48" s="134"/>
      <c r="S48" s="134"/>
    </row>
    <row r="49" ht="14.25" spans="1:19">
      <c r="A49" s="135"/>
      <c r="B49" s="132" t="s">
        <v>227</v>
      </c>
      <c r="C49" s="136" t="s">
        <v>228</v>
      </c>
      <c r="D49" s="134">
        <v>70.2</v>
      </c>
      <c r="E49" s="134">
        <v>70.2</v>
      </c>
      <c r="F49" s="134">
        <v>70.2</v>
      </c>
      <c r="G49" s="134">
        <v>0.2</v>
      </c>
      <c r="H49" s="134"/>
      <c r="I49" s="134"/>
      <c r="J49" s="134"/>
      <c r="K49" s="134"/>
      <c r="L49" s="134"/>
      <c r="M49" s="134">
        <v>70</v>
      </c>
      <c r="N49" s="134"/>
      <c r="O49" s="134"/>
      <c r="P49" s="134"/>
      <c r="Q49" s="134"/>
      <c r="R49" s="134"/>
      <c r="S49" s="134"/>
    </row>
    <row r="50" ht="14.25" spans="1:19">
      <c r="A50" s="135"/>
      <c r="B50" s="132" t="s">
        <v>229</v>
      </c>
      <c r="C50" s="136" t="s">
        <v>230</v>
      </c>
      <c r="D50" s="134">
        <v>0</v>
      </c>
      <c r="E50" s="134">
        <v>0</v>
      </c>
      <c r="F50" s="134"/>
      <c r="G50" s="134">
        <v>0</v>
      </c>
      <c r="H50" s="134"/>
      <c r="I50" s="134"/>
      <c r="J50" s="134"/>
      <c r="K50" s="134"/>
      <c r="L50" s="134"/>
      <c r="M50" s="134"/>
      <c r="N50" s="134"/>
      <c r="O50" s="134"/>
      <c r="P50" s="134"/>
      <c r="Q50" s="134"/>
      <c r="R50" s="134"/>
      <c r="S50" s="134"/>
    </row>
    <row r="51" ht="14.25" spans="1:19">
      <c r="A51" s="135"/>
      <c r="B51" s="132" t="s">
        <v>188</v>
      </c>
      <c r="C51" s="136" t="s">
        <v>231</v>
      </c>
      <c r="D51" s="134">
        <v>0</v>
      </c>
      <c r="E51" s="134">
        <v>0</v>
      </c>
      <c r="F51" s="134"/>
      <c r="G51" s="134">
        <v>0</v>
      </c>
      <c r="H51" s="134"/>
      <c r="I51" s="134"/>
      <c r="J51" s="134"/>
      <c r="K51" s="134"/>
      <c r="L51" s="134"/>
      <c r="M51" s="134"/>
      <c r="N51" s="134"/>
      <c r="O51" s="134"/>
      <c r="P51" s="134"/>
      <c r="Q51" s="134"/>
      <c r="R51" s="134"/>
      <c r="S51" s="134"/>
    </row>
    <row r="52" ht="14.25" spans="1:19">
      <c r="A52" s="131">
        <v>303</v>
      </c>
      <c r="B52" s="132"/>
      <c r="C52" s="133" t="s">
        <v>68</v>
      </c>
      <c r="D52" s="134">
        <v>0</v>
      </c>
      <c r="E52" s="134"/>
      <c r="F52" s="134"/>
      <c r="G52" s="134"/>
      <c r="H52" s="134"/>
      <c r="I52" s="134"/>
      <c r="J52" s="134"/>
      <c r="K52" s="134"/>
      <c r="L52" s="134"/>
      <c r="M52" s="134"/>
      <c r="N52" s="134"/>
      <c r="O52" s="134"/>
      <c r="P52" s="134"/>
      <c r="Q52" s="134"/>
      <c r="R52" s="134"/>
      <c r="S52" s="134"/>
    </row>
    <row r="53" ht="14.25" spans="1:19">
      <c r="A53" s="135"/>
      <c r="B53" s="132" t="s">
        <v>164</v>
      </c>
      <c r="C53" s="136" t="s">
        <v>232</v>
      </c>
      <c r="D53" s="134">
        <v>0.23</v>
      </c>
      <c r="E53" s="134">
        <v>0.23</v>
      </c>
      <c r="F53" s="134">
        <v>0.23</v>
      </c>
      <c r="G53" s="134">
        <v>0.23</v>
      </c>
      <c r="H53" s="134"/>
      <c r="I53" s="134"/>
      <c r="J53" s="134"/>
      <c r="K53" s="134"/>
      <c r="L53" s="134"/>
      <c r="M53" s="134"/>
      <c r="N53" s="134"/>
      <c r="O53" s="134"/>
      <c r="P53" s="134"/>
      <c r="Q53" s="134"/>
      <c r="R53" s="134"/>
      <c r="S53" s="134"/>
    </row>
    <row r="54" ht="14.25" spans="1:19">
      <c r="A54" s="135"/>
      <c r="B54" s="132" t="s">
        <v>166</v>
      </c>
      <c r="C54" s="136" t="s">
        <v>233</v>
      </c>
      <c r="D54" s="134">
        <v>59.2</v>
      </c>
      <c r="E54" s="134">
        <v>59.2</v>
      </c>
      <c r="F54" s="134">
        <v>59.2</v>
      </c>
      <c r="G54" s="134">
        <v>59.2</v>
      </c>
      <c r="H54" s="134"/>
      <c r="I54" s="134"/>
      <c r="J54" s="134"/>
      <c r="K54" s="134"/>
      <c r="L54" s="134"/>
      <c r="M54" s="134"/>
      <c r="N54" s="134"/>
      <c r="O54" s="134"/>
      <c r="P54" s="134"/>
      <c r="Q54" s="134"/>
      <c r="R54" s="134"/>
      <c r="S54" s="134"/>
    </row>
    <row r="55" ht="14.25" spans="1:19">
      <c r="A55" s="135"/>
      <c r="B55" s="132" t="s">
        <v>168</v>
      </c>
      <c r="C55" s="136" t="s">
        <v>234</v>
      </c>
      <c r="D55" s="134">
        <v>2.07</v>
      </c>
      <c r="E55" s="134">
        <v>2.07</v>
      </c>
      <c r="F55" s="134">
        <v>2.07</v>
      </c>
      <c r="G55" s="134">
        <v>2.07</v>
      </c>
      <c r="H55" s="134"/>
      <c r="I55" s="134"/>
      <c r="J55" s="134"/>
      <c r="K55" s="134"/>
      <c r="L55" s="134"/>
      <c r="M55" s="134"/>
      <c r="N55" s="134"/>
      <c r="O55" s="134"/>
      <c r="P55" s="134"/>
      <c r="Q55" s="134"/>
      <c r="R55" s="134"/>
      <c r="S55" s="134"/>
    </row>
    <row r="56" ht="14.25" spans="1:19">
      <c r="A56" s="135"/>
      <c r="B56" s="132" t="s">
        <v>193</v>
      </c>
      <c r="C56" s="136" t="s">
        <v>235</v>
      </c>
      <c r="D56" s="134">
        <v>11.58</v>
      </c>
      <c r="E56" s="134">
        <v>11.58</v>
      </c>
      <c r="F56" s="134">
        <v>11.58</v>
      </c>
      <c r="G56" s="134">
        <v>11.58</v>
      </c>
      <c r="H56" s="134"/>
      <c r="I56" s="134"/>
      <c r="J56" s="134"/>
      <c r="K56" s="134"/>
      <c r="L56" s="134"/>
      <c r="M56" s="134"/>
      <c r="N56" s="134"/>
      <c r="O56" s="134"/>
      <c r="P56" s="134"/>
      <c r="Q56" s="134"/>
      <c r="R56" s="134"/>
      <c r="S56" s="134"/>
    </row>
    <row r="57" ht="14.25" spans="1:19">
      <c r="A57" s="135"/>
      <c r="B57" s="132" t="s">
        <v>195</v>
      </c>
      <c r="C57" s="136" t="s">
        <v>236</v>
      </c>
      <c r="D57" s="134">
        <v>0</v>
      </c>
      <c r="E57" s="134">
        <v>0</v>
      </c>
      <c r="F57" s="134"/>
      <c r="G57" s="134">
        <v>0</v>
      </c>
      <c r="H57" s="134"/>
      <c r="I57" s="134"/>
      <c r="J57" s="134"/>
      <c r="K57" s="134"/>
      <c r="L57" s="134"/>
      <c r="M57" s="134"/>
      <c r="N57" s="134"/>
      <c r="O57" s="134"/>
      <c r="P57" s="134"/>
      <c r="Q57" s="134"/>
      <c r="R57" s="134"/>
      <c r="S57" s="134"/>
    </row>
    <row r="58" ht="14.25" spans="1:19">
      <c r="A58" s="135"/>
      <c r="B58" s="132" t="s">
        <v>170</v>
      </c>
      <c r="C58" s="136" t="s">
        <v>237</v>
      </c>
      <c r="D58" s="134">
        <v>0</v>
      </c>
      <c r="E58" s="134">
        <v>0</v>
      </c>
      <c r="F58" s="134"/>
      <c r="G58" s="134">
        <v>0</v>
      </c>
      <c r="H58" s="134"/>
      <c r="I58" s="134"/>
      <c r="J58" s="134"/>
      <c r="K58" s="134"/>
      <c r="L58" s="134"/>
      <c r="M58" s="134"/>
      <c r="N58" s="134"/>
      <c r="O58" s="134"/>
      <c r="P58" s="134"/>
      <c r="Q58" s="134"/>
      <c r="R58" s="134"/>
      <c r="S58" s="134"/>
    </row>
    <row r="59" ht="14.25" spans="1:19">
      <c r="A59" s="135"/>
      <c r="B59" s="132" t="s">
        <v>172</v>
      </c>
      <c r="C59" s="136" t="s">
        <v>238</v>
      </c>
      <c r="D59" s="134">
        <v>0</v>
      </c>
      <c r="E59" s="134">
        <v>0</v>
      </c>
      <c r="F59" s="134"/>
      <c r="G59" s="134">
        <v>0</v>
      </c>
      <c r="H59" s="134"/>
      <c r="I59" s="134"/>
      <c r="J59" s="134"/>
      <c r="K59" s="134"/>
      <c r="L59" s="134"/>
      <c r="M59" s="134"/>
      <c r="N59" s="134"/>
      <c r="O59" s="134"/>
      <c r="P59" s="134"/>
      <c r="Q59" s="134"/>
      <c r="R59" s="134"/>
      <c r="S59" s="134"/>
    </row>
    <row r="60" ht="14.25" spans="1:19">
      <c r="A60" s="135"/>
      <c r="B60" s="132" t="s">
        <v>174</v>
      </c>
      <c r="C60" s="136" t="s">
        <v>239</v>
      </c>
      <c r="D60" s="134">
        <v>1330.664</v>
      </c>
      <c r="E60" s="134">
        <v>1330.664</v>
      </c>
      <c r="F60" s="134">
        <v>1330.664</v>
      </c>
      <c r="G60" s="134">
        <v>269.484</v>
      </c>
      <c r="H60" s="134"/>
      <c r="I60" s="134"/>
      <c r="J60" s="134"/>
      <c r="K60" s="134"/>
      <c r="L60" s="134"/>
      <c r="M60" s="134">
        <v>1061.18</v>
      </c>
      <c r="N60" s="134"/>
      <c r="O60" s="134"/>
      <c r="P60" s="134"/>
      <c r="Q60" s="134"/>
      <c r="R60" s="134"/>
      <c r="S60" s="134"/>
    </row>
    <row r="61" ht="14.25" spans="1:19">
      <c r="A61" s="135"/>
      <c r="B61" s="132" t="s">
        <v>176</v>
      </c>
      <c r="C61" s="136" t="s">
        <v>240</v>
      </c>
      <c r="D61" s="134">
        <v>310</v>
      </c>
      <c r="E61" s="134">
        <v>310</v>
      </c>
      <c r="F61" s="134">
        <v>310</v>
      </c>
      <c r="G61" s="134">
        <v>60</v>
      </c>
      <c r="H61" s="134"/>
      <c r="I61" s="134"/>
      <c r="J61" s="134"/>
      <c r="K61" s="134"/>
      <c r="L61" s="134"/>
      <c r="M61" s="134">
        <v>250</v>
      </c>
      <c r="N61" s="134"/>
      <c r="O61" s="134"/>
      <c r="P61" s="134"/>
      <c r="Q61" s="134"/>
      <c r="R61" s="134"/>
      <c r="S61" s="134"/>
    </row>
    <row r="62" ht="14.25" spans="1:19">
      <c r="A62" s="135"/>
      <c r="B62" s="132" t="s">
        <v>178</v>
      </c>
      <c r="C62" s="136" t="s">
        <v>241</v>
      </c>
      <c r="D62" s="134"/>
      <c r="E62" s="134"/>
      <c r="F62" s="134"/>
      <c r="G62" s="134"/>
      <c r="H62" s="134"/>
      <c r="I62" s="134"/>
      <c r="J62" s="134"/>
      <c r="K62" s="134"/>
      <c r="L62" s="134"/>
      <c r="M62" s="134"/>
      <c r="N62" s="134"/>
      <c r="O62" s="134"/>
      <c r="P62" s="134"/>
      <c r="Q62" s="134"/>
      <c r="R62" s="134"/>
      <c r="S62" s="134"/>
    </row>
    <row r="63" ht="14.25" spans="1:19">
      <c r="A63" s="135"/>
      <c r="B63" s="132" t="s">
        <v>188</v>
      </c>
      <c r="C63" s="136" t="s">
        <v>242</v>
      </c>
      <c r="D63" s="134"/>
      <c r="E63" s="134"/>
      <c r="F63" s="134"/>
      <c r="G63" s="134"/>
      <c r="H63" s="134"/>
      <c r="I63" s="134"/>
      <c r="J63" s="134"/>
      <c r="K63" s="134"/>
      <c r="L63" s="134"/>
      <c r="M63" s="134"/>
      <c r="N63" s="134"/>
      <c r="O63" s="134"/>
      <c r="P63" s="134"/>
      <c r="Q63" s="134"/>
      <c r="R63" s="134"/>
      <c r="S63" s="134"/>
    </row>
    <row r="64" ht="14.25" spans="1:19">
      <c r="A64" s="137">
        <v>309</v>
      </c>
      <c r="B64" s="137"/>
      <c r="C64" s="137" t="s">
        <v>243</v>
      </c>
      <c r="D64" s="130"/>
      <c r="E64" s="130"/>
      <c r="F64" s="130"/>
      <c r="G64" s="134"/>
      <c r="H64" s="134"/>
      <c r="I64" s="140"/>
      <c r="J64" s="140"/>
      <c r="K64" s="140"/>
      <c r="L64" s="140"/>
      <c r="M64" s="134"/>
      <c r="N64" s="134"/>
      <c r="O64" s="140"/>
      <c r="P64" s="140"/>
      <c r="Q64" s="140"/>
      <c r="R64" s="140"/>
      <c r="S64" s="134"/>
    </row>
    <row r="65" ht="14.25" spans="1:19">
      <c r="A65" s="137"/>
      <c r="B65" s="132" t="s">
        <v>164</v>
      </c>
      <c r="C65" s="137" t="s">
        <v>244</v>
      </c>
      <c r="D65" s="130"/>
      <c r="E65" s="130"/>
      <c r="F65" s="130">
        <f t="shared" ref="F65:F71" si="0">G65+M65+J65</f>
        <v>20</v>
      </c>
      <c r="G65" s="134"/>
      <c r="H65" s="134"/>
      <c r="I65" s="140"/>
      <c r="J65" s="140"/>
      <c r="K65" s="140"/>
      <c r="L65" s="140"/>
      <c r="M65" s="134">
        <f>[1]教育局!M65+[1]高中!M65+[1]职中!M65+[1]民小!M65+[1]姐相小学!M65+[1]勐卯!M65+[1]一中初中!M65+[1]民中!M66+[1]三中!M65+[1]四中!M65+[1]姐相中学!M65+[1]勐秀中学!M65+[1]教科中心!M65+[1]市幼儿园!M65+[1]勐秀小学!M65+[1]畹町小学!M65+[1]畹町中学!M65+[1]混板小学!M65+[1]芒棒小学!M65+[1]畹町幼儿园!M65+[1]姐勒小学!M65+[1]姐告小学!M65+[1]户育小学!M65+[1]弄岛小学!M65+[1]姐岗小学!M65+[1]芒沙小学!M65+[1]团结小学!M65</f>
        <v>20</v>
      </c>
      <c r="N65" s="134"/>
      <c r="O65" s="140"/>
      <c r="P65" s="140"/>
      <c r="Q65" s="140"/>
      <c r="R65" s="140"/>
      <c r="S65" s="134"/>
    </row>
    <row r="66" ht="14.25" spans="1:19">
      <c r="A66" s="137"/>
      <c r="B66" s="132" t="s">
        <v>166</v>
      </c>
      <c r="C66" s="137" t="s">
        <v>245</v>
      </c>
      <c r="D66" s="130"/>
      <c r="E66" s="130"/>
      <c r="F66" s="130">
        <f t="shared" si="0"/>
        <v>19</v>
      </c>
      <c r="G66" s="134"/>
      <c r="H66" s="134"/>
      <c r="I66" s="140"/>
      <c r="J66" s="140"/>
      <c r="K66" s="140"/>
      <c r="L66" s="140"/>
      <c r="M66" s="134">
        <f>[1]教育局!M66+[1]高中!M66+[1]职中!M66+[1]民小!M66+[1]姐相小学!M66+[1]勐卯!M66+[1]一中初中!M66+[1]民中!M67+[1]三中!M66+[1]四中!M66+[1]姐相中学!M66+[1]勐秀中学!M66+[1]教科中心!M66+[1]市幼儿园!M66+[1]勐秀小学!M66+[1]畹町小学!M66+[1]畹町中学!M66+[1]混板小学!M66+[1]芒棒小学!M66+[1]畹町幼儿园!M66+[1]姐勒小学!M66+[1]姐告小学!M66+[1]户育小学!M66+[1]弄岛小学!M66+[1]姐岗小学!M66+[1]芒沙小学!M66+[1]团结小学!M66</f>
        <v>19</v>
      </c>
      <c r="N66" s="134"/>
      <c r="O66" s="140"/>
      <c r="P66" s="140"/>
      <c r="Q66" s="140"/>
      <c r="R66" s="140"/>
      <c r="S66" s="134"/>
    </row>
    <row r="67" ht="14.25" spans="1:19">
      <c r="A67" s="137"/>
      <c r="B67" s="132" t="s">
        <v>168</v>
      </c>
      <c r="C67" s="137" t="s">
        <v>246</v>
      </c>
      <c r="D67" s="130"/>
      <c r="E67" s="130"/>
      <c r="F67" s="130"/>
      <c r="G67" s="134"/>
      <c r="H67" s="134"/>
      <c r="I67" s="140"/>
      <c r="J67" s="140"/>
      <c r="K67" s="140"/>
      <c r="L67" s="140"/>
      <c r="M67" s="134"/>
      <c r="N67" s="134"/>
      <c r="O67" s="140"/>
      <c r="P67" s="140"/>
      <c r="Q67" s="140"/>
      <c r="R67" s="140"/>
      <c r="S67" s="134"/>
    </row>
    <row r="68" ht="14.25" spans="1:19">
      <c r="A68" s="137">
        <v>310</v>
      </c>
      <c r="B68" s="132"/>
      <c r="C68" s="137" t="s">
        <v>247</v>
      </c>
      <c r="D68" s="130"/>
      <c r="E68" s="130"/>
      <c r="F68" s="130"/>
      <c r="G68" s="134"/>
      <c r="H68" s="134"/>
      <c r="I68" s="140"/>
      <c r="J68" s="140"/>
      <c r="K68" s="140"/>
      <c r="L68" s="140"/>
      <c r="M68" s="134"/>
      <c r="N68" s="134"/>
      <c r="O68" s="140"/>
      <c r="P68" s="140"/>
      <c r="Q68" s="140"/>
      <c r="R68" s="140"/>
      <c r="S68" s="134"/>
    </row>
    <row r="69" ht="14.25" spans="1:19">
      <c r="A69" s="137"/>
      <c r="B69" s="132" t="s">
        <v>164</v>
      </c>
      <c r="C69" s="137" t="s">
        <v>244</v>
      </c>
      <c r="D69" s="130"/>
      <c r="E69" s="130"/>
      <c r="F69" s="130"/>
      <c r="G69" s="134"/>
      <c r="H69" s="134"/>
      <c r="I69" s="140"/>
      <c r="J69" s="140"/>
      <c r="K69" s="140"/>
      <c r="L69" s="140"/>
      <c r="M69" s="134"/>
      <c r="N69" s="134"/>
      <c r="O69" s="140"/>
      <c r="P69" s="140"/>
      <c r="Q69" s="140"/>
      <c r="R69" s="140"/>
      <c r="S69" s="134"/>
    </row>
    <row r="70" ht="14.25" spans="1:19">
      <c r="A70" s="137"/>
      <c r="B70" s="132" t="s">
        <v>166</v>
      </c>
      <c r="C70" s="137" t="s">
        <v>245</v>
      </c>
      <c r="D70" s="130">
        <f>E70+S70</f>
        <v>560.99</v>
      </c>
      <c r="E70" s="130">
        <f>F70+N70</f>
        <v>560.99</v>
      </c>
      <c r="F70" s="130">
        <f t="shared" si="0"/>
        <v>560.99</v>
      </c>
      <c r="G70" s="134">
        <f>[1]教育局!G70+[1]高中!G70+[1]职中!G70+[1]民小!G70+[1]姐相小学!G70+[1]勐卯!G70+[1]一中初中!G70+[1]民中!G70+[1]三中!G70+[1]四中!G70+[1]姐相中学!G70+[1]勐秀中学!G70+[1]教科中心!G70+[1]市幼儿园!G70+[1]勐秀小学!G70+[1]畹町小学!G70+[1]畹町中学!G70+[1]混板小学!G70+[1]芒棒小学!G70+[1]畹町幼儿园!G70+[1]姐勒小学!G70+[1]姐告小学!G70+[1]户育小学!G70+[1]弄岛小学!G70+[1]姐岗小学!G70+[1]芒沙小学!G70+[1]团结小学!G70</f>
        <v>329.62</v>
      </c>
      <c r="H70" s="134"/>
      <c r="I70" s="140"/>
      <c r="J70" s="140"/>
      <c r="K70" s="140"/>
      <c r="L70" s="140"/>
      <c r="M70" s="134">
        <f>[1]教育局!M70+[1]高中!M70+[1]职中!M70+[1]民小!M70+[1]姐相小学!M70+[1]勐卯!M70+[1]一中初中!M70+[1]民中!M70+[1]三中!M70+[1]四中!M70+[1]姐相中学!M70+[1]勐秀中学!M70+[1]教科中心!M70+[1]市幼儿园!M70+[1]勐秀小学!M70+[1]畹町小学!M70+[1]畹町中学!M70+[1]混板小学!M70+[1]芒棒小学!M70+[1]畹町幼儿园!M70+[1]姐勒小学!M70+[1]姐告小学!M70+[1]户育小学!M70+[1]弄岛小学!M70+[1]姐岗小学!M70+[1]芒沙小学!M70+[1]团结小学!M70</f>
        <v>231.37</v>
      </c>
      <c r="N70" s="134"/>
      <c r="O70" s="140"/>
      <c r="P70" s="140"/>
      <c r="Q70" s="140"/>
      <c r="R70" s="140"/>
      <c r="S70" s="134"/>
    </row>
    <row r="71" ht="14.25" spans="1:19">
      <c r="A71" s="137"/>
      <c r="B71" s="132" t="s">
        <v>168</v>
      </c>
      <c r="C71" s="137" t="s">
        <v>246</v>
      </c>
      <c r="D71" s="130">
        <f>E71+S71</f>
        <v>565.69</v>
      </c>
      <c r="E71" s="130">
        <f>F71+N71</f>
        <v>565.69</v>
      </c>
      <c r="F71" s="130">
        <f t="shared" si="0"/>
        <v>565.69</v>
      </c>
      <c r="G71" s="134">
        <f>[1]教育局!G71+[1]高中!G71+[1]职中!G71+[1]民小!G71+[1]姐相小学!G71+[1]勐卯!G71+[1]一中初中!G71+[1]民中!G71+[1]三中!G71+[1]四中!G71+[1]姐相中学!G71+[1]勐秀中学!G71+[1]教科中心!G71+[1]市幼儿园!G71+[1]勐秀小学!G71+[1]畹町小学!G71+[1]畹町中学!G71+[1]混板小学!G71+[1]芒棒小学!G71+[1]畹町幼儿园!G71+[1]姐勒小学!G71+[1]姐告小学!G71+[1]户育小学!G71+[1]弄岛小学!G71+[1]姐岗小学!G71+[1]芒沙小学!G71+[1]团结小学!G71</f>
        <v>110.69</v>
      </c>
      <c r="H71" s="134"/>
      <c r="I71" s="140"/>
      <c r="J71" s="140"/>
      <c r="K71" s="140"/>
      <c r="L71" s="140"/>
      <c r="M71" s="134">
        <f>[1]教育局!M71+[1]高中!M71+[1]职中!M71+[1]民小!M71+[1]姐相小学!M71+[1]勐卯!M71+[1]一中初中!M71+[1]民中!M71+[1]三中!M71+[1]四中!M71+[1]姐相中学!M71+[1]勐秀中学!M71+[1]教科中心!M71+[1]市幼儿园!M71+[1]勐秀小学!M71+[1]畹町小学!M71+[1]畹町中学!M71+[1]混板小学!M71+[1]芒棒小学!M71+[1]畹町幼儿园!M71+[1]姐勒小学!M71+[1]姐告小学!M71+[1]户育小学!M71+[1]弄岛小学!M71+[1]姐岗小学!M71+[1]芒沙小学!M71+[1]团结小学!M71</f>
        <v>455</v>
      </c>
      <c r="N71" s="134"/>
      <c r="O71" s="140"/>
      <c r="P71" s="140"/>
      <c r="Q71" s="140"/>
      <c r="R71" s="140"/>
      <c r="S71" s="134"/>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5"/>
  <sheetViews>
    <sheetView workbookViewId="0">
      <selection activeCell="L15" sqref="L15"/>
    </sheetView>
  </sheetViews>
  <sheetFormatPr defaultColWidth="9" defaultRowHeight="13.5" outlineLevelCol="6"/>
  <cols>
    <col min="1" max="3" width="6.38333333333333" customWidth="1"/>
    <col min="4" max="4" width="42" customWidth="1"/>
    <col min="5" max="7" width="14.75" customWidth="1"/>
  </cols>
  <sheetData>
    <row r="1" ht="38" customHeight="1" spans="1:7">
      <c r="A1" s="3" t="s">
        <v>248</v>
      </c>
      <c r="B1" s="3"/>
      <c r="C1" s="3"/>
      <c r="D1" s="3"/>
      <c r="E1" s="3"/>
      <c r="F1" s="3"/>
      <c r="G1" s="3"/>
    </row>
    <row r="2" spans="1:7">
      <c r="A2" s="72" t="s">
        <v>1</v>
      </c>
      <c r="B2" s="73"/>
      <c r="C2" s="73"/>
      <c r="D2" s="73"/>
      <c r="E2" s="1"/>
      <c r="F2" s="1"/>
      <c r="G2" s="47" t="s">
        <v>2</v>
      </c>
    </row>
    <row r="3" spans="1:7">
      <c r="A3" s="97" t="s">
        <v>249</v>
      </c>
      <c r="B3" s="97"/>
      <c r="C3" s="97"/>
      <c r="D3" s="97"/>
      <c r="E3" s="95" t="s">
        <v>250</v>
      </c>
      <c r="F3" s="96"/>
      <c r="G3" s="15"/>
    </row>
    <row r="4" spans="1:7">
      <c r="A4" s="63" t="s">
        <v>71</v>
      </c>
      <c r="B4" s="63" t="s">
        <v>72</v>
      </c>
      <c r="C4" s="63" t="s">
        <v>73</v>
      </c>
      <c r="D4" s="63" t="s">
        <v>251</v>
      </c>
      <c r="E4" s="16" t="s">
        <v>65</v>
      </c>
      <c r="F4" s="16" t="s">
        <v>59</v>
      </c>
      <c r="G4" s="16" t="s">
        <v>60</v>
      </c>
    </row>
    <row r="5" spans="1:7">
      <c r="A5" s="63" t="s">
        <v>81</v>
      </c>
      <c r="B5" s="63" t="s">
        <v>82</v>
      </c>
      <c r="C5" s="63" t="s">
        <v>83</v>
      </c>
      <c r="D5" s="63" t="s">
        <v>84</v>
      </c>
      <c r="E5" s="63" t="s">
        <v>85</v>
      </c>
      <c r="F5" s="63" t="s">
        <v>86</v>
      </c>
      <c r="G5" s="63" t="s">
        <v>87</v>
      </c>
    </row>
    <row r="6" spans="1:7">
      <c r="A6" s="104"/>
      <c r="B6" s="104"/>
      <c r="C6" s="104"/>
      <c r="D6" s="108" t="s">
        <v>252</v>
      </c>
      <c r="E6" s="66">
        <f>E7+E8+E9</f>
        <v>89.27</v>
      </c>
      <c r="F6" s="66">
        <f>F7+F8+F9</f>
        <v>89.27</v>
      </c>
      <c r="G6" s="66"/>
    </row>
    <row r="7" spans="1:7">
      <c r="A7" s="104" t="s">
        <v>253</v>
      </c>
      <c r="B7" s="104" t="s">
        <v>254</v>
      </c>
      <c r="C7" s="104" t="s">
        <v>116</v>
      </c>
      <c r="D7" s="109" t="s">
        <v>255</v>
      </c>
      <c r="E7" s="66">
        <v>2</v>
      </c>
      <c r="F7" s="66">
        <v>2</v>
      </c>
      <c r="G7" s="66"/>
    </row>
    <row r="8" ht="12" customHeight="1" spans="1:7">
      <c r="A8" s="104" t="s">
        <v>253</v>
      </c>
      <c r="B8" s="104" t="s">
        <v>254</v>
      </c>
      <c r="C8" s="104" t="s">
        <v>118</v>
      </c>
      <c r="D8" s="109" t="s">
        <v>255</v>
      </c>
      <c r="E8" s="66">
        <v>81.27</v>
      </c>
      <c r="F8" s="66">
        <v>81.27</v>
      </c>
      <c r="G8" s="66"/>
    </row>
    <row r="9" spans="1:7">
      <c r="A9" s="104" t="s">
        <v>253</v>
      </c>
      <c r="B9" s="104" t="s">
        <v>254</v>
      </c>
      <c r="C9" s="104" t="s">
        <v>111</v>
      </c>
      <c r="D9" s="109" t="s">
        <v>256</v>
      </c>
      <c r="E9" s="66">
        <v>6</v>
      </c>
      <c r="F9" s="66">
        <v>6</v>
      </c>
      <c r="G9" s="66"/>
    </row>
    <row r="10" spans="1:7">
      <c r="A10" s="104"/>
      <c r="B10" s="104"/>
      <c r="C10" s="104"/>
      <c r="D10" s="104"/>
      <c r="E10" s="66"/>
      <c r="F10" s="66"/>
      <c r="G10" s="66"/>
    </row>
    <row r="11" spans="1:7">
      <c r="A11" s="104"/>
      <c r="B11" s="104"/>
      <c r="C11" s="104"/>
      <c r="D11" s="104"/>
      <c r="E11" s="66"/>
      <c r="F11" s="66"/>
      <c r="G11" s="66"/>
    </row>
    <row r="12" spans="1:7">
      <c r="A12" s="104"/>
      <c r="B12" s="104"/>
      <c r="C12" s="104"/>
      <c r="D12" s="104"/>
      <c r="E12" s="66"/>
      <c r="F12" s="66"/>
      <c r="G12" s="66"/>
    </row>
    <row r="13" spans="1:7">
      <c r="A13" s="104"/>
      <c r="B13" s="104"/>
      <c r="C13" s="104"/>
      <c r="D13" s="104"/>
      <c r="E13" s="66"/>
      <c r="F13" s="66"/>
      <c r="G13" s="66"/>
    </row>
    <row r="14" spans="1:7">
      <c r="A14" s="104"/>
      <c r="B14" s="104"/>
      <c r="C14" s="104"/>
      <c r="D14" s="104"/>
      <c r="E14" s="66"/>
      <c r="F14" s="66"/>
      <c r="G14" s="66"/>
    </row>
    <row r="15" spans="1:7">
      <c r="A15" s="104"/>
      <c r="B15" s="104"/>
      <c r="C15" s="104"/>
      <c r="D15" s="104"/>
      <c r="E15" s="66"/>
      <c r="F15" s="66"/>
      <c r="G15" s="66"/>
    </row>
    <row r="16" spans="1:7">
      <c r="A16" s="104"/>
      <c r="B16" s="104"/>
      <c r="C16" s="104"/>
      <c r="D16" s="104"/>
      <c r="E16" s="66"/>
      <c r="F16" s="66"/>
      <c r="G16" s="66"/>
    </row>
    <row r="17" spans="1:7">
      <c r="A17" s="104"/>
      <c r="B17" s="104"/>
      <c r="C17" s="104"/>
      <c r="D17" s="104"/>
      <c r="E17" s="66"/>
      <c r="F17" s="66"/>
      <c r="G17" s="66"/>
    </row>
    <row r="18" spans="1:7">
      <c r="A18" s="104"/>
      <c r="B18" s="104"/>
      <c r="C18" s="104"/>
      <c r="D18" s="104"/>
      <c r="E18" s="66"/>
      <c r="F18" s="66"/>
      <c r="G18" s="66"/>
    </row>
    <row r="19" spans="1:7">
      <c r="A19" s="104"/>
      <c r="B19" s="104"/>
      <c r="C19" s="104"/>
      <c r="D19" s="104"/>
      <c r="E19" s="66"/>
      <c r="F19" s="66"/>
      <c r="G19" s="66"/>
    </row>
    <row r="20" spans="1:7">
      <c r="A20" s="104"/>
      <c r="B20" s="104"/>
      <c r="C20" s="104"/>
      <c r="D20" s="104"/>
      <c r="E20" s="66"/>
      <c r="F20" s="66"/>
      <c r="G20" s="66"/>
    </row>
    <row r="21" spans="1:7">
      <c r="A21" s="104"/>
      <c r="B21" s="104"/>
      <c r="C21" s="104"/>
      <c r="D21" s="104"/>
      <c r="E21" s="66"/>
      <c r="F21" s="66"/>
      <c r="G21" s="66"/>
    </row>
    <row r="22" spans="1:7">
      <c r="A22" s="104"/>
      <c r="B22" s="104"/>
      <c r="C22" s="104"/>
      <c r="D22" s="104"/>
      <c r="E22" s="66"/>
      <c r="F22" s="66"/>
      <c r="G22" s="66"/>
    </row>
    <row r="23" spans="1:7">
      <c r="A23" s="104"/>
      <c r="B23" s="104"/>
      <c r="C23" s="104"/>
      <c r="D23" s="104"/>
      <c r="E23" s="66"/>
      <c r="F23" s="66"/>
      <c r="G23" s="66"/>
    </row>
    <row r="24" spans="1:7">
      <c r="A24" s="104"/>
      <c r="B24" s="104"/>
      <c r="C24" s="104"/>
      <c r="D24" s="104"/>
      <c r="E24" s="66"/>
      <c r="F24" s="66"/>
      <c r="G24" s="66"/>
    </row>
    <row r="25" spans="1:7">
      <c r="A25" s="104"/>
      <c r="B25" s="104"/>
      <c r="C25" s="104"/>
      <c r="D25" s="104"/>
      <c r="E25" s="66"/>
      <c r="F25" s="66"/>
      <c r="G25" s="66"/>
    </row>
    <row r="26" spans="1:7">
      <c r="A26" s="104"/>
      <c r="B26" s="104"/>
      <c r="C26" s="104"/>
      <c r="D26" s="104"/>
      <c r="E26" s="66"/>
      <c r="F26" s="66"/>
      <c r="G26" s="66"/>
    </row>
    <row r="27" spans="1:7">
      <c r="A27" s="104"/>
      <c r="B27" s="104"/>
      <c r="C27" s="104"/>
      <c r="D27" s="104"/>
      <c r="E27" s="66"/>
      <c r="F27" s="66"/>
      <c r="G27" s="66"/>
    </row>
    <row r="28" spans="1:7">
      <c r="A28" s="104"/>
      <c r="B28" s="104"/>
      <c r="C28" s="104"/>
      <c r="D28" s="104"/>
      <c r="E28" s="66"/>
      <c r="F28" s="66"/>
      <c r="G28" s="66"/>
    </row>
    <row r="29" spans="1:7">
      <c r="A29" s="104"/>
      <c r="B29" s="104"/>
      <c r="C29" s="104"/>
      <c r="D29" s="104"/>
      <c r="E29" s="66"/>
      <c r="F29" s="66"/>
      <c r="G29" s="66"/>
    </row>
    <row r="30" spans="1:7">
      <c r="A30" s="104"/>
      <c r="B30" s="104"/>
      <c r="C30" s="104"/>
      <c r="D30" s="104"/>
      <c r="E30" s="66"/>
      <c r="F30" s="66"/>
      <c r="G30" s="66"/>
    </row>
    <row r="31" spans="1:7">
      <c r="A31" s="104"/>
      <c r="B31" s="104"/>
      <c r="C31" s="104"/>
      <c r="D31" s="104"/>
      <c r="E31" s="66"/>
      <c r="F31" s="66"/>
      <c r="G31" s="66"/>
    </row>
    <row r="32" spans="1:7">
      <c r="A32" s="104"/>
      <c r="B32" s="104"/>
      <c r="C32" s="104"/>
      <c r="D32" s="104"/>
      <c r="E32" s="66"/>
      <c r="F32" s="66"/>
      <c r="G32" s="66"/>
    </row>
    <row r="33" spans="1:7">
      <c r="A33" s="104"/>
      <c r="B33" s="104"/>
      <c r="C33" s="104"/>
      <c r="D33" s="104"/>
      <c r="E33" s="66"/>
      <c r="F33" s="66"/>
      <c r="G33" s="66"/>
    </row>
    <row r="34" spans="1:7">
      <c r="A34" s="104"/>
      <c r="B34" s="104"/>
      <c r="C34" s="104"/>
      <c r="D34" s="104"/>
      <c r="E34" s="66"/>
      <c r="F34" s="66"/>
      <c r="G34" s="66"/>
    </row>
    <row r="35" spans="1:7">
      <c r="A35" s="104"/>
      <c r="B35" s="104"/>
      <c r="C35" s="104"/>
      <c r="D35" s="104"/>
      <c r="E35" s="66"/>
      <c r="F35" s="66"/>
      <c r="G35" s="66"/>
    </row>
    <row r="36" spans="1:7">
      <c r="A36" s="104"/>
      <c r="B36" s="104"/>
      <c r="C36" s="104"/>
      <c r="D36" s="104"/>
      <c r="E36" s="66"/>
      <c r="F36" s="66"/>
      <c r="G36" s="66"/>
    </row>
    <row r="37" spans="1:7">
      <c r="A37" s="104"/>
      <c r="B37" s="104"/>
      <c r="C37" s="104"/>
      <c r="D37" s="104"/>
      <c r="E37" s="66"/>
      <c r="F37" s="66"/>
      <c r="G37" s="66"/>
    </row>
    <row r="38" spans="1:7">
      <c r="A38" s="104"/>
      <c r="B38" s="104"/>
      <c r="C38" s="104"/>
      <c r="D38" s="104"/>
      <c r="E38" s="66"/>
      <c r="F38" s="66"/>
      <c r="G38" s="66"/>
    </row>
    <row r="39" spans="1:7">
      <c r="A39" s="104"/>
      <c r="B39" s="104"/>
      <c r="C39" s="104"/>
      <c r="D39" s="104"/>
      <c r="E39" s="66"/>
      <c r="F39" s="66"/>
      <c r="G39" s="66"/>
    </row>
    <row r="40" spans="1:7">
      <c r="A40" s="104"/>
      <c r="B40" s="104"/>
      <c r="C40" s="104"/>
      <c r="D40" s="104"/>
      <c r="E40" s="66"/>
      <c r="F40" s="66"/>
      <c r="G40" s="66"/>
    </row>
    <row r="41" spans="1:7">
      <c r="A41" s="104"/>
      <c r="B41" s="104"/>
      <c r="C41" s="104"/>
      <c r="D41" s="104"/>
      <c r="E41" s="66"/>
      <c r="F41" s="66"/>
      <c r="G41" s="66"/>
    </row>
    <row r="42" spans="1:7">
      <c r="A42" s="104"/>
      <c r="B42" s="104"/>
      <c r="C42" s="104"/>
      <c r="D42" s="104"/>
      <c r="E42" s="66"/>
      <c r="F42" s="66"/>
      <c r="G42" s="66"/>
    </row>
    <row r="43" spans="1:7">
      <c r="A43" s="104"/>
      <c r="B43" s="104"/>
      <c r="C43" s="104"/>
      <c r="D43" s="104"/>
      <c r="E43" s="66"/>
      <c r="F43" s="66"/>
      <c r="G43" s="66"/>
    </row>
    <row r="44" spans="1:7">
      <c r="A44" s="104"/>
      <c r="B44" s="104"/>
      <c r="C44" s="104"/>
      <c r="D44" s="104"/>
      <c r="E44" s="66"/>
      <c r="F44" s="66"/>
      <c r="G44" s="66"/>
    </row>
    <row r="45" spans="1:7">
      <c r="A45" s="104"/>
      <c r="B45" s="104"/>
      <c r="C45" s="104"/>
      <c r="D45" s="104"/>
      <c r="E45" s="66"/>
      <c r="F45" s="66"/>
      <c r="G45" s="66"/>
    </row>
  </sheetData>
  <mergeCells count="4">
    <mergeCell ref="A1:G1"/>
    <mergeCell ref="A2:D2"/>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topLeftCell="A47" workbookViewId="0">
      <selection activeCell="A3" sqref="A3:D3"/>
    </sheetView>
  </sheetViews>
  <sheetFormatPr defaultColWidth="9" defaultRowHeight="13.5"/>
  <cols>
    <col min="1" max="1" width="10.75" customWidth="1"/>
    <col min="2" max="2" width="23.3833333333333" customWidth="1"/>
    <col min="3" max="3" width="22" customWidth="1"/>
    <col min="4" max="5" width="20.6333333333333" customWidth="1"/>
    <col min="6" max="6" width="10.775"/>
    <col min="12" max="12" width="26.8833333333333" customWidth="1"/>
    <col min="13" max="14" width="11.8916666666667"/>
    <col min="15" max="15" width="10.775"/>
  </cols>
  <sheetData>
    <row r="1" ht="20.1" customHeight="1" spans="1:5">
      <c r="A1" s="94"/>
      <c r="B1" s="94"/>
      <c r="C1" s="94"/>
      <c r="D1" s="94"/>
      <c r="E1" s="94"/>
    </row>
    <row r="2" ht="39.95" customHeight="1" spans="1:18">
      <c r="A2" s="3" t="s">
        <v>257</v>
      </c>
      <c r="B2" s="3"/>
      <c r="C2" s="3"/>
      <c r="D2" s="3"/>
      <c r="E2" s="3"/>
      <c r="F2" s="3"/>
      <c r="G2" s="3"/>
      <c r="H2" s="3"/>
      <c r="I2" s="3"/>
      <c r="J2" s="3"/>
      <c r="K2" s="3"/>
      <c r="L2" s="3"/>
      <c r="M2" s="3"/>
      <c r="N2" s="3"/>
      <c r="O2" s="3"/>
      <c r="P2" s="3"/>
      <c r="Q2" s="3"/>
      <c r="R2" s="3"/>
    </row>
    <row r="3" ht="39.95" customHeight="1" spans="1:18">
      <c r="A3" s="72" t="s">
        <v>1</v>
      </c>
      <c r="B3" s="73"/>
      <c r="C3" s="73"/>
      <c r="D3" s="73"/>
      <c r="E3" s="1"/>
      <c r="F3" s="1"/>
      <c r="G3" s="1"/>
      <c r="H3" s="1"/>
      <c r="I3" s="1"/>
      <c r="J3" s="103"/>
      <c r="K3" s="103"/>
      <c r="L3" s="103"/>
      <c r="M3" s="1"/>
      <c r="N3" s="1"/>
      <c r="O3" s="1"/>
      <c r="P3" s="1"/>
      <c r="Q3" s="1"/>
      <c r="R3" s="47" t="s">
        <v>2</v>
      </c>
    </row>
    <row r="4" ht="20.1" customHeight="1" spans="1:18">
      <c r="A4" s="95" t="s">
        <v>4</v>
      </c>
      <c r="B4" s="96"/>
      <c r="C4" s="96"/>
      <c r="D4" s="96"/>
      <c r="E4" s="96"/>
      <c r="F4" s="96"/>
      <c r="G4" s="96"/>
      <c r="H4" s="96"/>
      <c r="I4" s="15"/>
      <c r="J4" s="16" t="s">
        <v>4</v>
      </c>
      <c r="K4" s="16"/>
      <c r="L4" s="16"/>
      <c r="M4" s="16"/>
      <c r="N4" s="16"/>
      <c r="O4" s="16"/>
      <c r="P4" s="16"/>
      <c r="Q4" s="16"/>
      <c r="R4" s="16"/>
    </row>
    <row r="5" ht="30" customHeight="1" spans="1:18">
      <c r="A5" s="97" t="s">
        <v>258</v>
      </c>
      <c r="B5" s="97"/>
      <c r="C5" s="97"/>
      <c r="D5" s="95" t="s">
        <v>149</v>
      </c>
      <c r="E5" s="96"/>
      <c r="F5" s="15"/>
      <c r="G5" s="95" t="s">
        <v>259</v>
      </c>
      <c r="H5" s="96"/>
      <c r="I5" s="15"/>
      <c r="J5" s="97" t="s">
        <v>260</v>
      </c>
      <c r="K5" s="97"/>
      <c r="L5" s="97"/>
      <c r="M5" s="95" t="s">
        <v>149</v>
      </c>
      <c r="N5" s="96"/>
      <c r="O5" s="15"/>
      <c r="P5" s="95" t="s">
        <v>259</v>
      </c>
      <c r="Q5" s="96"/>
      <c r="R5" s="15"/>
    </row>
    <row r="6" spans="1:18">
      <c r="A6" s="63" t="s">
        <v>71</v>
      </c>
      <c r="B6" s="63" t="s">
        <v>72</v>
      </c>
      <c r="C6" s="63" t="s">
        <v>251</v>
      </c>
      <c r="D6" s="16" t="s">
        <v>69</v>
      </c>
      <c r="E6" s="16" t="s">
        <v>59</v>
      </c>
      <c r="F6" s="16" t="s">
        <v>60</v>
      </c>
      <c r="G6" s="16" t="s">
        <v>69</v>
      </c>
      <c r="H6" s="16" t="s">
        <v>59</v>
      </c>
      <c r="I6" s="16" t="s">
        <v>60</v>
      </c>
      <c r="J6" s="63" t="s">
        <v>71</v>
      </c>
      <c r="K6" s="63" t="s">
        <v>72</v>
      </c>
      <c r="L6" s="63" t="s">
        <v>251</v>
      </c>
      <c r="M6" s="16" t="s">
        <v>69</v>
      </c>
      <c r="N6" s="16" t="s">
        <v>59</v>
      </c>
      <c r="O6" s="16" t="s">
        <v>60</v>
      </c>
      <c r="P6" s="16" t="s">
        <v>69</v>
      </c>
      <c r="Q6" s="16" t="s">
        <v>59</v>
      </c>
      <c r="R6" s="16" t="s">
        <v>60</v>
      </c>
    </row>
    <row r="7" spans="1:18">
      <c r="A7" s="63" t="s">
        <v>81</v>
      </c>
      <c r="B7" s="63" t="s">
        <v>82</v>
      </c>
      <c r="C7" s="63" t="s">
        <v>83</v>
      </c>
      <c r="D7" s="63" t="s">
        <v>84</v>
      </c>
      <c r="E7" s="63" t="s">
        <v>85</v>
      </c>
      <c r="F7" s="63" t="s">
        <v>86</v>
      </c>
      <c r="G7" s="63" t="s">
        <v>87</v>
      </c>
      <c r="H7" s="63" t="s">
        <v>88</v>
      </c>
      <c r="I7" s="63" t="s">
        <v>89</v>
      </c>
      <c r="J7" s="63" t="s">
        <v>90</v>
      </c>
      <c r="K7" s="63" t="s">
        <v>91</v>
      </c>
      <c r="L7" s="63" t="s">
        <v>92</v>
      </c>
      <c r="M7" s="63" t="s">
        <v>93</v>
      </c>
      <c r="N7" s="63" t="s">
        <v>94</v>
      </c>
      <c r="O7" s="63" t="s">
        <v>95</v>
      </c>
      <c r="P7" s="63" t="s">
        <v>96</v>
      </c>
      <c r="Q7" s="63" t="s">
        <v>97</v>
      </c>
      <c r="R7" s="63" t="s">
        <v>98</v>
      </c>
    </row>
    <row r="8" spans="1:18">
      <c r="A8" s="98" t="s">
        <v>261</v>
      </c>
      <c r="B8" s="99" t="s">
        <v>262</v>
      </c>
      <c r="C8" s="100" t="s">
        <v>263</v>
      </c>
      <c r="D8" s="66"/>
      <c r="E8" s="66"/>
      <c r="F8" s="66"/>
      <c r="G8" s="66"/>
      <c r="H8" s="66"/>
      <c r="I8" s="66"/>
      <c r="J8" s="98" t="s">
        <v>264</v>
      </c>
      <c r="K8" s="98" t="s">
        <v>262</v>
      </c>
      <c r="L8" s="100" t="s">
        <v>66</v>
      </c>
      <c r="M8" s="66"/>
      <c r="N8" s="66"/>
      <c r="O8" s="66"/>
      <c r="P8" s="66"/>
      <c r="Q8" s="66"/>
      <c r="R8" s="66"/>
    </row>
    <row r="9" spans="1:18">
      <c r="A9" s="99"/>
      <c r="B9" s="99" t="s">
        <v>164</v>
      </c>
      <c r="C9" s="101" t="s">
        <v>265</v>
      </c>
      <c r="D9" s="102">
        <v>15324.7284</v>
      </c>
      <c r="E9" s="102">
        <v>15324.7284</v>
      </c>
      <c r="F9" s="102"/>
      <c r="G9" s="66"/>
      <c r="H9" s="66"/>
      <c r="I9" s="66"/>
      <c r="J9" s="99"/>
      <c r="K9" s="99" t="s">
        <v>164</v>
      </c>
      <c r="L9" s="101" t="s">
        <v>266</v>
      </c>
      <c r="M9" s="102">
        <v>6856.7416</v>
      </c>
      <c r="N9" s="102">
        <v>6856.7416</v>
      </c>
      <c r="O9" s="102"/>
      <c r="P9" s="66"/>
      <c r="Q9" s="66"/>
      <c r="R9" s="66"/>
    </row>
    <row r="10" spans="1:18">
      <c r="A10" s="99"/>
      <c r="B10" s="99" t="s">
        <v>166</v>
      </c>
      <c r="C10" s="101" t="s">
        <v>267</v>
      </c>
      <c r="D10" s="102">
        <v>3114.1</v>
      </c>
      <c r="E10" s="102">
        <v>3114.1</v>
      </c>
      <c r="F10" s="102"/>
      <c r="G10" s="66"/>
      <c r="H10" s="66"/>
      <c r="I10" s="66"/>
      <c r="J10" s="99"/>
      <c r="K10" s="99" t="s">
        <v>166</v>
      </c>
      <c r="L10" s="101" t="s">
        <v>268</v>
      </c>
      <c r="M10" s="102">
        <v>3880.2272</v>
      </c>
      <c r="N10" s="102">
        <v>3880.2272</v>
      </c>
      <c r="O10" s="102"/>
      <c r="P10" s="66"/>
      <c r="Q10" s="66"/>
      <c r="R10" s="66"/>
    </row>
    <row r="11" spans="1:18">
      <c r="A11" s="99"/>
      <c r="B11" s="99" t="s">
        <v>168</v>
      </c>
      <c r="C11" s="101" t="s">
        <v>141</v>
      </c>
      <c r="D11" s="102">
        <v>1696.2</v>
      </c>
      <c r="E11" s="102">
        <v>1696.2</v>
      </c>
      <c r="F11" s="102"/>
      <c r="G11" s="66"/>
      <c r="H11" s="66"/>
      <c r="I11" s="66"/>
      <c r="J11" s="99"/>
      <c r="K11" s="99" t="s">
        <v>168</v>
      </c>
      <c r="L11" s="101" t="s">
        <v>269</v>
      </c>
      <c r="M11" s="102">
        <v>653.7168</v>
      </c>
      <c r="N11" s="102">
        <v>653.7168</v>
      </c>
      <c r="O11" s="102"/>
      <c r="P11" s="66"/>
      <c r="Q11" s="66"/>
      <c r="R11" s="66"/>
    </row>
    <row r="12" spans="1:18">
      <c r="A12" s="99"/>
      <c r="B12" s="99" t="s">
        <v>188</v>
      </c>
      <c r="C12" s="101" t="s">
        <v>270</v>
      </c>
      <c r="D12" s="102">
        <v>984.24</v>
      </c>
      <c r="E12" s="102">
        <v>984.24</v>
      </c>
      <c r="F12" s="102"/>
      <c r="G12" s="66"/>
      <c r="H12" s="66"/>
      <c r="I12" s="66"/>
      <c r="J12" s="99"/>
      <c r="K12" s="99" t="s">
        <v>170</v>
      </c>
      <c r="L12" s="101" t="s">
        <v>271</v>
      </c>
      <c r="M12" s="102"/>
      <c r="N12" s="102"/>
      <c r="O12" s="102"/>
      <c r="P12" s="66"/>
      <c r="Q12" s="66"/>
      <c r="R12" s="66"/>
    </row>
    <row r="13" spans="1:18">
      <c r="A13" s="98" t="s">
        <v>272</v>
      </c>
      <c r="B13" s="98" t="s">
        <v>262</v>
      </c>
      <c r="C13" s="100" t="s">
        <v>273</v>
      </c>
      <c r="D13" s="102"/>
      <c r="E13" s="102"/>
      <c r="F13" s="102"/>
      <c r="G13" s="66"/>
      <c r="H13" s="66"/>
      <c r="I13" s="66"/>
      <c r="J13" s="99"/>
      <c r="K13" s="99" t="s">
        <v>172</v>
      </c>
      <c r="L13" s="101" t="s">
        <v>274</v>
      </c>
      <c r="M13" s="102">
        <v>3934.0428</v>
      </c>
      <c r="N13" s="102">
        <v>3934.0428</v>
      </c>
      <c r="O13" s="102"/>
      <c r="P13" s="66"/>
      <c r="Q13" s="66"/>
      <c r="R13" s="66"/>
    </row>
    <row r="14" spans="1:18">
      <c r="A14" s="99"/>
      <c r="B14" s="99" t="s">
        <v>164</v>
      </c>
      <c r="C14" s="101" t="s">
        <v>275</v>
      </c>
      <c r="D14" s="102">
        <v>1208.45</v>
      </c>
      <c r="E14" s="102">
        <v>1208.45</v>
      </c>
      <c r="F14" s="102"/>
      <c r="G14" s="66"/>
      <c r="H14" s="66"/>
      <c r="I14" s="66"/>
      <c r="J14" s="99"/>
      <c r="K14" s="99" t="s">
        <v>174</v>
      </c>
      <c r="L14" s="101" t="s">
        <v>276</v>
      </c>
      <c r="M14" s="102">
        <v>2821.71</v>
      </c>
      <c r="N14" s="102">
        <v>2821.71</v>
      </c>
      <c r="O14" s="102"/>
      <c r="P14" s="66"/>
      <c r="Q14" s="66"/>
      <c r="R14" s="66"/>
    </row>
    <row r="15" spans="1:18">
      <c r="A15" s="99"/>
      <c r="B15" s="99" t="s">
        <v>166</v>
      </c>
      <c r="C15" s="101" t="s">
        <v>277</v>
      </c>
      <c r="D15" s="102">
        <v>31</v>
      </c>
      <c r="E15" s="102">
        <v>31</v>
      </c>
      <c r="F15" s="102"/>
      <c r="G15" s="66"/>
      <c r="H15" s="66"/>
      <c r="I15" s="66"/>
      <c r="J15" s="99"/>
      <c r="K15" s="99" t="s">
        <v>176</v>
      </c>
      <c r="L15" s="101" t="s">
        <v>278</v>
      </c>
      <c r="M15" s="102">
        <v>41.39</v>
      </c>
      <c r="N15" s="102">
        <v>41.39</v>
      </c>
      <c r="O15" s="102"/>
      <c r="P15" s="66"/>
      <c r="Q15" s="66"/>
      <c r="R15" s="66"/>
    </row>
    <row r="16" spans="1:18">
      <c r="A16" s="99"/>
      <c r="B16" s="99" t="s">
        <v>168</v>
      </c>
      <c r="C16" s="101" t="s">
        <v>279</v>
      </c>
      <c r="D16" s="102">
        <v>243.76</v>
      </c>
      <c r="E16" s="102">
        <v>243.76</v>
      </c>
      <c r="F16" s="102"/>
      <c r="G16" s="66"/>
      <c r="H16" s="66"/>
      <c r="I16" s="66"/>
      <c r="J16" s="99"/>
      <c r="K16" s="99" t="s">
        <v>178</v>
      </c>
      <c r="L16" s="101" t="s">
        <v>280</v>
      </c>
      <c r="M16" s="102"/>
      <c r="N16" s="102"/>
      <c r="O16" s="102"/>
      <c r="P16" s="66"/>
      <c r="Q16" s="66"/>
      <c r="R16" s="66"/>
    </row>
    <row r="17" spans="1:18">
      <c r="A17" s="99"/>
      <c r="B17" s="99" t="s">
        <v>193</v>
      </c>
      <c r="C17" s="101" t="s">
        <v>281</v>
      </c>
      <c r="D17" s="102"/>
      <c r="E17" s="102"/>
      <c r="F17" s="102"/>
      <c r="G17" s="66"/>
      <c r="H17" s="66"/>
      <c r="I17" s="66"/>
      <c r="J17" s="99"/>
      <c r="K17" s="99" t="s">
        <v>180</v>
      </c>
      <c r="L17" s="101" t="s">
        <v>282</v>
      </c>
      <c r="M17" s="102"/>
      <c r="N17" s="102"/>
      <c r="O17" s="102"/>
      <c r="P17" s="66"/>
      <c r="Q17" s="66"/>
      <c r="R17" s="66"/>
    </row>
    <row r="18" spans="1:18">
      <c r="A18" s="99"/>
      <c r="B18" s="99" t="s">
        <v>195</v>
      </c>
      <c r="C18" s="101" t="s">
        <v>283</v>
      </c>
      <c r="D18" s="102"/>
      <c r="E18" s="102"/>
      <c r="F18" s="102"/>
      <c r="G18" s="66"/>
      <c r="H18" s="66"/>
      <c r="I18" s="66"/>
      <c r="J18" s="99"/>
      <c r="K18" s="99" t="s">
        <v>182</v>
      </c>
      <c r="L18" s="101" t="s">
        <v>284</v>
      </c>
      <c r="M18" s="102">
        <v>251</v>
      </c>
      <c r="N18" s="102">
        <v>251</v>
      </c>
      <c r="O18" s="102"/>
      <c r="P18" s="66"/>
      <c r="Q18" s="66"/>
      <c r="R18" s="66"/>
    </row>
    <row r="19" spans="1:18">
      <c r="A19" s="99"/>
      <c r="B19" s="99" t="s">
        <v>170</v>
      </c>
      <c r="C19" s="101" t="s">
        <v>285</v>
      </c>
      <c r="D19" s="102">
        <v>40.15</v>
      </c>
      <c r="E19" s="102">
        <v>40.15</v>
      </c>
      <c r="F19" s="102"/>
      <c r="G19" s="66"/>
      <c r="H19" s="66"/>
      <c r="I19" s="66"/>
      <c r="J19" s="99"/>
      <c r="K19" s="99" t="s">
        <v>184</v>
      </c>
      <c r="L19" s="101" t="s">
        <v>141</v>
      </c>
      <c r="M19" s="102">
        <v>1696.2</v>
      </c>
      <c r="N19" s="102">
        <v>1696.2</v>
      </c>
      <c r="O19" s="102"/>
      <c r="P19" s="66"/>
      <c r="Q19" s="66"/>
      <c r="R19" s="66"/>
    </row>
    <row r="20" spans="1:18">
      <c r="A20" s="99"/>
      <c r="B20" s="99" t="s">
        <v>172</v>
      </c>
      <c r="C20" s="101" t="s">
        <v>286</v>
      </c>
      <c r="D20" s="102"/>
      <c r="E20" s="102"/>
      <c r="F20" s="102"/>
      <c r="G20" s="66"/>
      <c r="H20" s="66"/>
      <c r="I20" s="66"/>
      <c r="J20" s="99"/>
      <c r="K20" s="99" t="s">
        <v>186</v>
      </c>
      <c r="L20" s="101" t="s">
        <v>287</v>
      </c>
      <c r="M20" s="102"/>
      <c r="N20" s="102"/>
      <c r="O20" s="102"/>
      <c r="P20" s="66"/>
      <c r="Q20" s="66"/>
      <c r="R20" s="66"/>
    </row>
    <row r="21" spans="1:18">
      <c r="A21" s="99"/>
      <c r="B21" s="99" t="s">
        <v>174</v>
      </c>
      <c r="C21" s="101" t="s">
        <v>288</v>
      </c>
      <c r="D21" s="102">
        <v>27.4</v>
      </c>
      <c r="E21" s="102">
        <v>27.4</v>
      </c>
      <c r="F21" s="102"/>
      <c r="G21" s="66"/>
      <c r="H21" s="66"/>
      <c r="I21" s="66"/>
      <c r="J21" s="99"/>
      <c r="K21" s="99" t="s">
        <v>188</v>
      </c>
      <c r="L21" s="101" t="s">
        <v>270</v>
      </c>
      <c r="M21" s="102">
        <v>984.24</v>
      </c>
      <c r="N21" s="102">
        <v>984.24</v>
      </c>
      <c r="O21" s="102"/>
      <c r="P21" s="66"/>
      <c r="Q21" s="66"/>
      <c r="R21" s="66"/>
    </row>
    <row r="22" spans="1:18">
      <c r="A22" s="99"/>
      <c r="B22" s="99" t="s">
        <v>176</v>
      </c>
      <c r="C22" s="101" t="s">
        <v>289</v>
      </c>
      <c r="D22" s="102">
        <v>331.93</v>
      </c>
      <c r="E22" s="102">
        <v>331.93</v>
      </c>
      <c r="F22" s="102"/>
      <c r="G22" s="66"/>
      <c r="H22" s="66"/>
      <c r="I22" s="66"/>
      <c r="J22" s="98" t="s">
        <v>290</v>
      </c>
      <c r="K22" s="98" t="s">
        <v>262</v>
      </c>
      <c r="L22" s="100" t="s">
        <v>67</v>
      </c>
      <c r="M22" s="102">
        <v>1864.935</v>
      </c>
      <c r="N22" s="102">
        <v>1864.935</v>
      </c>
      <c r="O22" s="102"/>
      <c r="P22" s="66"/>
      <c r="Q22" s="66"/>
      <c r="R22" s="66"/>
    </row>
    <row r="23" spans="1:18">
      <c r="A23" s="99"/>
      <c r="B23" s="99" t="s">
        <v>188</v>
      </c>
      <c r="C23" s="101" t="s">
        <v>291</v>
      </c>
      <c r="D23" s="102"/>
      <c r="E23" s="102"/>
      <c r="F23" s="102"/>
      <c r="G23" s="66"/>
      <c r="H23" s="66"/>
      <c r="I23" s="66"/>
      <c r="J23" s="99"/>
      <c r="K23" s="99" t="s">
        <v>164</v>
      </c>
      <c r="L23" s="101" t="s">
        <v>292</v>
      </c>
      <c r="M23" s="102">
        <v>505.1987</v>
      </c>
      <c r="N23" s="102">
        <v>479.6247</v>
      </c>
      <c r="O23" s="102"/>
      <c r="P23" s="66"/>
      <c r="Q23" s="66"/>
      <c r="R23" s="66"/>
    </row>
    <row r="24" spans="1:18">
      <c r="A24" s="98" t="s">
        <v>293</v>
      </c>
      <c r="B24" s="98" t="s">
        <v>262</v>
      </c>
      <c r="C24" s="100" t="s">
        <v>294</v>
      </c>
      <c r="D24" s="102"/>
      <c r="E24" s="102"/>
      <c r="F24" s="102"/>
      <c r="G24" s="66"/>
      <c r="H24" s="66"/>
      <c r="I24" s="66"/>
      <c r="J24" s="99"/>
      <c r="K24" s="99" t="s">
        <v>166</v>
      </c>
      <c r="L24" s="101" t="s">
        <v>295</v>
      </c>
      <c r="M24" s="102">
        <v>22.19</v>
      </c>
      <c r="N24" s="102">
        <v>22.19</v>
      </c>
      <c r="O24" s="102"/>
      <c r="P24" s="66"/>
      <c r="Q24" s="66"/>
      <c r="R24" s="66"/>
    </row>
    <row r="25" spans="1:18">
      <c r="A25" s="99"/>
      <c r="B25" s="99" t="s">
        <v>164</v>
      </c>
      <c r="C25" s="101" t="s">
        <v>296</v>
      </c>
      <c r="D25" s="102"/>
      <c r="E25" s="102"/>
      <c r="F25" s="102"/>
      <c r="G25" s="66"/>
      <c r="H25" s="66"/>
      <c r="I25" s="66"/>
      <c r="J25" s="99"/>
      <c r="K25" s="99" t="s">
        <v>168</v>
      </c>
      <c r="L25" s="101" t="s">
        <v>297</v>
      </c>
      <c r="M25" s="102"/>
      <c r="N25" s="102"/>
      <c r="O25" s="102"/>
      <c r="P25" s="66"/>
      <c r="Q25" s="66"/>
      <c r="R25" s="66"/>
    </row>
    <row r="26" spans="1:18">
      <c r="A26" s="99"/>
      <c r="B26" s="99" t="s">
        <v>166</v>
      </c>
      <c r="C26" s="101" t="s">
        <v>298</v>
      </c>
      <c r="D26" s="102"/>
      <c r="E26" s="102"/>
      <c r="F26" s="102"/>
      <c r="G26" s="66"/>
      <c r="H26" s="66"/>
      <c r="I26" s="66"/>
      <c r="J26" s="99"/>
      <c r="K26" s="99" t="s">
        <v>193</v>
      </c>
      <c r="L26" s="101" t="s">
        <v>299</v>
      </c>
      <c r="M26" s="102"/>
      <c r="N26" s="102"/>
      <c r="O26" s="102"/>
      <c r="P26" s="66"/>
      <c r="Q26" s="66"/>
      <c r="R26" s="66"/>
    </row>
    <row r="27" spans="1:18">
      <c r="A27" s="99"/>
      <c r="B27" s="99" t="s">
        <v>168</v>
      </c>
      <c r="C27" s="101" t="s">
        <v>300</v>
      </c>
      <c r="D27" s="102"/>
      <c r="E27" s="102"/>
      <c r="F27" s="102"/>
      <c r="G27" s="66"/>
      <c r="H27" s="66"/>
      <c r="I27" s="66"/>
      <c r="J27" s="99"/>
      <c r="K27" s="99" t="s">
        <v>195</v>
      </c>
      <c r="L27" s="101" t="s">
        <v>301</v>
      </c>
      <c r="M27" s="102">
        <v>71.98</v>
      </c>
      <c r="N27" s="102">
        <v>71.98</v>
      </c>
      <c r="O27" s="102"/>
      <c r="P27" s="66"/>
      <c r="Q27" s="66"/>
      <c r="R27" s="66"/>
    </row>
    <row r="28" spans="1:18">
      <c r="A28" s="99"/>
      <c r="B28" s="99" t="s">
        <v>195</v>
      </c>
      <c r="C28" s="101" t="s">
        <v>302</v>
      </c>
      <c r="D28" s="102"/>
      <c r="E28" s="102"/>
      <c r="F28" s="102"/>
      <c r="G28" s="66"/>
      <c r="H28" s="66"/>
      <c r="I28" s="66"/>
      <c r="J28" s="99"/>
      <c r="K28" s="99" t="s">
        <v>170</v>
      </c>
      <c r="L28" s="101" t="s">
        <v>303</v>
      </c>
      <c r="M28" s="102">
        <v>80.916</v>
      </c>
      <c r="N28" s="102">
        <v>80.916</v>
      </c>
      <c r="O28" s="102"/>
      <c r="P28" s="66"/>
      <c r="Q28" s="66"/>
      <c r="R28" s="66"/>
    </row>
    <row r="29" spans="1:18">
      <c r="A29" s="99"/>
      <c r="B29" s="99" t="s">
        <v>170</v>
      </c>
      <c r="C29" s="101" t="s">
        <v>304</v>
      </c>
      <c r="D29" s="102"/>
      <c r="E29" s="102"/>
      <c r="F29" s="102"/>
      <c r="G29" s="66"/>
      <c r="H29" s="66"/>
      <c r="I29" s="66"/>
      <c r="J29" s="99"/>
      <c r="K29" s="99" t="s">
        <v>172</v>
      </c>
      <c r="L29" s="101" t="s">
        <v>305</v>
      </c>
      <c r="M29" s="102">
        <v>52.2</v>
      </c>
      <c r="N29" s="102">
        <v>52.2</v>
      </c>
      <c r="O29" s="102"/>
      <c r="P29" s="66"/>
      <c r="Q29" s="66"/>
      <c r="R29" s="66"/>
    </row>
    <row r="30" spans="1:18">
      <c r="A30" s="99"/>
      <c r="B30" s="99" t="s">
        <v>172</v>
      </c>
      <c r="C30" s="101" t="s">
        <v>306</v>
      </c>
      <c r="D30" s="102"/>
      <c r="E30" s="102"/>
      <c r="F30" s="102"/>
      <c r="G30" s="66"/>
      <c r="H30" s="66"/>
      <c r="I30" s="66"/>
      <c r="J30" s="99"/>
      <c r="K30" s="99" t="s">
        <v>174</v>
      </c>
      <c r="L30" s="101" t="s">
        <v>307</v>
      </c>
      <c r="M30" s="102"/>
      <c r="N30" s="102"/>
      <c r="O30" s="102"/>
      <c r="P30" s="66"/>
      <c r="Q30" s="66"/>
      <c r="R30" s="66"/>
    </row>
    <row r="31" spans="1:18">
      <c r="A31" s="99"/>
      <c r="B31" s="99" t="s">
        <v>188</v>
      </c>
      <c r="C31" s="101" t="s">
        <v>247</v>
      </c>
      <c r="D31" s="102"/>
      <c r="E31" s="102"/>
      <c r="F31" s="102"/>
      <c r="G31" s="66"/>
      <c r="H31" s="66"/>
      <c r="I31" s="66"/>
      <c r="J31" s="99"/>
      <c r="K31" s="99" t="s">
        <v>176</v>
      </c>
      <c r="L31" s="101" t="s">
        <v>308</v>
      </c>
      <c r="M31" s="102">
        <v>60.83</v>
      </c>
      <c r="N31" s="102">
        <v>60.83</v>
      </c>
      <c r="O31" s="102"/>
      <c r="P31" s="66"/>
      <c r="Q31" s="66"/>
      <c r="R31" s="66"/>
    </row>
    <row r="32" spans="1:18">
      <c r="A32" s="98" t="s">
        <v>309</v>
      </c>
      <c r="B32" s="98" t="s">
        <v>262</v>
      </c>
      <c r="C32" s="100" t="s">
        <v>310</v>
      </c>
      <c r="D32" s="102"/>
      <c r="E32" s="102"/>
      <c r="F32" s="102"/>
      <c r="G32" s="66"/>
      <c r="H32" s="66"/>
      <c r="I32" s="66"/>
      <c r="J32" s="99"/>
      <c r="K32" s="99" t="s">
        <v>180</v>
      </c>
      <c r="L32" s="101" t="s">
        <v>311</v>
      </c>
      <c r="M32" s="102">
        <v>92.73</v>
      </c>
      <c r="N32" s="102">
        <v>92.73</v>
      </c>
      <c r="O32" s="102"/>
      <c r="P32" s="66"/>
      <c r="Q32" s="66"/>
      <c r="R32" s="66"/>
    </row>
    <row r="33" spans="1:18">
      <c r="A33" s="99"/>
      <c r="B33" s="99" t="s">
        <v>164</v>
      </c>
      <c r="C33" s="101" t="s">
        <v>296</v>
      </c>
      <c r="D33" s="102">
        <v>7137.675</v>
      </c>
      <c r="E33" s="102"/>
      <c r="F33" s="102">
        <v>7137.675</v>
      </c>
      <c r="G33" s="66"/>
      <c r="H33" s="66"/>
      <c r="I33" s="66"/>
      <c r="J33" s="99"/>
      <c r="K33" s="99" t="s">
        <v>182</v>
      </c>
      <c r="L33" s="101" t="s">
        <v>286</v>
      </c>
      <c r="M33" s="102">
        <v>2.5</v>
      </c>
      <c r="N33" s="102">
        <v>2.5</v>
      </c>
      <c r="O33" s="102"/>
      <c r="P33" s="66"/>
      <c r="Q33" s="66"/>
      <c r="R33" s="66"/>
    </row>
    <row r="34" spans="1:18">
      <c r="A34" s="99"/>
      <c r="B34" s="99" t="s">
        <v>166</v>
      </c>
      <c r="C34" s="101" t="s">
        <v>298</v>
      </c>
      <c r="D34" s="102">
        <v>303.62</v>
      </c>
      <c r="E34" s="102">
        <v>303.62</v>
      </c>
      <c r="F34" s="102">
        <v>0</v>
      </c>
      <c r="G34" s="66"/>
      <c r="H34" s="66"/>
      <c r="I34" s="66"/>
      <c r="J34" s="99"/>
      <c r="K34" s="99" t="s">
        <v>184</v>
      </c>
      <c r="L34" s="101" t="s">
        <v>289</v>
      </c>
      <c r="M34" s="102">
        <v>331.93</v>
      </c>
      <c r="N34" s="102">
        <v>331.93</v>
      </c>
      <c r="O34" s="102"/>
      <c r="P34" s="66"/>
      <c r="Q34" s="66"/>
      <c r="R34" s="66"/>
    </row>
    <row r="35" spans="1:18">
      <c r="A35" s="99"/>
      <c r="B35" s="99" t="s">
        <v>168</v>
      </c>
      <c r="C35" s="101" t="s">
        <v>300</v>
      </c>
      <c r="D35" s="102">
        <v>98.69</v>
      </c>
      <c r="E35" s="102">
        <v>98.69</v>
      </c>
      <c r="F35" s="102">
        <v>0</v>
      </c>
      <c r="G35" s="66"/>
      <c r="H35" s="66"/>
      <c r="I35" s="66"/>
      <c r="J35" s="99"/>
      <c r="K35" s="99" t="s">
        <v>186</v>
      </c>
      <c r="L35" s="101" t="s">
        <v>312</v>
      </c>
      <c r="M35" s="102">
        <v>2.5</v>
      </c>
      <c r="N35" s="102">
        <v>2.5</v>
      </c>
      <c r="O35" s="102"/>
      <c r="P35" s="66"/>
      <c r="Q35" s="66"/>
      <c r="R35" s="66"/>
    </row>
    <row r="36" spans="1:18">
      <c r="A36" s="99"/>
      <c r="B36" s="99" t="s">
        <v>193</v>
      </c>
      <c r="C36" s="101" t="s">
        <v>304</v>
      </c>
      <c r="D36" s="102"/>
      <c r="E36" s="102"/>
      <c r="F36" s="102"/>
      <c r="G36" s="66"/>
      <c r="H36" s="66"/>
      <c r="I36" s="66"/>
      <c r="J36" s="99"/>
      <c r="K36" s="99" t="s">
        <v>205</v>
      </c>
      <c r="L36" s="101" t="s">
        <v>277</v>
      </c>
      <c r="M36" s="102">
        <v>31</v>
      </c>
      <c r="N36" s="102">
        <v>31</v>
      </c>
      <c r="O36" s="102"/>
      <c r="P36" s="66"/>
      <c r="Q36" s="66"/>
      <c r="R36" s="66"/>
    </row>
    <row r="37" spans="1:18">
      <c r="A37" s="99"/>
      <c r="B37" s="99" t="s">
        <v>195</v>
      </c>
      <c r="C37" s="101" t="s">
        <v>306</v>
      </c>
      <c r="D37" s="102"/>
      <c r="E37" s="102"/>
      <c r="F37" s="102"/>
      <c r="G37" s="66"/>
      <c r="H37" s="66"/>
      <c r="I37" s="66"/>
      <c r="J37" s="99"/>
      <c r="K37" s="99" t="s">
        <v>207</v>
      </c>
      <c r="L37" s="101" t="s">
        <v>279</v>
      </c>
      <c r="M37" s="102">
        <v>243.76</v>
      </c>
      <c r="N37" s="102">
        <v>243.76</v>
      </c>
      <c r="O37" s="102"/>
      <c r="P37" s="66"/>
      <c r="Q37" s="66"/>
      <c r="R37" s="66"/>
    </row>
    <row r="38" spans="1:18">
      <c r="A38" s="99"/>
      <c r="B38" s="99" t="s">
        <v>188</v>
      </c>
      <c r="C38" s="101" t="s">
        <v>247</v>
      </c>
      <c r="D38" s="102"/>
      <c r="E38" s="102"/>
      <c r="F38" s="102"/>
      <c r="G38" s="66"/>
      <c r="H38" s="66"/>
      <c r="I38" s="66"/>
      <c r="J38" s="99"/>
      <c r="K38" s="99" t="s">
        <v>209</v>
      </c>
      <c r="L38" s="101" t="s">
        <v>285</v>
      </c>
      <c r="M38" s="102">
        <v>40.15</v>
      </c>
      <c r="N38" s="102">
        <v>40.15</v>
      </c>
      <c r="O38" s="102"/>
      <c r="P38" s="66"/>
      <c r="Q38" s="66"/>
      <c r="R38" s="66"/>
    </row>
    <row r="39" spans="1:18">
      <c r="A39" s="98" t="s">
        <v>313</v>
      </c>
      <c r="B39" s="98" t="s">
        <v>262</v>
      </c>
      <c r="C39" s="100" t="s">
        <v>314</v>
      </c>
      <c r="D39" s="102"/>
      <c r="E39" s="102"/>
      <c r="F39" s="102"/>
      <c r="G39" s="66"/>
      <c r="H39" s="66"/>
      <c r="I39" s="66"/>
      <c r="J39" s="99"/>
      <c r="K39" s="99" t="s">
        <v>211</v>
      </c>
      <c r="L39" s="101" t="s">
        <v>315</v>
      </c>
      <c r="M39" s="102">
        <v>20.2</v>
      </c>
      <c r="N39" s="102">
        <v>20.2</v>
      </c>
      <c r="O39" s="102"/>
      <c r="P39" s="66"/>
      <c r="Q39" s="66"/>
      <c r="R39" s="66"/>
    </row>
    <row r="40" spans="1:18">
      <c r="A40" s="99"/>
      <c r="B40" s="99" t="s">
        <v>164</v>
      </c>
      <c r="C40" s="101" t="s">
        <v>66</v>
      </c>
      <c r="D40" s="102"/>
      <c r="E40" s="102"/>
      <c r="F40" s="102"/>
      <c r="G40" s="66"/>
      <c r="H40" s="66"/>
      <c r="I40" s="66"/>
      <c r="J40" s="99"/>
      <c r="K40" s="99" t="s">
        <v>213</v>
      </c>
      <c r="L40" s="101" t="s">
        <v>316</v>
      </c>
      <c r="M40" s="102"/>
      <c r="N40" s="102"/>
      <c r="O40" s="102"/>
      <c r="P40" s="66"/>
      <c r="Q40" s="66"/>
      <c r="R40" s="66"/>
    </row>
    <row r="41" spans="1:18">
      <c r="A41" s="99"/>
      <c r="B41" s="99" t="s">
        <v>166</v>
      </c>
      <c r="C41" s="101" t="s">
        <v>67</v>
      </c>
      <c r="D41" s="102"/>
      <c r="E41" s="102"/>
      <c r="F41" s="102"/>
      <c r="G41" s="66"/>
      <c r="H41" s="66"/>
      <c r="I41" s="66"/>
      <c r="J41" s="99"/>
      <c r="K41" s="99" t="s">
        <v>215</v>
      </c>
      <c r="L41" s="101" t="s">
        <v>317</v>
      </c>
      <c r="M41" s="102"/>
      <c r="N41" s="102"/>
      <c r="O41" s="102"/>
      <c r="P41" s="66"/>
      <c r="Q41" s="66"/>
      <c r="R41" s="66"/>
    </row>
    <row r="42" spans="1:18">
      <c r="A42" s="99"/>
      <c r="B42" s="99" t="s">
        <v>188</v>
      </c>
      <c r="C42" s="101" t="s">
        <v>318</v>
      </c>
      <c r="D42" s="102"/>
      <c r="E42" s="102"/>
      <c r="F42" s="102"/>
      <c r="G42" s="66"/>
      <c r="H42" s="66"/>
      <c r="I42" s="66"/>
      <c r="J42" s="99"/>
      <c r="K42" s="99" t="s">
        <v>217</v>
      </c>
      <c r="L42" s="101" t="s">
        <v>319</v>
      </c>
      <c r="M42" s="102">
        <v>273.71</v>
      </c>
      <c r="N42" s="102">
        <v>273.71</v>
      </c>
      <c r="O42" s="102"/>
      <c r="P42" s="66"/>
      <c r="Q42" s="66"/>
      <c r="R42" s="66"/>
    </row>
    <row r="43" spans="1:18">
      <c r="A43" s="98" t="s">
        <v>320</v>
      </c>
      <c r="B43" s="98" t="s">
        <v>262</v>
      </c>
      <c r="C43" s="100" t="s">
        <v>321</v>
      </c>
      <c r="D43" s="102"/>
      <c r="E43" s="102"/>
      <c r="F43" s="102"/>
      <c r="G43" s="66"/>
      <c r="H43" s="66"/>
      <c r="I43" s="66"/>
      <c r="J43" s="99"/>
      <c r="K43" s="99" t="s">
        <v>219</v>
      </c>
      <c r="L43" s="101" t="s">
        <v>283</v>
      </c>
      <c r="M43" s="102"/>
      <c r="N43" s="102"/>
      <c r="O43" s="102"/>
      <c r="P43" s="66"/>
      <c r="Q43" s="66"/>
      <c r="R43" s="66"/>
    </row>
    <row r="44" spans="1:18">
      <c r="A44" s="99"/>
      <c r="B44" s="99" t="s">
        <v>164</v>
      </c>
      <c r="C44" s="101" t="s">
        <v>322</v>
      </c>
      <c r="D44" s="102"/>
      <c r="E44" s="102"/>
      <c r="F44" s="102"/>
      <c r="G44" s="66"/>
      <c r="H44" s="66"/>
      <c r="I44" s="66"/>
      <c r="J44" s="99"/>
      <c r="K44" s="99" t="s">
        <v>221</v>
      </c>
      <c r="L44" s="101" t="s">
        <v>323</v>
      </c>
      <c r="M44" s="102"/>
      <c r="N44" s="102"/>
      <c r="O44" s="102"/>
      <c r="P44" s="66"/>
      <c r="Q44" s="66"/>
      <c r="R44" s="66"/>
    </row>
    <row r="45" spans="1:18">
      <c r="A45" s="99"/>
      <c r="B45" s="99" t="s">
        <v>166</v>
      </c>
      <c r="C45" s="101" t="s">
        <v>324</v>
      </c>
      <c r="D45" s="102"/>
      <c r="E45" s="102"/>
      <c r="F45" s="102"/>
      <c r="G45" s="66"/>
      <c r="H45" s="66"/>
      <c r="I45" s="66"/>
      <c r="J45" s="99"/>
      <c r="K45" s="99" t="s">
        <v>223</v>
      </c>
      <c r="L45" s="101" t="s">
        <v>325</v>
      </c>
      <c r="M45" s="102"/>
      <c r="N45" s="102"/>
      <c r="O45" s="102"/>
      <c r="P45" s="66"/>
      <c r="Q45" s="66"/>
      <c r="R45" s="66"/>
    </row>
    <row r="46" spans="1:18">
      <c r="A46" s="98" t="s">
        <v>326</v>
      </c>
      <c r="B46" s="98" t="s">
        <v>262</v>
      </c>
      <c r="C46" s="100" t="s">
        <v>327</v>
      </c>
      <c r="D46" s="102"/>
      <c r="E46" s="102"/>
      <c r="F46" s="102"/>
      <c r="G46" s="66"/>
      <c r="H46" s="66"/>
      <c r="I46" s="66"/>
      <c r="J46" s="99"/>
      <c r="K46" s="99" t="s">
        <v>225</v>
      </c>
      <c r="L46" s="101" t="s">
        <v>288</v>
      </c>
      <c r="M46" s="102">
        <v>27.4</v>
      </c>
      <c r="N46" s="102">
        <v>27.4</v>
      </c>
      <c r="O46" s="102"/>
      <c r="P46" s="66"/>
      <c r="Q46" s="66"/>
      <c r="R46" s="66"/>
    </row>
    <row r="47" spans="1:18">
      <c r="A47" s="99"/>
      <c r="B47" s="99" t="s">
        <v>164</v>
      </c>
      <c r="C47" s="101" t="s">
        <v>328</v>
      </c>
      <c r="D47" s="102"/>
      <c r="E47" s="102"/>
      <c r="F47" s="102"/>
      <c r="G47" s="66"/>
      <c r="H47" s="66"/>
      <c r="I47" s="66"/>
      <c r="J47" s="99"/>
      <c r="K47" s="99" t="s">
        <v>227</v>
      </c>
      <c r="L47" s="101" t="s">
        <v>329</v>
      </c>
      <c r="M47" s="102">
        <v>0.2</v>
      </c>
      <c r="N47" s="102">
        <v>0.2</v>
      </c>
      <c r="O47" s="102"/>
      <c r="P47" s="66"/>
      <c r="Q47" s="66"/>
      <c r="R47" s="66"/>
    </row>
    <row r="48" spans="1:18">
      <c r="A48" s="99"/>
      <c r="B48" s="99" t="s">
        <v>166</v>
      </c>
      <c r="C48" s="101" t="s">
        <v>330</v>
      </c>
      <c r="D48" s="102"/>
      <c r="E48" s="102"/>
      <c r="F48" s="102"/>
      <c r="G48" s="66"/>
      <c r="H48" s="66"/>
      <c r="I48" s="66"/>
      <c r="J48" s="99"/>
      <c r="K48" s="99" t="s">
        <v>229</v>
      </c>
      <c r="L48" s="101" t="s">
        <v>331</v>
      </c>
      <c r="M48" s="102"/>
      <c r="N48" s="102"/>
      <c r="O48" s="102"/>
      <c r="P48" s="66"/>
      <c r="Q48" s="66"/>
      <c r="R48" s="66"/>
    </row>
    <row r="49" spans="1:18">
      <c r="A49" s="99"/>
      <c r="B49" s="99" t="s">
        <v>188</v>
      </c>
      <c r="C49" s="101" t="s">
        <v>332</v>
      </c>
      <c r="D49" s="102"/>
      <c r="E49" s="102"/>
      <c r="F49" s="102"/>
      <c r="G49" s="66"/>
      <c r="H49" s="66"/>
      <c r="I49" s="66"/>
      <c r="J49" s="99"/>
      <c r="K49" s="99" t="s">
        <v>188</v>
      </c>
      <c r="L49" s="101" t="s">
        <v>291</v>
      </c>
      <c r="M49" s="102"/>
      <c r="N49" s="102"/>
      <c r="O49" s="102"/>
      <c r="P49" s="66"/>
      <c r="Q49" s="66"/>
      <c r="R49" s="66"/>
    </row>
    <row r="50" spans="1:18">
      <c r="A50" s="98" t="s">
        <v>333</v>
      </c>
      <c r="B50" s="99" t="s">
        <v>262</v>
      </c>
      <c r="C50" s="100" t="s">
        <v>334</v>
      </c>
      <c r="D50" s="102"/>
      <c r="E50" s="102"/>
      <c r="F50" s="102"/>
      <c r="G50" s="66"/>
      <c r="H50" s="66"/>
      <c r="I50" s="66"/>
      <c r="J50" s="98" t="s">
        <v>335</v>
      </c>
      <c r="K50" s="98" t="s">
        <v>262</v>
      </c>
      <c r="L50" s="100" t="s">
        <v>68</v>
      </c>
      <c r="M50" s="102">
        <v>136.32</v>
      </c>
      <c r="N50" s="102">
        <v>136.32</v>
      </c>
      <c r="O50" s="102"/>
      <c r="P50" s="66"/>
      <c r="Q50" s="66"/>
      <c r="R50" s="66"/>
    </row>
    <row r="51" spans="1:18">
      <c r="A51" s="99"/>
      <c r="B51" s="99" t="s">
        <v>164</v>
      </c>
      <c r="C51" s="101" t="s">
        <v>336</v>
      </c>
      <c r="D51" s="102"/>
      <c r="E51" s="102"/>
      <c r="F51" s="102"/>
      <c r="G51" s="66"/>
      <c r="H51" s="66"/>
      <c r="I51" s="66"/>
      <c r="J51" s="99"/>
      <c r="K51" s="99" t="s">
        <v>164</v>
      </c>
      <c r="L51" s="101" t="s">
        <v>337</v>
      </c>
      <c r="M51" s="102">
        <v>0</v>
      </c>
      <c r="N51" s="102">
        <v>0</v>
      </c>
      <c r="O51" s="102"/>
      <c r="P51" s="66"/>
      <c r="Q51" s="66"/>
      <c r="R51" s="66"/>
    </row>
    <row r="52" spans="1:18">
      <c r="A52" s="99"/>
      <c r="B52" s="99" t="s">
        <v>166</v>
      </c>
      <c r="C52" s="101" t="s">
        <v>338</v>
      </c>
      <c r="D52" s="102"/>
      <c r="E52" s="102"/>
      <c r="F52" s="102"/>
      <c r="G52" s="66"/>
      <c r="H52" s="66"/>
      <c r="I52" s="66"/>
      <c r="J52" s="99"/>
      <c r="K52" s="99" t="s">
        <v>166</v>
      </c>
      <c r="L52" s="101" t="s">
        <v>339</v>
      </c>
      <c r="M52" s="102">
        <v>61.21</v>
      </c>
      <c r="N52" s="102">
        <v>61.21</v>
      </c>
      <c r="O52" s="102"/>
      <c r="P52" s="66"/>
      <c r="Q52" s="66"/>
      <c r="R52" s="66"/>
    </row>
    <row r="53" spans="1:18">
      <c r="A53" s="98" t="s">
        <v>340</v>
      </c>
      <c r="B53" s="98" t="s">
        <v>262</v>
      </c>
      <c r="C53" s="100" t="s">
        <v>68</v>
      </c>
      <c r="D53" s="102"/>
      <c r="E53" s="102"/>
      <c r="F53" s="102"/>
      <c r="G53" s="66"/>
      <c r="H53" s="66"/>
      <c r="I53" s="66"/>
      <c r="J53" s="99"/>
      <c r="K53" s="99" t="s">
        <v>168</v>
      </c>
      <c r="L53" s="101" t="s">
        <v>341</v>
      </c>
      <c r="M53" s="102">
        <v>2.07</v>
      </c>
      <c r="N53" s="102">
        <v>2.07</v>
      </c>
      <c r="O53" s="102"/>
      <c r="P53" s="66"/>
      <c r="Q53" s="66"/>
      <c r="R53" s="66"/>
    </row>
    <row r="54" spans="1:18">
      <c r="A54" s="99"/>
      <c r="B54" s="99" t="s">
        <v>164</v>
      </c>
      <c r="C54" s="101" t="s">
        <v>342</v>
      </c>
      <c r="D54" s="102"/>
      <c r="E54" s="102"/>
      <c r="F54" s="102"/>
      <c r="G54" s="66"/>
      <c r="H54" s="66"/>
      <c r="I54" s="66"/>
      <c r="J54" s="99"/>
      <c r="K54" s="99" t="s">
        <v>193</v>
      </c>
      <c r="L54" s="101" t="s">
        <v>343</v>
      </c>
      <c r="M54" s="102">
        <v>13.02</v>
      </c>
      <c r="N54" s="102">
        <v>13.02</v>
      </c>
      <c r="O54" s="102"/>
      <c r="P54" s="66"/>
      <c r="Q54" s="66"/>
      <c r="R54" s="66"/>
    </row>
    <row r="55" spans="1:18">
      <c r="A55" s="99"/>
      <c r="B55" s="99" t="s">
        <v>166</v>
      </c>
      <c r="C55" s="101" t="s">
        <v>344</v>
      </c>
      <c r="D55" s="102"/>
      <c r="E55" s="102"/>
      <c r="F55" s="102"/>
      <c r="G55" s="66"/>
      <c r="H55" s="66"/>
      <c r="I55" s="66"/>
      <c r="J55" s="99"/>
      <c r="K55" s="99" t="s">
        <v>195</v>
      </c>
      <c r="L55" s="101" t="s">
        <v>345</v>
      </c>
      <c r="M55" s="102"/>
      <c r="N55" s="102"/>
      <c r="O55" s="102"/>
      <c r="P55" s="66"/>
      <c r="Q55" s="66"/>
      <c r="R55" s="66"/>
    </row>
    <row r="56" spans="1:18">
      <c r="A56" s="99"/>
      <c r="B56" s="99" t="s">
        <v>168</v>
      </c>
      <c r="C56" s="101" t="s">
        <v>346</v>
      </c>
      <c r="D56" s="102"/>
      <c r="E56" s="102"/>
      <c r="F56" s="102"/>
      <c r="G56" s="66"/>
      <c r="H56" s="66"/>
      <c r="I56" s="66"/>
      <c r="J56" s="99"/>
      <c r="K56" s="99" t="s">
        <v>170</v>
      </c>
      <c r="L56" s="101" t="s">
        <v>347</v>
      </c>
      <c r="M56" s="102"/>
      <c r="N56" s="102"/>
      <c r="O56" s="102"/>
      <c r="P56" s="66"/>
      <c r="Q56" s="66"/>
      <c r="R56" s="66"/>
    </row>
    <row r="57" spans="1:18">
      <c r="A57" s="99"/>
      <c r="B57" s="99" t="s">
        <v>195</v>
      </c>
      <c r="C57" s="101" t="s">
        <v>348</v>
      </c>
      <c r="D57" s="102">
        <v>61.21</v>
      </c>
      <c r="E57" s="102">
        <v>61.21</v>
      </c>
      <c r="F57" s="102"/>
      <c r="G57" s="66"/>
      <c r="H57" s="66"/>
      <c r="I57" s="66"/>
      <c r="J57" s="99"/>
      <c r="K57" s="99" t="s">
        <v>172</v>
      </c>
      <c r="L57" s="101" t="s">
        <v>349</v>
      </c>
      <c r="M57" s="102"/>
      <c r="N57" s="102"/>
      <c r="O57" s="102"/>
      <c r="P57" s="66"/>
      <c r="Q57" s="66"/>
      <c r="R57" s="66"/>
    </row>
    <row r="58" spans="1:18">
      <c r="A58" s="99"/>
      <c r="B58" s="99" t="s">
        <v>188</v>
      </c>
      <c r="C58" s="101" t="s">
        <v>350</v>
      </c>
      <c r="D58" s="102">
        <v>75.09</v>
      </c>
      <c r="E58" s="102">
        <v>75.09</v>
      </c>
      <c r="F58" s="102"/>
      <c r="G58" s="66"/>
      <c r="H58" s="66"/>
      <c r="I58" s="66"/>
      <c r="J58" s="99"/>
      <c r="K58" s="99" t="s">
        <v>174</v>
      </c>
      <c r="L58" s="101" t="s">
        <v>344</v>
      </c>
      <c r="M58" s="102"/>
      <c r="N58" s="102"/>
      <c r="O58" s="102"/>
      <c r="P58" s="66"/>
      <c r="Q58" s="66"/>
      <c r="R58" s="66"/>
    </row>
    <row r="59" spans="1:18">
      <c r="A59" s="98" t="s">
        <v>351</v>
      </c>
      <c r="B59" s="98" t="s">
        <v>262</v>
      </c>
      <c r="C59" s="100" t="s">
        <v>352</v>
      </c>
      <c r="D59" s="102"/>
      <c r="E59" s="102"/>
      <c r="F59" s="102"/>
      <c r="G59" s="66"/>
      <c r="H59" s="66"/>
      <c r="I59" s="66"/>
      <c r="J59" s="99"/>
      <c r="K59" s="99" t="s">
        <v>176</v>
      </c>
      <c r="L59" s="101" t="s">
        <v>353</v>
      </c>
      <c r="M59" s="102">
        <v>60</v>
      </c>
      <c r="N59" s="102">
        <v>60</v>
      </c>
      <c r="O59" s="102"/>
      <c r="P59" s="66"/>
      <c r="Q59" s="66"/>
      <c r="R59" s="66"/>
    </row>
    <row r="60" spans="1:18">
      <c r="A60" s="99"/>
      <c r="B60" s="99" t="s">
        <v>166</v>
      </c>
      <c r="C60" s="101" t="s">
        <v>354</v>
      </c>
      <c r="D60" s="102"/>
      <c r="E60" s="102"/>
      <c r="F60" s="102"/>
      <c r="G60" s="66"/>
      <c r="H60" s="66"/>
      <c r="I60" s="66"/>
      <c r="J60" s="99"/>
      <c r="K60" s="99" t="s">
        <v>178</v>
      </c>
      <c r="L60" s="101" t="s">
        <v>346</v>
      </c>
      <c r="M60" s="102"/>
      <c r="N60" s="102"/>
      <c r="O60" s="102"/>
      <c r="P60" s="66"/>
      <c r="Q60" s="66"/>
      <c r="R60" s="66"/>
    </row>
    <row r="61" spans="1:18">
      <c r="A61" s="99"/>
      <c r="B61" s="99" t="s">
        <v>168</v>
      </c>
      <c r="C61" s="101" t="s">
        <v>355</v>
      </c>
      <c r="D61" s="102"/>
      <c r="E61" s="102"/>
      <c r="F61" s="102"/>
      <c r="G61" s="66"/>
      <c r="H61" s="66"/>
      <c r="I61" s="66"/>
      <c r="J61" s="99"/>
      <c r="K61" s="99" t="s">
        <v>188</v>
      </c>
      <c r="L61" s="101" t="s">
        <v>356</v>
      </c>
      <c r="M61" s="102"/>
      <c r="N61" s="102"/>
      <c r="O61" s="102"/>
      <c r="P61" s="66"/>
      <c r="Q61" s="66"/>
      <c r="R61" s="66"/>
    </row>
    <row r="62" spans="1:18">
      <c r="A62" s="98" t="s">
        <v>357</v>
      </c>
      <c r="B62" s="98" t="s">
        <v>262</v>
      </c>
      <c r="C62" s="100" t="s">
        <v>358</v>
      </c>
      <c r="D62" s="102"/>
      <c r="E62" s="102"/>
      <c r="F62" s="102"/>
      <c r="G62" s="66"/>
      <c r="H62" s="66"/>
      <c r="I62" s="66"/>
      <c r="J62" s="98" t="s">
        <v>359</v>
      </c>
      <c r="K62" s="98" t="s">
        <v>262</v>
      </c>
      <c r="L62" s="100" t="s">
        <v>358</v>
      </c>
      <c r="M62" s="102"/>
      <c r="N62" s="102"/>
      <c r="O62" s="102"/>
      <c r="P62" s="66"/>
      <c r="Q62" s="66"/>
      <c r="R62" s="66"/>
    </row>
    <row r="63" spans="1:18">
      <c r="A63" s="99"/>
      <c r="B63" s="99" t="s">
        <v>164</v>
      </c>
      <c r="C63" s="101" t="s">
        <v>360</v>
      </c>
      <c r="D63" s="102"/>
      <c r="E63" s="102"/>
      <c r="F63" s="102"/>
      <c r="G63" s="66"/>
      <c r="H63" s="66"/>
      <c r="I63" s="66"/>
      <c r="J63" s="99"/>
      <c r="K63" s="99" t="s">
        <v>164</v>
      </c>
      <c r="L63" s="101" t="s">
        <v>360</v>
      </c>
      <c r="M63" s="102"/>
      <c r="N63" s="102"/>
      <c r="O63" s="102"/>
      <c r="P63" s="66"/>
      <c r="Q63" s="66"/>
      <c r="R63" s="66"/>
    </row>
    <row r="64" spans="1:18">
      <c r="A64" s="99"/>
      <c r="B64" s="99" t="s">
        <v>166</v>
      </c>
      <c r="C64" s="101" t="s">
        <v>361</v>
      </c>
      <c r="D64" s="102"/>
      <c r="E64" s="102"/>
      <c r="F64" s="102"/>
      <c r="G64" s="66"/>
      <c r="H64" s="66"/>
      <c r="I64" s="66"/>
      <c r="J64" s="99"/>
      <c r="K64" s="99" t="s">
        <v>166</v>
      </c>
      <c r="L64" s="101" t="s">
        <v>361</v>
      </c>
      <c r="M64" s="102"/>
      <c r="N64" s="102"/>
      <c r="O64" s="102"/>
      <c r="P64" s="66"/>
      <c r="Q64" s="66"/>
      <c r="R64" s="66"/>
    </row>
    <row r="65" spans="1:18">
      <c r="A65" s="99"/>
      <c r="B65" s="99" t="s">
        <v>168</v>
      </c>
      <c r="C65" s="101" t="s">
        <v>362</v>
      </c>
      <c r="D65" s="102"/>
      <c r="E65" s="102"/>
      <c r="F65" s="102"/>
      <c r="G65" s="66"/>
      <c r="H65" s="66"/>
      <c r="I65" s="66"/>
      <c r="J65" s="99"/>
      <c r="K65" s="99" t="s">
        <v>168</v>
      </c>
      <c r="L65" s="101" t="s">
        <v>362</v>
      </c>
      <c r="M65" s="102"/>
      <c r="N65" s="102"/>
      <c r="O65" s="102"/>
      <c r="P65" s="66"/>
      <c r="Q65" s="66"/>
      <c r="R65" s="66"/>
    </row>
    <row r="66" spans="1:18">
      <c r="A66" s="99"/>
      <c r="B66" s="99" t="s">
        <v>193</v>
      </c>
      <c r="C66" s="101" t="s">
        <v>363</v>
      </c>
      <c r="D66" s="102"/>
      <c r="E66" s="102"/>
      <c r="F66" s="102"/>
      <c r="G66" s="66"/>
      <c r="H66" s="66"/>
      <c r="I66" s="66"/>
      <c r="J66" s="99"/>
      <c r="K66" s="99" t="s">
        <v>193</v>
      </c>
      <c r="L66" s="101" t="s">
        <v>363</v>
      </c>
      <c r="M66" s="102"/>
      <c r="N66" s="102"/>
      <c r="O66" s="102"/>
      <c r="P66" s="66"/>
      <c r="Q66" s="66"/>
      <c r="R66" s="66"/>
    </row>
    <row r="67" spans="1:18">
      <c r="A67" s="98" t="s">
        <v>364</v>
      </c>
      <c r="B67" s="98" t="s">
        <v>262</v>
      </c>
      <c r="C67" s="100" t="s">
        <v>365</v>
      </c>
      <c r="D67" s="102"/>
      <c r="E67" s="102"/>
      <c r="F67" s="102"/>
      <c r="G67" s="66"/>
      <c r="H67" s="66"/>
      <c r="I67" s="66"/>
      <c r="J67" s="98" t="s">
        <v>366</v>
      </c>
      <c r="K67" s="98" t="s">
        <v>262</v>
      </c>
      <c r="L67" s="100" t="s">
        <v>367</v>
      </c>
      <c r="M67" s="102"/>
      <c r="N67" s="102"/>
      <c r="O67" s="102"/>
      <c r="P67" s="66"/>
      <c r="Q67" s="66"/>
      <c r="R67" s="66"/>
    </row>
    <row r="68" spans="1:18">
      <c r="A68" s="99"/>
      <c r="B68" s="99" t="s">
        <v>164</v>
      </c>
      <c r="C68" s="101" t="s">
        <v>368</v>
      </c>
      <c r="D68" s="102"/>
      <c r="E68" s="102"/>
      <c r="F68" s="102"/>
      <c r="G68" s="66"/>
      <c r="H68" s="66"/>
      <c r="I68" s="66"/>
      <c r="J68" s="99"/>
      <c r="K68" s="99" t="s">
        <v>164</v>
      </c>
      <c r="L68" s="101" t="s">
        <v>244</v>
      </c>
      <c r="M68" s="102"/>
      <c r="N68" s="102"/>
      <c r="O68" s="102"/>
      <c r="P68" s="66"/>
      <c r="Q68" s="66"/>
      <c r="R68" s="66"/>
    </row>
    <row r="69" spans="1:18">
      <c r="A69" s="99"/>
      <c r="B69" s="99" t="s">
        <v>166</v>
      </c>
      <c r="C69" s="101" t="s">
        <v>369</v>
      </c>
      <c r="D69" s="102"/>
      <c r="E69" s="102"/>
      <c r="F69" s="102"/>
      <c r="G69" s="66"/>
      <c r="H69" s="66"/>
      <c r="I69" s="66"/>
      <c r="J69" s="99"/>
      <c r="K69" s="99" t="s">
        <v>166</v>
      </c>
      <c r="L69" s="101" t="s">
        <v>370</v>
      </c>
      <c r="M69" s="102"/>
      <c r="N69" s="102"/>
      <c r="O69" s="102"/>
      <c r="P69" s="66"/>
      <c r="Q69" s="66"/>
      <c r="R69" s="66"/>
    </row>
    <row r="70" spans="1:18">
      <c r="A70" s="98" t="s">
        <v>371</v>
      </c>
      <c r="B70" s="98" t="s">
        <v>262</v>
      </c>
      <c r="C70" s="100" t="s">
        <v>372</v>
      </c>
      <c r="D70" s="102"/>
      <c r="E70" s="102"/>
      <c r="F70" s="102"/>
      <c r="G70" s="66"/>
      <c r="H70" s="66"/>
      <c r="I70" s="66"/>
      <c r="J70" s="99"/>
      <c r="K70" s="99" t="s">
        <v>168</v>
      </c>
      <c r="L70" s="101" t="s">
        <v>373</v>
      </c>
      <c r="M70" s="102"/>
      <c r="N70" s="102"/>
      <c r="O70" s="102"/>
      <c r="P70" s="66"/>
      <c r="Q70" s="66"/>
      <c r="R70" s="66"/>
    </row>
    <row r="71" spans="1:18">
      <c r="A71" s="99"/>
      <c r="B71" s="99" t="s">
        <v>164</v>
      </c>
      <c r="C71" s="101" t="s">
        <v>374</v>
      </c>
      <c r="D71" s="102"/>
      <c r="E71" s="102"/>
      <c r="F71" s="102"/>
      <c r="G71" s="66"/>
      <c r="H71" s="66"/>
      <c r="I71" s="66"/>
      <c r="J71" s="99"/>
      <c r="K71" s="99" t="s">
        <v>195</v>
      </c>
      <c r="L71" s="101" t="s">
        <v>298</v>
      </c>
      <c r="M71" s="102"/>
      <c r="N71" s="102"/>
      <c r="O71" s="102"/>
      <c r="P71" s="66"/>
      <c r="Q71" s="66"/>
      <c r="R71" s="66"/>
    </row>
    <row r="72" spans="1:18">
      <c r="A72" s="99"/>
      <c r="B72" s="99" t="s">
        <v>166</v>
      </c>
      <c r="C72" s="101" t="s">
        <v>375</v>
      </c>
      <c r="D72" s="102"/>
      <c r="E72" s="102"/>
      <c r="F72" s="102"/>
      <c r="G72" s="66"/>
      <c r="H72" s="66"/>
      <c r="I72" s="66"/>
      <c r="J72" s="99"/>
      <c r="K72" s="99" t="s">
        <v>170</v>
      </c>
      <c r="L72" s="101" t="s">
        <v>306</v>
      </c>
      <c r="M72" s="102"/>
      <c r="N72" s="102"/>
      <c r="O72" s="102"/>
      <c r="P72" s="66"/>
      <c r="Q72" s="66"/>
      <c r="R72" s="66"/>
    </row>
    <row r="73" spans="1:18">
      <c r="A73" s="99"/>
      <c r="B73" s="99" t="s">
        <v>168</v>
      </c>
      <c r="C73" s="101" t="s">
        <v>376</v>
      </c>
      <c r="D73" s="102"/>
      <c r="E73" s="102"/>
      <c r="F73" s="102"/>
      <c r="G73" s="66"/>
      <c r="H73" s="66"/>
      <c r="I73" s="66"/>
      <c r="J73" s="99"/>
      <c r="K73" s="99" t="s">
        <v>172</v>
      </c>
      <c r="L73" s="101" t="s">
        <v>377</v>
      </c>
      <c r="M73" s="102"/>
      <c r="N73" s="102"/>
      <c r="O73" s="102"/>
      <c r="P73" s="66"/>
      <c r="Q73" s="66"/>
      <c r="R73" s="66"/>
    </row>
    <row r="74" spans="1:18">
      <c r="A74" s="99"/>
      <c r="B74" s="99" t="s">
        <v>193</v>
      </c>
      <c r="C74" s="101" t="s">
        <v>378</v>
      </c>
      <c r="D74" s="102"/>
      <c r="E74" s="102"/>
      <c r="F74" s="102"/>
      <c r="G74" s="66"/>
      <c r="H74" s="66"/>
      <c r="I74" s="66"/>
      <c r="J74" s="99"/>
      <c r="K74" s="99" t="s">
        <v>174</v>
      </c>
      <c r="L74" s="101" t="s">
        <v>379</v>
      </c>
      <c r="M74" s="102"/>
      <c r="N74" s="102"/>
      <c r="O74" s="102"/>
      <c r="P74" s="66"/>
      <c r="Q74" s="66"/>
      <c r="R74" s="66"/>
    </row>
    <row r="75" spans="1:18">
      <c r="A75" s="98" t="s">
        <v>380</v>
      </c>
      <c r="B75" s="98" t="s">
        <v>262</v>
      </c>
      <c r="C75" s="100" t="s">
        <v>381</v>
      </c>
      <c r="D75" s="102"/>
      <c r="E75" s="102"/>
      <c r="F75" s="102"/>
      <c r="G75" s="66"/>
      <c r="H75" s="66"/>
      <c r="I75" s="66"/>
      <c r="J75" s="99"/>
      <c r="K75" s="99" t="s">
        <v>184</v>
      </c>
      <c r="L75" s="101" t="s">
        <v>300</v>
      </c>
      <c r="M75" s="102"/>
      <c r="N75" s="102"/>
      <c r="O75" s="102"/>
      <c r="P75" s="66"/>
      <c r="Q75" s="66"/>
      <c r="R75" s="66"/>
    </row>
    <row r="76" spans="1:18">
      <c r="A76" s="99"/>
      <c r="B76" s="99" t="s">
        <v>164</v>
      </c>
      <c r="C76" s="101" t="s">
        <v>382</v>
      </c>
      <c r="D76" s="102"/>
      <c r="E76" s="102"/>
      <c r="F76" s="102"/>
      <c r="G76" s="66"/>
      <c r="H76" s="66"/>
      <c r="I76" s="66"/>
      <c r="J76" s="99"/>
      <c r="K76" s="99" t="s">
        <v>383</v>
      </c>
      <c r="L76" s="101" t="s">
        <v>384</v>
      </c>
      <c r="M76" s="102"/>
      <c r="N76" s="102"/>
      <c r="O76" s="102"/>
      <c r="P76" s="66"/>
      <c r="Q76" s="66"/>
      <c r="R76" s="66"/>
    </row>
    <row r="77" spans="1:18">
      <c r="A77" s="99"/>
      <c r="B77" s="99" t="s">
        <v>166</v>
      </c>
      <c r="C77" s="101" t="s">
        <v>385</v>
      </c>
      <c r="D77" s="102"/>
      <c r="E77" s="102"/>
      <c r="F77" s="102"/>
      <c r="G77" s="66"/>
      <c r="H77" s="66"/>
      <c r="I77" s="66"/>
      <c r="J77" s="99"/>
      <c r="K77" s="99" t="s">
        <v>386</v>
      </c>
      <c r="L77" s="101" t="s">
        <v>387</v>
      </c>
      <c r="M77" s="102"/>
      <c r="N77" s="102"/>
      <c r="O77" s="102"/>
      <c r="P77" s="66"/>
      <c r="Q77" s="66"/>
      <c r="R77" s="66"/>
    </row>
    <row r="78" spans="1:18">
      <c r="A78" s="98" t="s">
        <v>388</v>
      </c>
      <c r="B78" s="98" t="s">
        <v>262</v>
      </c>
      <c r="C78" s="100" t="s">
        <v>389</v>
      </c>
      <c r="D78" s="102"/>
      <c r="E78" s="102"/>
      <c r="F78" s="102"/>
      <c r="G78" s="66"/>
      <c r="H78" s="66"/>
      <c r="I78" s="66"/>
      <c r="J78" s="99"/>
      <c r="K78" s="99" t="s">
        <v>390</v>
      </c>
      <c r="L78" s="101" t="s">
        <v>391</v>
      </c>
      <c r="M78" s="102"/>
      <c r="N78" s="102"/>
      <c r="O78" s="102"/>
      <c r="P78" s="66"/>
      <c r="Q78" s="66"/>
      <c r="R78" s="66"/>
    </row>
    <row r="79" spans="1:18">
      <c r="A79" s="99"/>
      <c r="B79" s="99" t="s">
        <v>170</v>
      </c>
      <c r="C79" s="101" t="s">
        <v>392</v>
      </c>
      <c r="D79" s="102"/>
      <c r="E79" s="102"/>
      <c r="F79" s="102"/>
      <c r="G79" s="66"/>
      <c r="H79" s="66"/>
      <c r="I79" s="66"/>
      <c r="J79" s="99"/>
      <c r="K79" s="99" t="s">
        <v>188</v>
      </c>
      <c r="L79" s="101" t="s">
        <v>393</v>
      </c>
      <c r="M79" s="102"/>
      <c r="N79" s="102"/>
      <c r="O79" s="102"/>
      <c r="P79" s="66"/>
      <c r="Q79" s="66"/>
      <c r="R79" s="66"/>
    </row>
    <row r="80" spans="1:18">
      <c r="A80" s="99"/>
      <c r="B80" s="99" t="s">
        <v>172</v>
      </c>
      <c r="C80" s="101" t="s">
        <v>394</v>
      </c>
      <c r="D80" s="102"/>
      <c r="E80" s="102"/>
      <c r="F80" s="102"/>
      <c r="G80" s="66"/>
      <c r="H80" s="66"/>
      <c r="I80" s="66"/>
      <c r="J80" s="98" t="s">
        <v>395</v>
      </c>
      <c r="K80" s="98" t="s">
        <v>262</v>
      </c>
      <c r="L80" s="100" t="s">
        <v>396</v>
      </c>
      <c r="M80" s="102"/>
      <c r="N80" s="102"/>
      <c r="O80" s="102"/>
      <c r="P80" s="66"/>
      <c r="Q80" s="66"/>
      <c r="R80" s="66"/>
    </row>
    <row r="81" spans="1:18">
      <c r="A81" s="99"/>
      <c r="B81" s="99" t="s">
        <v>174</v>
      </c>
      <c r="C81" s="101" t="s">
        <v>397</v>
      </c>
      <c r="D81" s="102"/>
      <c r="E81" s="102"/>
      <c r="F81" s="102"/>
      <c r="G81" s="66"/>
      <c r="H81" s="66"/>
      <c r="I81" s="66"/>
      <c r="J81" s="99"/>
      <c r="K81" s="99" t="s">
        <v>164</v>
      </c>
      <c r="L81" s="101" t="s">
        <v>244</v>
      </c>
      <c r="M81" s="102">
        <v>7137.675</v>
      </c>
      <c r="N81" s="102"/>
      <c r="O81" s="102">
        <v>7137.675</v>
      </c>
      <c r="P81" s="66"/>
      <c r="Q81" s="66"/>
      <c r="R81" s="66"/>
    </row>
    <row r="82" spans="1:18">
      <c r="A82" s="99"/>
      <c r="B82" s="99" t="s">
        <v>188</v>
      </c>
      <c r="C82" s="101" t="s">
        <v>389</v>
      </c>
      <c r="D82" s="102"/>
      <c r="E82" s="102"/>
      <c r="F82" s="102"/>
      <c r="G82" s="66"/>
      <c r="H82" s="66"/>
      <c r="I82" s="66"/>
      <c r="J82" s="99"/>
      <c r="K82" s="99" t="s">
        <v>166</v>
      </c>
      <c r="L82" s="101" t="s">
        <v>370</v>
      </c>
      <c r="M82" s="102">
        <v>303.62</v>
      </c>
      <c r="N82" s="102">
        <v>303.62</v>
      </c>
      <c r="O82" s="102">
        <v>0</v>
      </c>
      <c r="P82" s="66"/>
      <c r="Q82" s="66"/>
      <c r="R82" s="66"/>
    </row>
    <row r="83" spans="1:18">
      <c r="A83" s="104"/>
      <c r="B83" s="104"/>
      <c r="C83" s="104"/>
      <c r="D83" s="102"/>
      <c r="E83" s="102"/>
      <c r="F83" s="102"/>
      <c r="G83" s="66"/>
      <c r="H83" s="66"/>
      <c r="I83" s="66"/>
      <c r="J83" s="104"/>
      <c r="K83" s="104" t="s">
        <v>168</v>
      </c>
      <c r="L83" s="104" t="s">
        <v>373</v>
      </c>
      <c r="M83" s="102">
        <v>98.69</v>
      </c>
      <c r="N83" s="102">
        <v>98.69</v>
      </c>
      <c r="O83" s="102">
        <v>0</v>
      </c>
      <c r="P83" s="66"/>
      <c r="Q83" s="66"/>
      <c r="R83" s="66"/>
    </row>
    <row r="84" spans="1:18">
      <c r="A84" s="104"/>
      <c r="B84" s="104"/>
      <c r="C84" s="104"/>
      <c r="D84" s="102"/>
      <c r="E84" s="102"/>
      <c r="F84" s="102"/>
      <c r="G84" s="66"/>
      <c r="H84" s="66"/>
      <c r="I84" s="66"/>
      <c r="J84" s="104"/>
      <c r="K84" s="104" t="s">
        <v>195</v>
      </c>
      <c r="L84" s="104" t="s">
        <v>298</v>
      </c>
      <c r="M84" s="102"/>
      <c r="N84" s="102"/>
      <c r="O84" s="102"/>
      <c r="P84" s="66"/>
      <c r="Q84" s="66"/>
      <c r="R84" s="66"/>
    </row>
    <row r="85" spans="1:18">
      <c r="A85" s="104"/>
      <c r="B85" s="104"/>
      <c r="C85" s="104"/>
      <c r="D85" s="102"/>
      <c r="E85" s="102"/>
      <c r="F85" s="102"/>
      <c r="G85" s="66"/>
      <c r="H85" s="66"/>
      <c r="I85" s="66"/>
      <c r="J85" s="104"/>
      <c r="K85" s="104" t="s">
        <v>170</v>
      </c>
      <c r="L85" s="104" t="s">
        <v>306</v>
      </c>
      <c r="M85" s="102"/>
      <c r="N85" s="102"/>
      <c r="O85" s="102"/>
      <c r="P85" s="66"/>
      <c r="Q85" s="66"/>
      <c r="R85" s="66"/>
    </row>
    <row r="86" spans="1:18">
      <c r="A86" s="104"/>
      <c r="B86" s="104"/>
      <c r="C86" s="104"/>
      <c r="D86" s="102"/>
      <c r="E86" s="102"/>
      <c r="F86" s="102"/>
      <c r="G86" s="66"/>
      <c r="H86" s="66"/>
      <c r="I86" s="66"/>
      <c r="J86" s="104"/>
      <c r="K86" s="104" t="s">
        <v>172</v>
      </c>
      <c r="L86" s="104" t="s">
        <v>377</v>
      </c>
      <c r="M86" s="102"/>
      <c r="N86" s="102"/>
      <c r="O86" s="102"/>
      <c r="P86" s="66"/>
      <c r="Q86" s="66"/>
      <c r="R86" s="66"/>
    </row>
    <row r="87" spans="1:18">
      <c r="A87" s="104"/>
      <c r="B87" s="104"/>
      <c r="C87" s="104"/>
      <c r="D87" s="102"/>
      <c r="E87" s="102"/>
      <c r="F87" s="102"/>
      <c r="G87" s="66"/>
      <c r="H87" s="66"/>
      <c r="I87" s="66"/>
      <c r="J87" s="104"/>
      <c r="K87" s="104" t="s">
        <v>174</v>
      </c>
      <c r="L87" s="104" t="s">
        <v>379</v>
      </c>
      <c r="M87" s="102"/>
      <c r="N87" s="102"/>
      <c r="O87" s="102"/>
      <c r="P87" s="66"/>
      <c r="Q87" s="66"/>
      <c r="R87" s="66"/>
    </row>
    <row r="88" spans="1:18">
      <c r="A88" s="104"/>
      <c r="B88" s="104"/>
      <c r="C88" s="104"/>
      <c r="D88" s="102"/>
      <c r="E88" s="102"/>
      <c r="F88" s="102"/>
      <c r="G88" s="66"/>
      <c r="H88" s="66"/>
      <c r="I88" s="66"/>
      <c r="J88" s="104"/>
      <c r="K88" s="104" t="s">
        <v>176</v>
      </c>
      <c r="L88" s="104" t="s">
        <v>398</v>
      </c>
      <c r="M88" s="102"/>
      <c r="N88" s="102"/>
      <c r="O88" s="102"/>
      <c r="P88" s="66"/>
      <c r="Q88" s="66"/>
      <c r="R88" s="66"/>
    </row>
    <row r="89" spans="1:18">
      <c r="A89" s="104"/>
      <c r="B89" s="104"/>
      <c r="C89" s="104"/>
      <c r="D89" s="102"/>
      <c r="E89" s="102"/>
      <c r="F89" s="102"/>
      <c r="G89" s="66"/>
      <c r="H89" s="66"/>
      <c r="I89" s="66"/>
      <c r="J89" s="104"/>
      <c r="K89" s="104" t="s">
        <v>178</v>
      </c>
      <c r="L89" s="104" t="s">
        <v>399</v>
      </c>
      <c r="M89" s="102"/>
      <c r="N89" s="102"/>
      <c r="O89" s="102"/>
      <c r="P89" s="66"/>
      <c r="Q89" s="66"/>
      <c r="R89" s="66"/>
    </row>
    <row r="90" spans="1:18">
      <c r="A90" s="104"/>
      <c r="B90" s="104"/>
      <c r="C90" s="104"/>
      <c r="D90" s="102"/>
      <c r="E90" s="102"/>
      <c r="F90" s="102"/>
      <c r="G90" s="66"/>
      <c r="H90" s="66"/>
      <c r="I90" s="66"/>
      <c r="J90" s="104"/>
      <c r="K90" s="104" t="s">
        <v>180</v>
      </c>
      <c r="L90" s="104" t="s">
        <v>400</v>
      </c>
      <c r="M90" s="102"/>
      <c r="N90" s="102"/>
      <c r="O90" s="102"/>
      <c r="P90" s="66"/>
      <c r="Q90" s="66"/>
      <c r="R90" s="66"/>
    </row>
    <row r="91" spans="1:18">
      <c r="A91" s="104"/>
      <c r="B91" s="104"/>
      <c r="C91" s="104"/>
      <c r="D91" s="102"/>
      <c r="E91" s="102"/>
      <c r="F91" s="102"/>
      <c r="G91" s="66"/>
      <c r="H91" s="66"/>
      <c r="I91" s="66"/>
      <c r="J91" s="104"/>
      <c r="K91" s="104" t="s">
        <v>182</v>
      </c>
      <c r="L91" s="104" t="s">
        <v>401</v>
      </c>
      <c r="M91" s="102"/>
      <c r="N91" s="102"/>
      <c r="O91" s="102"/>
      <c r="P91" s="66"/>
      <c r="Q91" s="66"/>
      <c r="R91" s="66"/>
    </row>
    <row r="92" spans="1:18">
      <c r="A92" s="104"/>
      <c r="B92" s="104"/>
      <c r="C92" s="104"/>
      <c r="D92" s="102"/>
      <c r="E92" s="102"/>
      <c r="F92" s="102"/>
      <c r="G92" s="66"/>
      <c r="H92" s="66"/>
      <c r="I92" s="66"/>
      <c r="J92" s="104"/>
      <c r="K92" s="104" t="s">
        <v>184</v>
      </c>
      <c r="L92" s="104" t="s">
        <v>300</v>
      </c>
      <c r="M92" s="102"/>
      <c r="N92" s="102"/>
      <c r="O92" s="102"/>
      <c r="P92" s="66"/>
      <c r="Q92" s="66"/>
      <c r="R92" s="66"/>
    </row>
    <row r="93" spans="1:18">
      <c r="A93" s="104"/>
      <c r="B93" s="104"/>
      <c r="C93" s="104"/>
      <c r="D93" s="102"/>
      <c r="E93" s="102"/>
      <c r="F93" s="102"/>
      <c r="G93" s="66"/>
      <c r="H93" s="66"/>
      <c r="I93" s="66"/>
      <c r="J93" s="104"/>
      <c r="K93" s="104" t="s">
        <v>383</v>
      </c>
      <c r="L93" s="104" t="s">
        <v>384</v>
      </c>
      <c r="M93" s="102"/>
      <c r="N93" s="102"/>
      <c r="O93" s="102"/>
      <c r="P93" s="66"/>
      <c r="Q93" s="66"/>
      <c r="R93" s="66"/>
    </row>
    <row r="94" spans="1:18">
      <c r="A94" s="104"/>
      <c r="B94" s="104"/>
      <c r="C94" s="104"/>
      <c r="D94" s="102"/>
      <c r="E94" s="102"/>
      <c r="F94" s="102"/>
      <c r="G94" s="66"/>
      <c r="H94" s="66"/>
      <c r="I94" s="66"/>
      <c r="J94" s="104"/>
      <c r="K94" s="104" t="s">
        <v>386</v>
      </c>
      <c r="L94" s="104" t="s">
        <v>387</v>
      </c>
      <c r="M94" s="102"/>
      <c r="N94" s="102"/>
      <c r="O94" s="102"/>
      <c r="P94" s="66"/>
      <c r="Q94" s="66"/>
      <c r="R94" s="66"/>
    </row>
    <row r="95" spans="1:18">
      <c r="A95" s="104"/>
      <c r="B95" s="104"/>
      <c r="C95" s="104"/>
      <c r="D95" s="102"/>
      <c r="E95" s="102"/>
      <c r="F95" s="102"/>
      <c r="G95" s="66"/>
      <c r="H95" s="66"/>
      <c r="I95" s="66"/>
      <c r="J95" s="104"/>
      <c r="K95" s="104" t="s">
        <v>390</v>
      </c>
      <c r="L95" s="104" t="s">
        <v>391</v>
      </c>
      <c r="M95" s="102"/>
      <c r="N95" s="102"/>
      <c r="O95" s="102"/>
      <c r="P95" s="66"/>
      <c r="Q95" s="66"/>
      <c r="R95" s="66"/>
    </row>
    <row r="96" spans="1:18">
      <c r="A96" s="104"/>
      <c r="B96" s="104"/>
      <c r="C96" s="104"/>
      <c r="D96" s="102"/>
      <c r="E96" s="102"/>
      <c r="F96" s="102"/>
      <c r="G96" s="66"/>
      <c r="H96" s="66"/>
      <c r="I96" s="66"/>
      <c r="J96" s="104"/>
      <c r="K96" s="104" t="s">
        <v>188</v>
      </c>
      <c r="L96" s="104" t="s">
        <v>247</v>
      </c>
      <c r="M96" s="102"/>
      <c r="N96" s="102"/>
      <c r="O96" s="102"/>
      <c r="P96" s="66"/>
      <c r="Q96" s="66"/>
      <c r="R96" s="66"/>
    </row>
    <row r="97" spans="1:18">
      <c r="A97" s="104"/>
      <c r="B97" s="104"/>
      <c r="C97" s="104"/>
      <c r="D97" s="102"/>
      <c r="E97" s="102"/>
      <c r="F97" s="102"/>
      <c r="G97" s="66"/>
      <c r="H97" s="66"/>
      <c r="I97" s="66"/>
      <c r="J97" s="107" t="s">
        <v>402</v>
      </c>
      <c r="K97" s="107" t="s">
        <v>262</v>
      </c>
      <c r="L97" s="107" t="s">
        <v>403</v>
      </c>
      <c r="M97" s="102"/>
      <c r="N97" s="102"/>
      <c r="O97" s="102"/>
      <c r="P97" s="66"/>
      <c r="Q97" s="66"/>
      <c r="R97" s="66"/>
    </row>
    <row r="98" spans="1:18">
      <c r="A98" s="104"/>
      <c r="B98" s="104"/>
      <c r="C98" s="104"/>
      <c r="D98" s="102"/>
      <c r="E98" s="102"/>
      <c r="F98" s="102"/>
      <c r="G98" s="66"/>
      <c r="H98" s="66"/>
      <c r="I98" s="66"/>
      <c r="J98" s="104"/>
      <c r="K98" s="104" t="s">
        <v>164</v>
      </c>
      <c r="L98" s="104" t="s">
        <v>404</v>
      </c>
      <c r="M98" s="102"/>
      <c r="N98" s="102"/>
      <c r="O98" s="102"/>
      <c r="P98" s="66"/>
      <c r="Q98" s="66"/>
      <c r="R98" s="66"/>
    </row>
    <row r="99" spans="1:18">
      <c r="A99" s="104"/>
      <c r="B99" s="104"/>
      <c r="C99" s="104"/>
      <c r="D99" s="102"/>
      <c r="E99" s="102"/>
      <c r="F99" s="102"/>
      <c r="G99" s="66"/>
      <c r="H99" s="66"/>
      <c r="I99" s="66"/>
      <c r="J99" s="104"/>
      <c r="K99" s="104" t="s">
        <v>188</v>
      </c>
      <c r="L99" s="104" t="s">
        <v>332</v>
      </c>
      <c r="M99" s="102"/>
      <c r="N99" s="102"/>
      <c r="O99" s="102"/>
      <c r="P99" s="66"/>
      <c r="Q99" s="66"/>
      <c r="R99" s="66"/>
    </row>
    <row r="100" spans="1:18">
      <c r="A100" s="104"/>
      <c r="B100" s="104"/>
      <c r="C100" s="104"/>
      <c r="D100" s="102"/>
      <c r="E100" s="102"/>
      <c r="F100" s="102"/>
      <c r="G100" s="66"/>
      <c r="H100" s="66"/>
      <c r="I100" s="66"/>
      <c r="J100" s="107" t="s">
        <v>405</v>
      </c>
      <c r="K100" s="107" t="s">
        <v>262</v>
      </c>
      <c r="L100" s="107" t="s">
        <v>327</v>
      </c>
      <c r="M100" s="102"/>
      <c r="N100" s="102"/>
      <c r="O100" s="102"/>
      <c r="P100" s="66"/>
      <c r="Q100" s="66"/>
      <c r="R100" s="66"/>
    </row>
    <row r="101" spans="1:18">
      <c r="A101" s="104"/>
      <c r="B101" s="104"/>
      <c r="C101" s="104"/>
      <c r="D101" s="102"/>
      <c r="E101" s="102"/>
      <c r="F101" s="102"/>
      <c r="G101" s="66"/>
      <c r="H101" s="66"/>
      <c r="I101" s="66"/>
      <c r="J101" s="104"/>
      <c r="K101" s="104" t="s">
        <v>164</v>
      </c>
      <c r="L101" s="104" t="s">
        <v>404</v>
      </c>
      <c r="M101" s="102"/>
      <c r="N101" s="102"/>
      <c r="O101" s="102"/>
      <c r="P101" s="66"/>
      <c r="Q101" s="66"/>
      <c r="R101" s="66"/>
    </row>
    <row r="102" spans="1:18">
      <c r="A102" s="104"/>
      <c r="B102" s="104"/>
      <c r="C102" s="104"/>
      <c r="D102" s="102"/>
      <c r="E102" s="102"/>
      <c r="F102" s="102"/>
      <c r="G102" s="66"/>
      <c r="H102" s="66"/>
      <c r="I102" s="66"/>
      <c r="J102" s="104"/>
      <c r="K102" s="104" t="s">
        <v>168</v>
      </c>
      <c r="L102" s="104" t="s">
        <v>406</v>
      </c>
      <c r="M102" s="102"/>
      <c r="N102" s="102"/>
      <c r="O102" s="102"/>
      <c r="P102" s="66"/>
      <c r="Q102" s="66"/>
      <c r="R102" s="66"/>
    </row>
    <row r="103" spans="1:18">
      <c r="A103" s="104"/>
      <c r="B103" s="104"/>
      <c r="C103" s="104"/>
      <c r="D103" s="102"/>
      <c r="E103" s="102"/>
      <c r="F103" s="102"/>
      <c r="G103" s="66"/>
      <c r="H103" s="66"/>
      <c r="I103" s="66"/>
      <c r="J103" s="104"/>
      <c r="K103" s="104" t="s">
        <v>193</v>
      </c>
      <c r="L103" s="104" t="s">
        <v>328</v>
      </c>
      <c r="M103" s="102"/>
      <c r="N103" s="102"/>
      <c r="O103" s="102"/>
      <c r="P103" s="66"/>
      <c r="Q103" s="66"/>
      <c r="R103" s="66"/>
    </row>
    <row r="104" spans="1:18">
      <c r="A104" s="104"/>
      <c r="B104" s="104"/>
      <c r="C104" s="104"/>
      <c r="D104" s="102"/>
      <c r="E104" s="102"/>
      <c r="F104" s="102"/>
      <c r="G104" s="66"/>
      <c r="H104" s="66"/>
      <c r="I104" s="66"/>
      <c r="J104" s="104"/>
      <c r="K104" s="104" t="s">
        <v>195</v>
      </c>
      <c r="L104" s="104" t="s">
        <v>330</v>
      </c>
      <c r="M104" s="102"/>
      <c r="N104" s="102"/>
      <c r="O104" s="102"/>
      <c r="P104" s="66"/>
      <c r="Q104" s="66"/>
      <c r="R104" s="66"/>
    </row>
    <row r="105" spans="1:18">
      <c r="A105" s="104"/>
      <c r="B105" s="104"/>
      <c r="C105" s="104"/>
      <c r="D105" s="102"/>
      <c r="E105" s="102"/>
      <c r="F105" s="102"/>
      <c r="G105" s="66"/>
      <c r="H105" s="66"/>
      <c r="I105" s="66"/>
      <c r="J105" s="104"/>
      <c r="K105" s="104" t="s">
        <v>188</v>
      </c>
      <c r="L105" s="104" t="s">
        <v>332</v>
      </c>
      <c r="M105" s="102"/>
      <c r="N105" s="102"/>
      <c r="O105" s="102"/>
      <c r="P105" s="66"/>
      <c r="Q105" s="66"/>
      <c r="R105" s="66"/>
    </row>
    <row r="106" spans="1:18">
      <c r="A106" s="104"/>
      <c r="B106" s="104"/>
      <c r="C106" s="104"/>
      <c r="D106" s="102"/>
      <c r="E106" s="102"/>
      <c r="F106" s="102"/>
      <c r="G106" s="66"/>
      <c r="H106" s="66"/>
      <c r="I106" s="66"/>
      <c r="J106" s="107" t="s">
        <v>407</v>
      </c>
      <c r="K106" s="107" t="s">
        <v>262</v>
      </c>
      <c r="L106" s="107" t="s">
        <v>352</v>
      </c>
      <c r="M106" s="102"/>
      <c r="N106" s="102"/>
      <c r="O106" s="102"/>
      <c r="P106" s="66"/>
      <c r="Q106" s="66"/>
      <c r="R106" s="66"/>
    </row>
    <row r="107" spans="1:18">
      <c r="A107" s="104"/>
      <c r="B107" s="104"/>
      <c r="C107" s="104"/>
      <c r="D107" s="102"/>
      <c r="E107" s="102"/>
      <c r="F107" s="102"/>
      <c r="G107" s="66"/>
      <c r="H107" s="66"/>
      <c r="I107" s="66"/>
      <c r="J107" s="104"/>
      <c r="K107" s="104" t="s">
        <v>166</v>
      </c>
      <c r="L107" s="104" t="s">
        <v>354</v>
      </c>
      <c r="M107" s="102"/>
      <c r="N107" s="102"/>
      <c r="O107" s="102"/>
      <c r="P107" s="66"/>
      <c r="Q107" s="66"/>
      <c r="R107" s="66"/>
    </row>
    <row r="108" spans="1:18">
      <c r="A108" s="104"/>
      <c r="B108" s="104"/>
      <c r="C108" s="104"/>
      <c r="D108" s="102"/>
      <c r="E108" s="102"/>
      <c r="F108" s="102"/>
      <c r="G108" s="66"/>
      <c r="H108" s="66"/>
      <c r="I108" s="66"/>
      <c r="J108" s="104"/>
      <c r="K108" s="104" t="s">
        <v>168</v>
      </c>
      <c r="L108" s="104" t="s">
        <v>355</v>
      </c>
      <c r="M108" s="102"/>
      <c r="N108" s="102"/>
      <c r="O108" s="102"/>
      <c r="P108" s="66"/>
      <c r="Q108" s="66"/>
      <c r="R108" s="66"/>
    </row>
    <row r="109" spans="1:18">
      <c r="A109" s="104"/>
      <c r="B109" s="104"/>
      <c r="C109" s="104"/>
      <c r="D109" s="102"/>
      <c r="E109" s="102"/>
      <c r="F109" s="102"/>
      <c r="G109" s="66"/>
      <c r="H109" s="66"/>
      <c r="I109" s="66"/>
      <c r="J109" s="107" t="s">
        <v>408</v>
      </c>
      <c r="K109" s="107" t="s">
        <v>262</v>
      </c>
      <c r="L109" s="107" t="s">
        <v>389</v>
      </c>
      <c r="M109" s="102"/>
      <c r="N109" s="102"/>
      <c r="O109" s="102"/>
      <c r="P109" s="66"/>
      <c r="Q109" s="66"/>
      <c r="R109" s="66"/>
    </row>
    <row r="110" spans="1:18">
      <c r="A110" s="104"/>
      <c r="B110" s="104"/>
      <c r="C110" s="104"/>
      <c r="D110" s="102"/>
      <c r="E110" s="102"/>
      <c r="F110" s="102"/>
      <c r="G110" s="66"/>
      <c r="H110" s="66"/>
      <c r="I110" s="66"/>
      <c r="J110" s="104"/>
      <c r="K110" s="104" t="s">
        <v>170</v>
      </c>
      <c r="L110" s="104" t="s">
        <v>392</v>
      </c>
      <c r="M110" s="102"/>
      <c r="N110" s="102"/>
      <c r="O110" s="102"/>
      <c r="P110" s="66"/>
      <c r="Q110" s="66"/>
      <c r="R110" s="66"/>
    </row>
    <row r="111" spans="1:18">
      <c r="A111" s="104"/>
      <c r="B111" s="104"/>
      <c r="C111" s="104"/>
      <c r="D111" s="102"/>
      <c r="E111" s="102"/>
      <c r="F111" s="102"/>
      <c r="G111" s="66"/>
      <c r="H111" s="66"/>
      <c r="I111" s="66"/>
      <c r="J111" s="104"/>
      <c r="K111" s="104" t="s">
        <v>172</v>
      </c>
      <c r="L111" s="104" t="s">
        <v>394</v>
      </c>
      <c r="M111" s="102"/>
      <c r="N111" s="102"/>
      <c r="O111" s="102"/>
      <c r="P111" s="66"/>
      <c r="Q111" s="66"/>
      <c r="R111" s="66"/>
    </row>
    <row r="112" spans="1:18">
      <c r="A112" s="104"/>
      <c r="B112" s="104"/>
      <c r="C112" s="104"/>
      <c r="D112" s="102"/>
      <c r="E112" s="102"/>
      <c r="F112" s="102"/>
      <c r="G112" s="66"/>
      <c r="H112" s="66"/>
      <c r="I112" s="66"/>
      <c r="J112" s="104"/>
      <c r="K112" s="104" t="s">
        <v>174</v>
      </c>
      <c r="L112" s="104" t="s">
        <v>397</v>
      </c>
      <c r="M112" s="102"/>
      <c r="N112" s="102"/>
      <c r="O112" s="102"/>
      <c r="P112" s="66"/>
      <c r="Q112" s="66"/>
      <c r="R112" s="66"/>
    </row>
    <row r="113" spans="1:18">
      <c r="A113" s="104"/>
      <c r="B113" s="104"/>
      <c r="C113" s="104"/>
      <c r="D113" s="102"/>
      <c r="E113" s="102"/>
      <c r="F113" s="102"/>
      <c r="G113" s="66"/>
      <c r="H113" s="66"/>
      <c r="I113" s="66"/>
      <c r="J113" s="104"/>
      <c r="K113" s="104" t="s">
        <v>188</v>
      </c>
      <c r="L113" s="104" t="s">
        <v>389</v>
      </c>
      <c r="M113" s="102"/>
      <c r="N113" s="102"/>
      <c r="O113" s="102"/>
      <c r="P113" s="66"/>
      <c r="Q113" s="66"/>
      <c r="R113" s="66"/>
    </row>
    <row r="114" spans="1:18">
      <c r="A114" s="105" t="s">
        <v>38</v>
      </c>
      <c r="B114" s="105"/>
      <c r="C114" s="105"/>
      <c r="D114" s="106">
        <v>30678.2484</v>
      </c>
      <c r="E114" s="106">
        <v>23540.5684</v>
      </c>
      <c r="F114" s="106">
        <v>7137.68</v>
      </c>
      <c r="G114" s="14"/>
      <c r="H114" s="14"/>
      <c r="I114" s="14"/>
      <c r="J114" s="105" t="s">
        <v>38</v>
      </c>
      <c r="K114" s="105"/>
      <c r="L114" s="105"/>
      <c r="M114" s="106">
        <v>30678.2481</v>
      </c>
      <c r="N114" s="106">
        <v>23540.5731</v>
      </c>
      <c r="O114" s="106">
        <v>7137.675</v>
      </c>
      <c r="P114" s="14"/>
      <c r="Q114" s="14"/>
      <c r="R114" s="14"/>
    </row>
  </sheetData>
  <mergeCells count="13">
    <mergeCell ref="A1:E1"/>
    <mergeCell ref="A2:R2"/>
    <mergeCell ref="A3:D3"/>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A12" sqref="A12:E12"/>
    </sheetView>
  </sheetViews>
  <sheetFormatPr defaultColWidth="9" defaultRowHeight="13.5" outlineLevelCol="7"/>
  <cols>
    <col min="1" max="1" width="31.3833333333333" style="81" customWidth="1"/>
    <col min="2" max="2" width="21.25" style="81" customWidth="1"/>
    <col min="3" max="3" width="21.3833333333333" style="81" customWidth="1"/>
    <col min="4" max="4" width="24.8833333333333" style="81" customWidth="1"/>
    <col min="5" max="5" width="23.5" style="81" customWidth="1"/>
    <col min="6" max="8" width="11.6333333333333" style="81" customWidth="1"/>
    <col min="9" max="16384" width="9" style="81"/>
  </cols>
  <sheetData>
    <row r="1" s="81" customFormat="1" ht="39.95" customHeight="1" spans="1:8">
      <c r="A1" s="3" t="s">
        <v>409</v>
      </c>
      <c r="B1" s="3"/>
      <c r="C1" s="3"/>
      <c r="D1" s="3"/>
      <c r="E1" s="3"/>
      <c r="F1" s="83"/>
      <c r="G1" s="83"/>
      <c r="H1" s="83"/>
    </row>
    <row r="2" ht="3" customHeight="1"/>
    <row r="3" s="82" customFormat="1" ht="28.5" customHeight="1" spans="1:5">
      <c r="A3" s="72" t="s">
        <v>1</v>
      </c>
      <c r="B3" s="73"/>
      <c r="C3" s="73"/>
      <c r="D3" s="73"/>
      <c r="E3" s="84" t="s">
        <v>40</v>
      </c>
    </row>
    <row r="4" s="81" customFormat="1" ht="30" customHeight="1" spans="1:5">
      <c r="A4" s="85" t="s">
        <v>410</v>
      </c>
      <c r="B4" s="85" t="s">
        <v>411</v>
      </c>
      <c r="C4" s="85" t="s">
        <v>412</v>
      </c>
      <c r="D4" s="86" t="s">
        <v>413</v>
      </c>
      <c r="E4" s="86"/>
    </row>
    <row r="5" s="81" customFormat="1" ht="30" customHeight="1" spans="1:5">
      <c r="A5" s="87"/>
      <c r="B5" s="87"/>
      <c r="C5" s="87"/>
      <c r="D5" s="88" t="s">
        <v>414</v>
      </c>
      <c r="E5" s="88" t="s">
        <v>415</v>
      </c>
    </row>
    <row r="6" s="81" customFormat="1" ht="30" customHeight="1" spans="1:5">
      <c r="A6" s="89" t="s">
        <v>65</v>
      </c>
      <c r="B6" s="90">
        <v>76.31</v>
      </c>
      <c r="C6" s="90">
        <v>49.37</v>
      </c>
      <c r="D6" s="90">
        <v>26.94</v>
      </c>
      <c r="E6" s="91">
        <v>0.546</v>
      </c>
    </row>
    <row r="7" s="81" customFormat="1" ht="30" customHeight="1" spans="1:5">
      <c r="A7" s="90" t="s">
        <v>416</v>
      </c>
      <c r="B7" s="90">
        <v>0</v>
      </c>
      <c r="C7" s="90">
        <v>0</v>
      </c>
      <c r="D7" s="90">
        <v>0</v>
      </c>
      <c r="E7" s="92">
        <v>0</v>
      </c>
    </row>
    <row r="8" s="81" customFormat="1" ht="30" customHeight="1" spans="1:5">
      <c r="A8" s="90" t="s">
        <v>417</v>
      </c>
      <c r="B8" s="90">
        <v>46.91</v>
      </c>
      <c r="C8" s="90">
        <v>20.18</v>
      </c>
      <c r="D8" s="90">
        <v>26.73</v>
      </c>
      <c r="E8" s="92">
        <v>1.32</v>
      </c>
    </row>
    <row r="9" s="81" customFormat="1" ht="30" customHeight="1" spans="1:5">
      <c r="A9" s="90" t="s">
        <v>418</v>
      </c>
      <c r="B9" s="90">
        <v>29.4</v>
      </c>
      <c r="C9" s="90">
        <v>29.19</v>
      </c>
      <c r="D9" s="90">
        <v>0.209999999999997</v>
      </c>
      <c r="E9" s="92">
        <v>0.007</v>
      </c>
    </row>
    <row r="10" s="81" customFormat="1" ht="30" customHeight="1" spans="1:5">
      <c r="A10" s="90" t="s">
        <v>419</v>
      </c>
      <c r="B10" s="90">
        <v>0</v>
      </c>
      <c r="C10" s="90">
        <v>0</v>
      </c>
      <c r="D10" s="90">
        <v>0</v>
      </c>
      <c r="E10" s="92">
        <v>0</v>
      </c>
    </row>
    <row r="11" s="81" customFormat="1" ht="30" customHeight="1" spans="1:5">
      <c r="A11" s="90" t="s">
        <v>420</v>
      </c>
      <c r="B11" s="90">
        <v>29.4</v>
      </c>
      <c r="C11" s="90">
        <v>29.19</v>
      </c>
      <c r="D11" s="90">
        <v>0.209999999999997</v>
      </c>
      <c r="E11" s="92">
        <v>0.007</v>
      </c>
    </row>
    <row r="12" ht="192" customHeight="1" spans="1:5">
      <c r="A12" s="93" t="s">
        <v>421</v>
      </c>
      <c r="B12" s="93"/>
      <c r="C12" s="93"/>
      <c r="D12" s="93"/>
      <c r="E12" s="93"/>
    </row>
  </sheetData>
  <mergeCells count="7">
    <mergeCell ref="A1:E1"/>
    <mergeCell ref="A3:D3"/>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政府性基金预算支出情况表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2023-07-19T09:35:41Z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