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40" windowHeight="7695" firstSheet="12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<sst xmlns="http://schemas.openxmlformats.org/spreadsheetml/2006/main" count="923" uniqueCount="399">
  <si>
    <t>预算01-1表</t>
  </si>
  <si>
    <t>2025年部门财务收支预算总表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</si>
  <si>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</si>
  <si>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</si>
  <si>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</si>
  <si>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</si>
  <si>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</si>
  <si>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</si>
  <si>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</si>
  <si>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</si>
  <si>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</si>
  <si>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</si>
  <si>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</si>
  <si>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</si>
  <si>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</si>
  <si>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</si>
  <si>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</si>
  <si>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</si>
  <si>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</si>
  <si>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</si>
  <si>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</si>
  <si>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</si>
  <si>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</si>
  <si>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</si>
  <si>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</si>
  <si>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</si>
  <si>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</si>
  <si>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</si>
  <si>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</si>
  <si>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</si>
  <si>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</si>
  <si>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</si>
  <si>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</si>
  <si>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</si>
  <si>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</si>
  <si>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</si>
  <si>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</si>
  <si>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</si>
  <si>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</si>
  <si>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</si>
  <si>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</si>
  <si>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</si>
  <si>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</si>
  <si>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</si>
  <si>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</si>
  <si>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</si>
  <si>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</si>
  <si>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</si>
  <si>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</si>
  <si>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</si>
  <si>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</si>
  <si>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</si>
  <si>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</si>
  <si>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</si>
  <si>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</si>
  <si>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</si>
  <si>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</si>
  <si>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</si>
  <si>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</si>
  <si>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</si>
  <si>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</si>
  <si>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</si>
  <si>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</si>
  <si>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</si>
  <si>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</si>
  <si>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</si>
  <si>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</si>
  <si>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</si>
  <si>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</si>
  <si>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</si>
  <si>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</si>
  <si>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</si>
  <si>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瑞丽市红十字会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</si>
  <si>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</si>
  <si>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</si>
  <si>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</si>
  <si>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</si>
  <si>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</si>
  <si>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</si>
  <si>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</si>
  <si>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</si>
  <si>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</si>
  <si>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</si>
  <si>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</si>
  <si>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</si>
  <si>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</si>
  <si>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</si>
  <si>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</si>
  <si>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</si>
  <si>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</si>
  <si>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</si>
  <si>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</si>
  <si>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</si>
  <si>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</si>
  <si>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</si>
  <si>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</si>
  <si>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</si>
  <si>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</si>
  <si>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</si>
  <si>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</si>
  <si>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</si>
  <si>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</si>
  <si>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</si>
  <si>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</si>
  <si>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</si>
  <si>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</si>
  <si>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</si>
  <si>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</si>
  <si>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</si>
  <si>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</si>
  <si>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</si>
  <si>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</si>
  <si>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</si>
  <si>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</si>
  <si>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</si>
  <si>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</si>
  <si>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</si>
  <si>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</si>
  <si>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</si>
  <si>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</si>
  <si>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</si>
  <si>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</si>
  <si>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</si>
  <si>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</si>
  <si>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</si>
  <si>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</si>
  <si>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</si>
  <si>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</si>
  <si>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</si>
  <si>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</si>
  <si>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</si>
  <si>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</si>
  <si>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</si>
  <si>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2025年财政拨款收支预算总表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</si>
  <si>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</si>
  <si>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</si>
  <si>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</si>
  <si>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</si>
  <si>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</si>
  <si>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</si>
  <si>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</si>
  <si>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</si>
  <si>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</si>
  <si>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</si>
  <si>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</si>
  <si>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</si>
  <si>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</si>
  <si>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</si>
  <si>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</si>
  <si>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</si>
  <si>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</si>
  <si>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</si>
  <si>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</si>
  <si>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</si>
  <si>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</si>
  <si>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</si>
  <si>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</si>
  <si>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</si>
  <si>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</si>
  <si>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</si>
  <si>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</si>
  <si>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</si>
  <si>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</si>
  <si>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</si>
  <si>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</si>
  <si>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</si>
  <si>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</si>
  <si>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</si>
  <si>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</si>
  <si>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</si>
  <si>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</si>
  <si>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</si>
  <si>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</si>
  <si>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</si>
  <si>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</si>
  <si>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</si>
  <si>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</si>
  <si>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</si>
  <si>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</si>
  <si>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</si>
  <si>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</si>
  <si>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</si>
  <si>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</si>
  <si>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</si>
  <si>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</si>
  <si>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</si>
  <si>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</si>
  <si>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</si>
  <si>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</si>
  <si>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</si>
  <si>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</si>
  <si>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</si>
  <si>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</si>
  <si>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</si>
  <si>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</si>
  <si>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</si>
  <si>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</si>
  <si>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</si>
  <si>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</si>
  <si>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</si>
  <si>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</si>
  <si>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</si>
  <si>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</si>
  <si>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</si>
  <si>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</si>
  <si>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</si>
  <si>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</si>
  <si>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</si>
  <si>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</si>
  <si>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533102210000000022477</t>
  </si>
  <si>
    <t>基本工资（行政）</t>
  </si>
  <si>
    <t>30101</t>
  </si>
  <si>
    <t>基本工资</t>
  </si>
  <si>
    <t>533102210000000022479</t>
  </si>
  <si>
    <t>津贴补贴（行政）</t>
  </si>
  <si>
    <t>30102</t>
  </si>
  <si>
    <t>津贴补贴</t>
  </si>
  <si>
    <t>533102210000000022478</t>
  </si>
  <si>
    <t>奖金（行政）</t>
  </si>
  <si>
    <t>30103</t>
  </si>
  <si>
    <t>奖金</t>
  </si>
  <si>
    <t>533102221100000244217</t>
  </si>
  <si>
    <t>优秀公务员奖（行政）</t>
  </si>
  <si>
    <t>533102210000000022483</t>
  </si>
  <si>
    <t>基本养老保险</t>
  </si>
  <si>
    <t>30108</t>
  </si>
  <si>
    <t>机关事业单位基本养老保险缴费</t>
  </si>
  <si>
    <t>533102210000000022480</t>
  </si>
  <si>
    <t>大病补充保险</t>
  </si>
  <si>
    <t>30110</t>
  </si>
  <si>
    <t>职工基本医疗保险缴费</t>
  </si>
  <si>
    <t>533102210000000022492</t>
  </si>
  <si>
    <t>行政医疗保险</t>
  </si>
  <si>
    <t>533102210000000022481</t>
  </si>
  <si>
    <t>工伤保险</t>
  </si>
  <si>
    <t>30112</t>
  </si>
  <si>
    <t>其他社会保障缴费</t>
  </si>
  <si>
    <t>533102210000000022484</t>
  </si>
  <si>
    <t>生育保险</t>
  </si>
  <si>
    <t>533102210000000022482</t>
  </si>
  <si>
    <t>30111</t>
  </si>
  <si>
    <t>公务员医疗补助缴费</t>
  </si>
  <si>
    <t>533102210000000022486</t>
  </si>
  <si>
    <t>30113</t>
  </si>
  <si>
    <t>533102221100000243196</t>
  </si>
  <si>
    <t>公用经费中的工会经费</t>
  </si>
  <si>
    <t>30228</t>
  </si>
  <si>
    <t>工会经费</t>
  </si>
  <si>
    <t>533102231100001472654</t>
  </si>
  <si>
    <t>公用经费安排的公务接待费</t>
  </si>
  <si>
    <t>30217</t>
  </si>
  <si>
    <t>533102251100003645922</t>
  </si>
  <si>
    <t>公用经费安排的社会保障缴费</t>
  </si>
  <si>
    <t>533102210000000022491</t>
  </si>
  <si>
    <t>一般公用经费</t>
  </si>
  <si>
    <t>30201</t>
  </si>
  <si>
    <t>办公费</t>
  </si>
  <si>
    <t>533102210000000022490</t>
  </si>
  <si>
    <t>退休公用经费</t>
  </si>
  <si>
    <t>533102221100000224390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</si>
  <si>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</si>
  <si>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</si>
  <si>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</si>
  <si>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</si>
  <si>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</si>
  <si>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</si>
  <si>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</si>
  <si>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</si>
  <si>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</si>
  <si>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</si>
  <si>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</si>
  <si>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单位安排自有资金项目经费</t>
  </si>
  <si>
    <t>专项业务类</t>
  </si>
  <si>
    <t>533102241100002167411</t>
  </si>
  <si>
    <t>30226</t>
  </si>
  <si>
    <t>劳务费</t>
  </si>
  <si>
    <t>30306</t>
  </si>
  <si>
    <t>救济费</t>
  </si>
  <si>
    <t>基层党组织开展活动经费</t>
  </si>
  <si>
    <t>533102241100002190541</t>
  </si>
  <si>
    <t>人道救助金经费</t>
  </si>
  <si>
    <t>533102241100002148587</t>
  </si>
  <si>
    <t>少小单位工作经费</t>
  </si>
  <si>
    <t>533102251100004016679</t>
  </si>
  <si>
    <t>30206</t>
  </si>
  <si>
    <t>电费</t>
  </si>
  <si>
    <t>30211</t>
  </si>
  <si>
    <t>差旅费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</si>
  <si>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</si>
  <si>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</si>
  <si>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</si>
  <si>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</si>
  <si>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</si>
  <si>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</si>
  <si>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</si>
  <si>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</si>
  <si>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</si>
  <si>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</si>
  <si>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</si>
  <si>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</si>
  <si>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</si>
  <si>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2025年红十字会日常运转</t>
  </si>
  <si>
    <t>产出指标</t>
  </si>
  <si>
    <t>时效指标</t>
  </si>
  <si>
    <t>项目完成时限</t>
  </si>
  <si>
    <t>=</t>
  </si>
  <si>
    <t>个</t>
  </si>
  <si>
    <t>定量指标</t>
  </si>
  <si>
    <t>反映红十字会救助宣传情况</t>
  </si>
  <si>
    <t>效益指标</t>
  </si>
  <si>
    <t>可持续影响</t>
  </si>
  <si>
    <t>红十字会宣传</t>
  </si>
  <si>
    <t>&gt;=</t>
  </si>
  <si>
    <t>2025年12月31日</t>
  </si>
  <si>
    <t>年</t>
  </si>
  <si>
    <t>满意度指标</t>
  </si>
  <si>
    <t>服务对象满意度</t>
  </si>
  <si>
    <t>服务对象满意度指标</t>
  </si>
  <si>
    <t>95</t>
  </si>
  <si>
    <t>%</t>
  </si>
  <si>
    <t>中共德宏州委办公室关于印发《德宏州推动新时代机关党的建设高质量发展三年行动方案（2023-2025年）的通知</t>
  </si>
  <si>
    <t>数量指标</t>
  </si>
  <si>
    <t>3人</t>
  </si>
  <si>
    <t>人</t>
  </si>
  <si>
    <t>根据指标数值确定</t>
  </si>
  <si>
    <t>红十字会党的建设</t>
  </si>
  <si>
    <t>高质量建设党的发展建设</t>
  </si>
  <si>
    <t>满意度</t>
  </si>
  <si>
    <t>预计每户2000元，救助困难群众30户，共需资金6万元。</t>
  </si>
  <si>
    <t>救助对象人数</t>
  </si>
  <si>
    <t>30</t>
  </si>
  <si>
    <t>人(户)</t>
  </si>
  <si>
    <t>反映救助对象的人数（人次）情况。</t>
  </si>
  <si>
    <t>质量指标</t>
  </si>
  <si>
    <t>救助发放完成时限</t>
  </si>
  <si>
    <t>年-月-日</t>
  </si>
  <si>
    <t>反映发放单位及时发放救助资金情况</t>
  </si>
  <si>
    <t>救助受益人数</t>
  </si>
  <si>
    <t>元/人</t>
  </si>
  <si>
    <t>反映救助受益人数</t>
  </si>
  <si>
    <t>长期</t>
  </si>
  <si>
    <t>救助宣传红十字会</t>
  </si>
  <si>
    <t>救助对象满意度</t>
  </si>
  <si>
    <t>反映获救助对象的满意程度。
救助对象满意度=调查中满意和较满意的获救助人员数/调查总人数*100%</t>
  </si>
  <si>
    <t>红十字会收到的卫生救护培训费，用于日常红十字会日常办公运行开支。</t>
  </si>
  <si>
    <t>根据项目实施情况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</si>
  <si>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</si>
  <si>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</si>
  <si>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</si>
  <si>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</si>
  <si>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</si>
  <si>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备注：因2025年本部门无部门政府性基金预算，本表无数据，此表公开空表。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</si>
  <si>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</si>
  <si>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</si>
  <si>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</si>
  <si>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</si>
  <si>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</si>
  <si>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</si>
  <si>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</si>
  <si>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</si>
  <si>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</si>
  <si>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</si>
  <si>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</si>
  <si>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</si>
  <si>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备注：因2025年本部门无部门政府采购预算，本表无数据，此表公开空表。</t>
  </si>
  <si>
    <t>预算08表</t>
  </si>
  <si>
    <t>政府购买服务项目</t>
  </si>
  <si>
    <t>政府购买服务目录</t>
  </si>
  <si>
    <t>备注：因2025年本部门无部门政府购买服务预算，本表无数据，此表公开空表。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</si>
  <si>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</si>
  <si>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</si>
  <si>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</si>
  <si>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</si>
  <si>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</si>
  <si>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</si>
  <si>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</si>
  <si>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</si>
  <si>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</si>
  <si>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</si>
  <si>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</si>
  <si>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/>
  </si>
  <si>
    <t>备注：因2025年本部门无县对下转移支付绩效目标，本表无数据，此表公开空表。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</si>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</sst>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6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b/>
      <sz val="22"/>
      <color rgb="FF000000"/>
      <name val="宋体"/>
      <charset val="134"/>
    </font>
    <font>
      <sz val="9"/>
      <color rgb="FF000000"/>
      <name val="宋体"/>
      <charset val="1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5" fillId="0" borderId="0">
      <alignment vertical="top"/>
      <protection locked="0"/>
    </xf>
  </cellStyleXfs>
  <cellXfs count="17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7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9" fillId="0" borderId="8" xfId="57" applyFont="1" applyFill="1" applyBorder="1" applyAlignment="1" applyProtection="1">
      <alignment horizontal="left" vertical="center"/>
    </xf>
    <xf numFmtId="0" fontId="9" fillId="0" borderId="9" xfId="57" applyFont="1" applyFill="1" applyBorder="1" applyAlignment="1" applyProtection="1">
      <alignment horizontal="left" vertical="center"/>
    </xf>
    <xf numFmtId="0" fontId="1" fillId="0" borderId="0" xfId="57" applyFont="1" applyFill="1" applyBorder="1" applyAlignment="1" applyProtection="1">
      <alignment vertical="top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57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10" fillId="0" borderId="0" xfId="57" applyFont="1" applyFill="1" applyAlignment="1" applyProtection="1">
      <alignment horizontal="left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10" fillId="0" borderId="0" xfId="57" applyFont="1" applyFill="1" applyBorder="1" applyAlignment="1" applyProtection="1"/>
    <xf numFmtId="0" fontId="4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right"/>
      <protection locked="0"/>
    </xf>
    <xf numFmtId="49" fontId="11" fillId="0" borderId="0" xfId="0" applyNumberFormat="1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7" applyNumberFormat="1" applyFont="1" applyFill="1" applyBorder="1" applyAlignment="1" applyProtection="1"/>
    <xf numFmtId="49" fontId="15" fillId="0" borderId="0" xfId="53" applyFont="1" applyBorder="1">
      <alignment horizontal="left" vertical="center" wrapText="1"/>
    </xf>
    <xf numFmtId="49" fontId="16" fillId="0" borderId="0" xfId="53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7" xfId="53" applyFont="1" applyBorder="1" applyAlignment="1">
      <alignment horizontal="center" vertical="center" wrapText="1"/>
    </xf>
    <xf numFmtId="49" fontId="15" fillId="0" borderId="0" xfId="53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7" fillId="0" borderId="0" xfId="0" applyBorder="1">
      <alignment vertical="top"/>
    </xf>
    <xf numFmtId="0" fontId="16" fillId="0" borderId="0" xfId="0" applyFont="1" applyBorder="1" applyAlignment="1">
      <alignment horizontal="center" vertical="center"/>
    </xf>
    <xf numFmtId="0" fontId="17" fillId="0" borderId="7" xfId="0" applyBorder="1" applyAlignment="1">
      <alignment horizontal="center" vertical="center" wrapText="1"/>
    </xf>
    <xf numFmtId="0" fontId="17" fillId="0" borderId="7" xfId="0" applyBorder="1" applyAlignment="1">
      <alignment horizontal="center" vertical="center"/>
    </xf>
    <xf numFmtId="0" fontId="17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Border="1" applyAlignment="1">
      <alignment horizontal="left" vertical="center" wrapText="1"/>
    </xf>
    <xf numFmtId="49" fontId="20" fillId="0" borderId="7" xfId="53" applyFont="1" applyAlignment="1">
      <alignment horizontal="center" vertical="center" wrapText="1"/>
    </xf>
    <xf numFmtId="49" fontId="20" fillId="0" borderId="7" xfId="53" applyFont="1">
      <alignment horizontal="left" vertical="center" wrapText="1"/>
    </xf>
    <xf numFmtId="178" fontId="20" fillId="0" borderId="7" xfId="54" applyFont="1">
      <alignment horizontal="right" vertical="center"/>
    </xf>
    <xf numFmtId="49" fontId="20" fillId="0" borderId="7" xfId="53" applyFont="1" applyAlignment="1">
      <alignment horizontal="left" vertical="center" wrapText="1" indent="1"/>
    </xf>
    <xf numFmtId="49" fontId="20" fillId="0" borderId="7" xfId="53" applyFont="1" applyAlignment="1">
      <alignment horizontal="left" vertical="center" wrapText="1" indent="2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3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7" fillId="0" borderId="7" xfId="0" applyBorder="1" applyAlignment="1">
      <alignment vertical="center"/>
    </xf>
    <xf numFmtId="178" fontId="15" fillId="0" borderId="7" xfId="0" applyNumberFormat="1" applyFont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J13" sqref="J1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1"/>
      <c r="B1" s="131"/>
      <c r="C1" s="131"/>
      <c r="D1" s="170" t="s">
        <v>0</v>
      </c>
    </row>
    <row r="2" ht="42" customHeight="1" spans="1:4">
      <c r="A2" s="171" t="s">
        <v>1</v>
      </c>
      <c r="B2" s="171"/>
      <c r="C2" s="171"/>
      <c r="D2" s="171"/>
    </row>
    <row r="3" ht="18.75" customHeight="1" spans="1:4">
      <c r="A3" s="172" t="str">
        <f>"单位名称："&amp;"瑞丽市红十字会"</f>
        <v>单位名称：瑞丽市红十字会</v>
      </c>
      <c r="B3" s="172"/>
      <c r="C3" s="131"/>
      <c r="D3" s="170" t="s">
        <v>2</v>
      </c>
    </row>
    <row r="4" ht="18.75" customHeight="1" spans="1:4">
      <c r="A4" s="134" t="s">
        <v>3</v>
      </c>
      <c r="B4" s="134"/>
      <c r="C4" s="134" t="s">
        <v>4</v>
      </c>
      <c r="D4" s="134"/>
    </row>
    <row r="5" ht="18.75" customHeight="1" spans="1:4">
      <c r="A5" s="134" t="s">
        <v>5</v>
      </c>
      <c r="B5" s="134" t="str">
        <f t="shared" ref="B5:D5" si="0">"2025"&amp;"年预算金额"</f>
        <v>2025年预算金额</v>
      </c>
      <c r="C5" s="134" t="s">
        <v>6</v>
      </c>
      <c r="D5" s="134" t="str">
        <f t="shared" si="0"/>
        <v>2025年预算金额</v>
      </c>
    </row>
    <row r="6" ht="18.75" customHeight="1" spans="1:4">
      <c r="A6" s="173" t="s">
        <v>7</v>
      </c>
      <c r="B6" s="174">
        <v>720517.92</v>
      </c>
      <c r="C6" s="173" t="s">
        <v>8</v>
      </c>
      <c r="D6" s="174"/>
    </row>
    <row r="7" ht="18.75" customHeight="1" spans="1:4">
      <c r="A7" s="173" t="s">
        <v>9</v>
      </c>
      <c r="B7" s="174"/>
      <c r="C7" s="173" t="s">
        <v>10</v>
      </c>
      <c r="D7" s="174"/>
    </row>
    <row r="8" ht="18.75" customHeight="1" spans="1:4">
      <c r="A8" s="173" t="s">
        <v>11</v>
      </c>
      <c r="B8" s="174"/>
      <c r="C8" s="173" t="s">
        <v>12</v>
      </c>
      <c r="D8" s="174"/>
    </row>
    <row r="9" ht="18.75" customHeight="1" spans="1:4">
      <c r="A9" s="173" t="s">
        <v>13</v>
      </c>
      <c r="B9" s="174"/>
      <c r="C9" s="173" t="s">
        <v>14</v>
      </c>
      <c r="D9" s="174"/>
    </row>
    <row r="10" ht="18.75" customHeight="1" spans="1:4">
      <c r="A10" s="173" t="s">
        <v>15</v>
      </c>
      <c r="B10" s="174">
        <v>800000</v>
      </c>
      <c r="C10" s="173" t="s">
        <v>16</v>
      </c>
      <c r="D10" s="174"/>
    </row>
    <row r="11" ht="18.75" customHeight="1" spans="1:4">
      <c r="A11" s="173" t="s">
        <v>17</v>
      </c>
      <c r="B11" s="174"/>
      <c r="C11" s="173" t="s">
        <v>18</v>
      </c>
      <c r="D11" s="174"/>
    </row>
    <row r="12" ht="18.75" customHeight="1" spans="1:4">
      <c r="A12" s="173" t="s">
        <v>19</v>
      </c>
      <c r="B12" s="174"/>
      <c r="C12" s="173" t="s">
        <v>20</v>
      </c>
      <c r="D12" s="174"/>
    </row>
    <row r="13" ht="18.75" customHeight="1" spans="1:4">
      <c r="A13" s="173" t="s">
        <v>21</v>
      </c>
      <c r="B13" s="174"/>
      <c r="C13" s="173" t="s">
        <v>22</v>
      </c>
      <c r="D13" s="174">
        <v>1403889.24</v>
      </c>
    </row>
    <row r="14" ht="18.75" customHeight="1" spans="1:4">
      <c r="A14" s="173" t="s">
        <v>23</v>
      </c>
      <c r="B14" s="174"/>
      <c r="C14" s="173" t="s">
        <v>24</v>
      </c>
      <c r="D14" s="174">
        <v>68474</v>
      </c>
    </row>
    <row r="15" ht="18.75" customHeight="1" spans="1:4">
      <c r="A15" s="173" t="s">
        <v>25</v>
      </c>
      <c r="B15" s="174">
        <v>800000</v>
      </c>
      <c r="C15" s="173" t="s">
        <v>26</v>
      </c>
      <c r="D15" s="174"/>
    </row>
    <row r="16" ht="18.75" customHeight="1" spans="1:4">
      <c r="A16" s="173"/>
      <c r="B16" s="173"/>
      <c r="C16" s="173" t="s">
        <v>27</v>
      </c>
      <c r="D16" s="174"/>
    </row>
    <row r="17" ht="18.75" customHeight="1" spans="1:4">
      <c r="A17" s="173"/>
      <c r="B17" s="173"/>
      <c r="C17" s="173" t="s">
        <v>28</v>
      </c>
      <c r="D17" s="174"/>
    </row>
    <row r="18" ht="18.75" customHeight="1" spans="1:4">
      <c r="A18" s="173"/>
      <c r="B18" s="173"/>
      <c r="C18" s="173" t="s">
        <v>29</v>
      </c>
      <c r="D18" s="174"/>
    </row>
    <row r="19" ht="18.75" customHeight="1" spans="1:4">
      <c r="A19" s="173"/>
      <c r="B19" s="173"/>
      <c r="C19" s="173" t="s">
        <v>30</v>
      </c>
      <c r="D19" s="174"/>
    </row>
    <row r="20" ht="18.75" customHeight="1" spans="1:4">
      <c r="A20" s="173"/>
      <c r="B20" s="173"/>
      <c r="C20" s="173" t="s">
        <v>31</v>
      </c>
      <c r="D20" s="174"/>
    </row>
    <row r="21" ht="18.75" customHeight="1" spans="1:4">
      <c r="A21" s="173"/>
      <c r="B21" s="173"/>
      <c r="C21" s="173" t="s">
        <v>32</v>
      </c>
      <c r="D21" s="174"/>
    </row>
    <row r="22" ht="18.75" customHeight="1" spans="1:4">
      <c r="A22" s="173"/>
      <c r="B22" s="173"/>
      <c r="C22" s="173" t="s">
        <v>33</v>
      </c>
      <c r="D22" s="174"/>
    </row>
    <row r="23" ht="18.75" customHeight="1" spans="1:4">
      <c r="A23" s="173"/>
      <c r="B23" s="173"/>
      <c r="C23" s="173" t="s">
        <v>34</v>
      </c>
      <c r="D23" s="174"/>
    </row>
    <row r="24" ht="18.75" customHeight="1" spans="1:4">
      <c r="A24" s="173"/>
      <c r="B24" s="173"/>
      <c r="C24" s="173" t="s">
        <v>35</v>
      </c>
      <c r="D24" s="174">
        <v>48154.68</v>
      </c>
    </row>
    <row r="25" ht="18.75" customHeight="1" spans="1:4">
      <c r="A25" s="173"/>
      <c r="B25" s="173"/>
      <c r="C25" s="173" t="s">
        <v>36</v>
      </c>
      <c r="D25" s="174"/>
    </row>
    <row r="26" ht="18.75" customHeight="1" spans="1:4">
      <c r="A26" s="173"/>
      <c r="B26" s="173"/>
      <c r="C26" s="173" t="s">
        <v>37</v>
      </c>
      <c r="D26" s="174"/>
    </row>
    <row r="27" ht="18.75" customHeight="1" spans="1:4">
      <c r="A27" s="173"/>
      <c r="B27" s="173"/>
      <c r="C27" s="173" t="s">
        <v>38</v>
      </c>
      <c r="D27" s="174"/>
    </row>
    <row r="28" ht="18.75" customHeight="1" spans="1:4">
      <c r="A28" s="173"/>
      <c r="B28" s="173"/>
      <c r="C28" s="173" t="s">
        <v>39</v>
      </c>
      <c r="D28" s="174"/>
    </row>
    <row r="29" ht="18.75" customHeight="1" spans="1:4">
      <c r="A29" s="173"/>
      <c r="B29" s="173"/>
      <c r="C29" s="173" t="s">
        <v>40</v>
      </c>
      <c r="D29" s="174"/>
    </row>
    <row r="30" ht="18.75" customHeight="1" spans="1:4">
      <c r="A30" s="173"/>
      <c r="B30" s="173"/>
      <c r="C30" s="173" t="s">
        <v>41</v>
      </c>
      <c r="D30" s="174"/>
    </row>
    <row r="31" ht="18.75" customHeight="1" spans="1:4">
      <c r="A31" s="173"/>
      <c r="B31" s="173"/>
      <c r="C31" s="173" t="s">
        <v>42</v>
      </c>
      <c r="D31" s="174"/>
    </row>
    <row r="32" ht="18.75" customHeight="1" spans="1:4">
      <c r="A32" s="173" t="s">
        <v>43</v>
      </c>
      <c r="B32" s="174">
        <v>1520517.92</v>
      </c>
      <c r="C32" s="173" t="s">
        <v>44</v>
      </c>
      <c r="D32" s="174">
        <v>1520517.92</v>
      </c>
    </row>
    <row r="33" ht="18.75" customHeight="1" spans="1:4">
      <c r="A33" s="173" t="s">
        <v>45</v>
      </c>
      <c r="B33" s="174"/>
      <c r="C33" s="173" t="s">
        <v>46</v>
      </c>
      <c r="D33" s="174"/>
    </row>
    <row r="34" ht="18.75" customHeight="1" spans="1:4">
      <c r="A34" s="173" t="s">
        <v>47</v>
      </c>
      <c r="B34" s="174"/>
      <c r="C34" s="173" t="s">
        <v>47</v>
      </c>
      <c r="D34" s="174"/>
    </row>
    <row r="35" ht="18.75" customHeight="1" spans="1:4">
      <c r="A35" s="173" t="s">
        <v>48</v>
      </c>
      <c r="B35" s="174"/>
      <c r="C35" s="173" t="s">
        <v>49</v>
      </c>
      <c r="D35" s="174"/>
    </row>
    <row r="36" ht="18.75" customHeight="1" spans="1:4">
      <c r="A36" s="173" t="s">
        <v>50</v>
      </c>
      <c r="B36" s="174">
        <v>1520517.92</v>
      </c>
      <c r="C36" s="173" t="s">
        <v>51</v>
      </c>
      <c r="D36" s="174">
        <v>1520517.92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24" sqref="B2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7">
        <v>1</v>
      </c>
      <c r="B1" s="108">
        <v>0</v>
      </c>
      <c r="C1" s="107">
        <v>1</v>
      </c>
      <c r="D1" s="83"/>
      <c r="E1" s="83"/>
      <c r="F1" s="106" t="s">
        <v>346</v>
      </c>
    </row>
    <row r="2" ht="26.25" customHeight="1" spans="1:6">
      <c r="A2" s="109" t="str">
        <f>"2025"&amp;"年部门政府性基金预算支出预算表"</f>
        <v>2025年部门政府性基金预算支出预算表</v>
      </c>
      <c r="B2" s="109" t="s">
        <v>347</v>
      </c>
      <c r="C2" s="110"/>
      <c r="D2" s="111"/>
      <c r="E2" s="111"/>
      <c r="F2" s="111"/>
    </row>
    <row r="3" ht="13.5" customHeight="1" spans="1:6">
      <c r="A3" s="112" t="str">
        <f>"单位名称："&amp;"瑞丽市红十字会"</f>
        <v>单位名称：瑞丽市红十字会</v>
      </c>
      <c r="B3" s="112" t="s">
        <v>348</v>
      </c>
      <c r="C3" s="113"/>
      <c r="D3" s="83"/>
      <c r="E3" s="83"/>
      <c r="F3" s="106" t="s">
        <v>2</v>
      </c>
    </row>
    <row r="4" ht="19.5" customHeight="1" spans="1:6">
      <c r="A4" s="63" t="s">
        <v>186</v>
      </c>
      <c r="B4" s="114" t="s">
        <v>74</v>
      </c>
      <c r="C4" s="63" t="s">
        <v>75</v>
      </c>
      <c r="D4" s="36" t="s">
        <v>349</v>
      </c>
      <c r="E4" s="36"/>
      <c r="F4" s="36"/>
    </row>
    <row r="5" ht="18.55" customHeight="1" spans="1:6">
      <c r="A5" s="63"/>
      <c r="B5" s="114"/>
      <c r="C5" s="63"/>
      <c r="D5" s="36" t="s">
        <v>56</v>
      </c>
      <c r="E5" s="36" t="s">
        <v>78</v>
      </c>
      <c r="F5" s="36" t="s">
        <v>79</v>
      </c>
    </row>
    <row r="6" ht="20.25" customHeight="1" spans="1:6">
      <c r="A6" s="63">
        <v>1</v>
      </c>
      <c r="B6" s="115" t="s">
        <v>86</v>
      </c>
      <c r="C6" s="115" t="s">
        <v>87</v>
      </c>
      <c r="D6" s="115" t="s">
        <v>88</v>
      </c>
      <c r="E6" s="115" t="s">
        <v>89</v>
      </c>
      <c r="F6" s="115" t="s">
        <v>90</v>
      </c>
    </row>
    <row r="7" ht="30" customHeight="1" spans="1:6">
      <c r="A7" s="34"/>
      <c r="B7" s="114"/>
      <c r="C7" s="34"/>
      <c r="D7" s="76"/>
      <c r="E7" s="116"/>
      <c r="F7" s="116"/>
    </row>
    <row r="8" ht="30" customHeight="1" spans="1:6">
      <c r="A8" s="22"/>
      <c r="B8" s="22"/>
      <c r="C8" s="22"/>
      <c r="D8" s="76"/>
      <c r="E8" s="116"/>
      <c r="F8" s="116"/>
    </row>
    <row r="9" ht="30" customHeight="1" spans="1:6">
      <c r="A9" s="20" t="s">
        <v>350</v>
      </c>
      <c r="B9" s="20" t="s">
        <v>350</v>
      </c>
      <c r="C9" s="20" t="s">
        <v>350</v>
      </c>
      <c r="D9" s="76"/>
      <c r="E9" s="116"/>
      <c r="F9" s="116"/>
    </row>
    <row r="10" s="105" customFormat="1" customHeight="1" spans="1:2">
      <c r="A10" s="29" t="s">
        <v>351</v>
      </c>
      <c r="B10" s="11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Zeros="0" workbookViewId="0">
      <selection activeCell="C12" sqref="C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6"/>
      <c r="P1" s="96"/>
      <c r="Q1" s="44" t="s">
        <v>352</v>
      </c>
    </row>
    <row r="2" ht="27.75" customHeight="1" spans="1:17">
      <c r="A2" s="45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68"/>
      <c r="L2" s="30"/>
      <c r="M2" s="30"/>
      <c r="N2" s="30"/>
      <c r="O2" s="68"/>
      <c r="P2" s="68"/>
      <c r="Q2" s="30"/>
    </row>
    <row r="3" ht="18.75" customHeight="1" spans="1:17">
      <c r="A3" s="46" t="str">
        <f>"单位名称："&amp;"瑞丽市红十字会"</f>
        <v>单位名称：瑞丽市红十字会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97"/>
      <c r="P3" s="97"/>
      <c r="Q3" s="106" t="s">
        <v>53</v>
      </c>
    </row>
    <row r="4" ht="15.75" customHeight="1" spans="1:17">
      <c r="A4" s="11" t="s">
        <v>353</v>
      </c>
      <c r="B4" s="84" t="s">
        <v>354</v>
      </c>
      <c r="C4" s="84" t="s">
        <v>355</v>
      </c>
      <c r="D4" s="84" t="s">
        <v>356</v>
      </c>
      <c r="E4" s="84" t="s">
        <v>357</v>
      </c>
      <c r="F4" s="84" t="s">
        <v>358</v>
      </c>
      <c r="G4" s="49" t="s">
        <v>193</v>
      </c>
      <c r="H4" s="49"/>
      <c r="I4" s="49"/>
      <c r="J4" s="49"/>
      <c r="K4" s="98"/>
      <c r="L4" s="49"/>
      <c r="M4" s="49"/>
      <c r="N4" s="49"/>
      <c r="O4" s="99"/>
      <c r="P4" s="98"/>
      <c r="Q4" s="50"/>
    </row>
    <row r="5" ht="17.25" customHeight="1" spans="1:17">
      <c r="A5" s="16"/>
      <c r="B5" s="85"/>
      <c r="C5" s="85"/>
      <c r="D5" s="85"/>
      <c r="E5" s="85"/>
      <c r="F5" s="85"/>
      <c r="G5" s="85" t="s">
        <v>56</v>
      </c>
      <c r="H5" s="85" t="s">
        <v>60</v>
      </c>
      <c r="I5" s="85" t="s">
        <v>359</v>
      </c>
      <c r="J5" s="85" t="s">
        <v>360</v>
      </c>
      <c r="K5" s="100" t="s">
        <v>361</v>
      </c>
      <c r="L5" s="101" t="s">
        <v>362</v>
      </c>
      <c r="M5" s="101"/>
      <c r="N5" s="101"/>
      <c r="O5" s="102"/>
      <c r="P5" s="103"/>
      <c r="Q5" s="86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59</v>
      </c>
      <c r="I6" s="86"/>
      <c r="J6" s="86"/>
      <c r="K6" s="104"/>
      <c r="L6" s="86" t="s">
        <v>59</v>
      </c>
      <c r="M6" s="86" t="s">
        <v>66</v>
      </c>
      <c r="N6" s="86" t="s">
        <v>363</v>
      </c>
      <c r="O6" s="34" t="s">
        <v>68</v>
      </c>
      <c r="P6" s="104" t="s">
        <v>69</v>
      </c>
      <c r="Q6" s="86" t="s">
        <v>70</v>
      </c>
    </row>
    <row r="7" ht="15" customHeight="1" spans="1:17">
      <c r="A7" s="73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</row>
    <row r="8" ht="52.5" customHeight="1" spans="1:17">
      <c r="A8" s="89"/>
      <c r="B8" s="90"/>
      <c r="C8" s="90"/>
      <c r="D8" s="91"/>
      <c r="E8" s="9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9"/>
      <c r="B9" s="90"/>
      <c r="C9" s="90"/>
      <c r="D9" s="91"/>
      <c r="E9" s="9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3" t="s">
        <v>350</v>
      </c>
      <c r="B10" s="94"/>
      <c r="C10" s="94"/>
      <c r="D10" s="94"/>
      <c r="E10" s="9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="43" customFormat="1" customHeight="1" spans="1:18">
      <c r="A11" s="95" t="s">
        <v>364</v>
      </c>
      <c r="B11" s="95"/>
      <c r="C11" s="95"/>
      <c r="D11" s="95"/>
      <c r="E11" s="95"/>
      <c r="F11" s="95"/>
      <c r="G11" s="95"/>
      <c r="H11" s="95"/>
      <c r="I11" s="95"/>
      <c r="J11" s="105"/>
      <c r="L11" s="105"/>
      <c r="M11" s="105"/>
      <c r="N11" s="105"/>
      <c r="R11" s="105"/>
    </row>
  </sheetData>
  <mergeCells count="17">
    <mergeCell ref="A2:Q2"/>
    <mergeCell ref="A3:F3"/>
    <mergeCell ref="G4:Q4"/>
    <mergeCell ref="L5:Q5"/>
    <mergeCell ref="A10:E10"/>
    <mergeCell ref="A11:I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Zeros="0" workbookViewId="0">
      <selection activeCell="A15" sqref="A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7"/>
      <c r="I1" s="1"/>
      <c r="J1" s="1"/>
      <c r="K1" s="77"/>
      <c r="L1" s="1"/>
      <c r="M1" s="82"/>
      <c r="N1" s="82" t="s">
        <v>365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"单位名称："&amp;"瑞丽市红十字会"</f>
        <v>单位名称：瑞丽市红十字会</v>
      </c>
      <c r="B3" s="33"/>
      <c r="C3" s="33"/>
      <c r="D3" s="33"/>
      <c r="E3" s="33"/>
      <c r="F3" s="33"/>
      <c r="G3" s="33"/>
      <c r="H3" s="77"/>
      <c r="I3" s="1"/>
      <c r="J3" s="1"/>
      <c r="K3" s="77"/>
      <c r="L3" s="1"/>
      <c r="M3" s="83"/>
      <c r="N3" s="44" t="s">
        <v>53</v>
      </c>
    </row>
    <row r="4" ht="15.75" customHeight="1" spans="1:14">
      <c r="A4" s="11" t="s">
        <v>353</v>
      </c>
      <c r="B4" s="11" t="s">
        <v>366</v>
      </c>
      <c r="C4" s="11" t="s">
        <v>367</v>
      </c>
      <c r="D4" s="12" t="s">
        <v>193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56</v>
      </c>
      <c r="E5" s="11" t="s">
        <v>60</v>
      </c>
      <c r="F5" s="11" t="s">
        <v>359</v>
      </c>
      <c r="G5" s="11" t="s">
        <v>360</v>
      </c>
      <c r="H5" s="11" t="s">
        <v>361</v>
      </c>
      <c r="I5" s="12" t="s">
        <v>362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59</v>
      </c>
      <c r="F6" s="18"/>
      <c r="G6" s="18"/>
      <c r="H6" s="73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79"/>
      <c r="B8" s="79"/>
      <c r="C8" s="7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0"/>
      <c r="B9" s="80"/>
      <c r="C9" s="8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1"/>
      <c r="C10" s="8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58" customFormat="1" customHeight="1" spans="1:18">
      <c r="A11" s="29" t="s">
        <v>368</v>
      </c>
      <c r="B11" s="29"/>
      <c r="C11" s="29"/>
      <c r="G11" s="29"/>
      <c r="H11" s="29"/>
      <c r="I11" s="29"/>
      <c r="J11" s="29"/>
      <c r="L11" s="29"/>
      <c r="M11" s="29"/>
      <c r="N11" s="29"/>
      <c r="R11" s="29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8" sqref="A18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369</v>
      </c>
    </row>
    <row r="2" ht="27.75" customHeight="1" spans="1:9">
      <c r="A2" s="45" t="str">
        <f>"2025"&amp;"年县对下转移支付预算表"</f>
        <v>2025年县对下转移支付预算表</v>
      </c>
      <c r="B2" s="30"/>
      <c r="C2" s="30"/>
      <c r="D2" s="68"/>
      <c r="E2" s="68"/>
      <c r="F2" s="68"/>
      <c r="G2" s="68"/>
      <c r="H2" s="68"/>
      <c r="I2" s="68"/>
    </row>
    <row r="3" customHeight="1" spans="1:9">
      <c r="A3" s="1"/>
      <c r="B3" s="69"/>
      <c r="C3" s="69"/>
      <c r="D3" s="40"/>
      <c r="E3" s="40"/>
      <c r="F3" s="40"/>
      <c r="G3" s="40"/>
      <c r="H3" s="40"/>
      <c r="I3" s="44" t="s">
        <v>2</v>
      </c>
    </row>
    <row r="4" ht="18" customHeight="1" spans="1:9">
      <c r="A4" s="70" t="str">
        <f>"单位名称："&amp;"瑞丽市红十字会"</f>
        <v>单位名称：瑞丽市红十字会</v>
      </c>
      <c r="B4" s="71"/>
      <c r="C4" s="71"/>
      <c r="D4" s="40"/>
      <c r="E4" s="40"/>
      <c r="F4" s="40"/>
      <c r="G4" s="40"/>
      <c r="H4" s="40"/>
      <c r="I4" s="40"/>
    </row>
    <row r="5" ht="19.5" customHeight="1" spans="1:9">
      <c r="A5" s="72" t="s">
        <v>370</v>
      </c>
      <c r="B5" s="36" t="s">
        <v>193</v>
      </c>
      <c r="C5" s="36"/>
      <c r="D5" s="63"/>
      <c r="E5" s="63" t="s">
        <v>371</v>
      </c>
      <c r="F5" s="63"/>
      <c r="G5" s="63"/>
      <c r="H5" s="63"/>
      <c r="I5" s="63"/>
    </row>
    <row r="6" ht="40.5" customHeight="1" spans="1:9">
      <c r="A6" s="73"/>
      <c r="B6" s="36" t="s">
        <v>56</v>
      </c>
      <c r="C6" s="35" t="s">
        <v>60</v>
      </c>
      <c r="D6" s="34" t="s">
        <v>372</v>
      </c>
      <c r="E6" s="34" t="s">
        <v>373</v>
      </c>
      <c r="F6" s="34" t="s">
        <v>374</v>
      </c>
      <c r="G6" s="34" t="s">
        <v>375</v>
      </c>
      <c r="H6" s="34" t="s">
        <v>376</v>
      </c>
      <c r="I6" s="34" t="s">
        <v>377</v>
      </c>
    </row>
    <row r="7" ht="19.5" customHeight="1" spans="1:9">
      <c r="A7" s="36">
        <v>1</v>
      </c>
      <c r="B7" s="36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5">
        <v>8</v>
      </c>
      <c r="I7" s="74">
        <v>9</v>
      </c>
    </row>
    <row r="8" ht="19.5" customHeight="1" spans="1:9">
      <c r="A8" s="37"/>
      <c r="B8" s="76"/>
      <c r="C8" s="76"/>
      <c r="D8" s="76"/>
      <c r="E8" s="76"/>
      <c r="F8" s="76"/>
      <c r="G8" s="76"/>
      <c r="H8" s="76"/>
      <c r="I8" s="76"/>
    </row>
    <row r="9" ht="19.5" customHeight="1" spans="1:9">
      <c r="A9" s="37"/>
      <c r="B9" s="76"/>
      <c r="C9" s="76"/>
      <c r="D9" s="76"/>
      <c r="E9" s="76"/>
      <c r="F9" s="76"/>
      <c r="G9" s="76"/>
      <c r="H9" s="76"/>
      <c r="I9" s="76"/>
    </row>
    <row r="10" ht="19.5" customHeight="1" spans="1:9">
      <c r="A10" s="53" t="s">
        <v>56</v>
      </c>
      <c r="B10" s="76"/>
      <c r="C10" s="76"/>
      <c r="D10" s="76"/>
      <c r="E10" s="76"/>
      <c r="F10" s="76"/>
      <c r="G10" s="76"/>
      <c r="H10" s="76"/>
      <c r="I10" s="76"/>
    </row>
    <row r="11" s="58" customFormat="1" customHeight="1" spans="1:4">
      <c r="A11" s="29" t="s">
        <v>378</v>
      </c>
      <c r="B11" s="29"/>
      <c r="C11" s="29"/>
      <c r="D11" s="29"/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8"/>
  <sheetViews>
    <sheetView showZeros="0" workbookViewId="0">
      <selection activeCell="C18" sqref="C1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7" t="s">
        <v>379</v>
      </c>
    </row>
    <row r="2" ht="28.5" customHeight="1" spans="1:10">
      <c r="A2" s="59" t="str">
        <f>"2025"&amp;"年县对下转移支付绩效目标表"</f>
        <v>2025年县对下转移支付绩效目标表</v>
      </c>
      <c r="B2" s="5"/>
      <c r="C2" s="5"/>
      <c r="D2" s="5"/>
      <c r="E2" s="5"/>
      <c r="F2" s="60"/>
      <c r="G2" s="5"/>
      <c r="H2" s="60"/>
      <c r="I2" s="60"/>
      <c r="J2" s="5"/>
    </row>
    <row r="3" ht="17.25" customHeight="1" spans="1:8">
      <c r="A3" s="6" t="str">
        <f>"单位名称："&amp;"瑞丽市红十字会"</f>
        <v>单位名称：瑞丽市红十字会</v>
      </c>
      <c r="B3" s="61"/>
      <c r="C3" s="61"/>
      <c r="D3" s="61"/>
      <c r="E3" s="61"/>
      <c r="F3" s="62"/>
      <c r="G3" s="61"/>
      <c r="H3" s="62"/>
    </row>
    <row r="4" ht="44.25" customHeight="1" spans="1:10">
      <c r="A4" s="35" t="s">
        <v>291</v>
      </c>
      <c r="B4" s="35" t="s">
        <v>292</v>
      </c>
      <c r="C4" s="35" t="s">
        <v>293</v>
      </c>
      <c r="D4" s="35" t="s">
        <v>294</v>
      </c>
      <c r="E4" s="35" t="s">
        <v>295</v>
      </c>
      <c r="F4" s="63" t="s">
        <v>296</v>
      </c>
      <c r="G4" s="35" t="s">
        <v>297</v>
      </c>
      <c r="H4" s="63" t="s">
        <v>298</v>
      </c>
      <c r="I4" s="63" t="s">
        <v>299</v>
      </c>
      <c r="J4" s="35" t="s">
        <v>300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3">
        <v>6</v>
      </c>
      <c r="G5" s="35">
        <v>7</v>
      </c>
      <c r="H5" s="63">
        <v>8</v>
      </c>
      <c r="I5" s="63">
        <v>9</v>
      </c>
      <c r="J5" s="35">
        <v>10</v>
      </c>
    </row>
    <row r="6" ht="32.7" customHeight="1" spans="1:10">
      <c r="A6" s="37"/>
      <c r="B6" s="51"/>
      <c r="C6" s="51"/>
      <c r="D6" s="51"/>
      <c r="E6" s="64"/>
      <c r="F6" s="65"/>
      <c r="G6" s="64"/>
      <c r="H6" s="65"/>
      <c r="I6" s="65"/>
      <c r="J6" s="64"/>
    </row>
    <row r="7" ht="32.7" customHeight="1" spans="1:10">
      <c r="A7" s="37"/>
      <c r="B7" s="22"/>
      <c r="C7" s="22" t="s">
        <v>380</v>
      </c>
      <c r="D7" s="22" t="s">
        <v>380</v>
      </c>
      <c r="E7" s="37" t="s">
        <v>380</v>
      </c>
      <c r="F7" s="22" t="s">
        <v>380</v>
      </c>
      <c r="G7" s="37" t="s">
        <v>380</v>
      </c>
      <c r="H7" s="22" t="s">
        <v>380</v>
      </c>
      <c r="I7" s="22" t="s">
        <v>380</v>
      </c>
      <c r="J7" s="37" t="s">
        <v>380</v>
      </c>
    </row>
    <row r="8" s="58" customFormat="1" customHeight="1" spans="1:11">
      <c r="A8" s="29" t="s">
        <v>381</v>
      </c>
      <c r="C8" s="66"/>
      <c r="D8" s="66"/>
      <c r="E8" s="66"/>
      <c r="F8" s="66"/>
      <c r="H8" s="66"/>
      <c r="K8" s="66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21" sqref="C21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382</v>
      </c>
    </row>
    <row r="2" ht="28.5" customHeight="1" spans="1:8">
      <c r="A2" s="45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"单位名称："&amp;"瑞丽市红十字会"</f>
        <v>单位名称：瑞丽市红十字会</v>
      </c>
      <c r="B3" s="32"/>
      <c r="C3" s="47"/>
      <c r="D3" s="1"/>
      <c r="E3" s="1"/>
      <c r="F3" s="1"/>
      <c r="G3" s="1"/>
      <c r="H3" s="1"/>
    </row>
    <row r="4" ht="18" customHeight="1" spans="1:8">
      <c r="A4" s="11" t="s">
        <v>186</v>
      </c>
      <c r="B4" s="11" t="s">
        <v>383</v>
      </c>
      <c r="C4" s="11" t="s">
        <v>384</v>
      </c>
      <c r="D4" s="11" t="s">
        <v>385</v>
      </c>
      <c r="E4" s="11" t="s">
        <v>386</v>
      </c>
      <c r="F4" s="48" t="s">
        <v>387</v>
      </c>
      <c r="G4" s="49"/>
      <c r="H4" s="50"/>
    </row>
    <row r="5" ht="18" customHeight="1" spans="1:8">
      <c r="A5" s="18"/>
      <c r="B5" s="18"/>
      <c r="C5" s="18"/>
      <c r="D5" s="18"/>
      <c r="E5" s="18"/>
      <c r="F5" s="35" t="s">
        <v>357</v>
      </c>
      <c r="G5" s="35" t="s">
        <v>388</v>
      </c>
      <c r="H5" s="35" t="s">
        <v>389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1"/>
      <c r="G7" s="52"/>
      <c r="H7" s="52"/>
    </row>
    <row r="8" ht="24" customHeight="1" spans="1:8">
      <c r="A8" s="53" t="s">
        <v>56</v>
      </c>
      <c r="B8" s="54"/>
      <c r="C8" s="54"/>
      <c r="D8" s="54"/>
      <c r="E8" s="54"/>
      <c r="F8" s="42"/>
      <c r="G8" s="55"/>
      <c r="H8" s="55"/>
    </row>
    <row r="9" s="43" customFormat="1" ht="21.75" customHeight="1" spans="1:8">
      <c r="A9" s="29" t="s">
        <v>390</v>
      </c>
      <c r="B9" s="56"/>
      <c r="C9" s="56"/>
      <c r="D9" s="56"/>
      <c r="E9" s="56"/>
      <c r="F9" s="56"/>
      <c r="G9" s="56"/>
      <c r="H9" s="57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20" sqref="B2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391</v>
      </c>
    </row>
    <row r="2" ht="27.75" customHeight="1" spans="1:11">
      <c r="A2" s="30" t="s">
        <v>392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"单位名称："&amp;"瑞丽市红十字会"</f>
        <v>单位名称：瑞丽市红十字会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53</v>
      </c>
    </row>
    <row r="4" ht="21.75" customHeight="1" spans="1:11">
      <c r="A4" s="34" t="s">
        <v>265</v>
      </c>
      <c r="B4" s="34" t="s">
        <v>188</v>
      </c>
      <c r="C4" s="34" t="s">
        <v>266</v>
      </c>
      <c r="D4" s="35" t="s">
        <v>189</v>
      </c>
      <c r="E4" s="35" t="s">
        <v>190</v>
      </c>
      <c r="F4" s="35" t="s">
        <v>267</v>
      </c>
      <c r="G4" s="35" t="s">
        <v>268</v>
      </c>
      <c r="H4" s="36" t="s">
        <v>56</v>
      </c>
      <c r="I4" s="36" t="s">
        <v>393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350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s="29" customFormat="1" customHeight="1" spans="1:1">
      <c r="A11" s="29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abSelected="1" workbookViewId="0">
      <selection activeCell="L13" sqref="L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"单位名称："&amp;"瑞丽市红十字会"</f>
        <v>单位名称：瑞丽市红十字会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266</v>
      </c>
      <c r="B4" s="10" t="s">
        <v>265</v>
      </c>
      <c r="C4" s="10" t="s">
        <v>188</v>
      </c>
      <c r="D4" s="11" t="s">
        <v>396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110450</v>
      </c>
      <c r="F8" s="23"/>
      <c r="G8" s="23"/>
    </row>
    <row r="9" ht="52.5" customHeight="1" spans="1:7">
      <c r="A9" s="24"/>
      <c r="B9" s="22" t="s">
        <v>397</v>
      </c>
      <c r="C9" s="22" t="s">
        <v>280</v>
      </c>
      <c r="D9" s="22" t="s">
        <v>398</v>
      </c>
      <c r="E9" s="23">
        <v>60000</v>
      </c>
      <c r="F9" s="23"/>
      <c r="G9" s="23"/>
    </row>
    <row r="10" ht="52.5" customHeight="1" spans="1:7">
      <c r="A10" s="25"/>
      <c r="B10" s="22" t="s">
        <v>397</v>
      </c>
      <c r="C10" s="22" t="s">
        <v>278</v>
      </c>
      <c r="D10" s="22" t="s">
        <v>398</v>
      </c>
      <c r="E10" s="23">
        <v>450</v>
      </c>
      <c r="F10" s="23"/>
      <c r="G10" s="23"/>
    </row>
    <row r="11" ht="52.5" customHeight="1" spans="1:7">
      <c r="A11" s="25"/>
      <c r="B11" s="22" t="s">
        <v>397</v>
      </c>
      <c r="C11" s="22" t="s">
        <v>282</v>
      </c>
      <c r="D11" s="22" t="s">
        <v>398</v>
      </c>
      <c r="E11" s="23">
        <v>50000</v>
      </c>
      <c r="F11" s="23"/>
      <c r="G11" s="23"/>
    </row>
    <row r="12" ht="30" customHeight="1" spans="1:7">
      <c r="A12" s="26" t="s">
        <v>56</v>
      </c>
      <c r="B12" s="27" t="s">
        <v>380</v>
      </c>
      <c r="C12" s="27"/>
      <c r="D12" s="28"/>
      <c r="E12" s="23">
        <v>110450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31" sqref="D3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6"/>
      <c r="B1" s="1"/>
      <c r="C1" s="1"/>
      <c r="D1" s="1"/>
      <c r="E1" s="1"/>
      <c r="F1" s="1"/>
      <c r="G1" s="1"/>
      <c r="H1" s="1"/>
      <c r="I1" s="77"/>
      <c r="J1" s="1"/>
      <c r="K1" s="1"/>
      <c r="L1" s="1"/>
      <c r="M1" s="1"/>
      <c r="N1" s="1"/>
      <c r="O1" s="1"/>
      <c r="P1" s="82" t="s">
        <v>52</v>
      </c>
      <c r="Q1" s="82" t="s">
        <v>52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"单位名称："&amp;"瑞丽市红十字会"</f>
        <v>单位名称：瑞丽市红十字会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82" t="s">
        <v>53</v>
      </c>
      <c r="Q3" s="82"/>
    </row>
    <row r="4" ht="21" customHeight="1" spans="1:19">
      <c r="A4" s="11" t="s">
        <v>54</v>
      </c>
      <c r="B4" s="11" t="s">
        <v>55</v>
      </c>
      <c r="C4" s="11" t="s">
        <v>56</v>
      </c>
      <c r="D4" s="48" t="s">
        <v>57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58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9" t="s">
        <v>64</v>
      </c>
      <c r="J5" s="169"/>
      <c r="K5" s="169"/>
      <c r="L5" s="169"/>
      <c r="M5" s="169"/>
      <c r="N5" s="169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3"/>
      <c r="B6" s="73"/>
      <c r="C6" s="73"/>
      <c r="D6" s="78"/>
      <c r="E6" s="78"/>
      <c r="F6" s="78"/>
      <c r="G6" s="73"/>
      <c r="H6" s="73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3">
        <v>19</v>
      </c>
    </row>
    <row r="8" ht="52.5" customHeight="1" spans="1:19">
      <c r="A8" s="167" t="s">
        <v>71</v>
      </c>
      <c r="B8" s="167" t="s">
        <v>72</v>
      </c>
      <c r="C8" s="23">
        <v>1520517.92</v>
      </c>
      <c r="D8" s="23">
        <v>1520517.92</v>
      </c>
      <c r="E8" s="23">
        <v>720517.92</v>
      </c>
      <c r="F8" s="23"/>
      <c r="G8" s="23"/>
      <c r="H8" s="23"/>
      <c r="I8" s="23">
        <v>800000</v>
      </c>
      <c r="J8" s="23"/>
      <c r="K8" s="23"/>
      <c r="L8" s="23"/>
      <c r="M8" s="23"/>
      <c r="N8" s="23">
        <v>800000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68"/>
      <c r="C9" s="157">
        <v>1520517.92</v>
      </c>
      <c r="D9" s="157">
        <v>1520517.92</v>
      </c>
      <c r="E9" s="157">
        <v>720517.92</v>
      </c>
      <c r="F9" s="157"/>
      <c r="G9" s="157"/>
      <c r="H9" s="157"/>
      <c r="I9" s="157">
        <v>800000</v>
      </c>
      <c r="J9" s="157"/>
      <c r="K9" s="157"/>
      <c r="L9" s="157"/>
      <c r="M9" s="157"/>
      <c r="N9" s="157">
        <v>800000</v>
      </c>
      <c r="O9" s="157"/>
      <c r="P9" s="157"/>
      <c r="Q9" s="157"/>
      <c r="R9" s="157"/>
      <c r="S9" s="15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F31" sqref="F3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44" t="s">
        <v>73</v>
      </c>
      <c r="O1" s="44"/>
    </row>
    <row r="2" ht="36" customHeight="1" spans="1:15">
      <c r="A2" s="160" t="str">
        <f>"2025"&amp;"年部门支出预算表"</f>
        <v>2025年部门支出预算表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ht="18.75" customHeight="1" spans="1:15">
      <c r="A3" s="32" t="str">
        <f>"单位名称："&amp;"瑞丽市红十字会"</f>
        <v>单位名称：瑞丽市红十字会</v>
      </c>
      <c r="B3" s="32"/>
      <c r="C3" s="32"/>
      <c r="D3" s="32"/>
      <c r="E3" s="32"/>
      <c r="F3" s="32"/>
      <c r="G3" s="159"/>
      <c r="H3" s="159"/>
      <c r="I3" s="159"/>
      <c r="J3" s="159"/>
      <c r="K3" s="159"/>
      <c r="L3" s="159"/>
      <c r="M3" s="159"/>
      <c r="N3" s="44" t="s">
        <v>2</v>
      </c>
      <c r="O3" s="44"/>
    </row>
    <row r="4" ht="31.5" customHeight="1" spans="1:15">
      <c r="A4" s="161" t="s">
        <v>74</v>
      </c>
      <c r="B4" s="161" t="s">
        <v>75</v>
      </c>
      <c r="C4" s="161" t="s">
        <v>56</v>
      </c>
      <c r="D4" s="161" t="s">
        <v>60</v>
      </c>
      <c r="E4" s="161"/>
      <c r="F4" s="161"/>
      <c r="G4" s="161" t="s">
        <v>61</v>
      </c>
      <c r="H4" s="161" t="s">
        <v>62</v>
      </c>
      <c r="I4" s="161" t="s">
        <v>76</v>
      </c>
      <c r="J4" s="161" t="s">
        <v>77</v>
      </c>
      <c r="K4" s="161"/>
      <c r="L4" s="161"/>
      <c r="M4" s="161"/>
      <c r="N4" s="161"/>
      <c r="O4" s="161"/>
    </row>
    <row r="5" ht="37.3" customHeight="1" spans="1:15">
      <c r="A5" s="161"/>
      <c r="B5" s="161"/>
      <c r="C5" s="161"/>
      <c r="D5" s="161" t="s">
        <v>59</v>
      </c>
      <c r="E5" s="161" t="s">
        <v>78</v>
      </c>
      <c r="F5" s="161" t="s">
        <v>79</v>
      </c>
      <c r="G5" s="161"/>
      <c r="H5" s="161"/>
      <c r="I5" s="161"/>
      <c r="J5" s="161" t="s">
        <v>59</v>
      </c>
      <c r="K5" s="161" t="s">
        <v>80</v>
      </c>
      <c r="L5" s="161" t="s">
        <v>81</v>
      </c>
      <c r="M5" s="161" t="s">
        <v>82</v>
      </c>
      <c r="N5" s="161" t="s">
        <v>83</v>
      </c>
      <c r="O5" s="161" t="s">
        <v>84</v>
      </c>
    </row>
    <row r="6" ht="18.75" customHeight="1" spans="1:15">
      <c r="A6" s="162" t="s">
        <v>85</v>
      </c>
      <c r="B6" s="162" t="s">
        <v>86</v>
      </c>
      <c r="C6" s="162" t="s">
        <v>87</v>
      </c>
      <c r="D6" s="162" t="s">
        <v>88</v>
      </c>
      <c r="E6" s="162" t="s">
        <v>89</v>
      </c>
      <c r="F6" s="162" t="s">
        <v>90</v>
      </c>
      <c r="G6" s="162" t="s">
        <v>91</v>
      </c>
      <c r="H6" s="162" t="s">
        <v>92</v>
      </c>
      <c r="I6" s="162" t="s">
        <v>93</v>
      </c>
      <c r="J6" s="162" t="s">
        <v>94</v>
      </c>
      <c r="K6" s="162" t="s">
        <v>95</v>
      </c>
      <c r="L6" s="162" t="s">
        <v>96</v>
      </c>
      <c r="M6" s="162" t="s">
        <v>97</v>
      </c>
      <c r="N6" s="162" t="s">
        <v>98</v>
      </c>
      <c r="O6" s="162" t="s">
        <v>99</v>
      </c>
    </row>
    <row r="7" ht="52.5" customHeight="1" spans="1:15">
      <c r="A7" s="163" t="s">
        <v>100</v>
      </c>
      <c r="B7" s="163" t="s">
        <v>101</v>
      </c>
      <c r="C7" s="130">
        <v>1403889.24</v>
      </c>
      <c r="D7" s="130">
        <v>603889.24</v>
      </c>
      <c r="E7" s="130">
        <v>493439.24</v>
      </c>
      <c r="F7" s="130">
        <v>110450</v>
      </c>
      <c r="G7" s="130"/>
      <c r="H7" s="130"/>
      <c r="I7" s="130"/>
      <c r="J7" s="130">
        <v>800000</v>
      </c>
      <c r="K7" s="130"/>
      <c r="L7" s="130"/>
      <c r="M7" s="130"/>
      <c r="N7" s="130"/>
      <c r="O7" s="130">
        <v>800000</v>
      </c>
    </row>
    <row r="8" ht="52.5" customHeight="1" spans="1:15">
      <c r="A8" s="164" t="s">
        <v>102</v>
      </c>
      <c r="B8" s="164" t="s">
        <v>103</v>
      </c>
      <c r="C8" s="130">
        <v>66606.24</v>
      </c>
      <c r="D8" s="130">
        <v>66606.24</v>
      </c>
      <c r="E8" s="130">
        <v>66606.24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</row>
    <row r="9" ht="52.5" customHeight="1" spans="1:15">
      <c r="A9" s="165" t="s">
        <v>104</v>
      </c>
      <c r="B9" s="165" t="s">
        <v>105</v>
      </c>
      <c r="C9" s="130">
        <v>2400</v>
      </c>
      <c r="D9" s="130">
        <v>2400</v>
      </c>
      <c r="E9" s="130">
        <v>2400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</row>
    <row r="10" ht="52.5" customHeight="1" spans="1:15">
      <c r="A10" s="165" t="s">
        <v>106</v>
      </c>
      <c r="B10" s="165" t="s">
        <v>107</v>
      </c>
      <c r="C10" s="130">
        <v>64206.24</v>
      </c>
      <c r="D10" s="130">
        <v>64206.24</v>
      </c>
      <c r="E10" s="130">
        <v>64206.24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</row>
    <row r="11" ht="52.5" customHeight="1" spans="1:15">
      <c r="A11" s="164" t="s">
        <v>108</v>
      </c>
      <c r="B11" s="164" t="s">
        <v>109</v>
      </c>
      <c r="C11" s="130">
        <v>1337283</v>
      </c>
      <c r="D11" s="130">
        <v>537283</v>
      </c>
      <c r="E11" s="130">
        <v>426833</v>
      </c>
      <c r="F11" s="130">
        <v>110450</v>
      </c>
      <c r="G11" s="130"/>
      <c r="H11" s="130"/>
      <c r="I11" s="130"/>
      <c r="J11" s="130">
        <v>800000</v>
      </c>
      <c r="K11" s="130"/>
      <c r="L11" s="130"/>
      <c r="M11" s="130"/>
      <c r="N11" s="130"/>
      <c r="O11" s="130">
        <v>800000</v>
      </c>
    </row>
    <row r="12" ht="52.5" customHeight="1" spans="1:15">
      <c r="A12" s="165" t="s">
        <v>110</v>
      </c>
      <c r="B12" s="165" t="s">
        <v>111</v>
      </c>
      <c r="C12" s="130">
        <v>1277283</v>
      </c>
      <c r="D12" s="130">
        <v>477283</v>
      </c>
      <c r="E12" s="130">
        <v>426833</v>
      </c>
      <c r="F12" s="130">
        <v>50450</v>
      </c>
      <c r="G12" s="130"/>
      <c r="H12" s="130"/>
      <c r="I12" s="130"/>
      <c r="J12" s="130">
        <v>800000</v>
      </c>
      <c r="K12" s="130"/>
      <c r="L12" s="130"/>
      <c r="M12" s="130"/>
      <c r="N12" s="130"/>
      <c r="O12" s="130">
        <v>800000</v>
      </c>
    </row>
    <row r="13" ht="52.5" customHeight="1" spans="1:15">
      <c r="A13" s="165" t="s">
        <v>112</v>
      </c>
      <c r="B13" s="165" t="s">
        <v>113</v>
      </c>
      <c r="C13" s="130">
        <v>60000</v>
      </c>
      <c r="D13" s="130">
        <v>60000</v>
      </c>
      <c r="E13" s="130"/>
      <c r="F13" s="130">
        <v>60000</v>
      </c>
      <c r="G13" s="130"/>
      <c r="H13" s="130"/>
      <c r="I13" s="130"/>
      <c r="J13" s="130"/>
      <c r="K13" s="130"/>
      <c r="L13" s="130"/>
      <c r="M13" s="130"/>
      <c r="N13" s="130"/>
      <c r="O13" s="130"/>
    </row>
    <row r="14" ht="52.5" customHeight="1" spans="1:15">
      <c r="A14" s="163" t="s">
        <v>114</v>
      </c>
      <c r="B14" s="163" t="s">
        <v>115</v>
      </c>
      <c r="C14" s="130">
        <v>68474</v>
      </c>
      <c r="D14" s="130">
        <v>68474</v>
      </c>
      <c r="E14" s="130">
        <v>68474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ht="52.5" customHeight="1" spans="1:15">
      <c r="A15" s="164" t="s">
        <v>116</v>
      </c>
      <c r="B15" s="164" t="s">
        <v>117</v>
      </c>
      <c r="C15" s="130">
        <v>68474</v>
      </c>
      <c r="D15" s="130">
        <v>68474</v>
      </c>
      <c r="E15" s="130">
        <v>68474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ht="52.5" customHeight="1" spans="1:15">
      <c r="A16" s="165" t="s">
        <v>118</v>
      </c>
      <c r="B16" s="165" t="s">
        <v>119</v>
      </c>
      <c r="C16" s="130">
        <v>38356</v>
      </c>
      <c r="D16" s="130">
        <v>38356</v>
      </c>
      <c r="E16" s="130">
        <v>38356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ht="52.5" customHeight="1" spans="1:15">
      <c r="A17" s="165" t="s">
        <v>120</v>
      </c>
      <c r="B17" s="165" t="s">
        <v>121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</row>
    <row r="18" ht="52.5" customHeight="1" spans="1:15">
      <c r="A18" s="165" t="s">
        <v>122</v>
      </c>
      <c r="B18" s="165" t="s">
        <v>123</v>
      </c>
      <c r="C18" s="130">
        <v>26506</v>
      </c>
      <c r="D18" s="130">
        <v>26506</v>
      </c>
      <c r="E18" s="130">
        <v>26506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ht="52.5" customHeight="1" spans="1:15">
      <c r="A19" s="165" t="s">
        <v>124</v>
      </c>
      <c r="B19" s="165" t="s">
        <v>125</v>
      </c>
      <c r="C19" s="130">
        <v>3612</v>
      </c>
      <c r="D19" s="130">
        <v>3612</v>
      </c>
      <c r="E19" s="130">
        <v>3612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</row>
    <row r="20" ht="52.5" customHeight="1" spans="1:15">
      <c r="A20" s="163" t="s">
        <v>126</v>
      </c>
      <c r="B20" s="163" t="s">
        <v>127</v>
      </c>
      <c r="C20" s="130">
        <v>48154.68</v>
      </c>
      <c r="D20" s="130">
        <v>48154.68</v>
      </c>
      <c r="E20" s="130">
        <v>48154.68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</row>
    <row r="21" ht="52.5" customHeight="1" spans="1:15">
      <c r="A21" s="164" t="s">
        <v>128</v>
      </c>
      <c r="B21" s="164" t="s">
        <v>129</v>
      </c>
      <c r="C21" s="130">
        <v>48154.68</v>
      </c>
      <c r="D21" s="130">
        <v>48154.68</v>
      </c>
      <c r="E21" s="130">
        <v>48154.68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</row>
    <row r="22" ht="52.5" customHeight="1" spans="1:15">
      <c r="A22" s="165" t="s">
        <v>130</v>
      </c>
      <c r="B22" s="165" t="s">
        <v>131</v>
      </c>
      <c r="C22" s="130">
        <v>48154.68</v>
      </c>
      <c r="D22" s="130">
        <v>48154.68</v>
      </c>
      <c r="E22" s="130">
        <v>48154.68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</row>
    <row r="23" ht="30" customHeight="1" spans="1:15">
      <c r="A23" s="162" t="s">
        <v>56</v>
      </c>
      <c r="B23" s="162"/>
      <c r="C23" s="130">
        <v>1520517.92</v>
      </c>
      <c r="D23" s="130">
        <v>720517.92</v>
      </c>
      <c r="E23" s="130">
        <v>610067.92</v>
      </c>
      <c r="F23" s="130">
        <v>110450</v>
      </c>
      <c r="G23" s="130"/>
      <c r="H23" s="130"/>
      <c r="I23" s="130"/>
      <c r="J23" s="130">
        <v>800000</v>
      </c>
      <c r="K23" s="130"/>
      <c r="L23" s="130"/>
      <c r="M23" s="130"/>
      <c r="N23" s="130"/>
      <c r="O23" s="130">
        <v>800000</v>
      </c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J12" sqref="J1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7"/>
      <c r="B1" s="47"/>
      <c r="C1" s="47"/>
      <c r="D1" s="82" t="s">
        <v>132</v>
      </c>
    </row>
    <row r="2" ht="30.75" customHeight="1" spans="1:4">
      <c r="A2" s="152" t="s">
        <v>133</v>
      </c>
      <c r="B2" s="152"/>
      <c r="C2" s="152"/>
      <c r="D2" s="152"/>
    </row>
    <row r="3" ht="18.75" customHeight="1" spans="1:4">
      <c r="A3" s="32" t="str">
        <f>"单位名称："&amp;"瑞丽市红十字会"</f>
        <v>单位名称：瑞丽市红十字会</v>
      </c>
      <c r="B3" s="153"/>
      <c r="C3" s="153"/>
      <c r="D3" s="83" t="s">
        <v>2</v>
      </c>
    </row>
    <row r="4" ht="19.5" customHeight="1" spans="1:4">
      <c r="A4" s="12" t="s">
        <v>134</v>
      </c>
      <c r="B4" s="14"/>
      <c r="C4" s="12" t="s">
        <v>135</v>
      </c>
      <c r="D4" s="14"/>
    </row>
    <row r="5" ht="21.75" customHeight="1" spans="1:4">
      <c r="A5" s="72" t="s">
        <v>136</v>
      </c>
      <c r="B5" s="11" t="s">
        <v>137</v>
      </c>
      <c r="C5" s="72" t="s">
        <v>138</v>
      </c>
      <c r="D5" s="11" t="s">
        <v>137</v>
      </c>
    </row>
    <row r="6" ht="17.25" customHeight="1" spans="1:4">
      <c r="A6" s="73"/>
      <c r="B6" s="18"/>
      <c r="C6" s="73"/>
      <c r="D6" s="18"/>
    </row>
    <row r="7" ht="19.5" customHeight="1" spans="1:4">
      <c r="A7" s="79" t="s">
        <v>139</v>
      </c>
      <c r="B7" s="23">
        <v>720517.92</v>
      </c>
      <c r="C7" s="79" t="s">
        <v>140</v>
      </c>
      <c r="D7" s="23">
        <v>720517.92</v>
      </c>
    </row>
    <row r="8" ht="19.5" customHeight="1" spans="1:4">
      <c r="A8" s="79" t="s">
        <v>141</v>
      </c>
      <c r="B8" s="23">
        <v>720517.92</v>
      </c>
      <c r="C8" s="154" t="s">
        <v>142</v>
      </c>
      <c r="D8" s="23"/>
    </row>
    <row r="9" ht="19.5" customHeight="1" spans="1:4">
      <c r="A9" s="155" t="s">
        <v>143</v>
      </c>
      <c r="B9" s="23"/>
      <c r="C9" s="154" t="s">
        <v>144</v>
      </c>
      <c r="D9" s="23"/>
    </row>
    <row r="10" ht="19.5" customHeight="1" spans="1:4">
      <c r="A10" s="155" t="s">
        <v>145</v>
      </c>
      <c r="B10" s="23"/>
      <c r="C10" s="154" t="s">
        <v>146</v>
      </c>
      <c r="D10" s="23"/>
    </row>
    <row r="11" ht="19.5" customHeight="1" spans="1:4">
      <c r="A11" s="155" t="s">
        <v>147</v>
      </c>
      <c r="B11" s="23"/>
      <c r="C11" s="154" t="s">
        <v>148</v>
      </c>
      <c r="D11" s="23"/>
    </row>
    <row r="12" ht="19.5" customHeight="1" spans="1:4">
      <c r="A12" s="155" t="s">
        <v>141</v>
      </c>
      <c r="B12" s="23"/>
      <c r="C12" s="154" t="s">
        <v>149</v>
      </c>
      <c r="D12" s="23"/>
    </row>
    <row r="13" ht="19.5" customHeight="1" spans="1:4">
      <c r="A13" s="155" t="s">
        <v>143</v>
      </c>
      <c r="B13" s="23"/>
      <c r="C13" s="154" t="s">
        <v>150</v>
      </c>
      <c r="D13" s="23"/>
    </row>
    <row r="14" ht="19.5" customHeight="1" spans="1:4">
      <c r="A14" s="155" t="s">
        <v>145</v>
      </c>
      <c r="B14" s="23"/>
      <c r="C14" s="154" t="s">
        <v>151</v>
      </c>
      <c r="D14" s="23"/>
    </row>
    <row r="15" ht="19.5" customHeight="1" spans="1:4">
      <c r="A15" s="156"/>
      <c r="B15" s="23"/>
      <c r="C15" s="154" t="s">
        <v>152</v>
      </c>
      <c r="D15" s="23">
        <v>603889.24</v>
      </c>
    </row>
    <row r="16" ht="19.5" customHeight="1" spans="1:4">
      <c r="A16" s="156"/>
      <c r="B16" s="23"/>
      <c r="C16" s="154" t="s">
        <v>153</v>
      </c>
      <c r="D16" s="23">
        <v>68474</v>
      </c>
    </row>
    <row r="17" ht="19.5" customHeight="1" spans="1:4">
      <c r="A17" s="156"/>
      <c r="B17" s="23"/>
      <c r="C17" s="154" t="s">
        <v>154</v>
      </c>
      <c r="D17" s="23"/>
    </row>
    <row r="18" ht="19.5" customHeight="1" spans="1:4">
      <c r="A18" s="156"/>
      <c r="B18" s="23"/>
      <c r="C18" s="154" t="s">
        <v>155</v>
      </c>
      <c r="D18" s="23"/>
    </row>
    <row r="19" ht="19.5" customHeight="1" spans="1:4">
      <c r="A19" s="156"/>
      <c r="B19" s="23"/>
      <c r="C19" s="154" t="s">
        <v>156</v>
      </c>
      <c r="D19" s="23"/>
    </row>
    <row r="20" ht="19.5" customHeight="1" spans="1:4">
      <c r="A20" s="79"/>
      <c r="B20" s="23"/>
      <c r="C20" s="154" t="s">
        <v>157</v>
      </c>
      <c r="D20" s="23"/>
    </row>
    <row r="21" ht="19.5" customHeight="1" spans="1:4">
      <c r="A21" s="79"/>
      <c r="B21" s="23"/>
      <c r="C21" s="79" t="s">
        <v>158</v>
      </c>
      <c r="D21" s="23"/>
    </row>
    <row r="22" ht="19.5" customHeight="1" spans="1:4">
      <c r="A22" s="79"/>
      <c r="B22" s="23"/>
      <c r="C22" s="79" t="s">
        <v>159</v>
      </c>
      <c r="D22" s="23"/>
    </row>
    <row r="23" ht="19.5" customHeight="1" spans="1:4">
      <c r="A23" s="79"/>
      <c r="B23" s="23"/>
      <c r="C23" s="79" t="s">
        <v>160</v>
      </c>
      <c r="D23" s="23"/>
    </row>
    <row r="24" ht="19.5" customHeight="1" spans="1:4">
      <c r="A24" s="79"/>
      <c r="B24" s="23"/>
      <c r="C24" s="79" t="s">
        <v>161</v>
      </c>
      <c r="D24" s="23"/>
    </row>
    <row r="25" ht="19.5" customHeight="1" spans="1:4">
      <c r="A25" s="79"/>
      <c r="B25" s="23"/>
      <c r="C25" s="79" t="s">
        <v>162</v>
      </c>
      <c r="D25" s="23"/>
    </row>
    <row r="26" ht="19.5" customHeight="1" spans="1:4">
      <c r="A26" s="154"/>
      <c r="B26" s="23"/>
      <c r="C26" s="79" t="s">
        <v>163</v>
      </c>
      <c r="D26" s="23">
        <v>48154.68</v>
      </c>
    </row>
    <row r="27" ht="19.5" customHeight="1" spans="1:4">
      <c r="A27" s="79"/>
      <c r="B27" s="23"/>
      <c r="C27" s="79" t="s">
        <v>164</v>
      </c>
      <c r="D27" s="23"/>
    </row>
    <row r="28" customHeight="1" spans="1:4">
      <c r="A28" s="79"/>
      <c r="B28" s="23"/>
      <c r="C28" s="155" t="s">
        <v>165</v>
      </c>
      <c r="D28" s="23"/>
    </row>
    <row r="29" ht="19.5" customHeight="1" spans="1:4">
      <c r="A29" s="79"/>
      <c r="B29" s="23"/>
      <c r="C29" s="79" t="s">
        <v>166</v>
      </c>
      <c r="D29" s="23"/>
    </row>
    <row r="30" ht="19.5" customHeight="1" spans="1:4">
      <c r="A30" s="154"/>
      <c r="B30" s="23"/>
      <c r="C30" s="79" t="s">
        <v>167</v>
      </c>
      <c r="D30" s="23"/>
    </row>
    <row r="31" ht="18" customHeight="1" spans="1:4">
      <c r="A31" s="154"/>
      <c r="B31" s="23"/>
      <c r="C31" s="79" t="s">
        <v>168</v>
      </c>
      <c r="D31" s="23"/>
    </row>
    <row r="32" ht="18" customHeight="1" spans="1:4">
      <c r="A32" s="154"/>
      <c r="B32" s="23"/>
      <c r="C32" s="155" t="s">
        <v>169</v>
      </c>
      <c r="D32" s="23"/>
    </row>
    <row r="33" ht="18" customHeight="1" spans="1:4">
      <c r="A33" s="154"/>
      <c r="B33" s="23"/>
      <c r="C33" s="155" t="s">
        <v>170</v>
      </c>
      <c r="D33" s="23"/>
    </row>
    <row r="34" ht="19.5" customHeight="1" spans="1:4">
      <c r="A34" s="154"/>
      <c r="B34" s="157"/>
      <c r="C34" s="79" t="s">
        <v>171</v>
      </c>
      <c r="D34" s="157"/>
    </row>
    <row r="35" ht="19.5" customHeight="1" spans="1:4">
      <c r="A35" s="154"/>
      <c r="B35" s="23"/>
      <c r="C35" s="79" t="s">
        <v>172</v>
      </c>
      <c r="D35" s="23"/>
    </row>
    <row r="36" ht="19.5" customHeight="1" spans="1:4">
      <c r="A36" s="158" t="s">
        <v>50</v>
      </c>
      <c r="B36" s="23">
        <v>720517.92</v>
      </c>
      <c r="C36" s="158" t="s">
        <v>51</v>
      </c>
      <c r="D36" s="23">
        <v>720517.92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F31" sqref="F3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8"/>
      <c r="B1" s="118"/>
      <c r="C1" s="118"/>
      <c r="D1" s="118"/>
      <c r="E1" s="118"/>
      <c r="F1" s="118"/>
      <c r="G1" s="123" t="s">
        <v>173</v>
      </c>
    </row>
    <row r="2" ht="33" customHeight="1" spans="1:7">
      <c r="A2" s="145" t="str">
        <f>"2025"&amp;"年一般公共预算支出预算表（按功能科目分类）"</f>
        <v>2025年一般公共预算支出预算表（按功能科目分类）</v>
      </c>
      <c r="B2" s="145"/>
      <c r="C2" s="145"/>
      <c r="D2" s="145"/>
      <c r="E2" s="145"/>
      <c r="F2" s="145"/>
      <c r="G2" s="145"/>
    </row>
    <row r="3" ht="18.75" customHeight="1" spans="1:7">
      <c r="A3" s="146" t="str">
        <f>"单位名称："&amp;"瑞丽市红十字会"</f>
        <v>单位名称：瑞丽市红十字会</v>
      </c>
      <c r="B3" s="146"/>
      <c r="C3" s="118"/>
      <c r="D3" s="118"/>
      <c r="E3" s="118"/>
      <c r="F3" s="118"/>
      <c r="G3" s="123" t="s">
        <v>2</v>
      </c>
    </row>
    <row r="4" ht="18.75" customHeight="1" spans="1:7">
      <c r="A4" s="147" t="s">
        <v>174</v>
      </c>
      <c r="B4" s="147"/>
      <c r="C4" s="147" t="s">
        <v>56</v>
      </c>
      <c r="D4" s="147" t="s">
        <v>78</v>
      </c>
      <c r="E4" s="147"/>
      <c r="F4" s="147"/>
      <c r="G4" s="147" t="s">
        <v>79</v>
      </c>
    </row>
    <row r="5" ht="18.75" customHeight="1" spans="1:7">
      <c r="A5" s="147" t="s">
        <v>74</v>
      </c>
      <c r="B5" s="147" t="s">
        <v>75</v>
      </c>
      <c r="C5" s="147"/>
      <c r="D5" s="147" t="s">
        <v>59</v>
      </c>
      <c r="E5" s="147" t="s">
        <v>175</v>
      </c>
      <c r="F5" s="147" t="s">
        <v>176</v>
      </c>
      <c r="G5" s="147"/>
    </row>
    <row r="6" ht="18.75" customHeight="1" spans="1:7">
      <c r="A6" s="147" t="s">
        <v>85</v>
      </c>
      <c r="B6" s="147" t="s">
        <v>86</v>
      </c>
      <c r="C6" s="147" t="s">
        <v>87</v>
      </c>
      <c r="D6" s="147" t="s">
        <v>88</v>
      </c>
      <c r="E6" s="147" t="s">
        <v>89</v>
      </c>
      <c r="F6" s="147" t="s">
        <v>90</v>
      </c>
      <c r="G6" s="147" t="s">
        <v>91</v>
      </c>
    </row>
    <row r="7" ht="18.75" customHeight="1" spans="1:7">
      <c r="A7" s="148" t="s">
        <v>100</v>
      </c>
      <c r="B7" s="148" t="s">
        <v>101</v>
      </c>
      <c r="C7" s="149">
        <v>603889.24</v>
      </c>
      <c r="D7" s="149">
        <v>493439.24</v>
      </c>
      <c r="E7" s="149">
        <v>449039.24</v>
      </c>
      <c r="F7" s="149">
        <v>44400</v>
      </c>
      <c r="G7" s="149">
        <v>110450</v>
      </c>
    </row>
    <row r="8" ht="18.75" customHeight="1" outlineLevel="1" spans="1:7">
      <c r="A8" s="150" t="s">
        <v>102</v>
      </c>
      <c r="B8" s="150" t="s">
        <v>103</v>
      </c>
      <c r="C8" s="149">
        <v>66606.24</v>
      </c>
      <c r="D8" s="149">
        <v>66606.24</v>
      </c>
      <c r="E8" s="149">
        <v>64206.24</v>
      </c>
      <c r="F8" s="149">
        <v>2400</v>
      </c>
      <c r="G8" s="149"/>
    </row>
    <row r="9" ht="18.75" customHeight="1" outlineLevel="2" spans="1:7">
      <c r="A9" s="151" t="s">
        <v>104</v>
      </c>
      <c r="B9" s="151" t="s">
        <v>105</v>
      </c>
      <c r="C9" s="149">
        <v>2400</v>
      </c>
      <c r="D9" s="149">
        <v>2400</v>
      </c>
      <c r="E9" s="149"/>
      <c r="F9" s="149">
        <v>2400</v>
      </c>
      <c r="G9" s="149"/>
    </row>
    <row r="10" ht="18.75" customHeight="1" outlineLevel="2" spans="1:7">
      <c r="A10" s="151" t="s">
        <v>106</v>
      </c>
      <c r="B10" s="151" t="s">
        <v>107</v>
      </c>
      <c r="C10" s="149">
        <v>64206.24</v>
      </c>
      <c r="D10" s="149">
        <v>64206.24</v>
      </c>
      <c r="E10" s="149">
        <v>64206.24</v>
      </c>
      <c r="F10" s="149"/>
      <c r="G10" s="149"/>
    </row>
    <row r="11" ht="18.75" customHeight="1" outlineLevel="1" spans="1:7">
      <c r="A11" s="150" t="s">
        <v>108</v>
      </c>
      <c r="B11" s="150" t="s">
        <v>109</v>
      </c>
      <c r="C11" s="149">
        <v>537283</v>
      </c>
      <c r="D11" s="149">
        <v>426833</v>
      </c>
      <c r="E11" s="149">
        <v>384833</v>
      </c>
      <c r="F11" s="149">
        <v>42000</v>
      </c>
      <c r="G11" s="149">
        <v>110450</v>
      </c>
    </row>
    <row r="12" ht="18.75" customHeight="1" outlineLevel="2" spans="1:7">
      <c r="A12" s="151" t="s">
        <v>110</v>
      </c>
      <c r="B12" s="151" t="s">
        <v>111</v>
      </c>
      <c r="C12" s="149">
        <v>477283</v>
      </c>
      <c r="D12" s="149">
        <v>426833</v>
      </c>
      <c r="E12" s="149">
        <v>384833</v>
      </c>
      <c r="F12" s="149">
        <v>42000</v>
      </c>
      <c r="G12" s="149">
        <v>50450</v>
      </c>
    </row>
    <row r="13" ht="18.75" customHeight="1" outlineLevel="2" spans="1:7">
      <c r="A13" s="151" t="s">
        <v>112</v>
      </c>
      <c r="B13" s="151" t="s">
        <v>113</v>
      </c>
      <c r="C13" s="149">
        <v>60000</v>
      </c>
      <c r="D13" s="149"/>
      <c r="E13" s="149"/>
      <c r="F13" s="149"/>
      <c r="G13" s="149">
        <v>60000</v>
      </c>
    </row>
    <row r="14" ht="18.75" customHeight="1" spans="1:7">
      <c r="A14" s="148" t="s">
        <v>114</v>
      </c>
      <c r="B14" s="148" t="s">
        <v>115</v>
      </c>
      <c r="C14" s="149">
        <v>68474</v>
      </c>
      <c r="D14" s="149">
        <v>68474</v>
      </c>
      <c r="E14" s="149">
        <v>68474</v>
      </c>
      <c r="F14" s="149"/>
      <c r="G14" s="149"/>
    </row>
    <row r="15" ht="18.75" customHeight="1" outlineLevel="1" spans="1:7">
      <c r="A15" s="150" t="s">
        <v>116</v>
      </c>
      <c r="B15" s="150" t="s">
        <v>117</v>
      </c>
      <c r="C15" s="149">
        <v>68474</v>
      </c>
      <c r="D15" s="149">
        <v>68474</v>
      </c>
      <c r="E15" s="149">
        <v>68474</v>
      </c>
      <c r="F15" s="149"/>
      <c r="G15" s="149"/>
    </row>
    <row r="16" ht="18.75" customHeight="1" outlineLevel="2" spans="1:7">
      <c r="A16" s="151" t="s">
        <v>118</v>
      </c>
      <c r="B16" s="151" t="s">
        <v>119</v>
      </c>
      <c r="C16" s="149">
        <v>38356</v>
      </c>
      <c r="D16" s="149">
        <v>38356</v>
      </c>
      <c r="E16" s="149">
        <v>38356</v>
      </c>
      <c r="F16" s="149"/>
      <c r="G16" s="149"/>
    </row>
    <row r="17" ht="18.75" customHeight="1" outlineLevel="2" spans="1:7">
      <c r="A17" s="151" t="s">
        <v>122</v>
      </c>
      <c r="B17" s="151" t="s">
        <v>123</v>
      </c>
      <c r="C17" s="149">
        <v>26506</v>
      </c>
      <c r="D17" s="149">
        <v>26506</v>
      </c>
      <c r="E17" s="149">
        <v>26506</v>
      </c>
      <c r="F17" s="149"/>
      <c r="G17" s="149"/>
    </row>
    <row r="18" ht="18.75" customHeight="1" outlineLevel="2" spans="1:7">
      <c r="A18" s="151" t="s">
        <v>124</v>
      </c>
      <c r="B18" s="151" t="s">
        <v>125</v>
      </c>
      <c r="C18" s="149">
        <v>3612</v>
      </c>
      <c r="D18" s="149">
        <v>3612</v>
      </c>
      <c r="E18" s="149">
        <v>3612</v>
      </c>
      <c r="F18" s="149"/>
      <c r="G18" s="149"/>
    </row>
    <row r="19" ht="18.75" customHeight="1" spans="1:7">
      <c r="A19" s="148" t="s">
        <v>126</v>
      </c>
      <c r="B19" s="148" t="s">
        <v>127</v>
      </c>
      <c r="C19" s="149">
        <v>48154.68</v>
      </c>
      <c r="D19" s="149">
        <v>48154.68</v>
      </c>
      <c r="E19" s="149">
        <v>48154.68</v>
      </c>
      <c r="F19" s="149"/>
      <c r="G19" s="149"/>
    </row>
    <row r="20" ht="18.75" customHeight="1" outlineLevel="1" spans="1:7">
      <c r="A20" s="150" t="s">
        <v>128</v>
      </c>
      <c r="B20" s="150" t="s">
        <v>129</v>
      </c>
      <c r="C20" s="149">
        <v>48154.68</v>
      </c>
      <c r="D20" s="149">
        <v>48154.68</v>
      </c>
      <c r="E20" s="149">
        <v>48154.68</v>
      </c>
      <c r="F20" s="149"/>
      <c r="G20" s="149"/>
    </row>
    <row r="21" ht="18.75" customHeight="1" outlineLevel="2" spans="1:7">
      <c r="A21" s="151" t="s">
        <v>130</v>
      </c>
      <c r="B21" s="151" t="s">
        <v>131</v>
      </c>
      <c r="C21" s="149">
        <v>48154.68</v>
      </c>
      <c r="D21" s="149">
        <v>48154.68</v>
      </c>
      <c r="E21" s="149">
        <v>48154.68</v>
      </c>
      <c r="F21" s="149"/>
      <c r="G21" s="149"/>
    </row>
    <row r="22" ht="18.75" customHeight="1" spans="1:7">
      <c r="A22" s="147" t="s">
        <v>56</v>
      </c>
      <c r="B22" s="147"/>
      <c r="C22" s="149">
        <v>720517.92</v>
      </c>
      <c r="D22" s="149">
        <v>610067.92</v>
      </c>
      <c r="E22" s="149">
        <v>565667.92</v>
      </c>
      <c r="F22" s="149">
        <v>44400</v>
      </c>
      <c r="G22" s="149">
        <v>110450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31" sqref="F3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6"/>
      <c r="B1" s="136"/>
      <c r="C1" s="137"/>
      <c r="D1" s="1"/>
      <c r="E1" s="1"/>
      <c r="F1" s="138" t="s">
        <v>177</v>
      </c>
    </row>
    <row r="2" ht="33.75" customHeight="1" spans="1:6">
      <c r="A2" s="139" t="str">
        <f>"2025"&amp;"年一般公共预算“三公”经费支出预算表"</f>
        <v>2025年一般公共预算“三公”经费支出预算表</v>
      </c>
      <c r="B2" s="139"/>
      <c r="C2" s="139"/>
      <c r="D2" s="139"/>
      <c r="E2" s="139"/>
      <c r="F2" s="139"/>
    </row>
    <row r="3" ht="21.75" customHeight="1" spans="1:6">
      <c r="A3" s="140" t="str">
        <f>"单位名称："&amp;"瑞丽市红十字会"</f>
        <v>单位名称：瑞丽市红十字会</v>
      </c>
      <c r="B3" s="136"/>
      <c r="C3" s="137"/>
      <c r="D3" s="3"/>
      <c r="E3" s="1"/>
      <c r="F3" s="138" t="s">
        <v>53</v>
      </c>
    </row>
    <row r="4" ht="19.5" customHeight="1" spans="1:6">
      <c r="A4" s="11" t="s">
        <v>178</v>
      </c>
      <c r="B4" s="72" t="s">
        <v>179</v>
      </c>
      <c r="C4" s="12" t="s">
        <v>180</v>
      </c>
      <c r="D4" s="13"/>
      <c r="E4" s="14"/>
      <c r="F4" s="72" t="s">
        <v>181</v>
      </c>
    </row>
    <row r="5" ht="19.5" customHeight="1" spans="1:6">
      <c r="A5" s="18"/>
      <c r="B5" s="73"/>
      <c r="C5" s="36" t="s">
        <v>59</v>
      </c>
      <c r="D5" s="36" t="s">
        <v>182</v>
      </c>
      <c r="E5" s="36" t="s">
        <v>183</v>
      </c>
      <c r="F5" s="73"/>
    </row>
    <row r="6" ht="18.75" customHeight="1" spans="1:6">
      <c r="A6" s="141">
        <v>1</v>
      </c>
      <c r="B6" s="141">
        <v>2</v>
      </c>
      <c r="C6" s="142">
        <v>3</v>
      </c>
      <c r="D6" s="141">
        <v>4</v>
      </c>
      <c r="E6" s="141">
        <v>5</v>
      </c>
      <c r="F6" s="141">
        <v>6</v>
      </c>
    </row>
    <row r="7" ht="24.75" customHeight="1" spans="1:6">
      <c r="A7" s="143">
        <v>4850</v>
      </c>
      <c r="B7" s="143"/>
      <c r="C7" s="144"/>
      <c r="D7" s="143"/>
      <c r="E7" s="143"/>
      <c r="F7" s="143">
        <v>4850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F31" sqref="F3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5" t="s">
        <v>184</v>
      </c>
      <c r="U1" s="135"/>
      <c r="V1" s="135"/>
      <c r="W1" s="135"/>
    </row>
    <row r="2" ht="45.75" customHeight="1" spans="1:23">
      <c r="A2" s="132" t="s">
        <v>185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1" t="str">
        <f>"单位名称："&amp;"瑞丽市红十字会"</f>
        <v>单位名称：瑞丽市红十字会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5" t="s">
        <v>53</v>
      </c>
      <c r="U3" s="135"/>
      <c r="V3" s="135"/>
      <c r="W3" s="135"/>
    </row>
    <row r="4" ht="18.75" customHeight="1" spans="1:23">
      <c r="A4" s="133" t="s">
        <v>186</v>
      </c>
      <c r="B4" s="133" t="s">
        <v>187</v>
      </c>
      <c r="C4" s="133" t="s">
        <v>188</v>
      </c>
      <c r="D4" s="133" t="s">
        <v>189</v>
      </c>
      <c r="E4" s="133" t="s">
        <v>190</v>
      </c>
      <c r="F4" s="133" t="s">
        <v>191</v>
      </c>
      <c r="G4" s="133" t="s">
        <v>192</v>
      </c>
      <c r="H4" s="133" t="s">
        <v>193</v>
      </c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</row>
    <row r="5" ht="28.3" customHeight="1" spans="1:23">
      <c r="A5" s="133"/>
      <c r="B5" s="133"/>
      <c r="C5" s="133"/>
      <c r="D5" s="133"/>
      <c r="E5" s="133"/>
      <c r="F5" s="133"/>
      <c r="G5" s="133"/>
      <c r="H5" s="133" t="s">
        <v>194</v>
      </c>
      <c r="I5" s="133" t="s">
        <v>60</v>
      </c>
      <c r="J5" s="133" t="s">
        <v>195</v>
      </c>
      <c r="K5" s="133" t="s">
        <v>196</v>
      </c>
      <c r="L5" s="133" t="s">
        <v>197</v>
      </c>
      <c r="M5" s="133" t="s">
        <v>198</v>
      </c>
      <c r="N5" s="133" t="s">
        <v>199</v>
      </c>
      <c r="O5" s="133" t="s">
        <v>61</v>
      </c>
      <c r="P5" s="133" t="s">
        <v>62</v>
      </c>
      <c r="Q5" s="133" t="s">
        <v>63</v>
      </c>
      <c r="R5" s="133" t="s">
        <v>77</v>
      </c>
      <c r="S5" s="133"/>
      <c r="T5" s="133"/>
      <c r="U5" s="133"/>
      <c r="V5" s="133"/>
      <c r="W5" s="133"/>
    </row>
    <row r="6" ht="24" customHeight="1" spans="1:23">
      <c r="A6" s="133"/>
      <c r="B6" s="133"/>
      <c r="C6" s="133"/>
      <c r="D6" s="133"/>
      <c r="E6" s="133"/>
      <c r="F6" s="133"/>
      <c r="G6" s="133"/>
      <c r="H6" s="133"/>
      <c r="I6" s="133" t="s">
        <v>200</v>
      </c>
      <c r="J6" s="133" t="s">
        <v>195</v>
      </c>
      <c r="K6" s="133" t="s">
        <v>196</v>
      </c>
      <c r="L6" s="133" t="s">
        <v>197</v>
      </c>
      <c r="M6" s="133" t="s">
        <v>198</v>
      </c>
      <c r="N6" s="133" t="s">
        <v>60</v>
      </c>
      <c r="O6" s="133" t="s">
        <v>61</v>
      </c>
      <c r="P6" s="133" t="s">
        <v>62</v>
      </c>
      <c r="Q6" s="133"/>
      <c r="R6" s="133" t="s">
        <v>59</v>
      </c>
      <c r="S6" s="133" t="s">
        <v>66</v>
      </c>
      <c r="T6" s="133" t="s">
        <v>67</v>
      </c>
      <c r="U6" s="133" t="s">
        <v>68</v>
      </c>
      <c r="V6" s="133" t="s">
        <v>69</v>
      </c>
      <c r="W6" s="133" t="s">
        <v>70</v>
      </c>
    </row>
    <row r="7" ht="32.05" customHeight="1" spans="1:23">
      <c r="A7" s="133"/>
      <c r="B7" s="133"/>
      <c r="C7" s="133"/>
      <c r="D7" s="133"/>
      <c r="E7" s="133"/>
      <c r="F7" s="133"/>
      <c r="G7" s="133"/>
      <c r="H7" s="133"/>
      <c r="I7" s="133" t="s">
        <v>59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ht="18.75" customHeight="1" spans="1:23">
      <c r="A8" s="133" t="s">
        <v>85</v>
      </c>
      <c r="B8" s="133" t="s">
        <v>86</v>
      </c>
      <c r="C8" s="133" t="s">
        <v>87</v>
      </c>
      <c r="D8" s="133" t="s">
        <v>88</v>
      </c>
      <c r="E8" s="133" t="s">
        <v>89</v>
      </c>
      <c r="F8" s="133" t="s">
        <v>90</v>
      </c>
      <c r="G8" s="133" t="s">
        <v>91</v>
      </c>
      <c r="H8" s="133" t="s">
        <v>92</v>
      </c>
      <c r="I8" s="133" t="s">
        <v>93</v>
      </c>
      <c r="J8" s="133" t="s">
        <v>94</v>
      </c>
      <c r="K8" s="133" t="s">
        <v>95</v>
      </c>
      <c r="L8" s="133" t="s">
        <v>96</v>
      </c>
      <c r="M8" s="133" t="s">
        <v>97</v>
      </c>
      <c r="N8" s="133" t="s">
        <v>98</v>
      </c>
      <c r="O8" s="133" t="s">
        <v>99</v>
      </c>
      <c r="P8" s="133" t="s">
        <v>201</v>
      </c>
      <c r="Q8" s="133" t="s">
        <v>202</v>
      </c>
      <c r="R8" s="133" t="s">
        <v>203</v>
      </c>
      <c r="S8" s="133" t="s">
        <v>204</v>
      </c>
      <c r="T8" s="133" t="s">
        <v>205</v>
      </c>
      <c r="U8" s="133" t="s">
        <v>206</v>
      </c>
      <c r="V8" s="133" t="s">
        <v>207</v>
      </c>
      <c r="W8" s="133" t="s">
        <v>208</v>
      </c>
    </row>
    <row r="9" ht="53.25" customHeight="1" spans="1:23">
      <c r="A9" s="128" t="s">
        <v>72</v>
      </c>
      <c r="B9" s="128"/>
      <c r="C9" s="128"/>
      <c r="D9" s="128"/>
      <c r="E9" s="128"/>
      <c r="F9" s="128"/>
      <c r="G9" s="128"/>
      <c r="H9" s="130">
        <v>610067.92</v>
      </c>
      <c r="I9" s="130">
        <v>610067.92</v>
      </c>
      <c r="J9" s="130"/>
      <c r="K9" s="130"/>
      <c r="L9" s="130">
        <v>610067.92</v>
      </c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ht="53.25" customHeight="1" outlineLevel="1" spans="1:23">
      <c r="A10" s="128" t="s">
        <v>72</v>
      </c>
      <c r="B10" s="128" t="s">
        <v>209</v>
      </c>
      <c r="C10" s="128" t="s">
        <v>210</v>
      </c>
      <c r="D10" s="128" t="s">
        <v>110</v>
      </c>
      <c r="E10" s="128" t="s">
        <v>111</v>
      </c>
      <c r="F10" s="128" t="s">
        <v>211</v>
      </c>
      <c r="G10" s="128" t="s">
        <v>212</v>
      </c>
      <c r="H10" s="130">
        <v>166860</v>
      </c>
      <c r="I10" s="130">
        <v>166860</v>
      </c>
      <c r="J10" s="130"/>
      <c r="K10" s="130"/>
      <c r="L10" s="130">
        <v>166860</v>
      </c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  <row r="11" ht="53.25" customHeight="1" outlineLevel="1" spans="1:23">
      <c r="A11" s="128" t="s">
        <v>72</v>
      </c>
      <c r="B11" s="128" t="s">
        <v>213</v>
      </c>
      <c r="C11" s="128" t="s">
        <v>214</v>
      </c>
      <c r="D11" s="128" t="s">
        <v>110</v>
      </c>
      <c r="E11" s="128" t="s">
        <v>111</v>
      </c>
      <c r="F11" s="128" t="s">
        <v>215</v>
      </c>
      <c r="G11" s="128" t="s">
        <v>216</v>
      </c>
      <c r="H11" s="130">
        <v>197568</v>
      </c>
      <c r="I11" s="130">
        <v>197568</v>
      </c>
      <c r="J11" s="130"/>
      <c r="K11" s="130"/>
      <c r="L11" s="130">
        <v>197568</v>
      </c>
      <c r="M11" s="128"/>
      <c r="N11" s="130"/>
      <c r="O11" s="130"/>
      <c r="P11" s="130"/>
      <c r="Q11" s="130"/>
      <c r="R11" s="130"/>
      <c r="S11" s="130"/>
      <c r="T11" s="130"/>
      <c r="U11" s="130"/>
      <c r="V11" s="130"/>
      <c r="W11" s="130"/>
    </row>
    <row r="12" ht="53.25" customHeight="1" outlineLevel="1" spans="1:23">
      <c r="A12" s="128" t="s">
        <v>72</v>
      </c>
      <c r="B12" s="128" t="s">
        <v>213</v>
      </c>
      <c r="C12" s="128" t="s">
        <v>214</v>
      </c>
      <c r="D12" s="128" t="s">
        <v>110</v>
      </c>
      <c r="E12" s="128" t="s">
        <v>111</v>
      </c>
      <c r="F12" s="128" t="s">
        <v>215</v>
      </c>
      <c r="G12" s="128" t="s">
        <v>216</v>
      </c>
      <c r="H12" s="130"/>
      <c r="I12" s="130"/>
      <c r="J12" s="130"/>
      <c r="K12" s="130"/>
      <c r="L12" s="130"/>
      <c r="M12" s="128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ht="53.25" customHeight="1" outlineLevel="1" spans="1:23">
      <c r="A13" s="128" t="s">
        <v>72</v>
      </c>
      <c r="B13" s="128" t="s">
        <v>217</v>
      </c>
      <c r="C13" s="128" t="s">
        <v>218</v>
      </c>
      <c r="D13" s="128" t="s">
        <v>110</v>
      </c>
      <c r="E13" s="128" t="s">
        <v>111</v>
      </c>
      <c r="F13" s="128" t="s">
        <v>219</v>
      </c>
      <c r="G13" s="128" t="s">
        <v>220</v>
      </c>
      <c r="H13" s="130">
        <v>13905</v>
      </c>
      <c r="I13" s="130">
        <v>13905</v>
      </c>
      <c r="J13" s="130"/>
      <c r="K13" s="130"/>
      <c r="L13" s="130">
        <v>13905</v>
      </c>
      <c r="M13" s="128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ht="53.25" customHeight="1" outlineLevel="1" spans="1:23">
      <c r="A14" s="128" t="s">
        <v>72</v>
      </c>
      <c r="B14" s="128" t="s">
        <v>221</v>
      </c>
      <c r="C14" s="128" t="s">
        <v>222</v>
      </c>
      <c r="D14" s="128" t="s">
        <v>110</v>
      </c>
      <c r="E14" s="128" t="s">
        <v>111</v>
      </c>
      <c r="F14" s="128" t="s">
        <v>219</v>
      </c>
      <c r="G14" s="128" t="s">
        <v>220</v>
      </c>
      <c r="H14" s="130">
        <v>1500</v>
      </c>
      <c r="I14" s="130">
        <v>1500</v>
      </c>
      <c r="J14" s="130"/>
      <c r="K14" s="130"/>
      <c r="L14" s="130">
        <v>1500</v>
      </c>
      <c r="M14" s="128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ht="53.25" customHeight="1" outlineLevel="1" spans="1:23">
      <c r="A15" s="128" t="s">
        <v>72</v>
      </c>
      <c r="B15" s="128" t="s">
        <v>223</v>
      </c>
      <c r="C15" s="128" t="s">
        <v>224</v>
      </c>
      <c r="D15" s="128" t="s">
        <v>106</v>
      </c>
      <c r="E15" s="128" t="s">
        <v>107</v>
      </c>
      <c r="F15" s="128" t="s">
        <v>225</v>
      </c>
      <c r="G15" s="128" t="s">
        <v>226</v>
      </c>
      <c r="H15" s="130">
        <v>64206.24</v>
      </c>
      <c r="I15" s="130">
        <v>64206.24</v>
      </c>
      <c r="J15" s="130"/>
      <c r="K15" s="130"/>
      <c r="L15" s="130">
        <v>64206.24</v>
      </c>
      <c r="M15" s="128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ht="53.25" customHeight="1" outlineLevel="1" spans="1:23">
      <c r="A16" s="128" t="s">
        <v>72</v>
      </c>
      <c r="B16" s="128" t="s">
        <v>227</v>
      </c>
      <c r="C16" s="128" t="s">
        <v>228</v>
      </c>
      <c r="D16" s="128" t="s">
        <v>118</v>
      </c>
      <c r="E16" s="128" t="s">
        <v>119</v>
      </c>
      <c r="F16" s="128" t="s">
        <v>229</v>
      </c>
      <c r="G16" s="128" t="s">
        <v>230</v>
      </c>
      <c r="H16" s="130">
        <v>2640</v>
      </c>
      <c r="I16" s="130">
        <v>2640</v>
      </c>
      <c r="J16" s="130"/>
      <c r="K16" s="130"/>
      <c r="L16" s="130">
        <v>2640</v>
      </c>
      <c r="M16" s="128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7" ht="53.25" customHeight="1" outlineLevel="1" spans="1:23">
      <c r="A17" s="128" t="s">
        <v>72</v>
      </c>
      <c r="B17" s="128" t="s">
        <v>227</v>
      </c>
      <c r="C17" s="128" t="s">
        <v>228</v>
      </c>
      <c r="D17" s="128" t="s">
        <v>120</v>
      </c>
      <c r="E17" s="128" t="s">
        <v>121</v>
      </c>
      <c r="F17" s="128" t="s">
        <v>229</v>
      </c>
      <c r="G17" s="128" t="s">
        <v>230</v>
      </c>
      <c r="H17" s="130"/>
      <c r="I17" s="130"/>
      <c r="J17" s="130"/>
      <c r="K17" s="130"/>
      <c r="L17" s="130"/>
      <c r="M17" s="128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ht="53.25" customHeight="1" outlineLevel="1" spans="1:23">
      <c r="A18" s="128" t="s">
        <v>72</v>
      </c>
      <c r="B18" s="128" t="s">
        <v>231</v>
      </c>
      <c r="C18" s="128" t="s">
        <v>232</v>
      </c>
      <c r="D18" s="128" t="s">
        <v>118</v>
      </c>
      <c r="E18" s="128" t="s">
        <v>119</v>
      </c>
      <c r="F18" s="128" t="s">
        <v>229</v>
      </c>
      <c r="G18" s="128" t="s">
        <v>230</v>
      </c>
      <c r="H18" s="130">
        <v>34110</v>
      </c>
      <c r="I18" s="130">
        <v>34110</v>
      </c>
      <c r="J18" s="130"/>
      <c r="K18" s="130"/>
      <c r="L18" s="130">
        <v>34110</v>
      </c>
      <c r="M18" s="128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ht="53.25" customHeight="1" outlineLevel="1" spans="1:23">
      <c r="A19" s="128" t="s">
        <v>72</v>
      </c>
      <c r="B19" s="128" t="s">
        <v>233</v>
      </c>
      <c r="C19" s="128" t="s">
        <v>234</v>
      </c>
      <c r="D19" s="128" t="s">
        <v>124</v>
      </c>
      <c r="E19" s="128" t="s">
        <v>125</v>
      </c>
      <c r="F19" s="128" t="s">
        <v>235</v>
      </c>
      <c r="G19" s="128" t="s">
        <v>236</v>
      </c>
      <c r="H19" s="130">
        <v>3612</v>
      </c>
      <c r="I19" s="130">
        <v>3612</v>
      </c>
      <c r="J19" s="130"/>
      <c r="K19" s="130"/>
      <c r="L19" s="130">
        <v>3612</v>
      </c>
      <c r="M19" s="128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ht="53.25" customHeight="1" outlineLevel="1" spans="1:23">
      <c r="A20" s="128" t="s">
        <v>72</v>
      </c>
      <c r="B20" s="128" t="s">
        <v>237</v>
      </c>
      <c r="C20" s="128" t="s">
        <v>238</v>
      </c>
      <c r="D20" s="128" t="s">
        <v>118</v>
      </c>
      <c r="E20" s="128" t="s">
        <v>119</v>
      </c>
      <c r="F20" s="128" t="s">
        <v>229</v>
      </c>
      <c r="G20" s="128" t="s">
        <v>230</v>
      </c>
      <c r="H20" s="130">
        <v>1606</v>
      </c>
      <c r="I20" s="130">
        <v>1606</v>
      </c>
      <c r="J20" s="130"/>
      <c r="K20" s="130"/>
      <c r="L20" s="130">
        <v>1606</v>
      </c>
      <c r="M20" s="128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ht="53.25" customHeight="1" outlineLevel="1" spans="1:23">
      <c r="A21" s="128" t="s">
        <v>72</v>
      </c>
      <c r="B21" s="128" t="s">
        <v>237</v>
      </c>
      <c r="C21" s="128" t="s">
        <v>238</v>
      </c>
      <c r="D21" s="128" t="s">
        <v>120</v>
      </c>
      <c r="E21" s="128" t="s">
        <v>121</v>
      </c>
      <c r="F21" s="128" t="s">
        <v>229</v>
      </c>
      <c r="G21" s="128" t="s">
        <v>230</v>
      </c>
      <c r="H21" s="130"/>
      <c r="I21" s="130"/>
      <c r="J21" s="130"/>
      <c r="K21" s="130"/>
      <c r="L21" s="130"/>
      <c r="M21" s="128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ht="53.25" customHeight="1" outlineLevel="1" spans="1:23">
      <c r="A22" s="128" t="s">
        <v>72</v>
      </c>
      <c r="B22" s="128" t="s">
        <v>239</v>
      </c>
      <c r="C22" s="128" t="s">
        <v>123</v>
      </c>
      <c r="D22" s="128" t="s">
        <v>122</v>
      </c>
      <c r="E22" s="128" t="s">
        <v>123</v>
      </c>
      <c r="F22" s="128" t="s">
        <v>240</v>
      </c>
      <c r="G22" s="128" t="s">
        <v>241</v>
      </c>
      <c r="H22" s="130">
        <v>26506</v>
      </c>
      <c r="I22" s="130">
        <v>26506</v>
      </c>
      <c r="J22" s="130"/>
      <c r="K22" s="130"/>
      <c r="L22" s="130">
        <v>26506</v>
      </c>
      <c r="M22" s="128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ht="53.25" customHeight="1" outlineLevel="1" spans="1:23">
      <c r="A23" s="128" t="s">
        <v>72</v>
      </c>
      <c r="B23" s="128" t="s">
        <v>242</v>
      </c>
      <c r="C23" s="128" t="s">
        <v>131</v>
      </c>
      <c r="D23" s="128" t="s">
        <v>130</v>
      </c>
      <c r="E23" s="128" t="s">
        <v>131</v>
      </c>
      <c r="F23" s="128" t="s">
        <v>243</v>
      </c>
      <c r="G23" s="128" t="s">
        <v>131</v>
      </c>
      <c r="H23" s="130">
        <v>48154.68</v>
      </c>
      <c r="I23" s="130">
        <v>48154.68</v>
      </c>
      <c r="J23" s="130"/>
      <c r="K23" s="130"/>
      <c r="L23" s="130">
        <v>48154.68</v>
      </c>
      <c r="M23" s="128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ht="53.25" customHeight="1" outlineLevel="1" spans="1:23">
      <c r="A24" s="128" t="s">
        <v>72</v>
      </c>
      <c r="B24" s="128" t="s">
        <v>244</v>
      </c>
      <c r="C24" s="128" t="s">
        <v>245</v>
      </c>
      <c r="D24" s="128" t="s">
        <v>110</v>
      </c>
      <c r="E24" s="128" t="s">
        <v>111</v>
      </c>
      <c r="F24" s="128" t="s">
        <v>246</v>
      </c>
      <c r="G24" s="128" t="s">
        <v>247</v>
      </c>
      <c r="H24" s="130">
        <v>10000</v>
      </c>
      <c r="I24" s="130">
        <v>10000</v>
      </c>
      <c r="J24" s="130"/>
      <c r="K24" s="130"/>
      <c r="L24" s="130">
        <v>10000</v>
      </c>
      <c r="M24" s="128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ht="53.25" customHeight="1" outlineLevel="1" spans="1:23">
      <c r="A25" s="128" t="s">
        <v>72</v>
      </c>
      <c r="B25" s="128" t="s">
        <v>248</v>
      </c>
      <c r="C25" s="128" t="s">
        <v>249</v>
      </c>
      <c r="D25" s="128" t="s">
        <v>110</v>
      </c>
      <c r="E25" s="128" t="s">
        <v>111</v>
      </c>
      <c r="F25" s="128" t="s">
        <v>250</v>
      </c>
      <c r="G25" s="128" t="s">
        <v>181</v>
      </c>
      <c r="H25" s="130">
        <v>3000</v>
      </c>
      <c r="I25" s="130">
        <v>3000</v>
      </c>
      <c r="J25" s="130"/>
      <c r="K25" s="130"/>
      <c r="L25" s="130">
        <v>3000</v>
      </c>
      <c r="M25" s="128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ht="53.25" customHeight="1" outlineLevel="1" spans="1:23">
      <c r="A26" s="128" t="s">
        <v>72</v>
      </c>
      <c r="B26" s="128" t="s">
        <v>251</v>
      </c>
      <c r="C26" s="128" t="s">
        <v>252</v>
      </c>
      <c r="D26" s="128" t="s">
        <v>110</v>
      </c>
      <c r="E26" s="128" t="s">
        <v>111</v>
      </c>
      <c r="F26" s="128" t="s">
        <v>235</v>
      </c>
      <c r="G26" s="128" t="s">
        <v>236</v>
      </c>
      <c r="H26" s="130">
        <v>5000</v>
      </c>
      <c r="I26" s="130">
        <v>5000</v>
      </c>
      <c r="J26" s="130"/>
      <c r="K26" s="130"/>
      <c r="L26" s="130">
        <v>5000</v>
      </c>
      <c r="M26" s="128"/>
      <c r="N26" s="130"/>
      <c r="O26" s="130"/>
      <c r="P26" s="130"/>
      <c r="Q26" s="130"/>
      <c r="R26" s="130"/>
      <c r="S26" s="130"/>
      <c r="T26" s="130"/>
      <c r="U26" s="130"/>
      <c r="V26" s="130"/>
      <c r="W26" s="130"/>
    </row>
    <row r="27" ht="53.25" customHeight="1" outlineLevel="1" spans="1:23">
      <c r="A27" s="128" t="s">
        <v>72</v>
      </c>
      <c r="B27" s="128" t="s">
        <v>253</v>
      </c>
      <c r="C27" s="128" t="s">
        <v>254</v>
      </c>
      <c r="D27" s="128" t="s">
        <v>110</v>
      </c>
      <c r="E27" s="128" t="s">
        <v>111</v>
      </c>
      <c r="F27" s="128" t="s">
        <v>255</v>
      </c>
      <c r="G27" s="128" t="s">
        <v>256</v>
      </c>
      <c r="H27" s="130">
        <v>2000</v>
      </c>
      <c r="I27" s="130">
        <v>2000</v>
      </c>
      <c r="J27" s="130"/>
      <c r="K27" s="130"/>
      <c r="L27" s="130">
        <v>2000</v>
      </c>
      <c r="M27" s="128"/>
      <c r="N27" s="130"/>
      <c r="O27" s="130"/>
      <c r="P27" s="130"/>
      <c r="Q27" s="130"/>
      <c r="R27" s="130"/>
      <c r="S27" s="130"/>
      <c r="T27" s="130"/>
      <c r="U27" s="130"/>
      <c r="V27" s="130"/>
      <c r="W27" s="130"/>
    </row>
    <row r="28" ht="53.25" customHeight="1" outlineLevel="1" spans="1:23">
      <c r="A28" s="128" t="s">
        <v>72</v>
      </c>
      <c r="B28" s="128" t="s">
        <v>257</v>
      </c>
      <c r="C28" s="128" t="s">
        <v>258</v>
      </c>
      <c r="D28" s="128" t="s">
        <v>104</v>
      </c>
      <c r="E28" s="128" t="s">
        <v>105</v>
      </c>
      <c r="F28" s="128" t="s">
        <v>255</v>
      </c>
      <c r="G28" s="128" t="s">
        <v>256</v>
      </c>
      <c r="H28" s="130">
        <v>2400</v>
      </c>
      <c r="I28" s="130">
        <v>2400</v>
      </c>
      <c r="J28" s="130"/>
      <c r="K28" s="130"/>
      <c r="L28" s="130">
        <v>2400</v>
      </c>
      <c r="M28" s="128"/>
      <c r="N28" s="130"/>
      <c r="O28" s="130"/>
      <c r="P28" s="130"/>
      <c r="Q28" s="130"/>
      <c r="R28" s="130"/>
      <c r="S28" s="130"/>
      <c r="T28" s="130"/>
      <c r="U28" s="130"/>
      <c r="V28" s="130"/>
      <c r="W28" s="130"/>
    </row>
    <row r="29" ht="53.25" customHeight="1" outlineLevel="1" spans="1:23">
      <c r="A29" s="128" t="s">
        <v>72</v>
      </c>
      <c r="B29" s="128" t="s">
        <v>259</v>
      </c>
      <c r="C29" s="128" t="s">
        <v>260</v>
      </c>
      <c r="D29" s="128" t="s">
        <v>110</v>
      </c>
      <c r="E29" s="128" t="s">
        <v>111</v>
      </c>
      <c r="F29" s="128" t="s">
        <v>261</v>
      </c>
      <c r="G29" s="128" t="s">
        <v>262</v>
      </c>
      <c r="H29" s="130">
        <v>27000</v>
      </c>
      <c r="I29" s="130">
        <v>27000</v>
      </c>
      <c r="J29" s="130"/>
      <c r="K29" s="130"/>
      <c r="L29" s="130">
        <v>27000</v>
      </c>
      <c r="M29" s="128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  <row r="30" ht="30.75" customHeight="1" spans="1:23">
      <c r="A30" s="134" t="s">
        <v>56</v>
      </c>
      <c r="B30" s="134"/>
      <c r="C30" s="134"/>
      <c r="D30" s="134"/>
      <c r="E30" s="134"/>
      <c r="F30" s="134"/>
      <c r="G30" s="134"/>
      <c r="H30" s="130">
        <v>610067.92</v>
      </c>
      <c r="I30" s="130">
        <v>610067.92</v>
      </c>
      <c r="J30" s="130"/>
      <c r="K30" s="130"/>
      <c r="L30" s="130">
        <v>610067.92</v>
      </c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workbookViewId="0">
      <selection activeCell="F31" sqref="F3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4" t="s">
        <v>263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ht="26.25" customHeight="1" spans="1:23">
      <c r="A2" s="119" t="s">
        <v>264</v>
      </c>
      <c r="B2" s="119"/>
      <c r="C2" s="119" t="s">
        <v>85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ht="18.75" customHeight="1" spans="1:23">
      <c r="A3" s="125" t="str">
        <f>"单位名称："&amp;"瑞丽市红十字会"</f>
        <v>单位名称：瑞丽市红十字会</v>
      </c>
      <c r="B3" s="125"/>
      <c r="C3" s="125"/>
      <c r="D3" s="125"/>
      <c r="E3" s="125"/>
      <c r="F3" s="125"/>
      <c r="G3" s="125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4" t="s">
        <v>53</v>
      </c>
      <c r="W3" s="124"/>
    </row>
    <row r="4" ht="26.25" customHeight="1" spans="1:23">
      <c r="A4" s="127" t="s">
        <v>265</v>
      </c>
      <c r="B4" s="127" t="s">
        <v>187</v>
      </c>
      <c r="C4" s="127" t="s">
        <v>188</v>
      </c>
      <c r="D4" s="127" t="s">
        <v>266</v>
      </c>
      <c r="E4" s="127" t="s">
        <v>189</v>
      </c>
      <c r="F4" s="127" t="s">
        <v>190</v>
      </c>
      <c r="G4" s="127" t="s">
        <v>267</v>
      </c>
      <c r="H4" s="127" t="s">
        <v>268</v>
      </c>
      <c r="I4" s="127" t="s">
        <v>56</v>
      </c>
      <c r="J4" s="127" t="s">
        <v>269</v>
      </c>
      <c r="K4" s="127"/>
      <c r="L4" s="127"/>
      <c r="M4" s="127"/>
      <c r="N4" s="127" t="s">
        <v>199</v>
      </c>
      <c r="O4" s="127"/>
      <c r="P4" s="127"/>
      <c r="Q4" s="127" t="s">
        <v>63</v>
      </c>
      <c r="R4" s="127" t="s">
        <v>77</v>
      </c>
      <c r="S4" s="127"/>
      <c r="T4" s="127"/>
      <c r="U4" s="127"/>
      <c r="V4" s="127"/>
      <c r="W4" s="127"/>
    </row>
    <row r="5" ht="26.25" customHeight="1" spans="1:23">
      <c r="A5" s="127"/>
      <c r="B5" s="127"/>
      <c r="C5" s="127"/>
      <c r="D5" s="127"/>
      <c r="E5" s="127"/>
      <c r="F5" s="127"/>
      <c r="G5" s="127"/>
      <c r="H5" s="127"/>
      <c r="I5" s="127"/>
      <c r="J5" s="127" t="s">
        <v>60</v>
      </c>
      <c r="K5" s="127"/>
      <c r="L5" s="127" t="s">
        <v>61</v>
      </c>
      <c r="M5" s="127" t="s">
        <v>62</v>
      </c>
      <c r="N5" s="127" t="s">
        <v>60</v>
      </c>
      <c r="O5" s="127" t="s">
        <v>61</v>
      </c>
      <c r="P5" s="127" t="s">
        <v>62</v>
      </c>
      <c r="Q5" s="127"/>
      <c r="R5" s="127" t="s">
        <v>59</v>
      </c>
      <c r="S5" s="127" t="s">
        <v>66</v>
      </c>
      <c r="T5" s="127" t="s">
        <v>67</v>
      </c>
      <c r="U5" s="127" t="s">
        <v>68</v>
      </c>
      <c r="V5" s="127" t="s">
        <v>69</v>
      </c>
      <c r="W5" s="127" t="s">
        <v>70</v>
      </c>
    </row>
    <row r="6" ht="26.25" customHeight="1" spans="1:23">
      <c r="A6" s="127"/>
      <c r="B6" s="127"/>
      <c r="C6" s="127"/>
      <c r="D6" s="127"/>
      <c r="E6" s="127"/>
      <c r="F6" s="127"/>
      <c r="G6" s="127"/>
      <c r="H6" s="127"/>
      <c r="I6" s="127"/>
      <c r="J6" s="127" t="s">
        <v>59</v>
      </c>
      <c r="K6" s="127" t="s">
        <v>270</v>
      </c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</row>
    <row r="7" ht="18.75" customHeight="1" spans="1:23">
      <c r="A7" s="127" t="s">
        <v>85</v>
      </c>
      <c r="B7" s="127" t="s">
        <v>86</v>
      </c>
      <c r="C7" s="127" t="s">
        <v>87</v>
      </c>
      <c r="D7" s="127" t="s">
        <v>88</v>
      </c>
      <c r="E7" s="127" t="s">
        <v>89</v>
      </c>
      <c r="F7" s="127" t="s">
        <v>90</v>
      </c>
      <c r="G7" s="127" t="s">
        <v>91</v>
      </c>
      <c r="H7" s="127" t="s">
        <v>92</v>
      </c>
      <c r="I7" s="127" t="s">
        <v>93</v>
      </c>
      <c r="J7" s="127" t="s">
        <v>94</v>
      </c>
      <c r="K7" s="127" t="s">
        <v>95</v>
      </c>
      <c r="L7" s="127" t="s">
        <v>96</v>
      </c>
      <c r="M7" s="127" t="s">
        <v>97</v>
      </c>
      <c r="N7" s="127" t="s">
        <v>98</v>
      </c>
      <c r="O7" s="127" t="s">
        <v>99</v>
      </c>
      <c r="P7" s="127" t="s">
        <v>201</v>
      </c>
      <c r="Q7" s="127" t="s">
        <v>202</v>
      </c>
      <c r="R7" s="127" t="s">
        <v>203</v>
      </c>
      <c r="S7" s="127" t="s">
        <v>204</v>
      </c>
      <c r="T7" s="127" t="s">
        <v>205</v>
      </c>
      <c r="U7" s="127" t="s">
        <v>206</v>
      </c>
      <c r="V7" s="127" t="s">
        <v>207</v>
      </c>
      <c r="W7" s="127" t="s">
        <v>208</v>
      </c>
    </row>
    <row r="8" ht="52.5" customHeight="1" spans="1:23">
      <c r="A8" s="128"/>
      <c r="B8" s="128"/>
      <c r="C8" s="128" t="s">
        <v>271</v>
      </c>
      <c r="D8" s="128"/>
      <c r="E8" s="128"/>
      <c r="F8" s="128"/>
      <c r="G8" s="128"/>
      <c r="H8" s="128"/>
      <c r="I8" s="130">
        <v>800000</v>
      </c>
      <c r="J8" s="130"/>
      <c r="K8" s="130"/>
      <c r="L8" s="130"/>
      <c r="M8" s="130"/>
      <c r="N8" s="130"/>
      <c r="O8" s="130"/>
      <c r="P8" s="130"/>
      <c r="Q8" s="130"/>
      <c r="R8" s="130">
        <v>800000</v>
      </c>
      <c r="S8" s="130"/>
      <c r="T8" s="130"/>
      <c r="U8" s="130"/>
      <c r="V8" s="130"/>
      <c r="W8" s="130">
        <v>800000</v>
      </c>
    </row>
    <row r="9" ht="52.5" customHeight="1" outlineLevel="1" spans="1:23">
      <c r="A9" s="128" t="s">
        <v>272</v>
      </c>
      <c r="B9" s="128" t="s">
        <v>273</v>
      </c>
      <c r="C9" s="128" t="s">
        <v>271</v>
      </c>
      <c r="D9" s="128" t="s">
        <v>72</v>
      </c>
      <c r="E9" s="128" t="s">
        <v>110</v>
      </c>
      <c r="F9" s="128" t="s">
        <v>111</v>
      </c>
      <c r="G9" s="128" t="s">
        <v>255</v>
      </c>
      <c r="H9" s="128" t="s">
        <v>256</v>
      </c>
      <c r="I9" s="130">
        <v>350000</v>
      </c>
      <c r="J9" s="130"/>
      <c r="K9" s="130"/>
      <c r="L9" s="130"/>
      <c r="M9" s="130"/>
      <c r="N9" s="130"/>
      <c r="O9" s="130"/>
      <c r="P9" s="130"/>
      <c r="Q9" s="130"/>
      <c r="R9" s="130">
        <v>350000</v>
      </c>
      <c r="S9" s="130"/>
      <c r="T9" s="130"/>
      <c r="U9" s="130"/>
      <c r="V9" s="130"/>
      <c r="W9" s="130">
        <v>350000</v>
      </c>
    </row>
    <row r="10" ht="52.5" customHeight="1" outlineLevel="1" spans="1:23">
      <c r="A10" s="128" t="s">
        <v>272</v>
      </c>
      <c r="B10" s="128" t="s">
        <v>273</v>
      </c>
      <c r="C10" s="128" t="s">
        <v>271</v>
      </c>
      <c r="D10" s="128" t="s">
        <v>72</v>
      </c>
      <c r="E10" s="128" t="s">
        <v>110</v>
      </c>
      <c r="F10" s="128" t="s">
        <v>111</v>
      </c>
      <c r="G10" s="128" t="s">
        <v>274</v>
      </c>
      <c r="H10" s="128" t="s">
        <v>275</v>
      </c>
      <c r="I10" s="130">
        <v>300000</v>
      </c>
      <c r="J10" s="130"/>
      <c r="K10" s="130"/>
      <c r="L10" s="130"/>
      <c r="M10" s="130"/>
      <c r="N10" s="128"/>
      <c r="O10" s="128"/>
      <c r="P10" s="128"/>
      <c r="Q10" s="130"/>
      <c r="R10" s="130">
        <v>300000</v>
      </c>
      <c r="S10" s="130"/>
      <c r="T10" s="130"/>
      <c r="U10" s="130"/>
      <c r="V10" s="130"/>
      <c r="W10" s="130">
        <v>300000</v>
      </c>
    </row>
    <row r="11" ht="52.5" customHeight="1" outlineLevel="1" spans="1:23">
      <c r="A11" s="128" t="s">
        <v>272</v>
      </c>
      <c r="B11" s="128" t="s">
        <v>273</v>
      </c>
      <c r="C11" s="128" t="s">
        <v>271</v>
      </c>
      <c r="D11" s="128" t="s">
        <v>72</v>
      </c>
      <c r="E11" s="128" t="s">
        <v>110</v>
      </c>
      <c r="F11" s="128" t="s">
        <v>111</v>
      </c>
      <c r="G11" s="128" t="s">
        <v>276</v>
      </c>
      <c r="H11" s="128" t="s">
        <v>277</v>
      </c>
      <c r="I11" s="130">
        <v>150000</v>
      </c>
      <c r="J11" s="130"/>
      <c r="K11" s="130"/>
      <c r="L11" s="130"/>
      <c r="M11" s="130"/>
      <c r="N11" s="128"/>
      <c r="O11" s="128"/>
      <c r="P11" s="128"/>
      <c r="Q11" s="130"/>
      <c r="R11" s="130">
        <v>150000</v>
      </c>
      <c r="S11" s="130"/>
      <c r="T11" s="130"/>
      <c r="U11" s="130"/>
      <c r="V11" s="130"/>
      <c r="W11" s="130">
        <v>150000</v>
      </c>
    </row>
    <row r="12" ht="52.5" customHeight="1" spans="1:23">
      <c r="A12" s="128"/>
      <c r="B12" s="128"/>
      <c r="C12" s="128" t="s">
        <v>278</v>
      </c>
      <c r="D12" s="128"/>
      <c r="E12" s="128"/>
      <c r="F12" s="128"/>
      <c r="G12" s="128"/>
      <c r="H12" s="128"/>
      <c r="I12" s="130">
        <v>450</v>
      </c>
      <c r="J12" s="130">
        <v>450</v>
      </c>
      <c r="K12" s="130">
        <v>450</v>
      </c>
      <c r="L12" s="130"/>
      <c r="M12" s="130"/>
      <c r="N12" s="128"/>
      <c r="O12" s="128"/>
      <c r="P12" s="128"/>
      <c r="Q12" s="130"/>
      <c r="R12" s="130"/>
      <c r="S12" s="130"/>
      <c r="T12" s="130"/>
      <c r="U12" s="130"/>
      <c r="V12" s="130"/>
      <c r="W12" s="130"/>
    </row>
    <row r="13" ht="52.5" customHeight="1" outlineLevel="1" spans="1:23">
      <c r="A13" s="128" t="s">
        <v>272</v>
      </c>
      <c r="B13" s="128" t="s">
        <v>279</v>
      </c>
      <c r="C13" s="128" t="s">
        <v>278</v>
      </c>
      <c r="D13" s="128" t="s">
        <v>72</v>
      </c>
      <c r="E13" s="128" t="s">
        <v>110</v>
      </c>
      <c r="F13" s="128" t="s">
        <v>111</v>
      </c>
      <c r="G13" s="128" t="s">
        <v>255</v>
      </c>
      <c r="H13" s="128" t="s">
        <v>256</v>
      </c>
      <c r="I13" s="130">
        <v>450</v>
      </c>
      <c r="J13" s="130">
        <v>450</v>
      </c>
      <c r="K13" s="130">
        <v>450</v>
      </c>
      <c r="L13" s="130"/>
      <c r="M13" s="130"/>
      <c r="N13" s="128"/>
      <c r="O13" s="128"/>
      <c r="P13" s="128"/>
      <c r="Q13" s="130"/>
      <c r="R13" s="130"/>
      <c r="S13" s="130"/>
      <c r="T13" s="130"/>
      <c r="U13" s="130"/>
      <c r="V13" s="130"/>
      <c r="W13" s="130"/>
    </row>
    <row r="14" ht="52.5" customHeight="1" spans="1:23">
      <c r="A14" s="128"/>
      <c r="B14" s="128"/>
      <c r="C14" s="128" t="s">
        <v>280</v>
      </c>
      <c r="D14" s="128"/>
      <c r="E14" s="128"/>
      <c r="F14" s="128"/>
      <c r="G14" s="128"/>
      <c r="H14" s="128"/>
      <c r="I14" s="130">
        <v>60000</v>
      </c>
      <c r="J14" s="130">
        <v>60000</v>
      </c>
      <c r="K14" s="130">
        <v>60000</v>
      </c>
      <c r="L14" s="130"/>
      <c r="M14" s="130"/>
      <c r="N14" s="128"/>
      <c r="O14" s="128"/>
      <c r="P14" s="128"/>
      <c r="Q14" s="130"/>
      <c r="R14" s="130"/>
      <c r="S14" s="130"/>
      <c r="T14" s="130"/>
      <c r="U14" s="130"/>
      <c r="V14" s="130"/>
      <c r="W14" s="130"/>
    </row>
    <row r="15" ht="52.5" customHeight="1" outlineLevel="1" spans="1:23">
      <c r="A15" s="128" t="s">
        <v>272</v>
      </c>
      <c r="B15" s="128" t="s">
        <v>281</v>
      </c>
      <c r="C15" s="128" t="s">
        <v>280</v>
      </c>
      <c r="D15" s="128" t="s">
        <v>72</v>
      </c>
      <c r="E15" s="128" t="s">
        <v>112</v>
      </c>
      <c r="F15" s="128" t="s">
        <v>113</v>
      </c>
      <c r="G15" s="128" t="s">
        <v>276</v>
      </c>
      <c r="H15" s="128" t="s">
        <v>277</v>
      </c>
      <c r="I15" s="130">
        <v>60000</v>
      </c>
      <c r="J15" s="130">
        <v>60000</v>
      </c>
      <c r="K15" s="130">
        <v>60000</v>
      </c>
      <c r="L15" s="130"/>
      <c r="M15" s="130"/>
      <c r="N15" s="128"/>
      <c r="O15" s="128"/>
      <c r="P15" s="128"/>
      <c r="Q15" s="130"/>
      <c r="R15" s="130"/>
      <c r="S15" s="130"/>
      <c r="T15" s="130"/>
      <c r="U15" s="130"/>
      <c r="V15" s="130"/>
      <c r="W15" s="130"/>
    </row>
    <row r="16" ht="52.5" customHeight="1" spans="1:23">
      <c r="A16" s="128"/>
      <c r="B16" s="128"/>
      <c r="C16" s="128" t="s">
        <v>282</v>
      </c>
      <c r="D16" s="128"/>
      <c r="E16" s="128"/>
      <c r="F16" s="128"/>
      <c r="G16" s="128"/>
      <c r="H16" s="128"/>
      <c r="I16" s="130">
        <v>50000</v>
      </c>
      <c r="J16" s="130">
        <v>50000</v>
      </c>
      <c r="K16" s="130">
        <v>50000</v>
      </c>
      <c r="L16" s="130"/>
      <c r="M16" s="130"/>
      <c r="N16" s="128"/>
      <c r="O16" s="128"/>
      <c r="P16" s="128"/>
      <c r="Q16" s="130"/>
      <c r="R16" s="130"/>
      <c r="S16" s="130"/>
      <c r="T16" s="130"/>
      <c r="U16" s="130"/>
      <c r="V16" s="130"/>
      <c r="W16" s="130"/>
    </row>
    <row r="17" ht="52.5" customHeight="1" outlineLevel="1" spans="1:23">
      <c r="A17" s="128" t="s">
        <v>272</v>
      </c>
      <c r="B17" s="128" t="s">
        <v>283</v>
      </c>
      <c r="C17" s="128" t="s">
        <v>282</v>
      </c>
      <c r="D17" s="128" t="s">
        <v>72</v>
      </c>
      <c r="E17" s="128" t="s">
        <v>110</v>
      </c>
      <c r="F17" s="128" t="s">
        <v>111</v>
      </c>
      <c r="G17" s="128" t="s">
        <v>255</v>
      </c>
      <c r="H17" s="128" t="s">
        <v>256</v>
      </c>
      <c r="I17" s="130">
        <v>24150</v>
      </c>
      <c r="J17" s="130">
        <v>24150</v>
      </c>
      <c r="K17" s="130">
        <v>24150</v>
      </c>
      <c r="L17" s="130"/>
      <c r="M17" s="130"/>
      <c r="N17" s="128"/>
      <c r="O17" s="128"/>
      <c r="P17" s="128"/>
      <c r="Q17" s="130"/>
      <c r="R17" s="130"/>
      <c r="S17" s="130"/>
      <c r="T17" s="130"/>
      <c r="U17" s="130"/>
      <c r="V17" s="130"/>
      <c r="W17" s="130"/>
    </row>
    <row r="18" ht="52.5" customHeight="1" outlineLevel="1" spans="1:23">
      <c r="A18" s="128" t="s">
        <v>272</v>
      </c>
      <c r="B18" s="128" t="s">
        <v>283</v>
      </c>
      <c r="C18" s="128" t="s">
        <v>282</v>
      </c>
      <c r="D18" s="128" t="s">
        <v>72</v>
      </c>
      <c r="E18" s="128" t="s">
        <v>110</v>
      </c>
      <c r="F18" s="128" t="s">
        <v>111</v>
      </c>
      <c r="G18" s="128" t="s">
        <v>284</v>
      </c>
      <c r="H18" s="128" t="s">
        <v>285</v>
      </c>
      <c r="I18" s="130">
        <v>3000</v>
      </c>
      <c r="J18" s="130">
        <v>3000</v>
      </c>
      <c r="K18" s="130">
        <v>3000</v>
      </c>
      <c r="L18" s="130"/>
      <c r="M18" s="130"/>
      <c r="N18" s="128"/>
      <c r="O18" s="128"/>
      <c r="P18" s="128"/>
      <c r="Q18" s="130"/>
      <c r="R18" s="130"/>
      <c r="S18" s="130"/>
      <c r="T18" s="130"/>
      <c r="U18" s="130"/>
      <c r="V18" s="130"/>
      <c r="W18" s="130"/>
    </row>
    <row r="19" ht="52.5" customHeight="1" outlineLevel="1" spans="1:23">
      <c r="A19" s="128" t="s">
        <v>272</v>
      </c>
      <c r="B19" s="128" t="s">
        <v>283</v>
      </c>
      <c r="C19" s="128" t="s">
        <v>282</v>
      </c>
      <c r="D19" s="128" t="s">
        <v>72</v>
      </c>
      <c r="E19" s="128" t="s">
        <v>110</v>
      </c>
      <c r="F19" s="128" t="s">
        <v>111</v>
      </c>
      <c r="G19" s="128" t="s">
        <v>286</v>
      </c>
      <c r="H19" s="128" t="s">
        <v>287</v>
      </c>
      <c r="I19" s="130">
        <v>7000</v>
      </c>
      <c r="J19" s="130">
        <v>7000</v>
      </c>
      <c r="K19" s="130">
        <v>7000</v>
      </c>
      <c r="L19" s="130"/>
      <c r="M19" s="130"/>
      <c r="N19" s="128"/>
      <c r="O19" s="128"/>
      <c r="P19" s="128"/>
      <c r="Q19" s="130"/>
      <c r="R19" s="130"/>
      <c r="S19" s="130"/>
      <c r="T19" s="130"/>
      <c r="U19" s="130"/>
      <c r="V19" s="130"/>
      <c r="W19" s="130"/>
    </row>
    <row r="20" ht="52.5" customHeight="1" outlineLevel="1" spans="1:23">
      <c r="A20" s="128" t="s">
        <v>272</v>
      </c>
      <c r="B20" s="128" t="s">
        <v>283</v>
      </c>
      <c r="C20" s="128" t="s">
        <v>282</v>
      </c>
      <c r="D20" s="128" t="s">
        <v>72</v>
      </c>
      <c r="E20" s="128" t="s">
        <v>110</v>
      </c>
      <c r="F20" s="128" t="s">
        <v>111</v>
      </c>
      <c r="G20" s="128" t="s">
        <v>250</v>
      </c>
      <c r="H20" s="128" t="s">
        <v>181</v>
      </c>
      <c r="I20" s="130">
        <v>1850</v>
      </c>
      <c r="J20" s="130">
        <v>1850</v>
      </c>
      <c r="K20" s="130">
        <v>1850</v>
      </c>
      <c r="L20" s="130"/>
      <c r="M20" s="130"/>
      <c r="N20" s="128"/>
      <c r="O20" s="128"/>
      <c r="P20" s="128"/>
      <c r="Q20" s="130"/>
      <c r="R20" s="130"/>
      <c r="S20" s="130"/>
      <c r="T20" s="130"/>
      <c r="U20" s="130"/>
      <c r="V20" s="130"/>
      <c r="W20" s="130"/>
    </row>
    <row r="21" ht="52.5" customHeight="1" outlineLevel="1" spans="1:23">
      <c r="A21" s="128" t="s">
        <v>272</v>
      </c>
      <c r="B21" s="128" t="s">
        <v>283</v>
      </c>
      <c r="C21" s="128" t="s">
        <v>282</v>
      </c>
      <c r="D21" s="128" t="s">
        <v>72</v>
      </c>
      <c r="E21" s="128" t="s">
        <v>110</v>
      </c>
      <c r="F21" s="128" t="s">
        <v>111</v>
      </c>
      <c r="G21" s="128" t="s">
        <v>261</v>
      </c>
      <c r="H21" s="128" t="s">
        <v>262</v>
      </c>
      <c r="I21" s="130">
        <v>4000</v>
      </c>
      <c r="J21" s="130">
        <v>4000</v>
      </c>
      <c r="K21" s="130">
        <v>4000</v>
      </c>
      <c r="L21" s="130"/>
      <c r="M21" s="130"/>
      <c r="N21" s="128"/>
      <c r="O21" s="128"/>
      <c r="P21" s="128"/>
      <c r="Q21" s="130"/>
      <c r="R21" s="130"/>
      <c r="S21" s="130"/>
      <c r="T21" s="130"/>
      <c r="U21" s="130"/>
      <c r="V21" s="130"/>
      <c r="W21" s="130"/>
    </row>
    <row r="22" ht="52.5" customHeight="1" outlineLevel="1" spans="1:23">
      <c r="A22" s="128" t="s">
        <v>272</v>
      </c>
      <c r="B22" s="128" t="s">
        <v>283</v>
      </c>
      <c r="C22" s="128" t="s">
        <v>282</v>
      </c>
      <c r="D22" s="128" t="s">
        <v>72</v>
      </c>
      <c r="E22" s="128" t="s">
        <v>110</v>
      </c>
      <c r="F22" s="128" t="s">
        <v>111</v>
      </c>
      <c r="G22" s="128" t="s">
        <v>288</v>
      </c>
      <c r="H22" s="128" t="s">
        <v>289</v>
      </c>
      <c r="I22" s="130">
        <v>10000</v>
      </c>
      <c r="J22" s="130">
        <v>10000</v>
      </c>
      <c r="K22" s="130">
        <v>10000</v>
      </c>
      <c r="L22" s="130"/>
      <c r="M22" s="130"/>
      <c r="N22" s="128"/>
      <c r="O22" s="128"/>
      <c r="P22" s="128"/>
      <c r="Q22" s="130"/>
      <c r="R22" s="130"/>
      <c r="S22" s="130"/>
      <c r="T22" s="130"/>
      <c r="U22" s="130"/>
      <c r="V22" s="130"/>
      <c r="W22" s="130"/>
    </row>
    <row r="23" ht="30" customHeight="1" spans="1:23">
      <c r="A23" s="129" t="s">
        <v>56</v>
      </c>
      <c r="B23" s="129"/>
      <c r="C23" s="129"/>
      <c r="D23" s="129"/>
      <c r="E23" s="129"/>
      <c r="F23" s="129"/>
      <c r="G23" s="129"/>
      <c r="H23" s="129"/>
      <c r="I23" s="130">
        <v>910450</v>
      </c>
      <c r="J23" s="130">
        <v>110450</v>
      </c>
      <c r="K23" s="130">
        <v>110450</v>
      </c>
      <c r="L23" s="130"/>
      <c r="M23" s="130"/>
      <c r="N23" s="130"/>
      <c r="O23" s="130"/>
      <c r="P23" s="130"/>
      <c r="Q23" s="130"/>
      <c r="R23" s="130">
        <v>800000</v>
      </c>
      <c r="S23" s="130"/>
      <c r="T23" s="130"/>
      <c r="U23" s="130"/>
      <c r="V23" s="130"/>
      <c r="W23" s="130">
        <v>800000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showZeros="0" topLeftCell="A11" workbookViewId="0">
      <selection activeCell="E25" sqref="E25"/>
    </sheetView>
  </sheetViews>
  <sheetFormatPr defaultColWidth="10.2857142857143" defaultRowHeight="15" customHeight="1"/>
  <cols>
    <col min="1" max="10" width="14.2857142857143" customWidth="1"/>
    <col min="11" max="11" width="34.2857142857143" customWidth="1"/>
  </cols>
  <sheetData>
    <row r="1" ht="18.75" customHeight="1" spans="1:1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23" t="s">
        <v>290</v>
      </c>
    </row>
    <row r="2" ht="34.5" customHeight="1" spans="1:11">
      <c r="A2" s="119" t="str">
        <f>"2025"&amp;"年项目支出绩效目标表"</f>
        <v>2025年项目支出绩效目标表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ht="18.75" customHeight="1" spans="1:11">
      <c r="A3" s="118" t="str">
        <f>"单位名称："&amp;"瑞丽市红十字会"</f>
        <v>单位名称：瑞丽市红十字会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ht="22.5" customHeight="1" spans="1:11">
      <c r="A4" s="120" t="s">
        <v>291</v>
      </c>
      <c r="B4" s="120" t="s">
        <v>187</v>
      </c>
      <c r="C4" s="120" t="s">
        <v>292</v>
      </c>
      <c r="D4" s="120" t="s">
        <v>293</v>
      </c>
      <c r="E4" s="120" t="s">
        <v>294</v>
      </c>
      <c r="F4" s="120" t="s">
        <v>295</v>
      </c>
      <c r="G4" s="120" t="s">
        <v>296</v>
      </c>
      <c r="H4" s="120" t="s">
        <v>297</v>
      </c>
      <c r="I4" s="120" t="s">
        <v>298</v>
      </c>
      <c r="J4" s="120" t="s">
        <v>299</v>
      </c>
      <c r="K4" s="120" t="s">
        <v>300</v>
      </c>
    </row>
    <row r="5" ht="22.5" customHeight="1" spans="1:11">
      <c r="A5" s="120" t="s">
        <v>85</v>
      </c>
      <c r="B5" s="120" t="s">
        <v>86</v>
      </c>
      <c r="C5" s="120" t="s">
        <v>87</v>
      </c>
      <c r="D5" s="120" t="s">
        <v>88</v>
      </c>
      <c r="E5" s="120" t="s">
        <v>89</v>
      </c>
      <c r="F5" s="120" t="s">
        <v>90</v>
      </c>
      <c r="G5" s="120" t="s">
        <v>91</v>
      </c>
      <c r="H5" s="120" t="s">
        <v>92</v>
      </c>
      <c r="I5" s="120" t="s">
        <v>93</v>
      </c>
      <c r="J5" s="120" t="s">
        <v>94</v>
      </c>
      <c r="K5" s="120" t="s">
        <v>95</v>
      </c>
    </row>
    <row r="6" ht="52.5" customHeight="1" spans="1:11">
      <c r="A6" s="120" t="s">
        <v>72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ht="52.5" customHeight="1" outlineLevel="1" spans="1:11">
      <c r="A7" s="121" t="s">
        <v>282</v>
      </c>
      <c r="B7" s="122" t="s">
        <v>283</v>
      </c>
      <c r="C7" s="121" t="s">
        <v>301</v>
      </c>
      <c r="D7" s="121" t="s">
        <v>302</v>
      </c>
      <c r="E7" s="121" t="s">
        <v>303</v>
      </c>
      <c r="F7" s="121" t="s">
        <v>304</v>
      </c>
      <c r="G7" s="121" t="s">
        <v>305</v>
      </c>
      <c r="H7" s="120" t="s">
        <v>89</v>
      </c>
      <c r="I7" s="120" t="s">
        <v>306</v>
      </c>
      <c r="J7" s="121" t="s">
        <v>307</v>
      </c>
      <c r="K7" s="121" t="s">
        <v>308</v>
      </c>
    </row>
    <row r="8" ht="52.5" customHeight="1" outlineLevel="1" spans="1:11">
      <c r="A8" s="121" t="s">
        <v>282</v>
      </c>
      <c r="B8" s="122"/>
      <c r="C8" s="121" t="s">
        <v>301</v>
      </c>
      <c r="D8" s="121" t="s">
        <v>309</v>
      </c>
      <c r="E8" s="121" t="s">
        <v>310</v>
      </c>
      <c r="F8" s="121" t="s">
        <v>311</v>
      </c>
      <c r="G8" s="121" t="s">
        <v>312</v>
      </c>
      <c r="H8" s="120" t="s">
        <v>313</v>
      </c>
      <c r="I8" s="120" t="s">
        <v>314</v>
      </c>
      <c r="J8" s="121" t="s">
        <v>307</v>
      </c>
      <c r="K8" s="121" t="s">
        <v>308</v>
      </c>
    </row>
    <row r="9" ht="52.5" customHeight="1" outlineLevel="1" spans="1:11">
      <c r="A9" s="121" t="s">
        <v>282</v>
      </c>
      <c r="B9" s="122"/>
      <c r="C9" s="121" t="s">
        <v>301</v>
      </c>
      <c r="D9" s="121" t="s">
        <v>315</v>
      </c>
      <c r="E9" s="121" t="s">
        <v>316</v>
      </c>
      <c r="F9" s="121" t="s">
        <v>317</v>
      </c>
      <c r="G9" s="121" t="s">
        <v>312</v>
      </c>
      <c r="H9" s="120" t="s">
        <v>318</v>
      </c>
      <c r="I9" s="120" t="s">
        <v>319</v>
      </c>
      <c r="J9" s="121" t="s">
        <v>307</v>
      </c>
      <c r="K9" s="121" t="s">
        <v>308</v>
      </c>
    </row>
    <row r="10" ht="52.5" customHeight="1" outlineLevel="1" spans="1:11">
      <c r="A10" s="121" t="s">
        <v>278</v>
      </c>
      <c r="B10" s="122" t="s">
        <v>279</v>
      </c>
      <c r="C10" s="121" t="s">
        <v>320</v>
      </c>
      <c r="D10" s="121" t="s">
        <v>302</v>
      </c>
      <c r="E10" s="121" t="s">
        <v>321</v>
      </c>
      <c r="F10" s="121" t="s">
        <v>322</v>
      </c>
      <c r="G10" s="121" t="s">
        <v>305</v>
      </c>
      <c r="H10" s="120" t="s">
        <v>323</v>
      </c>
      <c r="I10" s="120" t="s">
        <v>323</v>
      </c>
      <c r="J10" s="121" t="s">
        <v>307</v>
      </c>
      <c r="K10" s="121" t="s">
        <v>324</v>
      </c>
    </row>
    <row r="11" ht="52.5" customHeight="1" outlineLevel="1" spans="1:11">
      <c r="A11" s="121" t="s">
        <v>278</v>
      </c>
      <c r="B11" s="122"/>
      <c r="C11" s="121" t="s">
        <v>320</v>
      </c>
      <c r="D11" s="121" t="s">
        <v>309</v>
      </c>
      <c r="E11" s="121" t="s">
        <v>310</v>
      </c>
      <c r="F11" s="121" t="s">
        <v>325</v>
      </c>
      <c r="G11" s="121" t="s">
        <v>312</v>
      </c>
      <c r="H11" s="120" t="s">
        <v>326</v>
      </c>
      <c r="I11" s="120" t="s">
        <v>319</v>
      </c>
      <c r="J11" s="121" t="s">
        <v>307</v>
      </c>
      <c r="K11" s="121" t="s">
        <v>324</v>
      </c>
    </row>
    <row r="12" ht="52.5" customHeight="1" outlineLevel="1" spans="1:11">
      <c r="A12" s="121" t="s">
        <v>278</v>
      </c>
      <c r="B12" s="122"/>
      <c r="C12" s="121" t="s">
        <v>320</v>
      </c>
      <c r="D12" s="121" t="s">
        <v>315</v>
      </c>
      <c r="E12" s="121" t="s">
        <v>316</v>
      </c>
      <c r="F12" s="121" t="s">
        <v>327</v>
      </c>
      <c r="G12" s="121" t="s">
        <v>312</v>
      </c>
      <c r="H12" s="120" t="s">
        <v>318</v>
      </c>
      <c r="I12" s="120" t="s">
        <v>319</v>
      </c>
      <c r="J12" s="121" t="s">
        <v>307</v>
      </c>
      <c r="K12" s="121" t="s">
        <v>324</v>
      </c>
    </row>
    <row r="13" ht="52.5" customHeight="1" outlineLevel="1" spans="1:11">
      <c r="A13" s="121" t="s">
        <v>280</v>
      </c>
      <c r="B13" s="122" t="s">
        <v>281</v>
      </c>
      <c r="C13" s="121" t="s">
        <v>328</v>
      </c>
      <c r="D13" s="121" t="s">
        <v>302</v>
      </c>
      <c r="E13" s="121" t="s">
        <v>321</v>
      </c>
      <c r="F13" s="121" t="s">
        <v>329</v>
      </c>
      <c r="G13" s="121" t="s">
        <v>312</v>
      </c>
      <c r="H13" s="120" t="s">
        <v>330</v>
      </c>
      <c r="I13" s="120" t="s">
        <v>331</v>
      </c>
      <c r="J13" s="121" t="s">
        <v>307</v>
      </c>
      <c r="K13" s="121" t="s">
        <v>332</v>
      </c>
    </row>
    <row r="14" ht="52.5" customHeight="1" outlineLevel="1" spans="1:11">
      <c r="A14" s="121" t="s">
        <v>280</v>
      </c>
      <c r="B14" s="122"/>
      <c r="C14" s="121" t="s">
        <v>328</v>
      </c>
      <c r="D14" s="121" t="s">
        <v>302</v>
      </c>
      <c r="E14" s="121" t="s">
        <v>333</v>
      </c>
      <c r="F14" s="121" t="s">
        <v>334</v>
      </c>
      <c r="G14" s="121" t="s">
        <v>305</v>
      </c>
      <c r="H14" s="120" t="s">
        <v>313</v>
      </c>
      <c r="I14" s="120" t="s">
        <v>335</v>
      </c>
      <c r="J14" s="121" t="s">
        <v>307</v>
      </c>
      <c r="K14" s="121" t="s">
        <v>336</v>
      </c>
    </row>
    <row r="15" ht="52.5" customHeight="1" outlineLevel="1" spans="1:11">
      <c r="A15" s="121" t="s">
        <v>280</v>
      </c>
      <c r="B15" s="122"/>
      <c r="C15" s="121" t="s">
        <v>328</v>
      </c>
      <c r="D15" s="121" t="s">
        <v>302</v>
      </c>
      <c r="E15" s="121" t="s">
        <v>303</v>
      </c>
      <c r="F15" s="121" t="s">
        <v>337</v>
      </c>
      <c r="G15" s="121" t="s">
        <v>312</v>
      </c>
      <c r="H15" s="120" t="s">
        <v>330</v>
      </c>
      <c r="I15" s="120" t="s">
        <v>338</v>
      </c>
      <c r="J15" s="121" t="s">
        <v>307</v>
      </c>
      <c r="K15" s="121" t="s">
        <v>339</v>
      </c>
    </row>
    <row r="16" ht="52.5" customHeight="1" outlineLevel="1" spans="1:11">
      <c r="A16" s="121" t="s">
        <v>280</v>
      </c>
      <c r="B16" s="122"/>
      <c r="C16" s="121" t="s">
        <v>328</v>
      </c>
      <c r="D16" s="121" t="s">
        <v>309</v>
      </c>
      <c r="E16" s="121" t="s">
        <v>310</v>
      </c>
      <c r="F16" s="121" t="s">
        <v>311</v>
      </c>
      <c r="G16" s="121" t="s">
        <v>305</v>
      </c>
      <c r="H16" s="120" t="s">
        <v>340</v>
      </c>
      <c r="I16" s="120" t="s">
        <v>314</v>
      </c>
      <c r="J16" s="121" t="s">
        <v>307</v>
      </c>
      <c r="K16" s="121" t="s">
        <v>341</v>
      </c>
    </row>
    <row r="17" ht="52.5" customHeight="1" outlineLevel="1" spans="1:11">
      <c r="A17" s="121" t="s">
        <v>280</v>
      </c>
      <c r="B17" s="122"/>
      <c r="C17" s="121" t="s">
        <v>328</v>
      </c>
      <c r="D17" s="121" t="s">
        <v>315</v>
      </c>
      <c r="E17" s="121" t="s">
        <v>316</v>
      </c>
      <c r="F17" s="121" t="s">
        <v>342</v>
      </c>
      <c r="G17" s="121" t="s">
        <v>312</v>
      </c>
      <c r="H17" s="120" t="s">
        <v>318</v>
      </c>
      <c r="I17" s="120" t="s">
        <v>319</v>
      </c>
      <c r="J17" s="121" t="s">
        <v>307</v>
      </c>
      <c r="K17" s="121" t="s">
        <v>343</v>
      </c>
    </row>
    <row r="18" ht="52.5" customHeight="1" outlineLevel="1" spans="1:11">
      <c r="A18" s="121" t="s">
        <v>271</v>
      </c>
      <c r="B18" s="122" t="s">
        <v>273</v>
      </c>
      <c r="C18" s="121" t="s">
        <v>344</v>
      </c>
      <c r="D18" s="121" t="s">
        <v>302</v>
      </c>
      <c r="E18" s="121" t="s">
        <v>303</v>
      </c>
      <c r="F18" s="121" t="s">
        <v>304</v>
      </c>
      <c r="G18" s="121" t="s">
        <v>305</v>
      </c>
      <c r="H18" s="120" t="s">
        <v>313</v>
      </c>
      <c r="I18" s="120" t="s">
        <v>335</v>
      </c>
      <c r="J18" s="121" t="s">
        <v>307</v>
      </c>
      <c r="K18" s="121" t="s">
        <v>345</v>
      </c>
    </row>
    <row r="19" ht="52.5" customHeight="1" outlineLevel="1" spans="1:11">
      <c r="A19" s="121" t="s">
        <v>271</v>
      </c>
      <c r="B19" s="122"/>
      <c r="C19" s="121" t="s">
        <v>344</v>
      </c>
      <c r="D19" s="121" t="s">
        <v>309</v>
      </c>
      <c r="E19" s="121" t="s">
        <v>310</v>
      </c>
      <c r="F19" s="121" t="s">
        <v>311</v>
      </c>
      <c r="G19" s="121" t="s">
        <v>305</v>
      </c>
      <c r="H19" s="120" t="s">
        <v>340</v>
      </c>
      <c r="I19" s="120" t="s">
        <v>314</v>
      </c>
      <c r="J19" s="121" t="s">
        <v>307</v>
      </c>
      <c r="K19" s="121" t="s">
        <v>308</v>
      </c>
    </row>
    <row r="20" ht="52.5" customHeight="1" outlineLevel="1" spans="1:11">
      <c r="A20" s="121" t="s">
        <v>271</v>
      </c>
      <c r="B20" s="122"/>
      <c r="C20" s="121" t="s">
        <v>344</v>
      </c>
      <c r="D20" s="121" t="s">
        <v>315</v>
      </c>
      <c r="E20" s="121" t="s">
        <v>316</v>
      </c>
      <c r="F20" s="121" t="s">
        <v>327</v>
      </c>
      <c r="G20" s="121" t="s">
        <v>312</v>
      </c>
      <c r="H20" s="120" t="s">
        <v>318</v>
      </c>
      <c r="I20" s="120" t="s">
        <v>319</v>
      </c>
      <c r="J20" s="121" t="s">
        <v>307</v>
      </c>
      <c r="K20" s="121" t="s">
        <v>324</v>
      </c>
    </row>
  </sheetData>
  <mergeCells count="14">
    <mergeCell ref="A2:K2"/>
    <mergeCell ref="A3:F3"/>
    <mergeCell ref="A7:A9"/>
    <mergeCell ref="A10:A12"/>
    <mergeCell ref="A13:A17"/>
    <mergeCell ref="A18:A20"/>
    <mergeCell ref="B7:B9"/>
    <mergeCell ref="B10:B12"/>
    <mergeCell ref="B13:B17"/>
    <mergeCell ref="B18:B20"/>
    <mergeCell ref="C7:C9"/>
    <mergeCell ref="C10:C12"/>
    <mergeCell ref="C13:C17"/>
    <mergeCell ref="C18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2025-03-18T10:11:00Z</dcterms:created>
  <dcterms:modified xsi:type="dcterms:W3CDTF">2025-03-25T07:57:52Z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D19F877761264D6281ED940DB7A83699_13</vt:lpwstr>
  </property>
</Properties>
</file>