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firstSheet="10" activeTab="1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'部门项目支出绩效目标表05-2'!$A$5:$M$48</definedName>
    <definedName name="_xlnm._FilterDatabase" localSheetId="10" hidden="1">部门政府采购预算表07!$A$6:$R$21</definedName>
    <definedName name="_xlnm._FilterDatabase" localSheetId="6" hidden="1">部门基本支出预算表04!$A$8:$Y$37</definedName>
    <definedName name="_xlnm._FilterDatabase" localSheetId="7" hidden="1">'部门项目支出预算表05-1'!$A$8:$BQ$48</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<sst xmlns="http://schemas.openxmlformats.org/spreadsheetml/2006/main" count="1442" uniqueCount="508">
  <si>
    <t>预算01-1表</t>
  </si>
  <si>
    <t>2025年部门财务收支预算总表</t>
  </si>
  <si>
    <t>单位名称：瑞丽市机关事务管理局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</si>
  <si>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</si>
  <si>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</si>
  <si>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</si>
  <si>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</si>
  <si>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</si>
  <si>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</si>
  <si>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</si>
  <si>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</si>
  <si>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</si>
  <si>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</si>
  <si>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</si>
  <si>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</si>
  <si>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</si>
  <si>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</si>
  <si>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</si>
  <si>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</si>
  <si>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</si>
  <si>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</si>
  <si>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</si>
  <si>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</si>
  <si>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</si>
  <si>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</si>
  <si>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</si>
  <si>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</si>
  <si>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</si>
  <si>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</si>
  <si>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</si>
  <si>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</si>
  <si>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</si>
  <si>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</si>
  <si>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</si>
  <si>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</si>
  <si>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</si>
  <si>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</si>
  <si>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</si>
  <si>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</si>
  <si>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</si>
  <si>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</si>
  <si>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</si>
  <si>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</si>
  <si>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</si>
  <si>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</si>
  <si>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</si>
  <si>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</si>
  <si>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</si>
  <si>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</si>
  <si>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</si>
  <si>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</si>
  <si>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</si>
  <si>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</si>
  <si>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</si>
  <si>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</si>
  <si>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</si>
  <si>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</si>
  <si>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</si>
  <si>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</si>
  <si>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</si>
  <si>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</si>
  <si>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</si>
  <si>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</si>
  <si>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</si>
  <si>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</si>
  <si>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</si>
  <si>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</si>
  <si>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</si>
  <si>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</si>
  <si>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</si>
  <si>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142001</t>
  </si>
  <si>
    <t>瑞丽市机关事务管理局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</si>
  <si>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</si>
  <si>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</si>
  <si>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</si>
  <si>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</si>
  <si>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</si>
  <si>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</si>
  <si>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</si>
  <si>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</si>
  <si>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</si>
  <si>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</si>
  <si>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</si>
  <si>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</si>
  <si>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</si>
  <si>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</si>
  <si>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</si>
  <si>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</si>
  <si>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政府办公厅（室）及相关机构事务</t>
  </si>
  <si>
    <t>2010350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</si>
  <si>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</si>
  <si>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</si>
  <si>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</si>
  <si>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</si>
  <si>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</si>
  <si>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</si>
  <si>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</si>
  <si>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</si>
  <si>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</si>
  <si>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</si>
  <si>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</si>
  <si>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</si>
  <si>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</si>
  <si>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</si>
  <si>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</si>
  <si>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</si>
  <si>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</si>
  <si>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</si>
  <si>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</si>
  <si>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</si>
  <si>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</si>
  <si>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</si>
  <si>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</si>
  <si>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</si>
  <si>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</si>
  <si>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</si>
  <si>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</si>
  <si>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</si>
  <si>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</si>
  <si>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</si>
  <si>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</si>
  <si>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</si>
  <si>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</si>
  <si>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</si>
  <si>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</si>
  <si>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</si>
  <si>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</si>
  <si>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</si>
  <si>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</si>
  <si>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</si>
  <si>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</si>
  <si>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</si>
  <si>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</si>
  <si>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</si>
  <si>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</si>
  <si>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</si>
  <si>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</si>
  <si>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</si>
  <si>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</si>
  <si>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</si>
  <si>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</si>
  <si>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</si>
  <si>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</si>
  <si>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</si>
  <si>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</si>
  <si>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</si>
  <si>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</si>
  <si>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</si>
  <si>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</si>
  <si>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</si>
  <si>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</si>
  <si>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</si>
  <si>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</si>
  <si>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</si>
  <si>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</si>
  <si>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</si>
  <si>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</si>
  <si>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</si>
  <si>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</si>
  <si>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</si>
  <si>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</si>
  <si>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</si>
  <si>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</si>
  <si>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</si>
  <si>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</si>
  <si>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</si>
  <si>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</si>
  <si>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</si>
  <si>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</si>
  <si>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</si>
  <si>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</si>
  <si>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</si>
  <si>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</si>
  <si>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</si>
  <si>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</si>
  <si>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</si>
  <si>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</si>
  <si>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</si>
  <si>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</si>
  <si>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</si>
  <si>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</si>
  <si>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</si>
  <si>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</si>
  <si>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</si>
  <si>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</si>
  <si>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</si>
  <si>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</si>
  <si>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</si>
  <si>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</si>
  <si>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</si>
  <si>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</si>
  <si>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</si>
  <si>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</si>
  <si>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</si>
  <si>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</si>
  <si>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</si>
  <si>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533102210000000019038</t>
  </si>
  <si>
    <t>基本工资（事业）</t>
  </si>
  <si>
    <t>30101</t>
  </si>
  <si>
    <t>基本工资</t>
  </si>
  <si>
    <t>533102210000000019042</t>
  </si>
  <si>
    <t>津贴补贴（事业）</t>
  </si>
  <si>
    <t>30102</t>
  </si>
  <si>
    <t>津贴补贴</t>
  </si>
  <si>
    <t>533102210000000019040</t>
  </si>
  <si>
    <t>奖金（事业）</t>
  </si>
  <si>
    <t>30103</t>
  </si>
  <si>
    <t>奖金</t>
  </si>
  <si>
    <t>533102221100000220238</t>
  </si>
  <si>
    <t>基础性绩效</t>
  </si>
  <si>
    <t>30107</t>
  </si>
  <si>
    <t>绩效工资</t>
  </si>
  <si>
    <t>533102221100000220240</t>
  </si>
  <si>
    <t>奖励性绩效</t>
  </si>
  <si>
    <t>533102241100002140456</t>
  </si>
  <si>
    <t>事业人员优秀奖励</t>
  </si>
  <si>
    <t>533102251100003643229</t>
  </si>
  <si>
    <t>编外人员经费</t>
  </si>
  <si>
    <t>30199</t>
  </si>
  <si>
    <t>其他工资福利支出</t>
  </si>
  <si>
    <t>533102210000000019058</t>
  </si>
  <si>
    <t>基本养老保险</t>
  </si>
  <si>
    <t>30108</t>
  </si>
  <si>
    <t>机关事业单位基本养老保险缴费</t>
  </si>
  <si>
    <t>533102210000000019044</t>
  </si>
  <si>
    <t>大病补充保险</t>
  </si>
  <si>
    <t>30110</t>
  </si>
  <si>
    <t>职工基本医疗保险缴费</t>
  </si>
  <si>
    <t>533102210000000019069</t>
  </si>
  <si>
    <t>事业医疗保险</t>
  </si>
  <si>
    <t>533102210000000019056</t>
  </si>
  <si>
    <t>工伤保险</t>
  </si>
  <si>
    <t>30112</t>
  </si>
  <si>
    <t>其他社会保障缴费</t>
  </si>
  <si>
    <t>533102210000000019059</t>
  </si>
  <si>
    <t>生育保险</t>
  </si>
  <si>
    <t>533102210000000019060</t>
  </si>
  <si>
    <t>失业保险</t>
  </si>
  <si>
    <t>533102210000000019057</t>
  </si>
  <si>
    <t>30111</t>
  </si>
  <si>
    <t>公务员医疗补助缴费</t>
  </si>
  <si>
    <t>533102210000000019075</t>
  </si>
  <si>
    <t>30113</t>
  </si>
  <si>
    <t>533102241100002262593</t>
  </si>
  <si>
    <t>其他部门编外聘用人员经费</t>
  </si>
  <si>
    <t>533102241100002262571</t>
  </si>
  <si>
    <t>其他部门编外聘用人员保险</t>
  </si>
  <si>
    <t>533102221100000227652</t>
  </si>
  <si>
    <t>公用经费中的工会经费</t>
  </si>
  <si>
    <t>30228</t>
  </si>
  <si>
    <t>工会经费</t>
  </si>
  <si>
    <t>533102210000000019088</t>
  </si>
  <si>
    <t>一般公用经费</t>
  </si>
  <si>
    <t>30299</t>
  </si>
  <si>
    <t>其他商品和服务支出</t>
  </si>
  <si>
    <t>533102210000000019087</t>
  </si>
  <si>
    <t>退休公用经费</t>
  </si>
  <si>
    <t>30201</t>
  </si>
  <si>
    <t>办公费</t>
  </si>
  <si>
    <t>533102210000000019083</t>
  </si>
  <si>
    <t>533102210000000019080</t>
  </si>
  <si>
    <t>公务用车运行维护费</t>
  </si>
  <si>
    <t>30231</t>
  </si>
  <si>
    <t>533102241100002145053</t>
  </si>
  <si>
    <t>公务用车平台经费</t>
  </si>
  <si>
    <t>30239</t>
  </si>
  <si>
    <t>其他交通费用</t>
  </si>
  <si>
    <t>预算05-1表</t>
  </si>
  <si>
    <t>2025年部门项目支出预算表</t>
  </si>
  <si>
    <t>项目分类</t>
  </si>
  <si>
    <t>经济科目名称</t>
  </si>
  <si>
    <t>本年拨款</t>
  </si>
  <si>
    <t>其中：本次下达</t>
  </si>
  <si>
    <t>单位资金安排出差人员的伙食费及交通费项目经费</t>
  </si>
  <si>
    <t>事业发展类</t>
  </si>
  <si>
    <t>533102231100001120754</t>
  </si>
  <si>
    <t>单位资金安排节能降耗项目经费</t>
  </si>
  <si>
    <t>533102251100003631087</t>
  </si>
  <si>
    <t>单位资金安排组织部项目经费</t>
  </si>
  <si>
    <t>专项业务类</t>
  </si>
  <si>
    <t>533102231100001107204</t>
  </si>
  <si>
    <t>公务接待经费</t>
  </si>
  <si>
    <t>533102221100000208604</t>
  </si>
  <si>
    <t>30217</t>
  </si>
  <si>
    <t>30226</t>
  </si>
  <si>
    <t>劳务费</t>
  </si>
  <si>
    <t>后勤管理运行经费</t>
  </si>
  <si>
    <t>533102210000000017468</t>
  </si>
  <si>
    <t>30206</t>
  </si>
  <si>
    <t>电费</t>
  </si>
  <si>
    <t>30213</t>
  </si>
  <si>
    <t>维修（护）费</t>
  </si>
  <si>
    <t>30227</t>
  </si>
  <si>
    <t>委托业务费</t>
  </si>
  <si>
    <t>31002</t>
  </si>
  <si>
    <t>办公设备购置</t>
  </si>
  <si>
    <t>基层党组织开展活动经费</t>
  </si>
  <si>
    <t>533102241100002155012</t>
  </si>
  <si>
    <t>机关事务管理工作经费</t>
  </si>
  <si>
    <t>533102210000000018167</t>
  </si>
  <si>
    <t>30211</t>
  </si>
  <si>
    <t>差旅费</t>
  </si>
  <si>
    <t>全市党政机关计算机购置经费</t>
  </si>
  <si>
    <t>533102251100003649158</t>
  </si>
  <si>
    <t>瑞丽市新能源汽车融资租赁经费</t>
  </si>
  <si>
    <t>533102210000000018537</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</si>
  <si>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</si>
  <si>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</si>
  <si>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</si>
  <si>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</si>
  <si>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</si>
  <si>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</si>
  <si>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</si>
  <si>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</si>
  <si>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</si>
  <si>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</si>
  <si>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</si>
  <si>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</si>
  <si>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</si>
  <si>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</si>
  <si>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省级财政节能降耗专项资金，主要用于节能降耗相关的工作。</t>
  </si>
  <si>
    <t>产出指标</t>
  </si>
  <si>
    <t>数量指标</t>
  </si>
  <si>
    <t>更换节能设备</t>
  </si>
  <si>
    <t>&gt;</t>
  </si>
  <si>
    <t>1.00</t>
  </si>
  <si>
    <t>%</t>
  </si>
  <si>
    <t>定量指标</t>
  </si>
  <si>
    <t>云管函[2022]182号</t>
  </si>
  <si>
    <t>成本指标</t>
  </si>
  <si>
    <t>经济成本指标</t>
  </si>
  <si>
    <t>=</t>
  </si>
  <si>
    <t>1万元</t>
  </si>
  <si>
    <t>元</t>
  </si>
  <si>
    <t>效益指标</t>
  </si>
  <si>
    <t>可持续影响</t>
  </si>
  <si>
    <t>保障市行政服务中心大楼办公人员的用水安全、用电安全，减少水电资源浪费。</t>
  </si>
  <si>
    <t>&gt;=</t>
  </si>
  <si>
    <t>90</t>
  </si>
  <si>
    <t>定性指标</t>
  </si>
  <si>
    <t>满意度指标</t>
  </si>
  <si>
    <t>服务对象满意度</t>
  </si>
  <si>
    <t>服务对象满意</t>
  </si>
  <si>
    <t>用于维持瑞丽市机关事务管理局各项工作的开展。</t>
  </si>
  <si>
    <t>每年干部职工参加的培训次数</t>
  </si>
  <si>
    <t>次</t>
  </si>
  <si>
    <t>2025年机关事务管理工作经费项目实施方案</t>
  </si>
  <si>
    <t>质量指标</t>
  </si>
  <si>
    <t>各项工作正常开展，通报批评及以上工作事故不超过2次。</t>
  </si>
  <si>
    <t>&lt;=</t>
  </si>
  <si>
    <t>时效指标</t>
  </si>
  <si>
    <t>按时限要求完成工作，逾期、超期完成工作事项不超2个。</t>
  </si>
  <si>
    <t>个</t>
  </si>
  <si>
    <t>经济效益</t>
  </si>
  <si>
    <t>会计集中核算 ，节约整体单位财务人员劳务费支出</t>
  </si>
  <si>
    <t>85</t>
  </si>
  <si>
    <t>社会效益</t>
  </si>
  <si>
    <t>公车平台公车使用率</t>
  </si>
  <si>
    <t>工作服务对象满意度</t>
  </si>
  <si>
    <t>充分发挥政府机关及公共机构示范引导作用，形成有利于新能源汽车大规模使用的社会舆论氛围，促进新能源汽车产业发展，建设资源节约型、环境友好型社会。保障全市各部门的公务出行，保障租车单位人员用车安全，减少辆车运行维护支出。</t>
  </si>
  <si>
    <t>融资租赁20辆新能源公务用车</t>
  </si>
  <si>
    <t>20</t>
  </si>
  <si>
    <t>辆</t>
  </si>
  <si>
    <t>在与云南能投智慧能源股份有限公司签订租赁合同后，需将租赁车辆及车辆行驶所需相关证件（包括：行驶证正副本、保险卡、交强险标识、检验合格标识）、车辆使用手册、保养手册交付我方保管。6年以内租赁车辆电池质</t>
  </si>
  <si>
    <t>云南能投智慧能源股份有限公司签订租赁合同后，需将租赁车辆及车辆行驶所需相关证件（包括：行驶证正副本、保险卡、交强险标识、检验合格标识）、车辆使用手册、保养手册交付我方保管。6年以内租赁车辆电池质</t>
  </si>
  <si>
    <t>融资租赁的20辆新能源公务用车于2021年上半年内全部配备完成</t>
  </si>
  <si>
    <t>180</t>
  </si>
  <si>
    <t>天</t>
  </si>
  <si>
    <t>发挥政府机关及公共机构示范引导作用，形成有利于新能源汽车大规模使用的社会舆论氛围，促进新能源汽车产业发展，建设资源节约型、环境友好型社会。</t>
  </si>
  <si>
    <t>优</t>
  </si>
  <si>
    <t>满足市委、市政府、市直各部门公务、商务接待中的日常工作需求，保障租车单位乘用车人员安全。</t>
  </si>
  <si>
    <t>全市党政机关计划采购计算机一批</t>
  </si>
  <si>
    <t>购置计划完成率</t>
  </si>
  <si>
    <t>100</t>
  </si>
  <si>
    <t xml:space="preserve">2025年党政机关计算机购置项目实施方案
</t>
  </si>
  <si>
    <t>购置设备利用率</t>
  </si>
  <si>
    <t>99</t>
  </si>
  <si>
    <t>设备部署及时率</t>
  </si>
  <si>
    <t>设备使用年限</t>
  </si>
  <si>
    <t>年</t>
  </si>
  <si>
    <t>使用人员满意度</t>
  </si>
  <si>
    <t>95</t>
  </si>
  <si>
    <t>收取我单位服务接待人员交来的伙食费、交通费，用于补充公务接待费、交通费及其他支出。</t>
  </si>
  <si>
    <t>按每人每餐40元标准收取自愿上交出差人员的伙食费</t>
  </si>
  <si>
    <t>40元</t>
  </si>
  <si>
    <t>财政部办公厅、国家机关事务管理局办公室关于规范差旅伙食费和市内交通费收交管理有关事项的通知</t>
  </si>
  <si>
    <t>按规定收取伙食费、交通费，服务好被接待人员</t>
  </si>
  <si>
    <t>90%</t>
  </si>
  <si>
    <t>被接待人员对我单位工作人员的满意度90%</t>
  </si>
  <si>
    <t>用于办公楼、周转房的维修维护、消防安全、水电保障、电梯保障、安全保障、卫生保障、办公区绿化等工作的正常开展，保障市委市政府办公楼各单位能正常办公，保障办公楼安全、节能、高效运转； 保障市委市政府机关食堂正常为办公人员提供就餐，并保障部分接待用餐；保障周转房的正常住房</t>
  </si>
  <si>
    <t>每年开展消防演次练次数不少于1</t>
  </si>
  <si>
    <t>每年组织食堂工作人员进行一次健康体检</t>
  </si>
  <si>
    <t>保障入驻两办公楼的单位能正常办公，包括电力正常、信息网络正常、设施正常等；保障周转房的正常入住。</t>
  </si>
  <si>
    <t>&lt;</t>
  </si>
  <si>
    <t>10</t>
  </si>
  <si>
    <t>食堂就餐人员对菜品质量、卫生质量及食堂工作人员的满意度；</t>
  </si>
  <si>
    <t>80</t>
  </si>
  <si>
    <t>入驻办公楼的单位工作人员对保安保洁工作的评价。</t>
  </si>
  <si>
    <t>我单位在职党员有10名，基层党组织开展活动经费共计1500元，用于开展单位当组织活动。</t>
  </si>
  <si>
    <t>基层党组织10名在职党员开展活动</t>
  </si>
  <si>
    <t>人</t>
  </si>
  <si>
    <t>2025年基层党组织开展活动经费项目实施方案</t>
  </si>
  <si>
    <t>开展活动次数</t>
  </si>
  <si>
    <t>开展活动时间</t>
  </si>
  <si>
    <t>当年12月以前</t>
  </si>
  <si>
    <t>购学习培训资料经费及开展活动经费支出</t>
  </si>
  <si>
    <t>干部作风持续改进、效能明显提升</t>
  </si>
  <si>
    <t>提高100%</t>
  </si>
  <si>
    <t>持续建立让党中央放心、让人民群众满意的模范机关</t>
  </si>
  <si>
    <t>组织部用党费补助单位党员活动经费支出。</t>
  </si>
  <si>
    <t>保障党员活动支出</t>
  </si>
  <si>
    <t>10人</t>
  </si>
  <si>
    <t>保障单位党员活动开展</t>
  </si>
  <si>
    <t>保障党员活动工作顺利完成</t>
  </si>
  <si>
    <t>长期</t>
  </si>
  <si>
    <t>单位党员的工作激情</t>
  </si>
  <si>
    <t>明显提高90%</t>
  </si>
  <si>
    <t>用于保障我市的公务、外事、商务的接待，协助开展众多大型活动，安排会议等工作的正常开展。</t>
  </si>
  <si>
    <t>全年无重大接待事故</t>
  </si>
  <si>
    <t>2次</t>
  </si>
  <si>
    <t>全年无重大接待事故少于等于2次</t>
  </si>
  <si>
    <t>项目资金的及时结算</t>
  </si>
  <si>
    <t>85%</t>
  </si>
  <si>
    <t>年度接待经费开展不超过预算</t>
  </si>
  <si>
    <t>覆盖市级以上赴瑞调研考察项目</t>
  </si>
  <si>
    <t>80%</t>
  </si>
  <si>
    <t>被接待对象对工作人员的满意度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</si>
  <si>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</si>
  <si>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</si>
  <si>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</si>
  <si>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</si>
  <si>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</si>
  <si>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</si>
  <si>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</si>
  <si>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</si>
  <si>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</si>
  <si>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</si>
  <si>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</si>
  <si>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</si>
  <si>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</si>
  <si>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</si>
  <si>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</si>
  <si>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</si>
  <si>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干部交流房家具电器购置</t>
  </si>
  <si>
    <t>其他家具</t>
  </si>
  <si>
    <t>批</t>
  </si>
  <si>
    <t>食堂设备老旧更换、购置</t>
  </si>
  <si>
    <t>其他用具</t>
  </si>
  <si>
    <t>瑞丽市委机关职工食堂业务委托费</t>
  </si>
  <si>
    <t>物业管理服务</t>
  </si>
  <si>
    <t>瑞丽市政府机关职工食堂业务委托费</t>
  </si>
  <si>
    <t>打印纸</t>
  </si>
  <si>
    <t>复印纸</t>
  </si>
  <si>
    <t>车辆燃料费</t>
  </si>
  <si>
    <t>车辆加油、添加燃料服务</t>
  </si>
  <si>
    <t>车辆维修</t>
  </si>
  <si>
    <t>车辆维修和保养服务</t>
  </si>
  <si>
    <t>车辆保险</t>
  </si>
  <si>
    <t>机动车保险服务</t>
  </si>
  <si>
    <t>保安、保洁临聘人员保险</t>
  </si>
  <si>
    <t>项</t>
  </si>
  <si>
    <t>保安、保洁临聘人员工资</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</si>
  <si>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</si>
  <si>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</si>
  <si>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</si>
  <si>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</si>
  <si>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</si>
  <si>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</si>
  <si>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</si>
  <si>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</si>
  <si>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</si>
  <si>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</si>
  <si>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</si>
  <si>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</si>
  <si>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</si>
  <si>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</si>
  <si>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</si>
  <si>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</si>
  <si>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</si>
  <si>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</si>
  <si>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</si>
  <si>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</si>
  <si>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</si>
  <si>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</si>
  <si>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单位名称：瑞丽市机关事务管理局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</si>
  <si>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</si>
  <si>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</si>
  <si>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</si>
  <si>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</si>
  <si>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</si>
  <si>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</si>
  <si>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</si>
  <si>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</si>
  <si>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</si>
  <si>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</si>
  <si>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</si>
  <si>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</si>
  <si>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</si>
  <si>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</si>
  <si>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</si>
  <si>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</si>
  <si>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</si>
  <si>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</si>
  <si>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</si>
  <si>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</si>
  <si>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</si>
  <si>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313 事业发展类</t>
  </si>
  <si>
    <t>本级</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</si>
</sst>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
    <numFmt numFmtId="177" formatCode="0.00_);[Red]\-0.00\ "/>
    <numFmt numFmtId="178" formatCode="#,##0.00_ "/>
    <numFmt numFmtId="179" formatCode="0.00_ "/>
  </numFmts>
  <fonts count="54">
    <font>
      <sz val="9"/>
      <name val="Microsoft YaHei UI"/>
      <charset val="1"/>
    </font>
    <font>
      <sz val="10"/>
      <name val="宋体"/>
      <charset val="134"/>
    </font>
    <font>
      <sz val="10"/>
      <color rgb="FF000000"/>
      <name val="宋体"/>
      <charset val="134"/>
    </font>
    <font>
      <b/>
      <sz val="22"/>
      <color rgb="FF000000"/>
      <name val="宋体"/>
      <charset val="134"/>
    </font>
    <font>
      <sz val="11"/>
      <color rgb="FF000000"/>
      <name val="宋体"/>
      <charset val="134"/>
    </font>
    <font>
      <sz val="9"/>
      <color rgb="FF000000"/>
      <name val="宋体"/>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0"/>
      <color rgb="FF000000"/>
      <name val="宋体"/>
      <charset val="1"/>
    </font>
    <font>
      <sz val="11"/>
      <color rgb="FF000000"/>
      <name val="宋体"/>
      <charset val="1"/>
    </font>
    <font>
      <b/>
      <sz val="23"/>
      <color rgb="FF000000"/>
      <name val="宋体"/>
      <charset val="134"/>
    </font>
    <font>
      <sz val="11"/>
      <name val="宋体"/>
      <charset val="134"/>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0"/>
      <color rgb="FF000000"/>
      <name val="宋体"/>
      <charset val="134"/>
    </font>
    <font>
      <b/>
      <sz val="11"/>
      <color rgb="FF000000"/>
      <name val="宋体"/>
      <charset val="134"/>
    </font>
    <font>
      <b/>
      <sz val="9"/>
      <color rgb="FF000000"/>
      <name val="宋体"/>
      <charset val="134"/>
    </font>
    <font>
      <sz val="10"/>
      <color rgb="FF000000"/>
      <name val="黑体"/>
      <charset val="134"/>
    </font>
    <font>
      <sz val="11"/>
      <color indexed="8"/>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9"/>
      <name val="Microsoft YaHei UI"/>
      <charset val="134"/>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top"/>
      <protection locked="0"/>
    </xf>
    <xf numFmtId="42" fontId="37" fillId="0" borderId="0" applyFont="0" applyFill="0" applyBorder="0" applyAlignment="0" applyProtection="0">
      <alignment vertical="center"/>
    </xf>
    <xf numFmtId="0" fontId="33" fillId="25" borderId="0" applyNumberFormat="0" applyBorder="0" applyAlignment="0" applyProtection="0">
      <alignment vertical="center"/>
    </xf>
    <xf numFmtId="0" fontId="49" fillId="22" borderId="25"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3" fillId="5" borderId="0" applyNumberFormat="0" applyBorder="0" applyAlignment="0" applyProtection="0">
      <alignment vertical="center"/>
    </xf>
    <xf numFmtId="0" fontId="41" fillId="9" borderId="0" applyNumberFormat="0" applyBorder="0" applyAlignment="0" applyProtection="0">
      <alignment vertical="center"/>
    </xf>
    <xf numFmtId="43" fontId="37" fillId="0" borderId="0" applyFont="0" applyFill="0" applyBorder="0" applyAlignment="0" applyProtection="0">
      <alignment vertical="center"/>
    </xf>
    <xf numFmtId="0" fontId="42" fillId="28" borderId="0" applyNumberFormat="0" applyBorder="0" applyAlignment="0" applyProtection="0">
      <alignment vertical="center"/>
    </xf>
    <xf numFmtId="0" fontId="47" fillId="0" borderId="0" applyNumberFormat="0" applyFill="0" applyBorder="0" applyAlignment="0" applyProtection="0">
      <alignment vertical="center"/>
    </xf>
    <xf numFmtId="9" fontId="37" fillId="0" borderId="0" applyFont="0" applyFill="0" applyBorder="0" applyAlignment="0" applyProtection="0">
      <alignment vertical="center"/>
    </xf>
    <xf numFmtId="0" fontId="40" fillId="0" borderId="0" applyNumberFormat="0" applyFill="0" applyBorder="0" applyAlignment="0" applyProtection="0">
      <alignment vertical="center"/>
    </xf>
    <xf numFmtId="0" fontId="37" fillId="14" borderId="22" applyNumberFormat="0" applyFont="0" applyAlignment="0" applyProtection="0">
      <alignment vertical="center"/>
    </xf>
    <xf numFmtId="0" fontId="42" fillId="21" borderId="0" applyNumberFormat="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20" applyNumberFormat="0" applyFill="0" applyAlignment="0" applyProtection="0">
      <alignment vertical="center"/>
    </xf>
    <xf numFmtId="0" fontId="35" fillId="0" borderId="20" applyNumberFormat="0" applyFill="0" applyAlignment="0" applyProtection="0">
      <alignment vertical="center"/>
    </xf>
    <xf numFmtId="0" fontId="42" fillId="27" borderId="0" applyNumberFormat="0" applyBorder="0" applyAlignment="0" applyProtection="0">
      <alignment vertical="center"/>
    </xf>
    <xf numFmtId="0" fontId="39" fillId="0" borderId="24" applyNumberFormat="0" applyFill="0" applyAlignment="0" applyProtection="0">
      <alignment vertical="center"/>
    </xf>
    <xf numFmtId="0" fontId="42" fillId="20" borderId="0" applyNumberFormat="0" applyBorder="0" applyAlignment="0" applyProtection="0">
      <alignment vertical="center"/>
    </xf>
    <xf numFmtId="0" fontId="43" fillId="13" borderId="21" applyNumberFormat="0" applyAlignment="0" applyProtection="0">
      <alignment vertical="center"/>
    </xf>
    <xf numFmtId="0" fontId="51" fillId="13" borderId="25" applyNumberFormat="0" applyAlignment="0" applyProtection="0">
      <alignment vertical="center"/>
    </xf>
    <xf numFmtId="0" fontId="34" fillId="4" borderId="19" applyNumberFormat="0" applyAlignment="0" applyProtection="0">
      <alignment vertical="center"/>
    </xf>
    <xf numFmtId="0" fontId="33" fillId="32" borderId="0" applyNumberFormat="0" applyBorder="0" applyAlignment="0" applyProtection="0">
      <alignment vertical="center"/>
    </xf>
    <xf numFmtId="0" fontId="42" fillId="17" borderId="0" applyNumberFormat="0" applyBorder="0" applyAlignment="0" applyProtection="0">
      <alignment vertical="center"/>
    </xf>
    <xf numFmtId="0" fontId="52" fillId="0" borderId="26" applyNumberFormat="0" applyFill="0" applyAlignment="0" applyProtection="0">
      <alignment vertical="center"/>
    </xf>
    <xf numFmtId="0" fontId="45" fillId="0" borderId="23" applyNumberFormat="0" applyFill="0" applyAlignment="0" applyProtection="0">
      <alignment vertical="center"/>
    </xf>
    <xf numFmtId="0" fontId="53" fillId="31" borderId="0" applyNumberFormat="0" applyBorder="0" applyAlignment="0" applyProtection="0">
      <alignment vertical="center"/>
    </xf>
    <xf numFmtId="0" fontId="48" fillId="19" borderId="0" applyNumberFormat="0" applyBorder="0" applyAlignment="0" applyProtection="0">
      <alignment vertical="center"/>
    </xf>
    <xf numFmtId="0" fontId="33" fillId="24" borderId="0" applyNumberFormat="0" applyBorder="0" applyAlignment="0" applyProtection="0">
      <alignment vertical="center"/>
    </xf>
    <xf numFmtId="0" fontId="42" fillId="12" borderId="0" applyNumberFormat="0" applyBorder="0" applyAlignment="0" applyProtection="0">
      <alignment vertical="center"/>
    </xf>
    <xf numFmtId="0" fontId="33" fillId="23" borderId="0" applyNumberFormat="0" applyBorder="0" applyAlignment="0" applyProtection="0">
      <alignment vertical="center"/>
    </xf>
    <xf numFmtId="0" fontId="33" fillId="3" borderId="0" applyNumberFormat="0" applyBorder="0" applyAlignment="0" applyProtection="0">
      <alignment vertical="center"/>
    </xf>
    <xf numFmtId="0" fontId="33" fillId="30" borderId="0" applyNumberFormat="0" applyBorder="0" applyAlignment="0" applyProtection="0">
      <alignment vertical="center"/>
    </xf>
    <xf numFmtId="0" fontId="33" fillId="8" borderId="0" applyNumberFormat="0" applyBorder="0" applyAlignment="0" applyProtection="0">
      <alignment vertical="center"/>
    </xf>
    <xf numFmtId="0" fontId="42" fillId="11" borderId="0" applyNumberFormat="0" applyBorder="0" applyAlignment="0" applyProtection="0">
      <alignment vertical="center"/>
    </xf>
    <xf numFmtId="0" fontId="42" fillId="16" borderId="0" applyNumberFormat="0" applyBorder="0" applyAlignment="0" applyProtection="0">
      <alignment vertical="center"/>
    </xf>
    <xf numFmtId="0" fontId="33" fillId="29" borderId="0" applyNumberFormat="0" applyBorder="0" applyAlignment="0" applyProtection="0">
      <alignment vertical="center"/>
    </xf>
    <xf numFmtId="0" fontId="33" fillId="7" borderId="0" applyNumberFormat="0" applyBorder="0" applyAlignment="0" applyProtection="0">
      <alignment vertical="center"/>
    </xf>
    <xf numFmtId="0" fontId="42" fillId="10" borderId="0" applyNumberFormat="0" applyBorder="0" applyAlignment="0" applyProtection="0">
      <alignment vertical="center"/>
    </xf>
    <xf numFmtId="0" fontId="32" fillId="0" borderId="0">
      <alignment vertical="center"/>
    </xf>
    <xf numFmtId="0" fontId="33" fillId="2" borderId="0" applyNumberFormat="0" applyBorder="0" applyAlignment="0" applyProtection="0">
      <alignment vertical="center"/>
    </xf>
    <xf numFmtId="0" fontId="42" fillId="26" borderId="0" applyNumberFormat="0" applyBorder="0" applyAlignment="0" applyProtection="0">
      <alignment vertical="center"/>
    </xf>
    <xf numFmtId="0" fontId="42" fillId="15" borderId="0" applyNumberFormat="0" applyBorder="0" applyAlignment="0" applyProtection="0">
      <alignment vertical="center"/>
    </xf>
    <xf numFmtId="0" fontId="33" fillId="6" borderId="0" applyNumberFormat="0" applyBorder="0" applyAlignment="0" applyProtection="0">
      <alignment vertical="center"/>
    </xf>
    <xf numFmtId="0" fontId="42" fillId="18" borderId="0" applyNumberFormat="0" applyBorder="0" applyAlignment="0" applyProtection="0">
      <alignment vertical="center"/>
    </xf>
    <xf numFmtId="0" fontId="50" fillId="0" borderId="0">
      <alignment vertical="top"/>
      <protection locked="0"/>
    </xf>
    <xf numFmtId="0" fontId="32" fillId="0" borderId="0">
      <alignment vertical="center"/>
    </xf>
    <xf numFmtId="0" fontId="32" fillId="0" borderId="0"/>
    <xf numFmtId="176" fontId="6" fillId="0" borderId="7">
      <alignment horizontal="right" vertical="center"/>
    </xf>
    <xf numFmtId="49" fontId="6" fillId="0" borderId="7">
      <alignment horizontal="left" vertical="center" wrapText="1"/>
    </xf>
  </cellStyleXfs>
  <cellXfs count="37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horizontal="left" vertical="center"/>
    </xf>
    <xf numFmtId="0" fontId="2"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5"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7" fillId="0" borderId="0" xfId="50" applyFont="1" applyFill="1" applyBorder="1" applyAlignment="1" applyProtection="1"/>
    <xf numFmtId="0" fontId="4"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1"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2" xfId="50" applyFont="1" applyFill="1" applyBorder="1" applyAlignment="1" applyProtection="1">
      <alignment horizontal="right" vertical="center"/>
      <protection locked="0"/>
    </xf>
    <xf numFmtId="0" fontId="10" fillId="0" borderId="8" xfId="50" applyFont="1" applyFill="1" applyBorder="1" applyAlignment="1" applyProtection="1">
      <alignment horizontal="right" vertical="center"/>
      <protection locked="0"/>
    </xf>
    <xf numFmtId="0" fontId="10" fillId="0" borderId="9" xfId="50" applyFont="1" applyFill="1" applyBorder="1" applyAlignment="1" applyProtection="1">
      <alignment horizontal="left" vertical="center"/>
    </xf>
    <xf numFmtId="0" fontId="10" fillId="0" borderId="0" xfId="50" applyFont="1" applyFill="1" applyBorder="1" applyAlignment="1" applyProtection="1">
      <alignment horizontal="left" vertical="center"/>
    </xf>
    <xf numFmtId="0" fontId="1" fillId="0" borderId="0" xfId="50" applyFont="1" applyFill="1" applyBorder="1" applyAlignment="1" applyProtection="1">
      <alignment vertical="top"/>
      <protection locked="0"/>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1"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2" fillId="0" borderId="0" xfId="50" applyFont="1" applyFill="1" applyBorder="1" applyAlignment="1" applyProtection="1">
      <alignment horizontal="left" vertic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4" fillId="0" borderId="10" xfId="50" applyFont="1" applyFill="1" applyBorder="1" applyAlignment="1" applyProtection="1">
      <alignment horizontal="center" vertical="center"/>
    </xf>
    <xf numFmtId="0" fontId="4" fillId="0" borderId="8"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8" xfId="50" applyFont="1" applyFill="1" applyBorder="1" applyAlignment="1" applyProtection="1">
      <alignment horizontal="center" vertical="center" wrapText="1"/>
    </xf>
    <xf numFmtId="0" fontId="16" fillId="0" borderId="8"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8" xfId="50" applyFont="1" applyFill="1" applyBorder="1" applyAlignment="1" applyProtection="1">
      <alignment horizontal="right" vertical="center"/>
      <protection locked="0"/>
    </xf>
    <xf numFmtId="0" fontId="6" fillId="0" borderId="8"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1" fillId="0" borderId="0" xfId="50" applyFont="1" applyFill="1" applyBorder="1" applyAlignment="1" applyProtection="1">
      <protection locked="0"/>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4" fillId="0" borderId="12" xfId="50" applyFont="1" applyFill="1" applyBorder="1" applyAlignment="1" applyProtection="1">
      <alignment horizontal="center" vertical="center" wrapText="1"/>
    </xf>
    <xf numFmtId="0" fontId="4" fillId="0" borderId="12"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0" fontId="4"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1"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vertical="top" wrapText="1"/>
      <protection locked="0"/>
    </xf>
    <xf numFmtId="0" fontId="2"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5" xfId="50" applyFont="1" applyFill="1" applyBorder="1" applyAlignment="1" applyProtection="1">
      <alignment horizontal="center" vertical="center" wrapText="1"/>
    </xf>
    <xf numFmtId="0" fontId="16" fillId="0" borderId="15" xfId="50" applyFont="1" applyFill="1" applyBorder="1" applyAlignment="1" applyProtection="1">
      <alignment horizontal="center" vertical="center"/>
      <protection locked="0"/>
    </xf>
    <xf numFmtId="0" fontId="16" fillId="0" borderId="15"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4"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3" fillId="0" borderId="0" xfId="50" applyFont="1" applyFill="1" applyBorder="1" applyAlignment="1" applyProtection="1"/>
    <xf numFmtId="0" fontId="14" fillId="0" borderId="0" xfId="50" applyFont="1" applyFill="1" applyBorder="1" applyAlignment="1" applyProtection="1">
      <alignment horizontal="left" vertical="center"/>
    </xf>
    <xf numFmtId="0" fontId="14" fillId="0" borderId="0" xfId="50" applyFont="1" applyFill="1" applyBorder="1" applyAlignment="1" applyProtection="1">
      <alignment horizontal="left"/>
    </xf>
    <xf numFmtId="0" fontId="14" fillId="0" borderId="1" xfId="50" applyFont="1" applyFill="1" applyBorder="1" applyAlignment="1" applyProtection="1">
      <alignment horizontal="left" vertical="center" wrapText="1"/>
    </xf>
    <xf numFmtId="0" fontId="14" fillId="0" borderId="12" xfId="50" applyFont="1" applyFill="1" applyBorder="1" applyAlignment="1" applyProtection="1">
      <alignment horizontal="left" vertical="center" wrapText="1"/>
    </xf>
    <xf numFmtId="0" fontId="14" fillId="0" borderId="5" xfId="50" applyFont="1" applyFill="1" applyBorder="1" applyAlignment="1" applyProtection="1">
      <alignment horizontal="left" vertical="center" wrapText="1"/>
    </xf>
    <xf numFmtId="0" fontId="14" fillId="0" borderId="13"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xf>
    <xf numFmtId="0" fontId="14" fillId="0" borderId="14" xfId="50" applyFont="1" applyFill="1" applyBorder="1" applyAlignment="1" applyProtection="1">
      <alignment horizontal="left" vertical="center"/>
    </xf>
    <xf numFmtId="0" fontId="14" fillId="0" borderId="14" xfId="5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xf>
    <xf numFmtId="0" fontId="5" fillId="0" borderId="14" xfId="0" applyFont="1" applyFill="1" applyBorder="1" applyAlignment="1" applyProtection="1">
      <alignment horizontal="right" vertical="center"/>
    </xf>
    <xf numFmtId="0" fontId="5" fillId="0" borderId="6" xfId="0" applyFont="1" applyFill="1" applyBorder="1" applyAlignment="1" applyProtection="1">
      <alignment horizontal="left" vertical="center" wrapText="1" indent="2"/>
    </xf>
    <xf numFmtId="0" fontId="14" fillId="0" borderId="11"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7" fillId="0" borderId="0" xfId="50" applyFont="1" applyFill="1" applyBorder="1" applyAlignment="1" applyProtection="1"/>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4"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4" fillId="0" borderId="14"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left" vertical="center" wrapText="1"/>
      <protection locked="0"/>
    </xf>
    <xf numFmtId="4" fontId="14" fillId="0" borderId="14"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3"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7" fontId="10" fillId="0" borderId="7" xfId="50" applyNumberFormat="1" applyFont="1" applyFill="1" applyBorder="1" applyAlignment="1" applyProtection="1">
      <alignment horizontal="right" vertical="center"/>
      <protection locked="0"/>
    </xf>
    <xf numFmtId="177" fontId="10" fillId="0" borderId="7" xfId="50" applyNumberFormat="1" applyFont="1" applyFill="1" applyBorder="1" applyAlignment="1" applyProtection="1">
      <alignment horizontal="right" vertical="center" wrapText="1"/>
      <protection locked="0"/>
    </xf>
    <xf numFmtId="177" fontId="10" fillId="0" borderId="7" xfId="50" applyNumberFormat="1" applyFont="1" applyFill="1" applyBorder="1" applyAlignment="1" applyProtection="1">
      <alignment horizontal="right" vertical="center"/>
    </xf>
    <xf numFmtId="177"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49" fontId="20" fillId="0" borderId="7" xfId="54" applyFont="1" applyAlignment="1">
      <alignment horizontal="center" vertical="center" wrapText="1"/>
    </xf>
    <xf numFmtId="0" fontId="14" fillId="0" borderId="16" xfId="50" applyFont="1" applyFill="1" applyBorder="1" applyAlignment="1" applyProtection="1">
      <alignment horizontal="center" vertical="center"/>
      <protection locked="0"/>
    </xf>
    <xf numFmtId="0" fontId="14" fillId="0" borderId="16"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protection locked="0"/>
    </xf>
    <xf numFmtId="49" fontId="20" fillId="0" borderId="7" xfId="54" applyFont="1">
      <alignment horizontal="left" vertical="center" wrapText="1"/>
    </xf>
    <xf numFmtId="0" fontId="10" fillId="0" borderId="16" xfId="50" applyFont="1" applyFill="1" applyBorder="1" applyAlignment="1" applyProtection="1">
      <alignment horizontal="center" vertical="center" wrapText="1"/>
      <protection locked="0"/>
    </xf>
    <xf numFmtId="0" fontId="10" fillId="0" borderId="17" xfId="50" applyFont="1" applyFill="1" applyBorder="1" applyAlignment="1" applyProtection="1">
      <alignment horizontal="center" vertical="center" wrapText="1"/>
      <protection locked="0"/>
    </xf>
    <xf numFmtId="49" fontId="20" fillId="0" borderId="2" xfId="54" applyFont="1" applyBorder="1">
      <alignment horizontal="left" vertical="center" wrapText="1"/>
    </xf>
    <xf numFmtId="49" fontId="20" fillId="0" borderId="4" xfId="54" applyFont="1" applyBorder="1">
      <alignment horizontal="left" vertical="center" wrapText="1"/>
    </xf>
    <xf numFmtId="0" fontId="10" fillId="0" borderId="18" xfId="50" applyFont="1" applyFill="1" applyBorder="1" applyAlignment="1" applyProtection="1">
      <alignment horizontal="center" vertical="center" wrapText="1"/>
      <protection locked="0"/>
    </xf>
    <xf numFmtId="0" fontId="8" fillId="0" borderId="16" xfId="50" applyFont="1" applyFill="1" applyBorder="1" applyAlignment="1" applyProtection="1">
      <alignment horizontal="center" vertical="top" wrapText="1"/>
      <protection locked="0"/>
    </xf>
    <xf numFmtId="0" fontId="8" fillId="0" borderId="17" xfId="50" applyFont="1" applyFill="1" applyBorder="1" applyAlignment="1" applyProtection="1">
      <alignment horizontal="center" vertical="top" wrapText="1"/>
      <protection locked="0"/>
    </xf>
    <xf numFmtId="0" fontId="8" fillId="0" borderId="18" xfId="50" applyFont="1" applyFill="1" applyBorder="1" applyAlignment="1" applyProtection="1">
      <alignment horizontal="center" vertical="top" wrapText="1"/>
      <protection locked="0"/>
    </xf>
    <xf numFmtId="0" fontId="10"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9" fillId="0" borderId="0" xfId="50" applyFont="1" applyFill="1" applyBorder="1" applyAlignment="1" applyProtection="1">
      <alignment vertical="top"/>
    </xf>
    <xf numFmtId="49" fontId="13" fillId="0" borderId="0" xfId="50" applyNumberFormat="1" applyFont="1" applyFill="1" applyBorder="1" applyAlignment="1" applyProtection="1"/>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3" fillId="0" borderId="7" xfId="50" applyFont="1" applyFill="1" applyBorder="1" applyAlignment="1" applyProtection="1">
      <alignment horizontal="center" vertical="center"/>
    </xf>
    <xf numFmtId="49" fontId="5" fillId="0" borderId="7" xfId="54" applyFont="1">
      <alignment horizontal="left" vertical="center" wrapText="1"/>
    </xf>
    <xf numFmtId="0" fontId="18" fillId="0" borderId="8" xfId="50" applyFont="1" applyFill="1" applyBorder="1" applyAlignment="1" applyProtection="1">
      <alignment horizontal="center" vertical="center" wrapText="1"/>
      <protection locked="0"/>
    </xf>
    <xf numFmtId="0" fontId="18" fillId="0" borderId="8" xfId="50" applyFont="1" applyFill="1" applyBorder="1" applyAlignment="1" applyProtection="1">
      <alignment horizontal="left" vertical="center"/>
    </xf>
    <xf numFmtId="0" fontId="14" fillId="0" borderId="0" xfId="50" applyFont="1" applyFill="1" applyBorder="1" applyAlignment="1" applyProtection="1"/>
    <xf numFmtId="0" fontId="14" fillId="0" borderId="10" xfId="50" applyFont="1" applyFill="1" applyBorder="1" applyAlignment="1" applyProtection="1">
      <alignment horizontal="center" vertical="center"/>
    </xf>
    <xf numFmtId="0" fontId="14" fillId="0" borderId="12"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protection locked="0"/>
    </xf>
    <xf numFmtId="0" fontId="13" fillId="0" borderId="7" xfId="50" applyFont="1" applyFill="1" applyBorder="1" applyAlignment="1" applyProtection="1">
      <alignment horizontal="center" vertical="center"/>
      <protection locked="0"/>
    </xf>
    <xf numFmtId="176" fontId="5" fillId="0" borderId="7" xfId="53" applyFont="1">
      <alignment horizontal="right" vertical="center"/>
    </xf>
    <xf numFmtId="178" fontId="14" fillId="0" borderId="7" xfId="50" applyNumberFormat="1" applyFont="1" applyFill="1" applyBorder="1" applyAlignment="1" applyProtection="1">
      <alignment vertical="center"/>
      <protection locked="0"/>
    </xf>
    <xf numFmtId="4" fontId="18" fillId="0" borderId="8" xfId="50" applyNumberFormat="1" applyFont="1" applyFill="1" applyBorder="1" applyAlignment="1" applyProtection="1">
      <alignment horizontal="right" vertical="center" wrapText="1"/>
      <protection locked="0"/>
    </xf>
    <xf numFmtId="0" fontId="14" fillId="0" borderId="7" xfId="50" applyFont="1" applyFill="1" applyBorder="1" applyAlignment="1" applyProtection="1">
      <alignment vertical="center"/>
      <protection locked="0"/>
    </xf>
    <xf numFmtId="0" fontId="14" fillId="0" borderId="7" xfId="50" applyFont="1" applyFill="1" applyBorder="1" applyAlignment="1" applyProtection="1">
      <alignment vertical="center"/>
    </xf>
    <xf numFmtId="176" fontId="5" fillId="0" borderId="0" xfId="53" applyFont="1" applyBorder="1">
      <alignment horizontal="right" vertical="center"/>
    </xf>
    <xf numFmtId="4" fontId="18" fillId="0" borderId="0" xfId="50" applyNumberFormat="1" applyFont="1" applyFill="1" applyBorder="1" applyAlignment="1" applyProtection="1">
      <alignment horizontal="right" vertical="center" wrapText="1"/>
      <protection locked="0"/>
    </xf>
    <xf numFmtId="49" fontId="13" fillId="0" borderId="0" xfId="50" applyNumberFormat="1" applyFont="1" applyFill="1" applyBorder="1" applyAlignment="1" applyProtection="1">
      <protection locked="0"/>
    </xf>
    <xf numFmtId="0" fontId="13" fillId="0" borderId="0" xfId="50" applyFont="1" applyFill="1" applyBorder="1" applyAlignment="1" applyProtection="1">
      <protection locked="0"/>
    </xf>
    <xf numFmtId="0" fontId="14" fillId="0" borderId="0" xfId="50" applyFont="1" applyFill="1" applyBorder="1" applyAlignment="1" applyProtection="1">
      <protection locked="0"/>
    </xf>
    <xf numFmtId="0" fontId="14" fillId="0" borderId="8" xfId="50" applyFont="1" applyFill="1" applyBorder="1" applyAlignment="1" applyProtection="1">
      <alignment horizontal="center" vertical="center" wrapText="1"/>
      <protection locked="0"/>
    </xf>
    <xf numFmtId="0" fontId="14" fillId="0" borderId="8" xfId="50" applyFont="1" applyFill="1" applyBorder="1" applyAlignment="1" applyProtection="1">
      <alignment horizontal="center" vertical="center"/>
    </xf>
    <xf numFmtId="0" fontId="13" fillId="0" borderId="8" xfId="50" applyFont="1" applyFill="1" applyBorder="1" applyAlignment="1" applyProtection="1">
      <alignment horizontal="center" vertical="center"/>
      <protection locked="0"/>
    </xf>
    <xf numFmtId="0" fontId="18" fillId="0" borderId="8" xfId="50" applyFont="1" applyFill="1" applyBorder="1" applyAlignment="1" applyProtection="1">
      <alignment horizontal="left" vertical="center"/>
      <protection locked="0"/>
    </xf>
    <xf numFmtId="4" fontId="14" fillId="0" borderId="8"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5" fillId="0" borderId="2" xfId="0" applyNumberFormat="1" applyFont="1" applyFill="1" applyBorder="1" applyAlignment="1" applyProtection="1">
      <alignment vertical="center"/>
    </xf>
    <xf numFmtId="10" fontId="21" fillId="0" borderId="0" xfId="11" applyNumberFormat="1" applyFont="1" applyFill="1" applyBorder="1" applyAlignment="1" applyProtection="1">
      <alignment horizontal="center" wrapText="1"/>
    </xf>
    <xf numFmtId="0" fontId="13" fillId="0" borderId="0" xfId="50" applyFont="1" applyFill="1" applyBorder="1" applyAlignment="1" applyProtection="1">
      <alignment horizontal="right" vertical="center"/>
    </xf>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49" fontId="26" fillId="0" borderId="7" xfId="54" applyFont="1">
      <alignment horizontal="left" vertical="center" wrapText="1"/>
    </xf>
    <xf numFmtId="176"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0" fontId="9" fillId="0" borderId="2"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4"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xf>
    <xf numFmtId="4" fontId="6"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4" fontId="5" fillId="0" borderId="7" xfId="50" applyNumberFormat="1" applyFont="1" applyFill="1" applyBorder="1" applyAlignment="1" applyProtection="1">
      <alignment horizontal="right" vertical="center"/>
      <protection locked="0"/>
    </xf>
    <xf numFmtId="0" fontId="30" fillId="0" borderId="7" xfId="50" applyFont="1" applyFill="1" applyBorder="1" applyAlignment="1" applyProtection="1">
      <alignment horizontal="center" vertical="center"/>
    </xf>
    <xf numFmtId="0" fontId="30" fillId="0" borderId="7" xfId="50" applyFont="1" applyFill="1" applyBorder="1" applyAlignment="1" applyProtection="1">
      <alignment horizontal="right" vertical="center"/>
    </xf>
    <xf numFmtId="0" fontId="30" fillId="0" borderId="7" xfId="50" applyFont="1" applyFill="1" applyBorder="1" applyAlignment="1" applyProtection="1">
      <alignment horizontal="center" vertical="center"/>
      <protection locked="0"/>
    </xf>
    <xf numFmtId="0" fontId="16" fillId="0" borderId="0" xfId="50" applyFont="1" applyFill="1" applyBorder="1" applyAlignment="1" applyProtection="1"/>
    <xf numFmtId="0" fontId="22"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9" fillId="0" borderId="11"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178" fontId="9"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79"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9" fillId="0" borderId="7" xfId="50" applyFont="1" applyFill="1" applyBorder="1" applyAlignment="1" applyProtection="1">
      <alignment horizontal="center" vertical="center"/>
    </xf>
    <xf numFmtId="0" fontId="9" fillId="0" borderId="1"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xf>
    <xf numFmtId="0" fontId="13" fillId="0" borderId="14"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3" fontId="13" fillId="0" borderId="2" xfId="50" applyNumberFormat="1" applyFont="1" applyFill="1" applyBorder="1" applyAlignment="1" applyProtection="1">
      <alignment horizontal="center" vertical="center"/>
    </xf>
    <xf numFmtId="3" fontId="13"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3" fillId="0" borderId="7" xfId="50" applyNumberFormat="1" applyFont="1" applyFill="1" applyBorder="1" applyAlignment="1" applyProtection="1">
      <alignment horizontal="right" vertical="center"/>
      <protection locked="0"/>
    </xf>
    <xf numFmtId="0" fontId="13" fillId="0" borderId="2" xfId="50" applyFont="1" applyFill="1" applyBorder="1" applyAlignment="1" applyProtection="1">
      <alignment horizontal="center" vertical="center"/>
      <protection locked="0"/>
    </xf>
    <xf numFmtId="0" fontId="13" fillId="0" borderId="4" xfId="50" applyFont="1" applyFill="1" applyBorder="1" applyAlignment="1" applyProtection="1">
      <alignment horizontal="right" vertical="center"/>
      <protection locked="0"/>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3" fontId="13"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3"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protection locked="0"/>
    </xf>
    <xf numFmtId="3" fontId="13" fillId="0" borderId="6" xfId="50" applyNumberFormat="1" applyFont="1" applyFill="1" applyBorder="1" applyAlignment="1" applyProtection="1">
      <alignment horizontal="center" vertical="center"/>
      <protection locked="0"/>
    </xf>
    <xf numFmtId="3" fontId="13" fillId="0" borderId="14" xfId="50" applyNumberFormat="1" applyFont="1" applyFill="1" applyBorder="1" applyAlignment="1" applyProtection="1">
      <alignment horizontal="center" vertical="center"/>
      <protection locked="0"/>
    </xf>
    <xf numFmtId="4" fontId="13"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31" fillId="0" borderId="0" xfId="50" applyFont="1" applyFill="1" applyBorder="1" applyAlignment="1" applyProtection="1"/>
    <xf numFmtId="0" fontId="15" fillId="0" borderId="0" xfId="50" applyFont="1" applyFill="1" applyBorder="1" applyAlignment="1" applyProtection="1">
      <alignment horizontal="center" vertical="top"/>
    </xf>
    <xf numFmtId="0" fontId="5"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1" xfId="50" applyNumberFormat="1" applyFont="1" applyFill="1" applyBorder="1" applyAlignment="1" applyProtection="1">
      <alignment horizontal="right" vertical="center"/>
      <protection locked="0"/>
    </xf>
    <xf numFmtId="178" fontId="30" fillId="0" borderId="7" xfId="50" applyNumberFormat="1" applyFont="1" applyFill="1" applyBorder="1" applyAlignment="1" applyProtection="1">
      <alignment horizontal="right" vertical="center"/>
    </xf>
    <xf numFmtId="178" fontId="30" fillId="0" borderId="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xf>
    <xf numFmtId="4" fontId="30" fillId="0" borderId="11" xfId="50" applyNumberFormat="1" applyFont="1" applyFill="1" applyBorder="1" applyAlignment="1" applyProtection="1">
      <alignment horizontal="right" vertical="center"/>
    </xf>
    <xf numFmtId="0" fontId="30" fillId="0" borderId="2" xfId="50" applyFont="1" applyFill="1" applyBorder="1" applyAlignment="1" applyProtection="1">
      <alignment horizontal="center" vertical="center"/>
    </xf>
    <xf numFmtId="4" fontId="30" fillId="0" borderId="8"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1"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8" fontId="5" fillId="0" borderId="8"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protection locked="0"/>
    </xf>
    <xf numFmtId="178" fontId="30" fillId="0" borderId="8" xfId="50" applyNumberFormat="1" applyFont="1" applyFill="1" applyBorder="1" applyAlignment="1" applyProtection="1">
      <alignment horizontal="right" vertical="center"/>
      <protection locked="0"/>
    </xf>
    <xf numFmtId="0" fontId="10" fillId="0" borderId="16" xfId="50" applyFont="1" applyFill="1" applyBorder="1" applyAlignment="1" applyProtection="1" quotePrefix="1">
      <alignment horizontal="center" vertical="center" wrapText="1"/>
      <protection locked="0"/>
    </xf>
    <xf numFmtId="0" fontId="8" fillId="0" borderId="16" xfId="50" applyFont="1" applyFill="1" applyBorder="1" applyAlignment="1" applyProtection="1" quotePrefix="1">
      <alignment horizontal="center" vertical="top"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7142857142857" style="1" customWidth="1"/>
    <col min="2" max="4" width="45.7142857142857" style="1" customWidth="1"/>
    <col min="5" max="5" width="8" style="65" customWidth="1"/>
    <col min="6" max="16384" width="8" style="65"/>
  </cols>
  <sheetData>
    <row r="1" ht="13.5" customHeight="1" spans="1:4">
      <c r="A1" s="352"/>
      <c r="B1" s="3"/>
      <c r="C1" s="3"/>
      <c r="D1" s="282" t="s">
        <v>0</v>
      </c>
    </row>
    <row r="2" ht="36" customHeight="1" spans="1:4">
      <c r="A2" s="5" t="s">
        <v>1</v>
      </c>
      <c r="B2" s="353"/>
      <c r="C2" s="353"/>
      <c r="D2" s="353"/>
    </row>
    <row r="3" ht="21" customHeight="1" spans="1:4">
      <c r="A3" s="7" t="s">
        <v>2</v>
      </c>
      <c r="B3" s="280"/>
      <c r="C3" s="281"/>
      <c r="D3" s="282"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0.25" customHeight="1" spans="1:4">
      <c r="A7" s="288" t="s">
        <v>9</v>
      </c>
      <c r="B7" s="224">
        <v>19342352.42</v>
      </c>
      <c r="C7" s="288" t="s">
        <v>10</v>
      </c>
      <c r="D7" s="224">
        <v>18744335.5</v>
      </c>
    </row>
    <row r="8" ht="20.25" customHeight="1" spans="1:4">
      <c r="A8" s="288" t="s">
        <v>11</v>
      </c>
      <c r="B8" s="286"/>
      <c r="C8" s="288" t="s">
        <v>12</v>
      </c>
      <c r="D8" s="354"/>
    </row>
    <row r="9" ht="20.25" customHeight="1" spans="1:4">
      <c r="A9" s="288" t="s">
        <v>13</v>
      </c>
      <c r="B9" s="286"/>
      <c r="C9" s="288" t="s">
        <v>14</v>
      </c>
      <c r="D9" s="354"/>
    </row>
    <row r="10" ht="20.25" customHeight="1" spans="1:4">
      <c r="A10" s="288" t="s">
        <v>15</v>
      </c>
      <c r="B10" s="289"/>
      <c r="C10" s="288" t="s">
        <v>16</v>
      </c>
      <c r="D10" s="354"/>
    </row>
    <row r="11" ht="21.75" customHeight="1" spans="1:4">
      <c r="A11" s="285" t="s">
        <v>17</v>
      </c>
      <c r="B11" s="286">
        <v>120000</v>
      </c>
      <c r="C11" s="288" t="s">
        <v>18</v>
      </c>
      <c r="D11" s="354"/>
    </row>
    <row r="12" ht="20.25" customHeight="1" spans="1:4">
      <c r="A12" s="285" t="s">
        <v>19</v>
      </c>
      <c r="B12" s="289"/>
      <c r="C12" s="288" t="s">
        <v>20</v>
      </c>
      <c r="D12" s="354"/>
    </row>
    <row r="13" ht="20.25" customHeight="1" spans="1:4">
      <c r="A13" s="285" t="s">
        <v>21</v>
      </c>
      <c r="B13" s="289"/>
      <c r="C13" s="288" t="s">
        <v>22</v>
      </c>
      <c r="D13" s="354"/>
    </row>
    <row r="14" ht="20.25" customHeight="1" spans="1:4">
      <c r="A14" s="285" t="s">
        <v>23</v>
      </c>
      <c r="B14" s="289"/>
      <c r="C14" s="288" t="s">
        <v>24</v>
      </c>
      <c r="D14" s="355">
        <v>279004.24</v>
      </c>
    </row>
    <row r="15" ht="21" customHeight="1" spans="1:4">
      <c r="A15" s="356" t="s">
        <v>25</v>
      </c>
      <c r="B15" s="289"/>
      <c r="C15" s="288" t="s">
        <v>26</v>
      </c>
      <c r="D15" s="355">
        <v>238962</v>
      </c>
    </row>
    <row r="16" ht="21" customHeight="1" spans="1:4">
      <c r="A16" s="356" t="s">
        <v>27</v>
      </c>
      <c r="B16" s="357"/>
      <c r="C16" s="288" t="s">
        <v>28</v>
      </c>
      <c r="D16" s="355"/>
    </row>
    <row r="17" ht="21" customHeight="1" spans="1:4">
      <c r="A17" s="356" t="s">
        <v>29</v>
      </c>
      <c r="B17" s="224">
        <v>120000</v>
      </c>
      <c r="C17" s="288" t="s">
        <v>30</v>
      </c>
      <c r="D17" s="355"/>
    </row>
    <row r="18" s="65" customFormat="1" ht="21" customHeight="1" spans="1:4">
      <c r="A18" s="356"/>
      <c r="B18" s="357"/>
      <c r="C18" s="288" t="s">
        <v>31</v>
      </c>
      <c r="D18" s="355"/>
    </row>
    <row r="19" s="65" customFormat="1" ht="21" customHeight="1" spans="1:4">
      <c r="A19" s="356"/>
      <c r="B19" s="357"/>
      <c r="C19" s="288" t="s">
        <v>32</v>
      </c>
      <c r="D19" s="355"/>
    </row>
    <row r="20" s="65" customFormat="1" ht="21" customHeight="1" spans="1:4">
      <c r="A20" s="356"/>
      <c r="B20" s="357"/>
      <c r="C20" s="288" t="s">
        <v>33</v>
      </c>
      <c r="D20" s="355"/>
    </row>
    <row r="21" s="65" customFormat="1" ht="21" customHeight="1" spans="1:4">
      <c r="A21" s="356"/>
      <c r="B21" s="357"/>
      <c r="C21" s="288" t="s">
        <v>34</v>
      </c>
      <c r="D21" s="355"/>
    </row>
    <row r="22" s="65" customFormat="1" ht="21" customHeight="1" spans="1:4">
      <c r="A22" s="356"/>
      <c r="B22" s="357"/>
      <c r="C22" s="288" t="s">
        <v>35</v>
      </c>
      <c r="D22" s="355"/>
    </row>
    <row r="23" s="65" customFormat="1" ht="21" customHeight="1" spans="1:4">
      <c r="A23" s="356"/>
      <c r="B23" s="357"/>
      <c r="C23" s="288" t="s">
        <v>36</v>
      </c>
      <c r="D23" s="355"/>
    </row>
    <row r="24" s="65" customFormat="1" ht="21" customHeight="1" spans="1:4">
      <c r="A24" s="356"/>
      <c r="B24" s="357"/>
      <c r="C24" s="288" t="s">
        <v>37</v>
      </c>
      <c r="D24" s="355"/>
    </row>
    <row r="25" s="65" customFormat="1" ht="21" customHeight="1" spans="1:4">
      <c r="A25" s="356"/>
      <c r="B25" s="357"/>
      <c r="C25" s="288" t="s">
        <v>38</v>
      </c>
      <c r="D25" s="355">
        <v>200050.68</v>
      </c>
    </row>
    <row r="26" s="65" customFormat="1" ht="21" customHeight="1" spans="1:4">
      <c r="A26" s="356"/>
      <c r="B26" s="357"/>
      <c r="C26" s="288" t="s">
        <v>39</v>
      </c>
      <c r="D26" s="358"/>
    </row>
    <row r="27" s="65" customFormat="1" ht="21" customHeight="1" spans="1:4">
      <c r="A27" s="356"/>
      <c r="B27" s="357"/>
      <c r="C27" s="288" t="s">
        <v>40</v>
      </c>
      <c r="D27" s="358"/>
    </row>
    <row r="28" s="65" customFormat="1" ht="21" customHeight="1" spans="1:4">
      <c r="A28" s="356"/>
      <c r="B28" s="357"/>
      <c r="C28" s="288" t="s">
        <v>41</v>
      </c>
      <c r="D28" s="358"/>
    </row>
    <row r="29" s="65" customFormat="1" ht="21" customHeight="1" spans="1:4">
      <c r="A29" s="356"/>
      <c r="B29" s="357"/>
      <c r="C29" s="288" t="s">
        <v>42</v>
      </c>
      <c r="D29" s="359"/>
    </row>
    <row r="30" ht="20.25" customHeight="1" spans="1:4">
      <c r="A30" s="360" t="s">
        <v>43</v>
      </c>
      <c r="B30" s="361">
        <f>SUM(B7:B11)</f>
        <v>19462352.42</v>
      </c>
      <c r="C30" s="362" t="s">
        <v>44</v>
      </c>
      <c r="D30" s="363">
        <f>SUM(D7:D29)</f>
        <v>19462352.42</v>
      </c>
    </row>
    <row r="31" ht="20.25" customHeight="1" spans="1:4">
      <c r="A31" s="364" t="s">
        <v>45</v>
      </c>
      <c r="B31" s="365"/>
      <c r="C31" s="366" t="s">
        <v>46</v>
      </c>
      <c r="D31" s="367"/>
    </row>
    <row r="32" s="65" customFormat="1" ht="20.25" customHeight="1" spans="1:4">
      <c r="A32" s="364" t="s">
        <v>47</v>
      </c>
      <c r="B32" s="365"/>
      <c r="C32" s="366" t="s">
        <v>47</v>
      </c>
      <c r="D32" s="367"/>
    </row>
    <row r="33" s="65" customFormat="1" ht="20.25" customHeight="1" spans="1:4">
      <c r="A33" s="364" t="s">
        <v>48</v>
      </c>
      <c r="B33" s="365"/>
      <c r="C33" s="366" t="s">
        <v>49</v>
      </c>
      <c r="D33" s="367"/>
    </row>
    <row r="34" ht="20.25" customHeight="1" spans="1:4">
      <c r="A34" s="368" t="s">
        <v>50</v>
      </c>
      <c r="B34" s="361">
        <f>B30+B31</f>
        <v>19462352.42</v>
      </c>
      <c r="C34" s="362" t="s">
        <v>51</v>
      </c>
      <c r="D34" s="369">
        <f>D30+D31</f>
        <v>19462352.42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75"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15" sqref="E15"/>
    </sheetView>
  </sheetViews>
  <sheetFormatPr defaultColWidth="9.14285714285714" defaultRowHeight="14.25" customHeight="1" outlineLevelCol="5"/>
  <cols>
    <col min="1" max="1" width="32.1428571428571" style="125" customWidth="1"/>
    <col min="2" max="2" width="20.7142857142857" style="161"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2"/>
      <c r="B1" s="163"/>
      <c r="C1" s="162"/>
      <c r="D1" s="164"/>
      <c r="E1" s="164"/>
      <c r="F1" s="165" t="s">
        <v>427</v>
      </c>
    </row>
    <row r="2" s="125" customFormat="1" ht="26.25" customHeight="1" spans="1:6">
      <c r="A2" s="166" t="s">
        <v>428</v>
      </c>
      <c r="B2" s="166"/>
      <c r="C2" s="167"/>
      <c r="D2" s="168"/>
      <c r="E2" s="168"/>
      <c r="F2" s="168"/>
    </row>
    <row r="3" s="125" customFormat="1" ht="13.5" customHeight="1" spans="1:6">
      <c r="A3" s="169" t="s">
        <v>2</v>
      </c>
      <c r="B3" s="169"/>
      <c r="C3" s="170"/>
      <c r="D3" s="164"/>
      <c r="E3" s="164"/>
      <c r="F3" s="165" t="s">
        <v>3</v>
      </c>
    </row>
    <row r="4" s="125" customFormat="1" ht="19.5" customHeight="1" spans="1:6">
      <c r="A4" s="171" t="s">
        <v>429</v>
      </c>
      <c r="B4" s="172" t="s">
        <v>74</v>
      </c>
      <c r="C4" s="171" t="s">
        <v>75</v>
      </c>
      <c r="D4" s="173" t="s">
        <v>430</v>
      </c>
      <c r="E4" s="174"/>
      <c r="F4" s="175"/>
    </row>
    <row r="5" s="125" customFormat="1" ht="18.75" customHeight="1" spans="1:6">
      <c r="A5" s="176"/>
      <c r="B5" s="177"/>
      <c r="C5" s="176"/>
      <c r="D5" s="178" t="s">
        <v>56</v>
      </c>
      <c r="E5" s="173" t="s">
        <v>77</v>
      </c>
      <c r="F5" s="178" t="s">
        <v>78</v>
      </c>
    </row>
    <row r="6" s="125" customFormat="1" ht="18.75" customHeight="1" spans="1:6">
      <c r="A6" s="179">
        <v>1</v>
      </c>
      <c r="B6" s="180" t="s">
        <v>162</v>
      </c>
      <c r="C6" s="179">
        <v>3</v>
      </c>
      <c r="D6" s="181">
        <v>4</v>
      </c>
      <c r="E6" s="181">
        <v>5</v>
      </c>
      <c r="F6" s="181">
        <v>6</v>
      </c>
    </row>
    <row r="7" s="125" customFormat="1" ht="21" customHeight="1" spans="1:6">
      <c r="A7" s="182"/>
      <c r="B7" s="182"/>
      <c r="C7" s="182"/>
      <c r="D7" s="183"/>
      <c r="E7" s="184"/>
      <c r="F7" s="184"/>
    </row>
    <row r="8" s="125" customFormat="1" ht="21" customHeight="1" spans="1:6">
      <c r="A8" s="182"/>
      <c r="B8" s="182"/>
      <c r="C8" s="182"/>
      <c r="D8" s="185"/>
      <c r="E8" s="186"/>
      <c r="F8" s="186"/>
    </row>
    <row r="9" s="125" customFormat="1" ht="18.75" customHeight="1" spans="1:6">
      <c r="A9" s="187" t="s">
        <v>120</v>
      </c>
      <c r="B9" s="187"/>
      <c r="C9" s="188"/>
      <c r="D9" s="185" t="s">
        <v>152</v>
      </c>
      <c r="E9" s="186" t="s">
        <v>152</v>
      </c>
      <c r="F9" s="186" t="s">
        <v>152</v>
      </c>
    </row>
    <row r="11" customHeight="1" spans="1:1">
      <c r="A11" s="1" t="s">
        <v>431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1"/>
  <sheetViews>
    <sheetView topLeftCell="D7" workbookViewId="0">
      <selection activeCell="A3" sqref="A3:F3"/>
    </sheetView>
  </sheetViews>
  <sheetFormatPr defaultColWidth="9.14285714285714" defaultRowHeight="14.25" customHeight="1"/>
  <cols>
    <col min="1"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7"/>
      <c r="P1" s="147"/>
      <c r="Q1" s="147"/>
      <c r="R1" s="42" t="s">
        <v>432</v>
      </c>
    </row>
    <row r="2" s="39" customFormat="1" ht="27.75" customHeight="1" spans="1:18">
      <c r="A2" s="43" t="s">
        <v>433</v>
      </c>
      <c r="B2" s="44"/>
      <c r="C2" s="44"/>
      <c r="D2" s="44"/>
      <c r="E2" s="44"/>
      <c r="F2" s="44"/>
      <c r="G2" s="44"/>
      <c r="H2" s="44"/>
      <c r="I2" s="44"/>
      <c r="J2" s="44"/>
      <c r="K2" s="148"/>
      <c r="L2" s="44"/>
      <c r="M2" s="44"/>
      <c r="N2" s="44"/>
      <c r="O2" s="148"/>
      <c r="P2" s="148"/>
      <c r="Q2" s="148"/>
      <c r="R2" s="44"/>
    </row>
    <row r="3" s="39" customFormat="1" ht="18.75" customHeight="1" spans="1:18">
      <c r="A3" s="127" t="s">
        <v>2</v>
      </c>
      <c r="B3" s="128"/>
      <c r="C3" s="128"/>
      <c r="D3" s="128"/>
      <c r="E3" s="128"/>
      <c r="F3" s="128"/>
      <c r="G3" s="128"/>
      <c r="H3" s="128"/>
      <c r="I3" s="128"/>
      <c r="J3" s="128"/>
      <c r="K3" s="149"/>
      <c r="L3" s="150"/>
      <c r="M3" s="150"/>
      <c r="N3" s="150"/>
      <c r="O3" s="151"/>
      <c r="P3" s="151"/>
      <c r="Q3" s="151"/>
      <c r="R3" s="128" t="s">
        <v>170</v>
      </c>
    </row>
    <row r="4" s="39" customFormat="1" ht="15.75" customHeight="1" spans="1:18">
      <c r="A4" s="129" t="s">
        <v>434</v>
      </c>
      <c r="B4" s="130" t="s">
        <v>435</v>
      </c>
      <c r="C4" s="130" t="s">
        <v>436</v>
      </c>
      <c r="D4" s="130" t="s">
        <v>437</v>
      </c>
      <c r="E4" s="130" t="s">
        <v>438</v>
      </c>
      <c r="F4" s="130" t="s">
        <v>439</v>
      </c>
      <c r="G4" s="48" t="s">
        <v>186</v>
      </c>
      <c r="H4" s="48"/>
      <c r="I4" s="48"/>
      <c r="J4" s="48"/>
      <c r="K4" s="152"/>
      <c r="L4" s="48"/>
      <c r="M4" s="48"/>
      <c r="N4" s="48"/>
      <c r="O4" s="153"/>
      <c r="P4" s="152"/>
      <c r="Q4" s="153"/>
      <c r="R4" s="49"/>
    </row>
    <row r="5" s="39" customFormat="1" ht="17.25" customHeight="1" spans="1:18">
      <c r="A5" s="131"/>
      <c r="B5" s="132"/>
      <c r="C5" s="132"/>
      <c r="D5" s="132"/>
      <c r="E5" s="132"/>
      <c r="F5" s="132"/>
      <c r="G5" s="132" t="s">
        <v>56</v>
      </c>
      <c r="H5" s="132" t="s">
        <v>59</v>
      </c>
      <c r="I5" s="132" t="s">
        <v>440</v>
      </c>
      <c r="J5" s="132" t="s">
        <v>441</v>
      </c>
      <c r="K5" s="154" t="s">
        <v>442</v>
      </c>
      <c r="L5" s="155" t="s">
        <v>63</v>
      </c>
      <c r="M5" s="155"/>
      <c r="N5" s="155"/>
      <c r="O5" s="156"/>
      <c r="P5" s="157"/>
      <c r="Q5" s="156"/>
      <c r="R5" s="134"/>
    </row>
    <row r="6" s="39" customFormat="1" ht="36" customHeight="1" spans="1:18">
      <c r="A6" s="133"/>
      <c r="B6" s="134"/>
      <c r="C6" s="134"/>
      <c r="D6" s="134"/>
      <c r="E6" s="134"/>
      <c r="F6" s="134"/>
      <c r="G6" s="134"/>
      <c r="H6" s="134"/>
      <c r="I6" s="134"/>
      <c r="J6" s="134"/>
      <c r="K6" s="158"/>
      <c r="L6" s="134" t="s">
        <v>58</v>
      </c>
      <c r="M6" s="134" t="s">
        <v>64</v>
      </c>
      <c r="N6" s="134" t="s">
        <v>194</v>
      </c>
      <c r="O6" s="159" t="s">
        <v>66</v>
      </c>
      <c r="P6" s="158" t="s">
        <v>67</v>
      </c>
      <c r="Q6" s="158" t="s">
        <v>68</v>
      </c>
      <c r="R6" s="134" t="s">
        <v>69</v>
      </c>
    </row>
    <row r="7" s="39"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39" customFormat="1" ht="28" customHeight="1" spans="1:18">
      <c r="A8" s="138" t="s">
        <v>71</v>
      </c>
      <c r="B8" s="139"/>
      <c r="C8" s="139"/>
      <c r="D8" s="140"/>
      <c r="E8" s="141"/>
      <c r="F8" s="24">
        <v>5720080</v>
      </c>
      <c r="G8" s="24">
        <v>5720080</v>
      </c>
      <c r="H8" s="24">
        <v>5720080</v>
      </c>
      <c r="I8" s="137"/>
      <c r="J8" s="137"/>
      <c r="K8" s="137"/>
      <c r="L8" s="137"/>
      <c r="M8" s="137"/>
      <c r="N8" s="137"/>
      <c r="O8" s="137"/>
      <c r="P8" s="137"/>
      <c r="Q8" s="137"/>
      <c r="R8" s="137"/>
    </row>
    <row r="9" s="39" customFormat="1" ht="28" customHeight="1" spans="1:18">
      <c r="A9" s="142" t="s">
        <v>71</v>
      </c>
      <c r="B9" s="139"/>
      <c r="C9" s="139"/>
      <c r="D9" s="140"/>
      <c r="E9" s="141"/>
      <c r="F9" s="24">
        <v>5720080</v>
      </c>
      <c r="G9" s="24">
        <v>5720080</v>
      </c>
      <c r="H9" s="24">
        <v>5720080</v>
      </c>
      <c r="I9" s="137"/>
      <c r="J9" s="137"/>
      <c r="K9" s="137"/>
      <c r="L9" s="137"/>
      <c r="M9" s="137"/>
      <c r="N9" s="137"/>
      <c r="O9" s="137"/>
      <c r="P9" s="137"/>
      <c r="Q9" s="137"/>
      <c r="R9" s="137"/>
    </row>
    <row r="10" s="39" customFormat="1" ht="28" customHeight="1" spans="1:18">
      <c r="A10" s="138" t="str">
        <f t="shared" ref="A10:A13" si="0">"     "&amp;"后勤管理运行经费"</f>
        <v>     后勤管理运行经费</v>
      </c>
      <c r="B10" s="139" t="s">
        <v>443</v>
      </c>
      <c r="C10" s="139" t="s">
        <v>444</v>
      </c>
      <c r="D10" s="140" t="s">
        <v>445</v>
      </c>
      <c r="E10" s="141">
        <v>1</v>
      </c>
      <c r="F10" s="24">
        <v>100000</v>
      </c>
      <c r="G10" s="24">
        <v>100000</v>
      </c>
      <c r="H10" s="24">
        <v>100000</v>
      </c>
      <c r="I10" s="137"/>
      <c r="J10" s="137"/>
      <c r="K10" s="137"/>
      <c r="L10" s="137"/>
      <c r="M10" s="137"/>
      <c r="N10" s="137"/>
      <c r="O10" s="137"/>
      <c r="P10" s="137"/>
      <c r="Q10" s="137"/>
      <c r="R10" s="137"/>
    </row>
    <row r="11" s="39" customFormat="1" ht="28" customHeight="1" spans="1:18">
      <c r="A11" s="138" t="str">
        <f t="shared" si="0"/>
        <v>     后勤管理运行经费</v>
      </c>
      <c r="B11" s="139" t="s">
        <v>446</v>
      </c>
      <c r="C11" s="139" t="s">
        <v>447</v>
      </c>
      <c r="D11" s="140" t="s">
        <v>445</v>
      </c>
      <c r="E11" s="141">
        <v>1</v>
      </c>
      <c r="F11" s="24">
        <v>10000</v>
      </c>
      <c r="G11" s="24">
        <v>10000</v>
      </c>
      <c r="H11" s="24">
        <v>10000</v>
      </c>
      <c r="I11" s="137"/>
      <c r="J11" s="137"/>
      <c r="K11" s="137"/>
      <c r="L11" s="137"/>
      <c r="M11" s="137"/>
      <c r="N11" s="137"/>
      <c r="O11" s="137"/>
      <c r="P11" s="137"/>
      <c r="Q11" s="137"/>
      <c r="R11" s="137"/>
    </row>
    <row r="12" s="39" customFormat="1" ht="33" customHeight="1" spans="1:18">
      <c r="A12" s="138" t="str">
        <f t="shared" si="0"/>
        <v>     后勤管理运行经费</v>
      </c>
      <c r="B12" s="139" t="s">
        <v>448</v>
      </c>
      <c r="C12" s="139" t="s">
        <v>449</v>
      </c>
      <c r="D12" s="140" t="s">
        <v>379</v>
      </c>
      <c r="E12" s="141">
        <v>96</v>
      </c>
      <c r="F12" s="24">
        <v>960000</v>
      </c>
      <c r="G12" s="24">
        <v>960000</v>
      </c>
      <c r="H12" s="24">
        <v>960000</v>
      </c>
      <c r="I12" s="137"/>
      <c r="J12" s="137"/>
      <c r="K12" s="137"/>
      <c r="L12" s="137"/>
      <c r="M12" s="137"/>
      <c r="N12" s="137"/>
      <c r="O12" s="137"/>
      <c r="P12" s="137"/>
      <c r="Q12" s="137"/>
      <c r="R12" s="137"/>
    </row>
    <row r="13" s="39" customFormat="1" ht="31" customHeight="1" spans="1:18">
      <c r="A13" s="138" t="str">
        <f t="shared" si="0"/>
        <v>     后勤管理运行经费</v>
      </c>
      <c r="B13" s="139" t="s">
        <v>450</v>
      </c>
      <c r="C13" s="139" t="s">
        <v>449</v>
      </c>
      <c r="D13" s="140" t="s">
        <v>379</v>
      </c>
      <c r="E13" s="141">
        <v>96</v>
      </c>
      <c r="F13" s="24">
        <v>960000</v>
      </c>
      <c r="G13" s="24">
        <v>960000</v>
      </c>
      <c r="H13" s="24">
        <v>960000</v>
      </c>
      <c r="I13" s="137"/>
      <c r="J13" s="137"/>
      <c r="K13" s="137"/>
      <c r="L13" s="137"/>
      <c r="M13" s="137"/>
      <c r="N13" s="137"/>
      <c r="O13" s="137"/>
      <c r="P13" s="137"/>
      <c r="Q13" s="137"/>
      <c r="R13" s="137"/>
    </row>
    <row r="14" s="39" customFormat="1" ht="28" customHeight="1" spans="1:18">
      <c r="A14" s="138" t="str">
        <f>"     "&amp;"机关事务管理工作经费"</f>
        <v>     机关事务管理工作经费</v>
      </c>
      <c r="B14" s="139" t="s">
        <v>451</v>
      </c>
      <c r="C14" s="139" t="s">
        <v>452</v>
      </c>
      <c r="D14" s="140" t="s">
        <v>445</v>
      </c>
      <c r="E14" s="141">
        <v>1</v>
      </c>
      <c r="F14" s="24">
        <v>10000</v>
      </c>
      <c r="G14" s="24">
        <v>10000</v>
      </c>
      <c r="H14" s="24">
        <v>10000</v>
      </c>
      <c r="I14" s="137"/>
      <c r="J14" s="137"/>
      <c r="K14" s="137"/>
      <c r="L14" s="137"/>
      <c r="M14" s="137"/>
      <c r="N14" s="137"/>
      <c r="O14" s="137"/>
      <c r="P14" s="137"/>
      <c r="Q14" s="137"/>
      <c r="R14" s="137"/>
    </row>
    <row r="15" s="39" customFormat="1" ht="28" customHeight="1" spans="1:18">
      <c r="A15" s="138" t="str">
        <f t="shared" ref="A15:A17" si="1">"     "&amp;"公务用车运行维护费"</f>
        <v>     公务用车运行维护费</v>
      </c>
      <c r="B15" s="139" t="s">
        <v>453</v>
      </c>
      <c r="C15" s="139" t="s">
        <v>454</v>
      </c>
      <c r="D15" s="140" t="s">
        <v>345</v>
      </c>
      <c r="E15" s="141">
        <v>10</v>
      </c>
      <c r="F15" s="24">
        <v>400000</v>
      </c>
      <c r="G15" s="24">
        <v>400000</v>
      </c>
      <c r="H15" s="24">
        <v>400000</v>
      </c>
      <c r="I15" s="137"/>
      <c r="J15" s="137"/>
      <c r="K15" s="137"/>
      <c r="L15" s="137"/>
      <c r="M15" s="137"/>
      <c r="N15" s="137"/>
      <c r="O15" s="137"/>
      <c r="P15" s="137"/>
      <c r="Q15" s="137"/>
      <c r="R15" s="137"/>
    </row>
    <row r="16" s="39" customFormat="1" ht="28" customHeight="1" spans="1:18">
      <c r="A16" s="138" t="str">
        <f t="shared" si="1"/>
        <v>     公务用车运行维护费</v>
      </c>
      <c r="B16" s="139" t="s">
        <v>455</v>
      </c>
      <c r="C16" s="139" t="s">
        <v>456</v>
      </c>
      <c r="D16" s="140" t="s">
        <v>445</v>
      </c>
      <c r="E16" s="141">
        <v>11</v>
      </c>
      <c r="F16" s="24">
        <v>1100000</v>
      </c>
      <c r="G16" s="24">
        <v>1100000</v>
      </c>
      <c r="H16" s="24">
        <v>1100000</v>
      </c>
      <c r="I16" s="137"/>
      <c r="J16" s="137"/>
      <c r="K16" s="137"/>
      <c r="L16" s="137"/>
      <c r="M16" s="137"/>
      <c r="N16" s="137"/>
      <c r="O16" s="137"/>
      <c r="P16" s="137"/>
      <c r="Q16" s="137"/>
      <c r="R16" s="137"/>
    </row>
    <row r="17" s="39" customFormat="1" ht="28" customHeight="1" spans="1:18">
      <c r="A17" s="138" t="str">
        <f t="shared" si="1"/>
        <v>     公务用车运行维护费</v>
      </c>
      <c r="B17" s="139" t="s">
        <v>457</v>
      </c>
      <c r="C17" s="139" t="s">
        <v>458</v>
      </c>
      <c r="D17" s="140" t="s">
        <v>445</v>
      </c>
      <c r="E17" s="141">
        <v>2</v>
      </c>
      <c r="F17" s="24">
        <v>250000</v>
      </c>
      <c r="G17" s="24">
        <v>250000</v>
      </c>
      <c r="H17" s="24">
        <v>250000</v>
      </c>
      <c r="I17" s="137"/>
      <c r="J17" s="137"/>
      <c r="K17" s="137"/>
      <c r="L17" s="137"/>
      <c r="M17" s="137"/>
      <c r="N17" s="137"/>
      <c r="O17" s="137"/>
      <c r="P17" s="137"/>
      <c r="Q17" s="137"/>
      <c r="R17" s="137"/>
    </row>
    <row r="18" s="39" customFormat="1" ht="34" customHeight="1" spans="1:18">
      <c r="A18" s="138" t="str">
        <f>"     "&amp;"其他部门编外聘用人员保险"</f>
        <v>     其他部门编外聘用人员保险</v>
      </c>
      <c r="B18" s="139" t="s">
        <v>459</v>
      </c>
      <c r="C18" s="139" t="s">
        <v>449</v>
      </c>
      <c r="D18" s="140" t="s">
        <v>460</v>
      </c>
      <c r="E18" s="141">
        <v>1</v>
      </c>
      <c r="F18" s="24">
        <v>510000</v>
      </c>
      <c r="G18" s="24">
        <v>510000</v>
      </c>
      <c r="H18" s="24">
        <v>510000</v>
      </c>
      <c r="I18" s="137"/>
      <c r="J18" s="137"/>
      <c r="K18" s="137"/>
      <c r="L18" s="137"/>
      <c r="M18" s="137"/>
      <c r="N18" s="137"/>
      <c r="O18" s="137"/>
      <c r="P18" s="137"/>
      <c r="Q18" s="137"/>
      <c r="R18" s="137"/>
    </row>
    <row r="19" s="39" customFormat="1" ht="28" customHeight="1" spans="1:18">
      <c r="A19" s="138" t="str">
        <f>"     "&amp;"编外人员经费"</f>
        <v>     编外人员经费</v>
      </c>
      <c r="B19" s="139" t="s">
        <v>461</v>
      </c>
      <c r="C19" s="139" t="s">
        <v>449</v>
      </c>
      <c r="D19" s="140" t="s">
        <v>460</v>
      </c>
      <c r="E19" s="141">
        <v>1</v>
      </c>
      <c r="F19" s="24">
        <v>1420080</v>
      </c>
      <c r="G19" s="24">
        <v>1420080</v>
      </c>
      <c r="H19" s="24">
        <v>1420080</v>
      </c>
      <c r="I19" s="137"/>
      <c r="J19" s="137"/>
      <c r="K19" s="137"/>
      <c r="L19" s="137"/>
      <c r="M19" s="137"/>
      <c r="N19" s="137"/>
      <c r="O19" s="137"/>
      <c r="P19" s="137"/>
      <c r="Q19" s="137"/>
      <c r="R19" s="137"/>
    </row>
    <row r="20" s="39" customFormat="1" ht="28" customHeight="1" spans="1:18">
      <c r="A20" s="143" t="s">
        <v>120</v>
      </c>
      <c r="B20" s="144"/>
      <c r="C20" s="144"/>
      <c r="D20" s="144"/>
      <c r="E20" s="145"/>
      <c r="F20" s="24">
        <v>5720080</v>
      </c>
      <c r="G20" s="24">
        <v>5720080</v>
      </c>
      <c r="H20" s="24">
        <v>5720080</v>
      </c>
      <c r="I20" s="160"/>
      <c r="J20" s="160"/>
      <c r="K20" s="160"/>
      <c r="L20" s="160"/>
      <c r="M20" s="160"/>
      <c r="N20" s="160"/>
      <c r="O20" s="160"/>
      <c r="P20" s="160"/>
      <c r="Q20" s="160"/>
      <c r="R20" s="160"/>
    </row>
    <row r="21" customHeight="1" spans="2:2">
      <c r="B21" s="146"/>
    </row>
  </sheetData>
  <autoFilter ref="A6:R21">
    <extLst/>
  </autoFilter>
  <mergeCells count="16">
    <mergeCell ref="A2:R2"/>
    <mergeCell ref="A3:F3"/>
    <mergeCell ref="G4:R4"/>
    <mergeCell ref="L5:R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58"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A3" sqref="$A3:$XFD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5" customWidth="1"/>
    <col min="5" max="5" width="17.2857142857143" style="65" customWidth="1"/>
    <col min="6" max="6" width="29.2857142857143" style="65" customWidth="1"/>
    <col min="7" max="7" width="12" style="1" customWidth="1"/>
    <col min="8" max="10" width="10" style="1" customWidth="1"/>
    <col min="11" max="11" width="9.14285714285714" style="65" customWidth="1"/>
    <col min="12" max="13" width="9.14285714285714" style="1" customWidth="1"/>
    <col min="14" max="14" width="12.7142857142857" style="1" customWidth="1"/>
    <col min="15" max="16" width="9.14285714285714" style="65" customWidth="1"/>
    <col min="17" max="17" width="12.1428571428571" style="65" customWidth="1"/>
    <col min="18" max="18" width="10.4285714285714" style="1" customWidth="1"/>
    <col min="19" max="19" width="9.14285714285714" style="65" customWidth="1"/>
    <col min="20" max="16384" width="9.14285714285714" style="65"/>
  </cols>
  <sheetData>
    <row r="1" ht="13.5" customHeight="1" spans="1:18">
      <c r="A1" s="80"/>
      <c r="B1" s="80"/>
      <c r="C1" s="80"/>
      <c r="D1" s="92"/>
      <c r="E1" s="92"/>
      <c r="F1" s="92"/>
      <c r="G1" s="80"/>
      <c r="H1" s="80"/>
      <c r="I1" s="80"/>
      <c r="J1" s="80"/>
      <c r="K1" s="110"/>
      <c r="L1" s="111"/>
      <c r="M1" s="111"/>
      <c r="N1" s="111"/>
      <c r="O1" s="76"/>
      <c r="P1" s="112"/>
      <c r="Q1" s="76"/>
      <c r="R1" s="123" t="s">
        <v>462</v>
      </c>
    </row>
    <row r="2" ht="27.75" customHeight="1" spans="1:18">
      <c r="A2" s="78" t="s">
        <v>463</v>
      </c>
      <c r="B2" s="93"/>
      <c r="C2" s="93"/>
      <c r="D2" s="66"/>
      <c r="E2" s="66"/>
      <c r="F2" s="66"/>
      <c r="G2" s="93"/>
      <c r="H2" s="93"/>
      <c r="I2" s="93"/>
      <c r="J2" s="93"/>
      <c r="K2" s="113"/>
      <c r="L2" s="93"/>
      <c r="M2" s="93"/>
      <c r="N2" s="93"/>
      <c r="O2" s="66"/>
      <c r="P2" s="113"/>
      <c r="Q2" s="66"/>
      <c r="R2" s="93"/>
    </row>
    <row r="3" s="63" customFormat="1" ht="18.75" customHeight="1" spans="1:18">
      <c r="A3" s="79" t="s">
        <v>2</v>
      </c>
      <c r="B3" s="80"/>
      <c r="C3" s="80"/>
      <c r="D3" s="92"/>
      <c r="E3" s="92"/>
      <c r="F3" s="92"/>
      <c r="G3" s="80"/>
      <c r="H3" s="80"/>
      <c r="I3" s="80"/>
      <c r="J3" s="80"/>
      <c r="K3" s="114"/>
      <c r="L3" s="111"/>
      <c r="M3" s="111"/>
      <c r="N3" s="111"/>
      <c r="O3" s="8"/>
      <c r="P3" s="115"/>
      <c r="Q3" s="8"/>
      <c r="R3" s="81" t="s">
        <v>170</v>
      </c>
    </row>
    <row r="4" ht="15.75" customHeight="1" spans="1:18">
      <c r="A4" s="10" t="s">
        <v>434</v>
      </c>
      <c r="B4" s="94" t="s">
        <v>464</v>
      </c>
      <c r="C4" s="94" t="s">
        <v>465</v>
      </c>
      <c r="D4" s="95" t="s">
        <v>466</v>
      </c>
      <c r="E4" s="95" t="s">
        <v>467</v>
      </c>
      <c r="F4" s="95" t="s">
        <v>468</v>
      </c>
      <c r="G4" s="96" t="s">
        <v>186</v>
      </c>
      <c r="H4" s="96"/>
      <c r="I4" s="96"/>
      <c r="J4" s="96"/>
      <c r="K4" s="116"/>
      <c r="L4" s="96"/>
      <c r="M4" s="96"/>
      <c r="N4" s="96"/>
      <c r="O4" s="117"/>
      <c r="P4" s="116"/>
      <c r="Q4" s="117"/>
      <c r="R4" s="124"/>
    </row>
    <row r="5" ht="17.25" customHeight="1" spans="1:18">
      <c r="A5" s="15"/>
      <c r="B5" s="97"/>
      <c r="C5" s="97"/>
      <c r="D5" s="98"/>
      <c r="E5" s="98"/>
      <c r="F5" s="98"/>
      <c r="G5" s="97" t="s">
        <v>56</v>
      </c>
      <c r="H5" s="97" t="s">
        <v>59</v>
      </c>
      <c r="I5" s="97" t="s">
        <v>440</v>
      </c>
      <c r="J5" s="97" t="s">
        <v>441</v>
      </c>
      <c r="K5" s="98" t="s">
        <v>442</v>
      </c>
      <c r="L5" s="118" t="s">
        <v>469</v>
      </c>
      <c r="M5" s="118"/>
      <c r="N5" s="118"/>
      <c r="O5" s="119"/>
      <c r="P5" s="120"/>
      <c r="Q5" s="119"/>
      <c r="R5" s="99"/>
    </row>
    <row r="6" ht="54" customHeight="1" spans="1:18">
      <c r="A6" s="18"/>
      <c r="B6" s="99"/>
      <c r="C6" s="99"/>
      <c r="D6" s="100"/>
      <c r="E6" s="100"/>
      <c r="F6" s="100"/>
      <c r="G6" s="99"/>
      <c r="H6" s="99" t="s">
        <v>58</v>
      </c>
      <c r="I6" s="99"/>
      <c r="J6" s="99"/>
      <c r="K6" s="100"/>
      <c r="L6" s="99" t="s">
        <v>58</v>
      </c>
      <c r="M6" s="99" t="s">
        <v>64</v>
      </c>
      <c r="N6" s="99" t="s">
        <v>194</v>
      </c>
      <c r="O6" s="121" t="s">
        <v>66</v>
      </c>
      <c r="P6" s="100" t="s">
        <v>67</v>
      </c>
      <c r="Q6" s="100" t="s">
        <v>68</v>
      </c>
      <c r="R6" s="99" t="s">
        <v>69</v>
      </c>
    </row>
    <row r="7" ht="15" customHeight="1" spans="1:18">
      <c r="A7" s="19">
        <v>1</v>
      </c>
      <c r="B7" s="101">
        <v>2</v>
      </c>
      <c r="C7" s="101">
        <v>3</v>
      </c>
      <c r="D7" s="19">
        <v>4</v>
      </c>
      <c r="E7" s="101">
        <v>5</v>
      </c>
      <c r="F7" s="101">
        <v>6</v>
      </c>
      <c r="G7" s="19">
        <v>7</v>
      </c>
      <c r="H7" s="101">
        <v>8</v>
      </c>
      <c r="I7" s="101">
        <v>9</v>
      </c>
      <c r="J7" s="19">
        <v>10</v>
      </c>
      <c r="K7" s="101">
        <v>11</v>
      </c>
      <c r="L7" s="101">
        <v>12</v>
      </c>
      <c r="M7" s="19">
        <v>13</v>
      </c>
      <c r="N7" s="101">
        <v>14</v>
      </c>
      <c r="O7" s="101">
        <v>15</v>
      </c>
      <c r="P7" s="19">
        <v>16</v>
      </c>
      <c r="Q7" s="101">
        <v>17</v>
      </c>
      <c r="R7" s="101">
        <v>18</v>
      </c>
    </row>
    <row r="8" ht="21" customHeight="1" spans="1:18">
      <c r="A8" s="102" t="s">
        <v>152</v>
      </c>
      <c r="B8" s="103"/>
      <c r="C8" s="103"/>
      <c r="D8" s="104"/>
      <c r="E8" s="104"/>
      <c r="F8" s="104"/>
      <c r="G8" s="104" t="s">
        <v>152</v>
      </c>
      <c r="H8" s="104" t="s">
        <v>152</v>
      </c>
      <c r="I8" s="104" t="s">
        <v>152</v>
      </c>
      <c r="J8" s="104" t="s">
        <v>152</v>
      </c>
      <c r="K8" s="104" t="s">
        <v>152</v>
      </c>
      <c r="L8" s="104" t="s">
        <v>152</v>
      </c>
      <c r="M8" s="104" t="s">
        <v>152</v>
      </c>
      <c r="N8" s="104" t="s">
        <v>152</v>
      </c>
      <c r="O8" s="122" t="s">
        <v>152</v>
      </c>
      <c r="P8" s="104" t="s">
        <v>152</v>
      </c>
      <c r="Q8" s="104" t="s">
        <v>152</v>
      </c>
      <c r="R8" s="104" t="s">
        <v>152</v>
      </c>
    </row>
    <row r="9" ht="21" customHeight="1" spans="1:18">
      <c r="A9" s="102" t="s">
        <v>152</v>
      </c>
      <c r="B9" s="103" t="s">
        <v>152</v>
      </c>
      <c r="C9" s="103" t="s">
        <v>152</v>
      </c>
      <c r="D9" s="105" t="s">
        <v>152</v>
      </c>
      <c r="E9" s="105" t="s">
        <v>152</v>
      </c>
      <c r="F9" s="105" t="s">
        <v>152</v>
      </c>
      <c r="G9" s="106" t="s">
        <v>152</v>
      </c>
      <c r="H9" s="106" t="s">
        <v>152</v>
      </c>
      <c r="I9" s="106" t="s">
        <v>152</v>
      </c>
      <c r="J9" s="106" t="s">
        <v>152</v>
      </c>
      <c r="K9" s="104" t="s">
        <v>152</v>
      </c>
      <c r="L9" s="106" t="s">
        <v>152</v>
      </c>
      <c r="M9" s="106" t="s">
        <v>152</v>
      </c>
      <c r="N9" s="106" t="s">
        <v>152</v>
      </c>
      <c r="O9" s="122" t="s">
        <v>152</v>
      </c>
      <c r="P9" s="104" t="s">
        <v>152</v>
      </c>
      <c r="Q9" s="104" t="s">
        <v>152</v>
      </c>
      <c r="R9" s="106" t="s">
        <v>152</v>
      </c>
    </row>
    <row r="10" ht="21" customHeight="1" spans="1:18">
      <c r="A10" s="107" t="s">
        <v>120</v>
      </c>
      <c r="B10" s="108"/>
      <c r="C10" s="109"/>
      <c r="D10" s="104"/>
      <c r="E10" s="104"/>
      <c r="F10" s="104"/>
      <c r="G10" s="104" t="s">
        <v>152</v>
      </c>
      <c r="H10" s="104" t="s">
        <v>152</v>
      </c>
      <c r="I10" s="104" t="s">
        <v>152</v>
      </c>
      <c r="J10" s="104" t="s">
        <v>152</v>
      </c>
      <c r="K10" s="104" t="s">
        <v>152</v>
      </c>
      <c r="L10" s="104" t="s">
        <v>152</v>
      </c>
      <c r="M10" s="104" t="s">
        <v>152</v>
      </c>
      <c r="N10" s="104" t="s">
        <v>152</v>
      </c>
      <c r="O10" s="122" t="s">
        <v>152</v>
      </c>
      <c r="P10" s="104" t="s">
        <v>152</v>
      </c>
      <c r="Q10" s="104" t="s">
        <v>152</v>
      </c>
      <c r="R10" s="104" t="s">
        <v>152</v>
      </c>
    </row>
    <row r="11" customHeight="1" spans="1:1">
      <c r="A11" s="1" t="s">
        <v>470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9" sqref="D1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5"/>
    <col min="9" max="9" width="13.247619047619" style="65" customWidth="1"/>
    <col min="10" max="237" width="10.2857142857143" style="65"/>
    <col min="238" max="16384" width="10" style="65"/>
  </cols>
  <sheetData>
    <row r="1" s="65" customFormat="1" ht="13.5" customHeight="1" spans="1:9">
      <c r="A1" s="3"/>
      <c r="B1" s="3"/>
      <c r="C1" s="3"/>
      <c r="D1" s="77"/>
      <c r="I1" s="77" t="s">
        <v>471</v>
      </c>
    </row>
    <row r="2" s="65" customFormat="1" ht="27.75" customHeight="1" spans="1:9">
      <c r="A2" s="78" t="s">
        <v>472</v>
      </c>
      <c r="B2" s="78"/>
      <c r="C2" s="78"/>
      <c r="D2" s="78"/>
      <c r="E2" s="78"/>
      <c r="F2" s="78"/>
      <c r="G2" s="78"/>
      <c r="H2" s="78"/>
      <c r="I2" s="78"/>
    </row>
    <row r="3" s="63" customFormat="1" ht="18" customHeight="1" spans="1:9">
      <c r="A3" s="79" t="s">
        <v>2</v>
      </c>
      <c r="B3" s="80"/>
      <c r="C3" s="80"/>
      <c r="D3" s="81"/>
      <c r="I3" s="91" t="s">
        <v>170</v>
      </c>
    </row>
    <row r="4" s="65" customFormat="1" ht="19.5" customHeight="1" spans="1:9">
      <c r="A4" s="82" t="s">
        <v>473</v>
      </c>
      <c r="B4" s="83" t="s">
        <v>186</v>
      </c>
      <c r="C4" s="83"/>
      <c r="D4" s="83"/>
      <c r="E4" s="83" t="s">
        <v>474</v>
      </c>
      <c r="F4" s="83"/>
      <c r="G4" s="83"/>
      <c r="H4" s="83"/>
      <c r="I4" s="83"/>
    </row>
    <row r="5" s="65" customFormat="1" ht="40.5" customHeight="1" spans="1:9">
      <c r="A5" s="84"/>
      <c r="B5" s="83" t="s">
        <v>56</v>
      </c>
      <c r="C5" s="85" t="s">
        <v>59</v>
      </c>
      <c r="D5" s="85" t="s">
        <v>475</v>
      </c>
      <c r="E5" s="83" t="s">
        <v>476</v>
      </c>
      <c r="F5" s="83" t="s">
        <v>477</v>
      </c>
      <c r="G5" s="83" t="s">
        <v>478</v>
      </c>
      <c r="H5" s="83" t="s">
        <v>479</v>
      </c>
      <c r="I5" s="83" t="s">
        <v>480</v>
      </c>
    </row>
    <row r="6" s="65" customFormat="1" ht="19.5" customHeight="1" spans="1:9">
      <c r="A6" s="11">
        <v>1</v>
      </c>
      <c r="B6" s="83">
        <v>2</v>
      </c>
      <c r="C6" s="83">
        <v>3</v>
      </c>
      <c r="D6" s="86">
        <v>4</v>
      </c>
      <c r="E6" s="86">
        <v>5</v>
      </c>
      <c r="F6" s="83">
        <v>6</v>
      </c>
      <c r="G6" s="86">
        <v>7</v>
      </c>
      <c r="H6" s="83">
        <v>8</v>
      </c>
      <c r="I6" s="86">
        <v>9</v>
      </c>
    </row>
    <row r="7" s="65" customFormat="1" ht="19.5" customHeight="1" spans="1:9">
      <c r="A7" s="87" t="s">
        <v>152</v>
      </c>
      <c r="B7" s="88" t="s">
        <v>152</v>
      </c>
      <c r="C7" s="88" t="s">
        <v>152</v>
      </c>
      <c r="D7" s="89" t="s">
        <v>152</v>
      </c>
      <c r="E7" s="88" t="s">
        <v>152</v>
      </c>
      <c r="F7" s="88" t="s">
        <v>152</v>
      </c>
      <c r="G7" s="88" t="s">
        <v>152</v>
      </c>
      <c r="H7" s="88" t="s">
        <v>152</v>
      </c>
      <c r="I7" s="88" t="s">
        <v>152</v>
      </c>
    </row>
    <row r="8" s="65" customFormat="1" ht="19.5" customHeight="1" spans="1:9">
      <c r="A8" s="90" t="s">
        <v>152</v>
      </c>
      <c r="B8" s="88" t="s">
        <v>152</v>
      </c>
      <c r="C8" s="88" t="s">
        <v>152</v>
      </c>
      <c r="D8" s="89" t="s">
        <v>152</v>
      </c>
      <c r="E8" s="88" t="s">
        <v>152</v>
      </c>
      <c r="F8" s="88" t="s">
        <v>152</v>
      </c>
      <c r="G8" s="88" t="s">
        <v>152</v>
      </c>
      <c r="H8" s="88" t="s">
        <v>152</v>
      </c>
      <c r="I8" s="88" t="s">
        <v>152</v>
      </c>
    </row>
    <row r="9" customHeight="1" spans="1:1">
      <c r="A9" s="1" t="s">
        <v>481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1" sqref="A11"/>
    </sheetView>
  </sheetViews>
  <sheetFormatPr defaultColWidth="9.14285714285714" defaultRowHeight="12" customHeight="1" outlineLevelRow="7"/>
  <cols>
    <col min="1" max="1" width="27.8571428571429" style="64" customWidth="1"/>
    <col min="2" max="2" width="27.8571428571429" style="65" customWidth="1"/>
    <col min="3" max="3" width="27.8571428571429" style="64" customWidth="1"/>
    <col min="4" max="4" width="15" style="64" customWidth="1"/>
    <col min="5" max="5" width="14.5714285714286" style="64" customWidth="1"/>
    <col min="6" max="6" width="23.5714285714286" style="64" customWidth="1"/>
    <col min="7" max="7" width="11.2857142857143" style="65" customWidth="1"/>
    <col min="8" max="8" width="18.7142857142857" style="64" customWidth="1"/>
    <col min="9" max="9" width="15.5714285714286" style="65" customWidth="1"/>
    <col min="10" max="10" width="18.8571428571429" style="65" customWidth="1"/>
    <col min="11" max="11" width="23.2857142857143" style="64" customWidth="1"/>
    <col min="12" max="12" width="9.14285714285714" style="65" customWidth="1"/>
    <col min="13" max="16384" width="9.14285714285714" style="65"/>
  </cols>
  <sheetData>
    <row r="1" customHeight="1" spans="11:11">
      <c r="K1" s="76" t="s">
        <v>482</v>
      </c>
    </row>
    <row r="2" ht="28.5" customHeight="1" spans="1:11">
      <c r="A2" s="5" t="s">
        <v>483</v>
      </c>
      <c r="B2" s="66"/>
      <c r="C2" s="67"/>
      <c r="D2" s="67"/>
      <c r="E2" s="67"/>
      <c r="F2" s="67"/>
      <c r="G2" s="66"/>
      <c r="H2" s="67"/>
      <c r="I2" s="66"/>
      <c r="J2" s="66"/>
      <c r="K2" s="67"/>
    </row>
    <row r="3" s="63" customFormat="1" ht="17.25" customHeight="1" spans="1:2">
      <c r="A3" s="68" t="s">
        <v>484</v>
      </c>
      <c r="B3" s="69"/>
    </row>
    <row r="4" ht="44.25" customHeight="1" spans="1:11">
      <c r="A4" s="70" t="s">
        <v>310</v>
      </c>
      <c r="B4" s="71" t="s">
        <v>180</v>
      </c>
      <c r="C4" s="70" t="s">
        <v>311</v>
      </c>
      <c r="D4" s="70" t="s">
        <v>312</v>
      </c>
      <c r="E4" s="70" t="s">
        <v>313</v>
      </c>
      <c r="F4" s="70" t="s">
        <v>314</v>
      </c>
      <c r="G4" s="71" t="s">
        <v>315</v>
      </c>
      <c r="H4" s="70" t="s">
        <v>316</v>
      </c>
      <c r="I4" s="71" t="s">
        <v>317</v>
      </c>
      <c r="J4" s="71" t="s">
        <v>318</v>
      </c>
      <c r="K4" s="70" t="s">
        <v>319</v>
      </c>
    </row>
    <row r="5" ht="14.25" customHeight="1" spans="1:11">
      <c r="A5" s="70">
        <v>1</v>
      </c>
      <c r="B5" s="71">
        <v>2</v>
      </c>
      <c r="C5" s="70">
        <v>3</v>
      </c>
      <c r="D5" s="70">
        <v>4</v>
      </c>
      <c r="E5" s="70">
        <v>5</v>
      </c>
      <c r="F5" s="70">
        <v>6</v>
      </c>
      <c r="G5" s="71">
        <v>7</v>
      </c>
      <c r="H5" s="70">
        <v>8</v>
      </c>
      <c r="I5" s="71">
        <v>9</v>
      </c>
      <c r="J5" s="71">
        <v>10</v>
      </c>
      <c r="K5" s="70">
        <v>11</v>
      </c>
    </row>
    <row r="6" ht="31" customHeight="1" spans="1:11">
      <c r="A6" s="33" t="s">
        <v>152</v>
      </c>
      <c r="B6" s="72"/>
      <c r="C6" s="73"/>
      <c r="D6" s="73"/>
      <c r="E6" s="73"/>
      <c r="F6" s="74"/>
      <c r="G6" s="75"/>
      <c r="H6" s="74"/>
      <c r="I6" s="75"/>
      <c r="J6" s="75"/>
      <c r="K6" s="74"/>
    </row>
    <row r="7" ht="31" customHeight="1" spans="1:11">
      <c r="A7" s="34" t="s">
        <v>152</v>
      </c>
      <c r="B7" s="34" t="s">
        <v>152</v>
      </c>
      <c r="C7" s="34" t="s">
        <v>152</v>
      </c>
      <c r="D7" s="34" t="s">
        <v>152</v>
      </c>
      <c r="E7" s="34" t="s">
        <v>152</v>
      </c>
      <c r="F7" s="33" t="s">
        <v>152</v>
      </c>
      <c r="G7" s="34" t="s">
        <v>152</v>
      </c>
      <c r="H7" s="33" t="s">
        <v>152</v>
      </c>
      <c r="I7" s="34" t="s">
        <v>152</v>
      </c>
      <c r="J7" s="34" t="s">
        <v>152</v>
      </c>
      <c r="K7" s="33" t="s">
        <v>152</v>
      </c>
    </row>
    <row r="8" customHeight="1" spans="1:1">
      <c r="A8" s="1" t="s">
        <v>485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23" sqref="F23"/>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39" customWidth="1"/>
  </cols>
  <sheetData>
    <row r="1" s="39" customFormat="1" ht="14.25" customHeight="1" spans="1:8">
      <c r="A1" s="41"/>
      <c r="B1" s="41"/>
      <c r="C1" s="41"/>
      <c r="D1" s="41"/>
      <c r="E1" s="41"/>
      <c r="F1" s="41"/>
      <c r="G1" s="41"/>
      <c r="H1" s="42" t="s">
        <v>486</v>
      </c>
    </row>
    <row r="2" s="39" customFormat="1" ht="28.5" customHeight="1" spans="1:8">
      <c r="A2" s="43" t="s">
        <v>487</v>
      </c>
      <c r="B2" s="44"/>
      <c r="C2" s="44"/>
      <c r="D2" s="44"/>
      <c r="E2" s="44"/>
      <c r="F2" s="44"/>
      <c r="G2" s="44"/>
      <c r="H2" s="44"/>
    </row>
    <row r="3" s="40" customFormat="1" ht="13.5" customHeight="1" spans="1:8">
      <c r="A3" s="45" t="s">
        <v>2</v>
      </c>
      <c r="B3" s="45"/>
      <c r="C3" s="41"/>
      <c r="D3" s="41"/>
      <c r="E3" s="41"/>
      <c r="F3" s="41"/>
      <c r="G3" s="41"/>
      <c r="H3" s="41"/>
    </row>
    <row r="4" s="39" customFormat="1" ht="18" customHeight="1" spans="1:8">
      <c r="A4" s="46" t="s">
        <v>429</v>
      </c>
      <c r="B4" s="46" t="s">
        <v>488</v>
      </c>
      <c r="C4" s="46" t="s">
        <v>489</v>
      </c>
      <c r="D4" s="46" t="s">
        <v>490</v>
      </c>
      <c r="E4" s="46" t="s">
        <v>491</v>
      </c>
      <c r="F4" s="47" t="s">
        <v>492</v>
      </c>
      <c r="G4" s="48"/>
      <c r="H4" s="49"/>
    </row>
    <row r="5" s="39" customFormat="1" ht="18" customHeight="1" spans="1:8">
      <c r="A5" s="50"/>
      <c r="B5" s="50"/>
      <c r="C5" s="50"/>
      <c r="D5" s="50"/>
      <c r="E5" s="50"/>
      <c r="F5" s="51" t="s">
        <v>438</v>
      </c>
      <c r="G5" s="51" t="s">
        <v>493</v>
      </c>
      <c r="H5" s="51" t="s">
        <v>494</v>
      </c>
    </row>
    <row r="6" s="39" customFormat="1" ht="21" customHeight="1" spans="1:8">
      <c r="A6" s="51">
        <v>1</v>
      </c>
      <c r="B6" s="51">
        <v>2</v>
      </c>
      <c r="C6" s="51">
        <v>3</v>
      </c>
      <c r="D6" s="51">
        <v>4</v>
      </c>
      <c r="E6" s="51">
        <v>5</v>
      </c>
      <c r="F6" s="51">
        <v>6</v>
      </c>
      <c r="G6" s="51">
        <v>7</v>
      </c>
      <c r="H6" s="51">
        <v>8</v>
      </c>
    </row>
    <row r="7" s="39" customFormat="1" ht="33" customHeight="1" spans="1:8">
      <c r="A7" s="52" t="s">
        <v>152</v>
      </c>
      <c r="B7" s="52" t="s">
        <v>152</v>
      </c>
      <c r="C7" s="52" t="s">
        <v>152</v>
      </c>
      <c r="D7" s="52" t="s">
        <v>152</v>
      </c>
      <c r="E7" s="52" t="s">
        <v>152</v>
      </c>
      <c r="F7" s="53" t="s">
        <v>152</v>
      </c>
      <c r="G7" s="54" t="s">
        <v>152</v>
      </c>
      <c r="H7" s="55" t="s">
        <v>152</v>
      </c>
    </row>
    <row r="8" s="39" customFormat="1" ht="24" customHeight="1" spans="1:8">
      <c r="A8" s="56" t="s">
        <v>56</v>
      </c>
      <c r="B8" s="57"/>
      <c r="C8" s="57"/>
      <c r="D8" s="57"/>
      <c r="E8" s="57"/>
      <c r="F8" s="58" t="s">
        <v>152</v>
      </c>
      <c r="G8" s="59"/>
      <c r="H8" s="60" t="s">
        <v>152</v>
      </c>
    </row>
    <row r="9" s="39" customFormat="1" ht="21.75" customHeight="1" spans="1:8">
      <c r="A9" s="1" t="s">
        <v>495</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XFD3"/>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496</v>
      </c>
    </row>
    <row r="2" ht="27.75" customHeight="1" spans="1:11">
      <c r="A2" s="5" t="s">
        <v>497</v>
      </c>
      <c r="B2" s="5"/>
      <c r="C2" s="5"/>
      <c r="D2" s="5"/>
      <c r="E2" s="5"/>
      <c r="F2" s="5"/>
      <c r="G2" s="5"/>
      <c r="H2" s="5"/>
      <c r="I2" s="5"/>
      <c r="J2" s="5"/>
      <c r="K2" s="5"/>
    </row>
    <row r="3" ht="13.5" customHeight="1" spans="1:11">
      <c r="A3" s="6" t="s">
        <v>2</v>
      </c>
      <c r="B3" s="7"/>
      <c r="C3" s="7"/>
      <c r="D3" s="7"/>
      <c r="E3" s="7"/>
      <c r="F3" s="7"/>
      <c r="G3" s="7"/>
      <c r="H3" s="3"/>
      <c r="I3" s="3"/>
      <c r="J3" s="3"/>
      <c r="K3" s="8" t="s">
        <v>170</v>
      </c>
    </row>
    <row r="4" ht="21.75" customHeight="1" spans="1:11">
      <c r="A4" s="9" t="s">
        <v>269</v>
      </c>
      <c r="B4" s="9" t="s">
        <v>181</v>
      </c>
      <c r="C4" s="9" t="s">
        <v>179</v>
      </c>
      <c r="D4" s="10" t="s">
        <v>182</v>
      </c>
      <c r="E4" s="10" t="s">
        <v>183</v>
      </c>
      <c r="F4" s="10" t="s">
        <v>184</v>
      </c>
      <c r="G4" s="10" t="s">
        <v>270</v>
      </c>
      <c r="H4" s="16" t="s">
        <v>56</v>
      </c>
      <c r="I4" s="11" t="s">
        <v>498</v>
      </c>
      <c r="J4" s="12"/>
      <c r="K4" s="13"/>
    </row>
    <row r="5" ht="21.75" customHeight="1" spans="1:11">
      <c r="A5" s="14"/>
      <c r="B5" s="14"/>
      <c r="C5" s="14"/>
      <c r="D5" s="15"/>
      <c r="E5" s="15"/>
      <c r="F5" s="15"/>
      <c r="G5" s="15"/>
      <c r="H5" s="32"/>
      <c r="I5" s="10" t="s">
        <v>59</v>
      </c>
      <c r="J5" s="10" t="s">
        <v>60</v>
      </c>
      <c r="K5" s="10" t="s">
        <v>61</v>
      </c>
    </row>
    <row r="6" ht="40.5" customHeight="1" spans="1:11">
      <c r="A6" s="17"/>
      <c r="B6" s="17"/>
      <c r="C6" s="17"/>
      <c r="D6" s="18"/>
      <c r="E6" s="18"/>
      <c r="F6" s="18"/>
      <c r="G6" s="18"/>
      <c r="H6" s="19"/>
      <c r="I6" s="18" t="s">
        <v>58</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33"/>
      <c r="B8" s="34" t="s">
        <v>152</v>
      </c>
      <c r="C8" s="33"/>
      <c r="D8" s="33"/>
      <c r="E8" s="33"/>
      <c r="F8" s="33"/>
      <c r="G8" s="33"/>
      <c r="H8" s="35" t="s">
        <v>152</v>
      </c>
      <c r="I8" s="35" t="s">
        <v>152</v>
      </c>
      <c r="J8" s="35" t="s">
        <v>152</v>
      </c>
      <c r="K8" s="35"/>
    </row>
    <row r="9" ht="18.75" customHeight="1" spans="1:11">
      <c r="A9" s="34" t="s">
        <v>152</v>
      </c>
      <c r="B9" s="34" t="s">
        <v>152</v>
      </c>
      <c r="C9" s="34" t="s">
        <v>152</v>
      </c>
      <c r="D9" s="34" t="s">
        <v>152</v>
      </c>
      <c r="E9" s="34" t="s">
        <v>152</v>
      </c>
      <c r="F9" s="34" t="s">
        <v>152</v>
      </c>
      <c r="G9" s="34" t="s">
        <v>152</v>
      </c>
      <c r="H9" s="30" t="s">
        <v>152</v>
      </c>
      <c r="I9" s="30" t="s">
        <v>152</v>
      </c>
      <c r="J9" s="30" t="s">
        <v>152</v>
      </c>
      <c r="K9" s="30"/>
    </row>
    <row r="10" ht="18.75" customHeight="1" spans="1:11">
      <c r="A10" s="36" t="s">
        <v>120</v>
      </c>
      <c r="B10" s="37"/>
      <c r="C10" s="37"/>
      <c r="D10" s="37"/>
      <c r="E10" s="37"/>
      <c r="F10" s="37"/>
      <c r="G10" s="38"/>
      <c r="H10" s="30" t="s">
        <v>152</v>
      </c>
      <c r="I10" s="30" t="s">
        <v>152</v>
      </c>
      <c r="J10" s="30" t="s">
        <v>152</v>
      </c>
      <c r="K10" s="30"/>
    </row>
    <row r="11" customHeight="1" spans="1:1">
      <c r="A11" s="1" t="s">
        <v>499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tabSelected="1" topLeftCell="A7" workbookViewId="0">
      <selection activeCell="F21" sqref="F21"/>
    </sheetView>
  </sheetViews>
  <sheetFormatPr defaultColWidth="9.14285714285714" defaultRowHeight="14.25" customHeight="1" outlineLevelCol="6"/>
  <cols>
    <col min="1" max="1" width="30.752380952381" style="1" customWidth="1"/>
    <col min="2" max="3" width="28" style="1" customWidth="1"/>
    <col min="4" max="4" width="20.752380952381" style="1" customWidth="1"/>
    <col min="5" max="5" width="23.8571428571429" style="1" customWidth="1"/>
    <col min="6" max="6" width="20.8761904761905" style="1" customWidth="1"/>
    <col min="7" max="7" width="20.247619047619" style="1" customWidth="1"/>
    <col min="8" max="8" width="9.14285714285714" style="1" customWidth="1"/>
    <col min="9" max="16384" width="9.14285714285714" style="1"/>
  </cols>
  <sheetData>
    <row r="1" ht="13.5" customHeight="1" spans="4:7">
      <c r="D1" s="2"/>
      <c r="E1" s="3"/>
      <c r="F1" s="3"/>
      <c r="G1" s="4" t="s">
        <v>500</v>
      </c>
    </row>
    <row r="2" ht="27.75" customHeight="1" spans="1:7">
      <c r="A2" s="5" t="s">
        <v>501</v>
      </c>
      <c r="B2" s="5"/>
      <c r="C2" s="5"/>
      <c r="D2" s="5"/>
      <c r="E2" s="5"/>
      <c r="F2" s="5"/>
      <c r="G2" s="5"/>
    </row>
    <row r="3" ht="19" customHeight="1" spans="1:7">
      <c r="A3" s="6" t="s">
        <v>2</v>
      </c>
      <c r="B3" s="7"/>
      <c r="C3" s="7"/>
      <c r="D3" s="7"/>
      <c r="E3" s="3"/>
      <c r="F3" s="3"/>
      <c r="G3" s="8" t="s">
        <v>170</v>
      </c>
    </row>
    <row r="4" ht="21.75" customHeight="1" spans="1:7">
      <c r="A4" s="9" t="s">
        <v>179</v>
      </c>
      <c r="B4" s="9" t="s">
        <v>269</v>
      </c>
      <c r="C4" s="9" t="s">
        <v>181</v>
      </c>
      <c r="D4" s="10" t="s">
        <v>502</v>
      </c>
      <c r="E4" s="11" t="s">
        <v>59</v>
      </c>
      <c r="F4" s="12"/>
      <c r="G4" s="13"/>
    </row>
    <row r="5" ht="21.75" customHeight="1" spans="1:7">
      <c r="A5" s="14"/>
      <c r="B5" s="14"/>
      <c r="C5" s="14"/>
      <c r="D5" s="15"/>
      <c r="E5" s="16" t="s">
        <v>503</v>
      </c>
      <c r="F5" s="10" t="s">
        <v>504</v>
      </c>
      <c r="G5" s="10" t="s">
        <v>505</v>
      </c>
    </row>
    <row r="6" ht="40.5" customHeight="1" spans="1:7">
      <c r="A6" s="17"/>
      <c r="B6" s="17"/>
      <c r="C6" s="17"/>
      <c r="D6" s="18"/>
      <c r="E6" s="19"/>
      <c r="F6" s="18"/>
      <c r="G6" s="18"/>
    </row>
    <row r="7" ht="20" customHeight="1" spans="1:7">
      <c r="A7" s="20">
        <v>1</v>
      </c>
      <c r="B7" s="20">
        <v>2</v>
      </c>
      <c r="C7" s="20">
        <v>3</v>
      </c>
      <c r="D7" s="20">
        <v>4</v>
      </c>
      <c r="E7" s="20">
        <v>5</v>
      </c>
      <c r="F7" s="20">
        <v>6</v>
      </c>
      <c r="G7" s="21">
        <v>7</v>
      </c>
    </row>
    <row r="8" ht="30" customHeight="1" spans="1:7">
      <c r="A8" s="22" t="s">
        <v>71</v>
      </c>
      <c r="B8" s="23"/>
      <c r="C8" s="23"/>
      <c r="D8" s="23"/>
      <c r="E8" s="24">
        <v>12142020</v>
      </c>
      <c r="F8" s="20"/>
      <c r="G8" s="21"/>
    </row>
    <row r="9" ht="30" customHeight="1" spans="1:7">
      <c r="A9" s="25"/>
      <c r="B9" s="23" t="s">
        <v>506</v>
      </c>
      <c r="C9" s="23" t="s">
        <v>286</v>
      </c>
      <c r="D9" s="23" t="s">
        <v>507</v>
      </c>
      <c r="E9" s="24">
        <v>4000000</v>
      </c>
      <c r="F9" s="20"/>
      <c r="G9" s="21"/>
    </row>
    <row r="10" ht="30" customHeight="1" spans="1:7">
      <c r="A10" s="26"/>
      <c r="B10" s="23" t="s">
        <v>506</v>
      </c>
      <c r="C10" s="23" t="s">
        <v>298</v>
      </c>
      <c r="D10" s="23" t="s">
        <v>507</v>
      </c>
      <c r="E10" s="24">
        <v>150000</v>
      </c>
      <c r="F10" s="20"/>
      <c r="G10" s="21"/>
    </row>
    <row r="11" ht="30" customHeight="1" spans="1:7">
      <c r="A11" s="26"/>
      <c r="B11" s="23" t="s">
        <v>506</v>
      </c>
      <c r="C11" s="23" t="s">
        <v>304</v>
      </c>
      <c r="D11" s="23" t="s">
        <v>507</v>
      </c>
      <c r="E11" s="24">
        <v>3463520</v>
      </c>
      <c r="F11" s="20"/>
      <c r="G11" s="21"/>
    </row>
    <row r="12" ht="30" customHeight="1" spans="1:7">
      <c r="A12" s="26"/>
      <c r="B12" s="23" t="s">
        <v>506</v>
      </c>
      <c r="C12" s="23" t="s">
        <v>281</v>
      </c>
      <c r="D12" s="23" t="s">
        <v>507</v>
      </c>
      <c r="E12" s="24">
        <v>2500000</v>
      </c>
      <c r="F12" s="20"/>
      <c r="G12" s="21"/>
    </row>
    <row r="13" ht="30" customHeight="1" spans="1:7">
      <c r="A13" s="26"/>
      <c r="B13" s="23" t="s">
        <v>506</v>
      </c>
      <c r="C13" s="23" t="s">
        <v>296</v>
      </c>
      <c r="D13" s="23" t="s">
        <v>507</v>
      </c>
      <c r="E13" s="24">
        <v>1500</v>
      </c>
      <c r="F13" s="20"/>
      <c r="G13" s="21"/>
    </row>
    <row r="14" ht="30" customHeight="1" spans="1:7">
      <c r="A14" s="26"/>
      <c r="B14" s="23" t="s">
        <v>506</v>
      </c>
      <c r="C14" s="23" t="s">
        <v>302</v>
      </c>
      <c r="D14" s="23" t="s">
        <v>507</v>
      </c>
      <c r="E14" s="24">
        <v>2027000</v>
      </c>
      <c r="F14" s="20"/>
      <c r="G14" s="21"/>
    </row>
    <row r="15" ht="30" customHeight="1" spans="1:7">
      <c r="A15" s="27" t="s">
        <v>56</v>
      </c>
      <c r="B15" s="28" t="s">
        <v>152</v>
      </c>
      <c r="C15" s="28"/>
      <c r="D15" s="29"/>
      <c r="E15" s="24">
        <v>12142020</v>
      </c>
      <c r="F15" s="30" t="s">
        <v>152</v>
      </c>
      <c r="G15" s="30" t="s">
        <v>152</v>
      </c>
    </row>
    <row r="16" customHeight="1" spans="1:1">
      <c r="A16" s="31"/>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B1" workbookViewId="0">
      <selection activeCell="F15" sqref="F15"/>
    </sheetView>
  </sheetViews>
  <sheetFormatPr defaultColWidth="8" defaultRowHeight="14.25" customHeight="1"/>
  <cols>
    <col min="1" max="1" width="11.247619047619" style="125" customWidth="1"/>
    <col min="2" max="2" width="22.6285714285714" style="125" customWidth="1"/>
    <col min="3" max="3" width="17.247619047619" style="125" customWidth="1"/>
    <col min="4" max="4" width="17" style="125" customWidth="1"/>
    <col min="5" max="5" width="16.3714285714286" style="125" customWidth="1"/>
    <col min="6"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32"/>
      <c r="J1" s="126"/>
      <c r="K1" s="126"/>
      <c r="L1" s="126"/>
      <c r="M1" s="126"/>
      <c r="N1" s="232"/>
      <c r="O1" s="126"/>
      <c r="P1" s="232"/>
      <c r="Q1" s="232"/>
      <c r="R1" s="232"/>
      <c r="S1" s="232"/>
      <c r="T1" s="341" t="s">
        <v>52</v>
      </c>
      <c r="U1" s="342"/>
    </row>
    <row r="2" s="39" customFormat="1" ht="36" customHeight="1" spans="1:21">
      <c r="A2" s="167" t="s">
        <v>53</v>
      </c>
      <c r="B2" s="44"/>
      <c r="C2" s="44"/>
      <c r="D2" s="44"/>
      <c r="E2" s="44"/>
      <c r="F2" s="44"/>
      <c r="G2" s="44"/>
      <c r="H2" s="44"/>
      <c r="I2" s="148"/>
      <c r="J2" s="44"/>
      <c r="K2" s="44"/>
      <c r="L2" s="44"/>
      <c r="M2" s="44"/>
      <c r="N2" s="148"/>
      <c r="O2" s="44"/>
      <c r="P2" s="148"/>
      <c r="Q2" s="148"/>
      <c r="R2" s="148"/>
      <c r="S2" s="148"/>
      <c r="T2" s="44"/>
      <c r="U2" s="148"/>
    </row>
    <row r="3" s="39" customFormat="1" ht="20.25" customHeight="1" spans="1:21">
      <c r="A3" s="45" t="s">
        <v>2</v>
      </c>
      <c r="B3" s="126"/>
      <c r="C3" s="126"/>
      <c r="D3" s="126"/>
      <c r="E3" s="219"/>
      <c r="F3" s="219"/>
      <c r="G3" s="219"/>
      <c r="H3" s="219"/>
      <c r="I3" s="233"/>
      <c r="J3" s="219"/>
      <c r="K3" s="219"/>
      <c r="L3" s="219"/>
      <c r="M3" s="219"/>
      <c r="N3" s="233"/>
      <c r="O3" s="219"/>
      <c r="P3" s="233"/>
      <c r="Q3" s="233"/>
      <c r="R3" s="233"/>
      <c r="S3" s="233"/>
      <c r="T3" s="341" t="s">
        <v>3</v>
      </c>
      <c r="U3" s="343"/>
    </row>
    <row r="4" s="39" customFormat="1" ht="18.75" customHeight="1" spans="1:21">
      <c r="A4" s="319" t="s">
        <v>54</v>
      </c>
      <c r="B4" s="320" t="s">
        <v>55</v>
      </c>
      <c r="C4" s="320" t="s">
        <v>56</v>
      </c>
      <c r="D4" s="321" t="s">
        <v>57</v>
      </c>
      <c r="E4" s="322"/>
      <c r="F4" s="322"/>
      <c r="G4" s="322"/>
      <c r="H4" s="322"/>
      <c r="I4" s="187"/>
      <c r="J4" s="322"/>
      <c r="K4" s="322"/>
      <c r="L4" s="322"/>
      <c r="M4" s="322"/>
      <c r="N4" s="187"/>
      <c r="O4" s="309"/>
      <c r="P4" s="321" t="s">
        <v>45</v>
      </c>
      <c r="Q4" s="321"/>
      <c r="R4" s="321"/>
      <c r="S4" s="321"/>
      <c r="T4" s="322"/>
      <c r="U4" s="344"/>
    </row>
    <row r="5" s="39" customFormat="1" ht="24.75" customHeight="1" spans="1:21">
      <c r="A5" s="323"/>
      <c r="B5" s="324"/>
      <c r="C5" s="324"/>
      <c r="D5" s="324" t="s">
        <v>58</v>
      </c>
      <c r="E5" s="324" t="s">
        <v>59</v>
      </c>
      <c r="F5" s="324" t="s">
        <v>60</v>
      </c>
      <c r="G5" s="324" t="s">
        <v>61</v>
      </c>
      <c r="H5" s="324" t="s">
        <v>62</v>
      </c>
      <c r="I5" s="334" t="s">
        <v>63</v>
      </c>
      <c r="J5" s="335"/>
      <c r="K5" s="335"/>
      <c r="L5" s="335"/>
      <c r="M5" s="335"/>
      <c r="N5" s="334"/>
      <c r="O5" s="336"/>
      <c r="P5" s="337" t="s">
        <v>58</v>
      </c>
      <c r="Q5" s="337" t="s">
        <v>59</v>
      </c>
      <c r="R5" s="319" t="s">
        <v>60</v>
      </c>
      <c r="S5" s="320" t="s">
        <v>61</v>
      </c>
      <c r="T5" s="345" t="s">
        <v>62</v>
      </c>
      <c r="U5" s="320" t="s">
        <v>63</v>
      </c>
    </row>
    <row r="6" s="39" customFormat="1" ht="30" customHeight="1" spans="1:21">
      <c r="A6" s="325"/>
      <c r="B6" s="326"/>
      <c r="C6" s="326"/>
      <c r="D6" s="326"/>
      <c r="E6" s="326"/>
      <c r="F6" s="326"/>
      <c r="G6" s="326"/>
      <c r="H6" s="326"/>
      <c r="I6" s="223" t="s">
        <v>58</v>
      </c>
      <c r="J6" s="338" t="s">
        <v>64</v>
      </c>
      <c r="K6" s="338" t="s">
        <v>65</v>
      </c>
      <c r="L6" s="338" t="s">
        <v>66</v>
      </c>
      <c r="M6" s="338" t="s">
        <v>67</v>
      </c>
      <c r="N6" s="338" t="s">
        <v>68</v>
      </c>
      <c r="O6" s="338" t="s">
        <v>69</v>
      </c>
      <c r="P6" s="339"/>
      <c r="Q6" s="339"/>
      <c r="R6" s="346"/>
      <c r="S6" s="339"/>
      <c r="T6" s="326"/>
      <c r="U6" s="326"/>
    </row>
    <row r="7" s="39" customFormat="1" ht="28" customHeight="1" spans="1:21">
      <c r="A7" s="327">
        <v>1</v>
      </c>
      <c r="B7" s="215">
        <v>2</v>
      </c>
      <c r="C7" s="215">
        <v>3</v>
      </c>
      <c r="D7" s="215">
        <v>4</v>
      </c>
      <c r="E7" s="328">
        <v>5</v>
      </c>
      <c r="F7" s="329">
        <v>6</v>
      </c>
      <c r="G7" s="329">
        <v>7</v>
      </c>
      <c r="H7" s="328">
        <v>8</v>
      </c>
      <c r="I7" s="328">
        <v>9</v>
      </c>
      <c r="J7" s="329">
        <v>10</v>
      </c>
      <c r="K7" s="329">
        <v>11</v>
      </c>
      <c r="L7" s="328">
        <v>12</v>
      </c>
      <c r="M7" s="328">
        <v>13</v>
      </c>
      <c r="N7" s="223">
        <v>14</v>
      </c>
      <c r="O7" s="215">
        <v>15</v>
      </c>
      <c r="P7" s="340">
        <v>16</v>
      </c>
      <c r="Q7" s="347">
        <v>17</v>
      </c>
      <c r="R7" s="348">
        <v>18</v>
      </c>
      <c r="S7" s="348">
        <v>19</v>
      </c>
      <c r="T7" s="348">
        <v>20</v>
      </c>
      <c r="U7" s="326">
        <v>21</v>
      </c>
    </row>
    <row r="8" s="40" customFormat="1" ht="34" customHeight="1" spans="1:21">
      <c r="A8" s="330" t="s">
        <v>70</v>
      </c>
      <c r="B8" s="330" t="s">
        <v>71</v>
      </c>
      <c r="C8" s="331">
        <v>19462352.42</v>
      </c>
      <c r="D8" s="331">
        <v>19462352.42</v>
      </c>
      <c r="E8" s="24">
        <v>19342352.42</v>
      </c>
      <c r="F8" s="331"/>
      <c r="G8" s="331"/>
      <c r="H8" s="331"/>
      <c r="I8" s="331">
        <f>SUM(J8:O8)</f>
        <v>120000</v>
      </c>
      <c r="J8" s="331"/>
      <c r="K8" s="331"/>
      <c r="L8" s="331"/>
      <c r="M8" s="331"/>
      <c r="N8" s="331"/>
      <c r="O8" s="24">
        <v>120000</v>
      </c>
      <c r="P8" s="331">
        <f>SUM(Q8:U8)</f>
        <v>0</v>
      </c>
      <c r="Q8" s="331"/>
      <c r="R8" s="349"/>
      <c r="S8" s="350"/>
      <c r="T8" s="351"/>
      <c r="U8" s="351"/>
    </row>
    <row r="9" s="40" customFormat="1" ht="38" customHeight="1" spans="1:21">
      <c r="A9" s="332" t="s">
        <v>56</v>
      </c>
      <c r="B9" s="333"/>
      <c r="C9" s="331">
        <f>SUM(C8:C8)</f>
        <v>19462352.42</v>
      </c>
      <c r="D9" s="331">
        <f>SUM(D8:D8)</f>
        <v>19462352.42</v>
      </c>
      <c r="E9" s="331">
        <f>SUM(E8:E8)</f>
        <v>19342352.42</v>
      </c>
      <c r="F9" s="331">
        <f t="shared" ref="D9:U9" si="0">SUM(F8:F8)</f>
        <v>0</v>
      </c>
      <c r="G9" s="331">
        <f t="shared" si="0"/>
        <v>0</v>
      </c>
      <c r="H9" s="331">
        <f t="shared" si="0"/>
        <v>0</v>
      </c>
      <c r="I9" s="331">
        <f t="shared" si="0"/>
        <v>120000</v>
      </c>
      <c r="J9" s="331">
        <f t="shared" si="0"/>
        <v>0</v>
      </c>
      <c r="K9" s="331">
        <f t="shared" si="0"/>
        <v>0</v>
      </c>
      <c r="L9" s="331">
        <f t="shared" si="0"/>
        <v>0</v>
      </c>
      <c r="M9" s="331">
        <f t="shared" si="0"/>
        <v>0</v>
      </c>
      <c r="N9" s="331">
        <f t="shared" si="0"/>
        <v>0</v>
      </c>
      <c r="O9" s="331">
        <f t="shared" si="0"/>
        <v>120000</v>
      </c>
      <c r="P9" s="331">
        <f t="shared" si="0"/>
        <v>0</v>
      </c>
      <c r="Q9" s="331">
        <f t="shared" si="0"/>
        <v>0</v>
      </c>
      <c r="R9" s="331">
        <f t="shared" si="0"/>
        <v>0</v>
      </c>
      <c r="S9" s="331">
        <f t="shared" si="0"/>
        <v>0</v>
      </c>
      <c r="T9" s="331">
        <f t="shared" si="0"/>
        <v>0</v>
      </c>
      <c r="U9" s="33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49"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topLeftCell="A22" workbookViewId="0">
      <selection activeCell="M34" sqref="M34"/>
    </sheetView>
  </sheetViews>
  <sheetFormatPr defaultColWidth="9.14285714285714" defaultRowHeight="14.25" customHeight="1"/>
  <cols>
    <col min="1" max="2" width="13.2857142857143" style="125" customWidth="1"/>
    <col min="3" max="3" width="18.6285714285714" style="125" customWidth="1"/>
    <col min="4" max="4" width="18.5047619047619" style="125" customWidth="1"/>
    <col min="5" max="5" width="18" style="125" customWidth="1"/>
    <col min="6" max="6" width="18.1238095238095" style="125" customWidth="1"/>
    <col min="7" max="16" width="13.2857142857143" style="125" customWidth="1"/>
    <col min="17" max="16384" width="9.14285714285714" style="125" hidden="1" customWidth="1"/>
  </cols>
  <sheetData>
    <row r="1" s="125" customFormat="1" ht="15.75" customHeight="1" spans="15:16">
      <c r="O1" s="313"/>
      <c r="P1" s="313" t="s">
        <v>72</v>
      </c>
    </row>
    <row r="2" s="125" customFormat="1" ht="28.5" customHeight="1" spans="1:16">
      <c r="A2" s="294" t="s">
        <v>73</v>
      </c>
      <c r="B2" s="294"/>
      <c r="C2" s="294"/>
      <c r="D2" s="294"/>
      <c r="E2" s="294"/>
      <c r="F2" s="294"/>
      <c r="G2" s="294"/>
      <c r="H2" s="294"/>
      <c r="I2" s="294"/>
      <c r="J2" s="294"/>
      <c r="K2" s="294"/>
      <c r="L2" s="294"/>
      <c r="M2" s="294"/>
      <c r="N2" s="294"/>
      <c r="O2" s="294"/>
      <c r="P2" s="294"/>
    </row>
    <row r="3" s="125" customFormat="1" ht="21" customHeight="1" spans="1:16">
      <c r="A3" s="295" t="s">
        <v>2</v>
      </c>
      <c r="B3" s="296"/>
      <c r="C3" s="245"/>
      <c r="E3" s="245"/>
      <c r="F3" s="245"/>
      <c r="I3" s="245"/>
      <c r="K3" s="245"/>
      <c r="L3" s="245"/>
      <c r="M3" s="206"/>
      <c r="N3" s="206"/>
      <c r="O3" s="313"/>
      <c r="P3" s="313" t="s">
        <v>3</v>
      </c>
    </row>
    <row r="4" s="293" customFormat="1" ht="28" customHeight="1" spans="1:16">
      <c r="A4" s="297" t="s">
        <v>74</v>
      </c>
      <c r="B4" s="297" t="s">
        <v>75</v>
      </c>
      <c r="C4" s="298" t="s">
        <v>56</v>
      </c>
      <c r="D4" s="299" t="s">
        <v>59</v>
      </c>
      <c r="E4" s="300"/>
      <c r="F4" s="301"/>
      <c r="G4" s="297" t="s">
        <v>60</v>
      </c>
      <c r="H4" s="297" t="s">
        <v>61</v>
      </c>
      <c r="I4" s="297" t="s">
        <v>76</v>
      </c>
      <c r="J4" s="299" t="s">
        <v>63</v>
      </c>
      <c r="K4" s="314"/>
      <c r="L4" s="314"/>
      <c r="M4" s="314"/>
      <c r="N4" s="314"/>
      <c r="O4" s="300"/>
      <c r="P4" s="315"/>
    </row>
    <row r="5" s="293" customFormat="1" ht="38" customHeight="1" spans="1:16">
      <c r="A5" s="302"/>
      <c r="B5" s="302"/>
      <c r="C5" s="302"/>
      <c r="D5" s="302" t="s">
        <v>58</v>
      </c>
      <c r="E5" s="303" t="s">
        <v>77</v>
      </c>
      <c r="F5" s="303" t="s">
        <v>78</v>
      </c>
      <c r="G5" s="302"/>
      <c r="H5" s="302"/>
      <c r="I5" s="302"/>
      <c r="J5" s="304" t="s">
        <v>58</v>
      </c>
      <c r="K5" s="316" t="s">
        <v>79</v>
      </c>
      <c r="L5" s="316" t="s">
        <v>80</v>
      </c>
      <c r="M5" s="316" t="s">
        <v>81</v>
      </c>
      <c r="N5" s="316" t="s">
        <v>82</v>
      </c>
      <c r="O5" s="317" t="s">
        <v>83</v>
      </c>
      <c r="P5" s="316" t="s">
        <v>84</v>
      </c>
    </row>
    <row r="6" s="206" customFormat="1" ht="36" customHeight="1" spans="1:16">
      <c r="A6" s="298">
        <v>1</v>
      </c>
      <c r="B6" s="304">
        <v>2</v>
      </c>
      <c r="C6" s="304">
        <v>3</v>
      </c>
      <c r="D6" s="304">
        <v>4</v>
      </c>
      <c r="E6" s="304">
        <v>5</v>
      </c>
      <c r="F6" s="304">
        <v>6</v>
      </c>
      <c r="G6" s="304">
        <v>7</v>
      </c>
      <c r="H6" s="304">
        <v>8</v>
      </c>
      <c r="I6" s="304">
        <v>9</v>
      </c>
      <c r="J6" s="304">
        <v>10</v>
      </c>
      <c r="K6" s="304">
        <v>11</v>
      </c>
      <c r="L6" s="304">
        <v>12</v>
      </c>
      <c r="M6" s="304">
        <v>13</v>
      </c>
      <c r="N6" s="304">
        <v>14</v>
      </c>
      <c r="O6" s="304">
        <v>15</v>
      </c>
      <c r="P6" s="304">
        <v>16</v>
      </c>
    </row>
    <row r="7" s="125" customFormat="1" ht="48" customHeight="1" spans="1:16">
      <c r="A7" s="305" t="s">
        <v>85</v>
      </c>
      <c r="B7" s="305" t="s">
        <v>86</v>
      </c>
      <c r="C7" s="224">
        <v>18744335.5</v>
      </c>
      <c r="D7" s="224">
        <v>18624335.5</v>
      </c>
      <c r="E7" s="224">
        <v>6482315.5</v>
      </c>
      <c r="F7" s="224">
        <v>12142020</v>
      </c>
      <c r="G7" s="224"/>
      <c r="H7" s="224"/>
      <c r="I7" s="224"/>
      <c r="J7" s="224">
        <v>120000</v>
      </c>
      <c r="K7" s="318"/>
      <c r="L7" s="318"/>
      <c r="M7" s="318"/>
      <c r="N7" s="318"/>
      <c r="O7" s="318"/>
      <c r="P7" s="224">
        <v>120000</v>
      </c>
    </row>
    <row r="8" s="125" customFormat="1" ht="48" customHeight="1" spans="1:16">
      <c r="A8" s="306" t="s">
        <v>87</v>
      </c>
      <c r="B8" s="306" t="s">
        <v>88</v>
      </c>
      <c r="C8" s="224">
        <v>18744335.5</v>
      </c>
      <c r="D8" s="224">
        <v>18624335.5</v>
      </c>
      <c r="E8" s="224">
        <v>6482315.5</v>
      </c>
      <c r="F8" s="224">
        <v>12142020</v>
      </c>
      <c r="G8" s="224"/>
      <c r="H8" s="224"/>
      <c r="I8" s="224"/>
      <c r="J8" s="224">
        <v>120000</v>
      </c>
      <c r="K8" s="318"/>
      <c r="L8" s="318"/>
      <c r="M8" s="318"/>
      <c r="N8" s="318"/>
      <c r="O8" s="318"/>
      <c r="P8" s="224">
        <v>120000</v>
      </c>
    </row>
    <row r="9" s="125" customFormat="1" ht="48" customHeight="1" spans="1:16">
      <c r="A9" s="307" t="s">
        <v>89</v>
      </c>
      <c r="B9" s="307" t="s">
        <v>90</v>
      </c>
      <c r="C9" s="224">
        <v>18744335.5</v>
      </c>
      <c r="D9" s="224">
        <v>18624335.5</v>
      </c>
      <c r="E9" s="224">
        <v>6482315.5</v>
      </c>
      <c r="F9" s="224">
        <v>12142020</v>
      </c>
      <c r="G9" s="224"/>
      <c r="H9" s="224"/>
      <c r="I9" s="224"/>
      <c r="J9" s="224">
        <v>120000</v>
      </c>
      <c r="K9" s="318"/>
      <c r="L9" s="318"/>
      <c r="M9" s="318"/>
      <c r="N9" s="318"/>
      <c r="O9" s="318"/>
      <c r="P9" s="224">
        <v>120000</v>
      </c>
    </row>
    <row r="10" s="125" customFormat="1" ht="48" customHeight="1" spans="1:16">
      <c r="A10" s="305" t="s">
        <v>91</v>
      </c>
      <c r="B10" s="305" t="s">
        <v>92</v>
      </c>
      <c r="C10" s="224">
        <v>279004.24</v>
      </c>
      <c r="D10" s="224">
        <v>279004.24</v>
      </c>
      <c r="E10" s="224">
        <v>279004.24</v>
      </c>
      <c r="F10" s="224"/>
      <c r="G10" s="224"/>
      <c r="H10" s="224"/>
      <c r="I10" s="224"/>
      <c r="J10" s="224"/>
      <c r="K10" s="318"/>
      <c r="L10" s="318"/>
      <c r="M10" s="318"/>
      <c r="N10" s="318"/>
      <c r="O10" s="318"/>
      <c r="P10" s="318"/>
    </row>
    <row r="11" s="125" customFormat="1" ht="48" customHeight="1" spans="1:16">
      <c r="A11" s="306" t="s">
        <v>93</v>
      </c>
      <c r="B11" s="306" t="s">
        <v>94</v>
      </c>
      <c r="C11" s="224">
        <v>267334.24</v>
      </c>
      <c r="D11" s="224">
        <v>267334.24</v>
      </c>
      <c r="E11" s="224">
        <v>267334.24</v>
      </c>
      <c r="F11" s="224"/>
      <c r="G11" s="224"/>
      <c r="H11" s="224"/>
      <c r="I11" s="224"/>
      <c r="J11" s="224"/>
      <c r="K11" s="318"/>
      <c r="L11" s="318"/>
      <c r="M11" s="318"/>
      <c r="N11" s="318"/>
      <c r="O11" s="318"/>
      <c r="P11" s="318"/>
    </row>
    <row r="12" s="125" customFormat="1" ht="48" customHeight="1" spans="1:16">
      <c r="A12" s="307" t="s">
        <v>95</v>
      </c>
      <c r="B12" s="307" t="s">
        <v>96</v>
      </c>
      <c r="C12" s="224">
        <v>600</v>
      </c>
      <c r="D12" s="224">
        <v>600</v>
      </c>
      <c r="E12" s="224">
        <v>600</v>
      </c>
      <c r="F12" s="224"/>
      <c r="G12" s="224"/>
      <c r="H12" s="224"/>
      <c r="I12" s="224"/>
      <c r="J12" s="224"/>
      <c r="K12" s="318"/>
      <c r="L12" s="318"/>
      <c r="M12" s="318"/>
      <c r="N12" s="318"/>
      <c r="O12" s="318"/>
      <c r="P12" s="318"/>
    </row>
    <row r="13" s="125" customFormat="1" ht="48" customHeight="1" spans="1:16">
      <c r="A13" s="307" t="s">
        <v>97</v>
      </c>
      <c r="B13" s="307" t="s">
        <v>98</v>
      </c>
      <c r="C13" s="224">
        <v>266734.24</v>
      </c>
      <c r="D13" s="224">
        <v>266734.24</v>
      </c>
      <c r="E13" s="224">
        <v>266734.24</v>
      </c>
      <c r="F13" s="224"/>
      <c r="G13" s="224"/>
      <c r="H13" s="224"/>
      <c r="I13" s="224"/>
      <c r="J13" s="224"/>
      <c r="K13" s="318"/>
      <c r="L13" s="318"/>
      <c r="M13" s="318"/>
      <c r="N13" s="318"/>
      <c r="O13" s="318"/>
      <c r="P13" s="318"/>
    </row>
    <row r="14" s="125" customFormat="1" ht="48" customHeight="1" spans="1:16">
      <c r="A14" s="306" t="s">
        <v>99</v>
      </c>
      <c r="B14" s="306" t="s">
        <v>100</v>
      </c>
      <c r="C14" s="224">
        <v>11670</v>
      </c>
      <c r="D14" s="224">
        <v>11670</v>
      </c>
      <c r="E14" s="224">
        <v>11670</v>
      </c>
      <c r="F14" s="224"/>
      <c r="G14" s="224"/>
      <c r="H14" s="224"/>
      <c r="I14" s="224"/>
      <c r="J14" s="224"/>
      <c r="K14" s="318"/>
      <c r="L14" s="318"/>
      <c r="M14" s="318"/>
      <c r="N14" s="318"/>
      <c r="O14" s="318"/>
      <c r="P14" s="318"/>
    </row>
    <row r="15" s="125" customFormat="1" ht="48" customHeight="1" spans="1:16">
      <c r="A15" s="307" t="s">
        <v>101</v>
      </c>
      <c r="B15" s="307" t="s">
        <v>100</v>
      </c>
      <c r="C15" s="224">
        <v>11670</v>
      </c>
      <c r="D15" s="224">
        <v>11670</v>
      </c>
      <c r="E15" s="224">
        <v>11670</v>
      </c>
      <c r="F15" s="224"/>
      <c r="G15" s="224"/>
      <c r="H15" s="224"/>
      <c r="I15" s="224"/>
      <c r="J15" s="224"/>
      <c r="K15" s="318"/>
      <c r="L15" s="318"/>
      <c r="M15" s="318"/>
      <c r="N15" s="318"/>
      <c r="O15" s="318"/>
      <c r="P15" s="318"/>
    </row>
    <row r="16" s="125" customFormat="1" ht="48" customHeight="1" spans="1:16">
      <c r="A16" s="305" t="s">
        <v>102</v>
      </c>
      <c r="B16" s="305" t="s">
        <v>103</v>
      </c>
      <c r="C16" s="224">
        <v>238962</v>
      </c>
      <c r="D16" s="224">
        <v>238962</v>
      </c>
      <c r="E16" s="224">
        <v>238962</v>
      </c>
      <c r="F16" s="224"/>
      <c r="G16" s="224"/>
      <c r="H16" s="224"/>
      <c r="I16" s="224"/>
      <c r="J16" s="224"/>
      <c r="K16" s="318"/>
      <c r="L16" s="318"/>
      <c r="M16" s="318"/>
      <c r="N16" s="318"/>
      <c r="O16" s="318"/>
      <c r="P16" s="318"/>
    </row>
    <row r="17" s="125" customFormat="1" ht="48" customHeight="1" spans="1:16">
      <c r="A17" s="306" t="s">
        <v>104</v>
      </c>
      <c r="B17" s="306" t="s">
        <v>105</v>
      </c>
      <c r="C17" s="224">
        <v>238962</v>
      </c>
      <c r="D17" s="224">
        <v>238962</v>
      </c>
      <c r="E17" s="224">
        <v>238962</v>
      </c>
      <c r="F17" s="224"/>
      <c r="G17" s="224"/>
      <c r="H17" s="224"/>
      <c r="I17" s="224"/>
      <c r="J17" s="224"/>
      <c r="K17" s="318"/>
      <c r="L17" s="318"/>
      <c r="M17" s="318"/>
      <c r="N17" s="318"/>
      <c r="O17" s="318"/>
      <c r="P17" s="318"/>
    </row>
    <row r="18" s="125" customFormat="1" ht="48" customHeight="1" spans="1:16">
      <c r="A18" s="307" t="s">
        <v>106</v>
      </c>
      <c r="B18" s="307" t="s">
        <v>107</v>
      </c>
      <c r="C18" s="224">
        <v>330</v>
      </c>
      <c r="D18" s="224">
        <v>330</v>
      </c>
      <c r="E18" s="224">
        <v>330</v>
      </c>
      <c r="F18" s="224"/>
      <c r="G18" s="224"/>
      <c r="H18" s="224"/>
      <c r="I18" s="224"/>
      <c r="J18" s="224"/>
      <c r="K18" s="318"/>
      <c r="L18" s="318"/>
      <c r="M18" s="318"/>
      <c r="N18" s="318"/>
      <c r="O18" s="318"/>
      <c r="P18" s="318"/>
    </row>
    <row r="19" s="125" customFormat="1" ht="48" customHeight="1" spans="1:16">
      <c r="A19" s="307" t="s">
        <v>108</v>
      </c>
      <c r="B19" s="307" t="s">
        <v>109</v>
      </c>
      <c r="C19" s="224">
        <v>154312</v>
      </c>
      <c r="D19" s="224">
        <v>154312</v>
      </c>
      <c r="E19" s="224">
        <v>154312</v>
      </c>
      <c r="F19" s="224"/>
      <c r="G19" s="224"/>
      <c r="H19" s="224"/>
      <c r="I19" s="224"/>
      <c r="J19" s="224"/>
      <c r="K19" s="318"/>
      <c r="L19" s="318"/>
      <c r="M19" s="318"/>
      <c r="N19" s="318"/>
      <c r="O19" s="318"/>
      <c r="P19" s="318"/>
    </row>
    <row r="20" s="125" customFormat="1" ht="48" customHeight="1" spans="1:16">
      <c r="A20" s="307" t="s">
        <v>110</v>
      </c>
      <c r="B20" s="307" t="s">
        <v>111</v>
      </c>
      <c r="C20" s="224">
        <v>69316</v>
      </c>
      <c r="D20" s="224">
        <v>69316</v>
      </c>
      <c r="E20" s="224">
        <v>69316</v>
      </c>
      <c r="F20" s="224"/>
      <c r="G20" s="224"/>
      <c r="H20" s="224"/>
      <c r="I20" s="224"/>
      <c r="J20" s="224"/>
      <c r="K20" s="318"/>
      <c r="L20" s="318"/>
      <c r="M20" s="318"/>
      <c r="N20" s="318"/>
      <c r="O20" s="318"/>
      <c r="P20" s="318"/>
    </row>
    <row r="21" s="125" customFormat="1" ht="48" customHeight="1" spans="1:16">
      <c r="A21" s="307" t="s">
        <v>112</v>
      </c>
      <c r="B21" s="307" t="s">
        <v>113</v>
      </c>
      <c r="C21" s="224">
        <v>15004</v>
      </c>
      <c r="D21" s="224">
        <v>15004</v>
      </c>
      <c r="E21" s="224">
        <v>15004</v>
      </c>
      <c r="F21" s="224"/>
      <c r="G21" s="224"/>
      <c r="H21" s="224"/>
      <c r="I21" s="224"/>
      <c r="J21" s="224"/>
      <c r="K21" s="318"/>
      <c r="L21" s="318"/>
      <c r="M21" s="318"/>
      <c r="N21" s="318"/>
      <c r="O21" s="318"/>
      <c r="P21" s="318"/>
    </row>
    <row r="22" s="125" customFormat="1" ht="48" customHeight="1" spans="1:16">
      <c r="A22" s="305" t="s">
        <v>114</v>
      </c>
      <c r="B22" s="305" t="s">
        <v>115</v>
      </c>
      <c r="C22" s="224">
        <v>200050.68</v>
      </c>
      <c r="D22" s="224">
        <v>200050.68</v>
      </c>
      <c r="E22" s="224">
        <v>200050.68</v>
      </c>
      <c r="F22" s="224"/>
      <c r="G22" s="224"/>
      <c r="H22" s="224"/>
      <c r="I22" s="224"/>
      <c r="J22" s="224"/>
      <c r="K22" s="318"/>
      <c r="L22" s="318"/>
      <c r="M22" s="318"/>
      <c r="N22" s="318"/>
      <c r="O22" s="318"/>
      <c r="P22" s="318"/>
    </row>
    <row r="23" s="125" customFormat="1" ht="48" customHeight="1" spans="1:16">
      <c r="A23" s="306" t="s">
        <v>116</v>
      </c>
      <c r="B23" s="306" t="s">
        <v>117</v>
      </c>
      <c r="C23" s="224">
        <v>200050.68</v>
      </c>
      <c r="D23" s="224">
        <v>200050.68</v>
      </c>
      <c r="E23" s="224">
        <v>200050.68</v>
      </c>
      <c r="F23" s="224"/>
      <c r="G23" s="224"/>
      <c r="H23" s="224"/>
      <c r="I23" s="224"/>
      <c r="J23" s="224"/>
      <c r="K23" s="318"/>
      <c r="L23" s="318"/>
      <c r="M23" s="318"/>
      <c r="N23" s="318"/>
      <c r="O23" s="318"/>
      <c r="P23" s="318"/>
    </row>
    <row r="24" s="125" customFormat="1" ht="48" customHeight="1" spans="1:16">
      <c r="A24" s="307" t="s">
        <v>118</v>
      </c>
      <c r="B24" s="307" t="s">
        <v>119</v>
      </c>
      <c r="C24" s="224">
        <v>200050.68</v>
      </c>
      <c r="D24" s="224">
        <v>200050.68</v>
      </c>
      <c r="E24" s="224">
        <v>200050.68</v>
      </c>
      <c r="F24" s="224"/>
      <c r="G24" s="224"/>
      <c r="H24" s="224"/>
      <c r="I24" s="224"/>
      <c r="J24" s="224"/>
      <c r="K24" s="318"/>
      <c r="L24" s="318"/>
      <c r="M24" s="318"/>
      <c r="N24" s="318"/>
      <c r="O24" s="318"/>
      <c r="P24" s="318"/>
    </row>
    <row r="25" s="125" customFormat="1" ht="48" customHeight="1" spans="1:16">
      <c r="A25" s="308" t="s">
        <v>120</v>
      </c>
      <c r="B25" s="309"/>
      <c r="C25" s="224">
        <v>19462352.42</v>
      </c>
      <c r="D25" s="224">
        <v>19342352.42</v>
      </c>
      <c r="E25" s="224">
        <v>7200332.42</v>
      </c>
      <c r="F25" s="224">
        <v>12142020</v>
      </c>
      <c r="G25" s="310"/>
      <c r="H25" s="310"/>
      <c r="I25" s="310"/>
      <c r="J25" s="224">
        <v>120000</v>
      </c>
      <c r="K25" s="310"/>
      <c r="L25" s="310"/>
      <c r="M25" s="310"/>
      <c r="N25" s="310"/>
      <c r="O25" s="310"/>
      <c r="P25" s="224">
        <v>120000</v>
      </c>
    </row>
    <row r="26" customHeight="1" spans="3:16">
      <c r="C26" s="311"/>
      <c r="D26" s="312"/>
      <c r="E26" s="312"/>
      <c r="F26" s="312"/>
      <c r="G26" s="312"/>
      <c r="H26" s="312"/>
      <c r="I26" s="312"/>
      <c r="J26" s="312"/>
      <c r="K26" s="312"/>
      <c r="L26" s="312"/>
      <c r="M26" s="312"/>
      <c r="N26" s="312"/>
      <c r="O26" s="312"/>
      <c r="P26" s="312"/>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7" workbookViewId="0">
      <selection activeCell="B8" sqref="B8"/>
    </sheetView>
  </sheetViews>
  <sheetFormatPr defaultColWidth="9.14285714285714" defaultRowHeight="14.25" customHeight="1" outlineLevelCol="3"/>
  <cols>
    <col min="1" max="1" width="49.2857142857143" style="64" customWidth="1"/>
    <col min="2" max="2" width="38.8571428571429" style="64" customWidth="1"/>
    <col min="3" max="3" width="48.5714285714286" style="64" customWidth="1"/>
    <col min="4" max="4" width="36.4285714285714" style="64" customWidth="1"/>
    <col min="5" max="5" width="9.14285714285714" style="65" customWidth="1"/>
    <col min="6" max="16384" width="9.14285714285714" style="65"/>
  </cols>
  <sheetData>
    <row r="1" customHeight="1" spans="1:4">
      <c r="A1" s="277"/>
      <c r="B1" s="277"/>
      <c r="C1" s="277"/>
      <c r="D1" s="278" t="s">
        <v>121</v>
      </c>
    </row>
    <row r="2" ht="31.5" customHeight="1" spans="1:4">
      <c r="A2" s="5" t="s">
        <v>122</v>
      </c>
      <c r="B2" s="279"/>
      <c r="C2" s="279"/>
      <c r="D2" s="279"/>
    </row>
    <row r="3" ht="17.25" customHeight="1" spans="1:4">
      <c r="A3" s="6" t="s">
        <v>2</v>
      </c>
      <c r="B3" s="280"/>
      <c r="C3" s="281"/>
      <c r="D3" s="282" t="s">
        <v>3</v>
      </c>
    </row>
    <row r="4" ht="19.5" customHeight="1" spans="1:4">
      <c r="A4" s="11" t="s">
        <v>4</v>
      </c>
      <c r="B4" s="13"/>
      <c r="C4" s="11" t="s">
        <v>5</v>
      </c>
      <c r="D4" s="13"/>
    </row>
    <row r="5" ht="21.75" customHeight="1" spans="1:4">
      <c r="A5" s="16" t="s">
        <v>6</v>
      </c>
      <c r="B5" s="283" t="s">
        <v>7</v>
      </c>
      <c r="C5" s="16" t="s">
        <v>123</v>
      </c>
      <c r="D5" s="283" t="s">
        <v>7</v>
      </c>
    </row>
    <row r="6" ht="17.25" customHeight="1" spans="1:4">
      <c r="A6" s="19"/>
      <c r="B6" s="18"/>
      <c r="C6" s="19"/>
      <c r="D6" s="18"/>
    </row>
    <row r="7" ht="18" customHeight="1" spans="1:4">
      <c r="A7" s="284" t="s">
        <v>124</v>
      </c>
      <c r="B7" s="24">
        <v>19342352.42</v>
      </c>
      <c r="C7" s="285" t="s">
        <v>125</v>
      </c>
      <c r="D7" s="24">
        <v>19342352.42</v>
      </c>
    </row>
    <row r="8" s="65" customFormat="1" ht="18" customHeight="1" spans="1:4">
      <c r="A8" s="72" t="s">
        <v>126</v>
      </c>
      <c r="B8" s="24">
        <v>19342352.42</v>
      </c>
      <c r="C8" s="285" t="s">
        <v>127</v>
      </c>
      <c r="D8" s="24">
        <v>18624335.5</v>
      </c>
    </row>
    <row r="9" s="65" customFormat="1" ht="18" customHeight="1" spans="1:4">
      <c r="A9" s="72" t="s">
        <v>128</v>
      </c>
      <c r="B9" s="286"/>
      <c r="C9" s="285" t="s">
        <v>129</v>
      </c>
      <c r="D9" s="287"/>
    </row>
    <row r="10" s="65" customFormat="1" ht="18" customHeight="1" spans="1:4">
      <c r="A10" s="72" t="s">
        <v>130</v>
      </c>
      <c r="B10" s="286"/>
      <c r="C10" s="285" t="s">
        <v>131</v>
      </c>
      <c r="D10" s="287"/>
    </row>
    <row r="11" s="65" customFormat="1" ht="18" customHeight="1" spans="1:4">
      <c r="A11" s="72" t="s">
        <v>132</v>
      </c>
      <c r="B11" s="286"/>
      <c r="C11" s="285" t="s">
        <v>133</v>
      </c>
      <c r="D11" s="287"/>
    </row>
    <row r="12" s="65" customFormat="1" ht="18" customHeight="1" spans="1:4">
      <c r="A12" s="72" t="s">
        <v>126</v>
      </c>
      <c r="B12" s="286"/>
      <c r="C12" s="285" t="s">
        <v>134</v>
      </c>
      <c r="D12" s="287"/>
    </row>
    <row r="13" s="65" customFormat="1" ht="18" customHeight="1" spans="1:4">
      <c r="A13" s="288" t="s">
        <v>128</v>
      </c>
      <c r="B13" s="286"/>
      <c r="C13" s="285" t="s">
        <v>135</v>
      </c>
      <c r="D13" s="287"/>
    </row>
    <row r="14" s="65" customFormat="1" ht="18" customHeight="1" spans="1:4">
      <c r="A14" s="288" t="s">
        <v>130</v>
      </c>
      <c r="B14" s="286"/>
      <c r="C14" s="285" t="s">
        <v>136</v>
      </c>
      <c r="D14" s="287"/>
    </row>
    <row r="15" s="65" customFormat="1" ht="18" customHeight="1" spans="1:4">
      <c r="A15" s="284"/>
      <c r="B15" s="286"/>
      <c r="C15" s="285" t="s">
        <v>137</v>
      </c>
      <c r="D15" s="24">
        <v>279004.24</v>
      </c>
    </row>
    <row r="16" s="65" customFormat="1" ht="18" customHeight="1" spans="1:4">
      <c r="A16" s="284"/>
      <c r="B16" s="286"/>
      <c r="C16" s="285" t="s">
        <v>138</v>
      </c>
      <c r="D16" s="24">
        <v>238962</v>
      </c>
    </row>
    <row r="17" s="65" customFormat="1" ht="18" customHeight="1" spans="1:4">
      <c r="A17" s="284"/>
      <c r="B17" s="286"/>
      <c r="C17" s="285" t="s">
        <v>139</v>
      </c>
      <c r="D17" s="287"/>
    </row>
    <row r="18" s="65" customFormat="1" ht="18" customHeight="1" spans="1:4">
      <c r="A18" s="284"/>
      <c r="B18" s="286"/>
      <c r="C18" s="285" t="s">
        <v>140</v>
      </c>
      <c r="D18" s="287"/>
    </row>
    <row r="19" s="65" customFormat="1" ht="18" customHeight="1" spans="1:4">
      <c r="A19" s="284"/>
      <c r="B19" s="286"/>
      <c r="C19" s="285" t="s">
        <v>141</v>
      </c>
      <c r="D19" s="287"/>
    </row>
    <row r="20" s="65" customFormat="1" ht="18" customHeight="1" spans="1:4">
      <c r="A20" s="284"/>
      <c r="B20" s="286"/>
      <c r="C20" s="285" t="s">
        <v>142</v>
      </c>
      <c r="D20" s="287"/>
    </row>
    <row r="21" s="65" customFormat="1" ht="18" customHeight="1" spans="1:4">
      <c r="A21" s="284"/>
      <c r="B21" s="286"/>
      <c r="C21" s="285" t="s">
        <v>143</v>
      </c>
      <c r="D21" s="287"/>
    </row>
    <row r="22" s="65" customFormat="1" ht="18" customHeight="1" spans="1:4">
      <c r="A22" s="284"/>
      <c r="B22" s="286"/>
      <c r="C22" s="285" t="s">
        <v>144</v>
      </c>
      <c r="D22" s="287"/>
    </row>
    <row r="23" s="65" customFormat="1" ht="18" customHeight="1" spans="1:4">
      <c r="A23" s="284"/>
      <c r="B23" s="286"/>
      <c r="C23" s="285" t="s">
        <v>145</v>
      </c>
      <c r="D23" s="287"/>
    </row>
    <row r="24" s="65" customFormat="1" ht="18" customHeight="1" spans="1:4">
      <c r="A24" s="284"/>
      <c r="B24" s="286"/>
      <c r="C24" s="285" t="s">
        <v>146</v>
      </c>
      <c r="D24" s="287"/>
    </row>
    <row r="25" s="65" customFormat="1" ht="18" customHeight="1" spans="1:4">
      <c r="A25" s="284"/>
      <c r="B25" s="286"/>
      <c r="C25" s="285" t="s">
        <v>147</v>
      </c>
      <c r="D25" s="287"/>
    </row>
    <row r="26" s="65" customFormat="1" ht="18" customHeight="1" spans="1:4">
      <c r="A26" s="284"/>
      <c r="B26" s="286"/>
      <c r="C26" s="285" t="s">
        <v>148</v>
      </c>
      <c r="D26" s="24">
        <v>200050.68</v>
      </c>
    </row>
    <row r="27" s="65" customFormat="1" ht="18" customHeight="1" spans="1:4">
      <c r="A27" s="284"/>
      <c r="B27" s="286"/>
      <c r="C27" s="285" t="s">
        <v>149</v>
      </c>
      <c r="D27" s="289"/>
    </row>
    <row r="28" s="65" customFormat="1" ht="18" customHeight="1" spans="1:4">
      <c r="A28" s="284"/>
      <c r="B28" s="286"/>
      <c r="C28" s="285" t="s">
        <v>150</v>
      </c>
      <c r="D28" s="289"/>
    </row>
    <row r="29" ht="18" customHeight="1" spans="1:4">
      <c r="A29" s="72"/>
      <c r="B29" s="286"/>
      <c r="C29" s="285" t="s">
        <v>151</v>
      </c>
      <c r="D29" s="289" t="s">
        <v>152</v>
      </c>
    </row>
    <row r="30" ht="18" customHeight="1" spans="1:4">
      <c r="A30" s="72"/>
      <c r="B30" s="289"/>
      <c r="C30" s="288" t="s">
        <v>153</v>
      </c>
      <c r="D30" s="286"/>
    </row>
    <row r="31" ht="18" customHeight="1" spans="1:4">
      <c r="A31" s="290"/>
      <c r="B31" s="291"/>
      <c r="C31" s="288" t="s">
        <v>154</v>
      </c>
      <c r="D31" s="291"/>
    </row>
    <row r="32" ht="18" customHeight="1" spans="1:4">
      <c r="A32" s="292" t="s">
        <v>155</v>
      </c>
      <c r="B32" s="24">
        <v>19342352.42</v>
      </c>
      <c r="C32" s="290" t="s">
        <v>51</v>
      </c>
      <c r="D32" s="24">
        <v>19342352.42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A3" sqref="A3:E3"/>
    </sheetView>
  </sheetViews>
  <sheetFormatPr defaultColWidth="9.14285714285714" defaultRowHeight="14.25" customHeight="1" outlineLevelCol="6"/>
  <cols>
    <col min="1" max="1" width="20.1428571428571" style="161" customWidth="1"/>
    <col min="2" max="2" width="44" style="161"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1"/>
      <c r="B1" s="161"/>
      <c r="D1" s="207"/>
      <c r="F1" s="266"/>
      <c r="G1" s="42" t="s">
        <v>156</v>
      </c>
    </row>
    <row r="2" s="125" customFormat="1" ht="39" customHeight="1" spans="1:7">
      <c r="A2" s="168" t="s">
        <v>157</v>
      </c>
      <c r="B2" s="168"/>
      <c r="C2" s="168"/>
      <c r="D2" s="168"/>
      <c r="E2" s="168"/>
      <c r="F2" s="168"/>
      <c r="G2" s="168"/>
    </row>
    <row r="3" s="125" customFormat="1" ht="18" customHeight="1" spans="1:7">
      <c r="A3" s="169" t="s">
        <v>2</v>
      </c>
      <c r="B3" s="161"/>
      <c r="F3" s="164"/>
      <c r="G3" s="165" t="s">
        <v>3</v>
      </c>
    </row>
    <row r="4" s="125" customFormat="1" ht="20.25" customHeight="1" spans="1:7">
      <c r="A4" s="267" t="s">
        <v>158</v>
      </c>
      <c r="B4" s="268"/>
      <c r="C4" s="171" t="s">
        <v>56</v>
      </c>
      <c r="D4" s="269" t="s">
        <v>77</v>
      </c>
      <c r="E4" s="174"/>
      <c r="F4" s="175"/>
      <c r="G4" s="221" t="s">
        <v>78</v>
      </c>
    </row>
    <row r="5" s="125" customFormat="1" ht="20.25" customHeight="1" spans="1:7">
      <c r="A5" s="270" t="s">
        <v>74</v>
      </c>
      <c r="B5" s="270" t="s">
        <v>75</v>
      </c>
      <c r="C5" s="214"/>
      <c r="D5" s="181" t="s">
        <v>58</v>
      </c>
      <c r="E5" s="181" t="s">
        <v>159</v>
      </c>
      <c r="F5" s="181" t="s">
        <v>160</v>
      </c>
      <c r="G5" s="145"/>
    </row>
    <row r="6" s="125" customFormat="1" ht="20" customHeight="1" spans="1:7">
      <c r="A6" s="270" t="s">
        <v>161</v>
      </c>
      <c r="B6" s="270" t="s">
        <v>162</v>
      </c>
      <c r="C6" s="270" t="s">
        <v>163</v>
      </c>
      <c r="D6" s="180" t="s">
        <v>164</v>
      </c>
      <c r="E6" s="180" t="s">
        <v>165</v>
      </c>
      <c r="F6" s="180" t="s">
        <v>166</v>
      </c>
      <c r="G6" s="270" t="s">
        <v>167</v>
      </c>
    </row>
    <row r="7" s="125" customFormat="1" ht="20" customHeight="1" spans="1:7">
      <c r="A7" s="271" t="s">
        <v>85</v>
      </c>
      <c r="B7" s="271" t="s">
        <v>86</v>
      </c>
      <c r="C7" s="272">
        <v>18624335.5</v>
      </c>
      <c r="D7" s="272">
        <v>6482315.5</v>
      </c>
      <c r="E7" s="272">
        <v>4002385</v>
      </c>
      <c r="F7" s="272">
        <v>2479930.5</v>
      </c>
      <c r="G7" s="272">
        <v>12142020</v>
      </c>
    </row>
    <row r="8" s="125" customFormat="1" ht="20" customHeight="1" spans="1:7">
      <c r="A8" s="273" t="s">
        <v>87</v>
      </c>
      <c r="B8" s="273" t="s">
        <v>88</v>
      </c>
      <c r="C8" s="272">
        <v>18624335.5</v>
      </c>
      <c r="D8" s="272">
        <v>6482315.5</v>
      </c>
      <c r="E8" s="272">
        <v>4002385</v>
      </c>
      <c r="F8" s="272">
        <v>2479930.5</v>
      </c>
      <c r="G8" s="272">
        <v>12142020</v>
      </c>
    </row>
    <row r="9" s="125" customFormat="1" ht="20" customHeight="1" spans="1:7">
      <c r="A9" s="274" t="s">
        <v>89</v>
      </c>
      <c r="B9" s="274" t="s">
        <v>90</v>
      </c>
      <c r="C9" s="272">
        <v>18624335.5</v>
      </c>
      <c r="D9" s="272">
        <v>6482315.5</v>
      </c>
      <c r="E9" s="272">
        <v>4002385</v>
      </c>
      <c r="F9" s="272">
        <v>2479930.5</v>
      </c>
      <c r="G9" s="272">
        <v>12142020</v>
      </c>
    </row>
    <row r="10" s="125" customFormat="1" ht="20" customHeight="1" spans="1:7">
      <c r="A10" s="271" t="s">
        <v>91</v>
      </c>
      <c r="B10" s="271" t="s">
        <v>92</v>
      </c>
      <c r="C10" s="272">
        <v>279004.24</v>
      </c>
      <c r="D10" s="272">
        <v>279004.24</v>
      </c>
      <c r="E10" s="272">
        <v>278404.24</v>
      </c>
      <c r="F10" s="272">
        <v>600</v>
      </c>
      <c r="G10" s="272"/>
    </row>
    <row r="11" s="125" customFormat="1" ht="20" customHeight="1" spans="1:7">
      <c r="A11" s="273" t="s">
        <v>93</v>
      </c>
      <c r="B11" s="273" t="s">
        <v>94</v>
      </c>
      <c r="C11" s="272">
        <v>267334.24</v>
      </c>
      <c r="D11" s="272">
        <v>267334.24</v>
      </c>
      <c r="E11" s="272">
        <v>266734.24</v>
      </c>
      <c r="F11" s="272">
        <v>600</v>
      </c>
      <c r="G11" s="272"/>
    </row>
    <row r="12" s="125" customFormat="1" ht="20" customHeight="1" spans="1:7">
      <c r="A12" s="274" t="s">
        <v>95</v>
      </c>
      <c r="B12" s="274" t="s">
        <v>96</v>
      </c>
      <c r="C12" s="272">
        <v>600</v>
      </c>
      <c r="D12" s="272">
        <v>600</v>
      </c>
      <c r="E12" s="272"/>
      <c r="F12" s="272">
        <v>600</v>
      </c>
      <c r="G12" s="272"/>
    </row>
    <row r="13" s="125" customFormat="1" ht="20" customHeight="1" spans="1:7">
      <c r="A13" s="274" t="s">
        <v>97</v>
      </c>
      <c r="B13" s="274" t="s">
        <v>98</v>
      </c>
      <c r="C13" s="272">
        <v>266734.24</v>
      </c>
      <c r="D13" s="272">
        <v>266734.24</v>
      </c>
      <c r="E13" s="272">
        <v>266734.24</v>
      </c>
      <c r="F13" s="272"/>
      <c r="G13" s="272"/>
    </row>
    <row r="14" s="125" customFormat="1" ht="20" customHeight="1" spans="1:7">
      <c r="A14" s="273" t="s">
        <v>99</v>
      </c>
      <c r="B14" s="273" t="s">
        <v>100</v>
      </c>
      <c r="C14" s="272">
        <v>11670</v>
      </c>
      <c r="D14" s="272">
        <v>11670</v>
      </c>
      <c r="E14" s="272">
        <v>11670</v>
      </c>
      <c r="F14" s="272"/>
      <c r="G14" s="272"/>
    </row>
    <row r="15" s="125" customFormat="1" ht="20" customHeight="1" spans="1:7">
      <c r="A15" s="274" t="s">
        <v>101</v>
      </c>
      <c r="B15" s="274" t="s">
        <v>100</v>
      </c>
      <c r="C15" s="272">
        <v>11670</v>
      </c>
      <c r="D15" s="272">
        <v>11670</v>
      </c>
      <c r="E15" s="272">
        <v>11670</v>
      </c>
      <c r="F15" s="272"/>
      <c r="G15" s="272"/>
    </row>
    <row r="16" s="125" customFormat="1" ht="20" customHeight="1" spans="1:7">
      <c r="A16" s="271" t="s">
        <v>102</v>
      </c>
      <c r="B16" s="271" t="s">
        <v>103</v>
      </c>
      <c r="C16" s="272">
        <v>238962</v>
      </c>
      <c r="D16" s="272">
        <v>238962</v>
      </c>
      <c r="E16" s="272">
        <v>238962</v>
      </c>
      <c r="F16" s="272"/>
      <c r="G16" s="272"/>
    </row>
    <row r="17" s="125" customFormat="1" ht="20" customHeight="1" spans="1:7">
      <c r="A17" s="273" t="s">
        <v>104</v>
      </c>
      <c r="B17" s="273" t="s">
        <v>105</v>
      </c>
      <c r="C17" s="272">
        <v>238962</v>
      </c>
      <c r="D17" s="272">
        <v>238962</v>
      </c>
      <c r="E17" s="272">
        <v>238962</v>
      </c>
      <c r="F17" s="272"/>
      <c r="G17" s="272"/>
    </row>
    <row r="18" s="125" customFormat="1" ht="20" customHeight="1" spans="1:7">
      <c r="A18" s="274" t="s">
        <v>106</v>
      </c>
      <c r="B18" s="274" t="s">
        <v>107</v>
      </c>
      <c r="C18" s="272">
        <v>330</v>
      </c>
      <c r="D18" s="272">
        <v>330</v>
      </c>
      <c r="E18" s="272">
        <v>330</v>
      </c>
      <c r="F18" s="272"/>
      <c r="G18" s="272"/>
    </row>
    <row r="19" s="125" customFormat="1" ht="20" customHeight="1" spans="1:7">
      <c r="A19" s="274" t="s">
        <v>108</v>
      </c>
      <c r="B19" s="274" t="s">
        <v>109</v>
      </c>
      <c r="C19" s="272">
        <v>154312</v>
      </c>
      <c r="D19" s="272">
        <v>154312</v>
      </c>
      <c r="E19" s="272">
        <v>154312</v>
      </c>
      <c r="F19" s="272"/>
      <c r="G19" s="272"/>
    </row>
    <row r="20" s="125" customFormat="1" ht="20" customHeight="1" spans="1:7">
      <c r="A20" s="274" t="s">
        <v>110</v>
      </c>
      <c r="B20" s="274" t="s">
        <v>111</v>
      </c>
      <c r="C20" s="272">
        <v>69316</v>
      </c>
      <c r="D20" s="272">
        <v>69316</v>
      </c>
      <c r="E20" s="272">
        <v>69316</v>
      </c>
      <c r="F20" s="272"/>
      <c r="G20" s="272"/>
    </row>
    <row r="21" s="125" customFormat="1" ht="20" customHeight="1" spans="1:7">
      <c r="A21" s="274" t="s">
        <v>112</v>
      </c>
      <c r="B21" s="274" t="s">
        <v>113</v>
      </c>
      <c r="C21" s="272">
        <v>15004</v>
      </c>
      <c r="D21" s="272">
        <v>15004</v>
      </c>
      <c r="E21" s="272">
        <v>15004</v>
      </c>
      <c r="F21" s="272"/>
      <c r="G21" s="272"/>
    </row>
    <row r="22" s="125" customFormat="1" ht="20" customHeight="1" spans="1:7">
      <c r="A22" s="271" t="s">
        <v>114</v>
      </c>
      <c r="B22" s="271" t="s">
        <v>115</v>
      </c>
      <c r="C22" s="272">
        <v>200050.68</v>
      </c>
      <c r="D22" s="272">
        <v>200050.68</v>
      </c>
      <c r="E22" s="272">
        <v>200050.68</v>
      </c>
      <c r="F22" s="272"/>
      <c r="G22" s="272"/>
    </row>
    <row r="23" s="125" customFormat="1" ht="20" customHeight="1" spans="1:7">
      <c r="A23" s="273" t="s">
        <v>116</v>
      </c>
      <c r="B23" s="273" t="s">
        <v>117</v>
      </c>
      <c r="C23" s="272">
        <v>200050.68</v>
      </c>
      <c r="D23" s="272">
        <v>200050.68</v>
      </c>
      <c r="E23" s="272">
        <v>200050.68</v>
      </c>
      <c r="F23" s="272"/>
      <c r="G23" s="272"/>
    </row>
    <row r="24" s="125" customFormat="1" ht="20" customHeight="1" spans="1:7">
      <c r="A24" s="274" t="s">
        <v>118</v>
      </c>
      <c r="B24" s="274" t="s">
        <v>119</v>
      </c>
      <c r="C24" s="272">
        <v>200050.68</v>
      </c>
      <c r="D24" s="272">
        <v>200050.68</v>
      </c>
      <c r="E24" s="272">
        <v>200050.68</v>
      </c>
      <c r="F24" s="272"/>
      <c r="G24" s="272"/>
    </row>
    <row r="25" s="125" customFormat="1" ht="20" customHeight="1" spans="1:7">
      <c r="A25" s="275" t="s">
        <v>120</v>
      </c>
      <c r="B25" s="276"/>
      <c r="C25" s="272">
        <v>19342352.42</v>
      </c>
      <c r="D25" s="272">
        <v>7200332.42</v>
      </c>
      <c r="E25" s="272">
        <v>4719801.92</v>
      </c>
      <c r="F25" s="272">
        <v>2480530.5</v>
      </c>
      <c r="G25" s="272">
        <v>12142020</v>
      </c>
    </row>
  </sheetData>
  <mergeCells count="7">
    <mergeCell ref="A2:G2"/>
    <mergeCell ref="A3:E3"/>
    <mergeCell ref="A4:B4"/>
    <mergeCell ref="D4:F4"/>
    <mergeCell ref="A25:B2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285714285714" defaultRowHeight="14.25" customHeight="1" outlineLevelCol="5"/>
  <cols>
    <col min="1" max="2" width="27.4285714285714" style="242" customWidth="1"/>
    <col min="3" max="3" width="22.9619047619048" style="243" customWidth="1"/>
    <col min="4" max="5" width="26.2857142857143" style="241" customWidth="1"/>
    <col min="6" max="6" width="24.447619047619" style="241" customWidth="1"/>
    <col min="7" max="16384" width="9.14285714285714" style="125" customWidth="1"/>
  </cols>
  <sheetData>
    <row r="1" s="125" customFormat="1" ht="27" customHeight="1" spans="1:6">
      <c r="A1" s="244"/>
      <c r="B1" s="244"/>
      <c r="C1" s="245"/>
      <c r="F1" s="246" t="s">
        <v>168</v>
      </c>
    </row>
    <row r="2" s="125" customFormat="1" ht="53" customHeight="1" spans="1:6">
      <c r="A2" s="247" t="s">
        <v>169</v>
      </c>
      <c r="B2" s="248"/>
      <c r="C2" s="248"/>
      <c r="D2" s="248"/>
      <c r="E2" s="248"/>
      <c r="F2" s="248"/>
    </row>
    <row r="3" s="125" customFormat="1" ht="19" customHeight="1" spans="1:6">
      <c r="A3" s="249" t="s">
        <v>2</v>
      </c>
      <c r="B3" s="250"/>
      <c r="C3" s="251"/>
      <c r="D3" s="206"/>
      <c r="F3" s="252" t="s">
        <v>170</v>
      </c>
    </row>
    <row r="4" s="240" customFormat="1" ht="33" customHeight="1" spans="1:6">
      <c r="A4" s="253" t="s">
        <v>171</v>
      </c>
      <c r="B4" s="254" t="s">
        <v>172</v>
      </c>
      <c r="C4" s="255" t="s">
        <v>173</v>
      </c>
      <c r="D4" s="256"/>
      <c r="E4" s="257"/>
      <c r="F4" s="254" t="s">
        <v>174</v>
      </c>
    </row>
    <row r="5" s="240" customFormat="1" ht="33" customHeight="1" spans="1:6">
      <c r="A5" s="258"/>
      <c r="B5" s="259"/>
      <c r="C5" s="260" t="s">
        <v>58</v>
      </c>
      <c r="D5" s="260" t="s">
        <v>175</v>
      </c>
      <c r="E5" s="260" t="s">
        <v>176</v>
      </c>
      <c r="F5" s="259"/>
    </row>
    <row r="6" s="240" customFormat="1" ht="33" customHeight="1" spans="1:6">
      <c r="A6" s="261">
        <v>1</v>
      </c>
      <c r="B6" s="261">
        <v>2</v>
      </c>
      <c r="C6" s="262">
        <v>3</v>
      </c>
      <c r="D6" s="261">
        <v>4</v>
      </c>
      <c r="E6" s="261">
        <v>5</v>
      </c>
      <c r="F6" s="261">
        <v>6</v>
      </c>
    </row>
    <row r="7" s="241" customFormat="1" ht="33" customHeight="1" spans="1:6">
      <c r="A7" s="263">
        <v>4050000</v>
      </c>
      <c r="B7" s="263"/>
      <c r="C7" s="264">
        <v>1850000</v>
      </c>
      <c r="D7" s="263"/>
      <c r="E7" s="263">
        <v>1850000</v>
      </c>
      <c r="F7" s="263">
        <v>2200000</v>
      </c>
    </row>
    <row r="9" customHeight="1" spans="5:6">
      <c r="E9" s="242"/>
      <c r="F9" s="242"/>
    </row>
    <row r="10" customHeight="1" spans="1:6">
      <c r="A10" s="265"/>
      <c r="E10" s="265"/>
      <c r="F10" s="265"/>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topLeftCell="C37" workbookViewId="0">
      <selection activeCell="A3" sqref="A3:G3"/>
    </sheetView>
  </sheetViews>
  <sheetFormatPr defaultColWidth="9.14285714285714" defaultRowHeight="14.25" customHeight="1"/>
  <cols>
    <col min="1" max="1" width="20.3714285714286" style="125" customWidth="1"/>
    <col min="2" max="2" width="15.6285714285714" style="125" customWidth="1"/>
    <col min="3" max="3" width="16.8761904761905" style="125" customWidth="1"/>
    <col min="4" max="4" width="10.1428571428571" style="125" customWidth="1"/>
    <col min="5" max="5" width="11.1238095238095" style="125" customWidth="1"/>
    <col min="6" max="6" width="10.2857142857143" style="125" customWidth="1"/>
    <col min="7" max="7" width="14.247619047619" style="125" customWidth="1"/>
    <col min="8" max="8" width="15.752380952381" style="125" customWidth="1"/>
    <col min="9" max="9" width="14.6285714285714" style="125" customWidth="1"/>
    <col min="10" max="10" width="9.87619047619048" style="125" customWidth="1"/>
    <col min="11" max="11" width="6.95238095238095" style="125" customWidth="1"/>
    <col min="12" max="12" width="7.83809523809524" style="125" customWidth="1"/>
    <col min="13" max="13" width="13.5047619047619" style="125" customWidth="1"/>
    <col min="14" max="14" width="11.1428571428571" style="125" customWidth="1"/>
    <col min="15" max="15" width="7.12380952380952" style="125" customWidth="1"/>
    <col min="16" max="16" width="6.12380952380952" style="125" customWidth="1"/>
    <col min="17" max="18" width="7.37142857142857" style="125" customWidth="1"/>
    <col min="19" max="19" width="7" style="125" customWidth="1"/>
    <col min="20" max="20" width="5.75238095238095" style="125" customWidth="1"/>
    <col min="21" max="21" width="7.24761904761905" style="125" customWidth="1"/>
    <col min="22" max="22" width="6" style="125" customWidth="1"/>
    <col min="23" max="23" width="5.87619047619048" style="125" customWidth="1"/>
    <col min="24" max="24" width="7" style="125" customWidth="1"/>
    <col min="25" max="25" width="6" style="125" customWidth="1"/>
    <col min="26" max="16384" width="9.14285714285714" style="125"/>
  </cols>
  <sheetData>
    <row r="1" s="125" customFormat="1" ht="13.5" customHeight="1" spans="2:25">
      <c r="B1" s="40"/>
      <c r="D1" s="231"/>
      <c r="E1" s="231"/>
      <c r="F1" s="231"/>
      <c r="G1" s="231"/>
      <c r="H1" s="232"/>
      <c r="I1" s="232"/>
      <c r="J1" s="126"/>
      <c r="K1" s="232"/>
      <c r="L1" s="232"/>
      <c r="M1" s="232"/>
      <c r="N1" s="232"/>
      <c r="O1" s="126"/>
      <c r="P1" s="126"/>
      <c r="Q1" s="126"/>
      <c r="R1" s="232"/>
      <c r="V1" s="40"/>
      <c r="X1" s="42"/>
      <c r="Y1" s="147" t="s">
        <v>177</v>
      </c>
    </row>
    <row r="2" s="125" customFormat="1" ht="27.75" customHeight="1" spans="1:25">
      <c r="A2" s="167" t="s">
        <v>178</v>
      </c>
      <c r="B2" s="167"/>
      <c r="C2" s="167"/>
      <c r="D2" s="167"/>
      <c r="E2" s="167"/>
      <c r="F2" s="167"/>
      <c r="G2" s="167"/>
      <c r="H2" s="167"/>
      <c r="I2" s="167"/>
      <c r="J2" s="168"/>
      <c r="K2" s="167"/>
      <c r="L2" s="167"/>
      <c r="M2" s="167"/>
      <c r="N2" s="167"/>
      <c r="O2" s="168"/>
      <c r="P2" s="168"/>
      <c r="Q2" s="168"/>
      <c r="R2" s="167"/>
      <c r="S2" s="167"/>
      <c r="T2" s="167"/>
      <c r="U2" s="167"/>
      <c r="V2" s="167"/>
      <c r="W2" s="167"/>
      <c r="X2" s="168"/>
      <c r="Y2" s="167"/>
    </row>
    <row r="3" s="125" customFormat="1" ht="18.75" customHeight="1" spans="1:25">
      <c r="A3" s="169" t="s">
        <v>2</v>
      </c>
      <c r="B3" s="169"/>
      <c r="C3" s="169"/>
      <c r="D3" s="169"/>
      <c r="E3" s="169"/>
      <c r="F3" s="169"/>
      <c r="G3" s="169"/>
      <c r="H3" s="233"/>
      <c r="I3" s="233"/>
      <c r="J3" s="219"/>
      <c r="K3" s="233"/>
      <c r="L3" s="233"/>
      <c r="M3" s="233"/>
      <c r="N3" s="233"/>
      <c r="O3" s="219"/>
      <c r="P3" s="219"/>
      <c r="Q3" s="219"/>
      <c r="R3" s="233"/>
      <c r="V3" s="40"/>
      <c r="X3" s="165"/>
      <c r="Y3" s="239" t="s">
        <v>170</v>
      </c>
    </row>
    <row r="4" s="125" customFormat="1" ht="47" customHeight="1" spans="1:25">
      <c r="A4" s="234" t="s">
        <v>179</v>
      </c>
      <c r="B4" s="234" t="s">
        <v>180</v>
      </c>
      <c r="C4" s="234" t="s">
        <v>181</v>
      </c>
      <c r="D4" s="234" t="s">
        <v>182</v>
      </c>
      <c r="E4" s="234" t="s">
        <v>183</v>
      </c>
      <c r="F4" s="234" t="s">
        <v>184</v>
      </c>
      <c r="G4" s="234" t="s">
        <v>185</v>
      </c>
      <c r="H4" s="195" t="s">
        <v>186</v>
      </c>
      <c r="I4" s="195"/>
      <c r="J4" s="235"/>
      <c r="K4" s="195"/>
      <c r="L4" s="195"/>
      <c r="M4" s="195"/>
      <c r="N4" s="195"/>
      <c r="O4" s="235"/>
      <c r="P4" s="235"/>
      <c r="Q4" s="235"/>
      <c r="R4" s="234"/>
      <c r="S4" s="195"/>
      <c r="T4" s="195"/>
      <c r="U4" s="195"/>
      <c r="V4" s="195"/>
      <c r="W4" s="195"/>
      <c r="X4" s="235"/>
      <c r="Y4" s="195"/>
    </row>
    <row r="5" s="125" customFormat="1" ht="47" customHeight="1" spans="1:25">
      <c r="A5" s="234"/>
      <c r="B5" s="195"/>
      <c r="C5" s="234"/>
      <c r="D5" s="234"/>
      <c r="E5" s="234"/>
      <c r="F5" s="234"/>
      <c r="G5" s="234"/>
      <c r="H5" s="195" t="s">
        <v>187</v>
      </c>
      <c r="I5" s="195" t="s">
        <v>59</v>
      </c>
      <c r="J5" s="235"/>
      <c r="K5" s="195"/>
      <c r="L5" s="195"/>
      <c r="M5" s="195"/>
      <c r="N5" s="195"/>
      <c r="O5" s="235" t="s">
        <v>188</v>
      </c>
      <c r="P5" s="235"/>
      <c r="Q5" s="235"/>
      <c r="R5" s="234" t="s">
        <v>62</v>
      </c>
      <c r="S5" s="195" t="s">
        <v>63</v>
      </c>
      <c r="T5" s="234"/>
      <c r="U5" s="195"/>
      <c r="V5" s="234"/>
      <c r="W5" s="234"/>
      <c r="X5" s="235"/>
      <c r="Y5" s="234"/>
    </row>
    <row r="6" s="125" customFormat="1" ht="47" customHeight="1" spans="1:25">
      <c r="A6" s="235"/>
      <c r="B6" s="235"/>
      <c r="C6" s="235"/>
      <c r="D6" s="235"/>
      <c r="E6" s="235"/>
      <c r="F6" s="235"/>
      <c r="G6" s="235"/>
      <c r="H6" s="235"/>
      <c r="I6" s="234" t="s">
        <v>189</v>
      </c>
      <c r="J6" s="235"/>
      <c r="K6" s="234" t="s">
        <v>190</v>
      </c>
      <c r="L6" s="234" t="s">
        <v>191</v>
      </c>
      <c r="M6" s="234" t="s">
        <v>192</v>
      </c>
      <c r="N6" s="234" t="s">
        <v>193</v>
      </c>
      <c r="O6" s="234" t="s">
        <v>59</v>
      </c>
      <c r="P6" s="234" t="s">
        <v>60</v>
      </c>
      <c r="Q6" s="234" t="s">
        <v>61</v>
      </c>
      <c r="R6" s="235"/>
      <c r="S6" s="234" t="s">
        <v>58</v>
      </c>
      <c r="T6" s="234" t="s">
        <v>64</v>
      </c>
      <c r="U6" s="234" t="s">
        <v>194</v>
      </c>
      <c r="V6" s="234" t="s">
        <v>66</v>
      </c>
      <c r="W6" s="234" t="s">
        <v>67</v>
      </c>
      <c r="X6" s="194" t="s">
        <v>68</v>
      </c>
      <c r="Y6" s="234" t="s">
        <v>69</v>
      </c>
    </row>
    <row r="7" s="125" customFormat="1" ht="47" customHeight="1" spans="1:25">
      <c r="A7" s="195"/>
      <c r="B7" s="195"/>
      <c r="C7" s="195"/>
      <c r="D7" s="195"/>
      <c r="E7" s="195"/>
      <c r="F7" s="195"/>
      <c r="G7" s="195"/>
      <c r="H7" s="195"/>
      <c r="I7" s="234" t="s">
        <v>58</v>
      </c>
      <c r="J7" s="194" t="s">
        <v>195</v>
      </c>
      <c r="K7" s="234"/>
      <c r="L7" s="234"/>
      <c r="M7" s="234"/>
      <c r="N7" s="234"/>
      <c r="O7" s="234"/>
      <c r="P7" s="234"/>
      <c r="Q7" s="234"/>
      <c r="R7" s="234"/>
      <c r="S7" s="234"/>
      <c r="T7" s="234"/>
      <c r="U7" s="234"/>
      <c r="V7" s="234"/>
      <c r="W7" s="234"/>
      <c r="X7" s="194"/>
      <c r="Y7" s="234"/>
    </row>
    <row r="8" s="125" customFormat="1" ht="31" customHeight="1" spans="1:25">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c r="Y8" s="236">
        <v>25</v>
      </c>
    </row>
    <row r="9" s="125" customFormat="1" ht="31" customHeight="1" spans="1:25">
      <c r="A9" s="216" t="s">
        <v>71</v>
      </c>
      <c r="B9" s="216"/>
      <c r="C9" s="216"/>
      <c r="D9" s="216"/>
      <c r="E9" s="216"/>
      <c r="F9" s="216"/>
      <c r="G9" s="216"/>
      <c r="H9" s="224">
        <v>7200332.42</v>
      </c>
      <c r="I9" s="224">
        <v>7200332.42</v>
      </c>
      <c r="J9" s="236"/>
      <c r="K9" s="236"/>
      <c r="L9" s="236"/>
      <c r="M9" s="224">
        <v>7200332.42</v>
      </c>
      <c r="N9" s="236"/>
      <c r="O9" s="236"/>
      <c r="P9" s="236"/>
      <c r="Q9" s="236"/>
      <c r="R9" s="236"/>
      <c r="S9" s="236"/>
      <c r="T9" s="236"/>
      <c r="U9" s="236"/>
      <c r="V9" s="236"/>
      <c r="W9" s="236"/>
      <c r="X9" s="236"/>
      <c r="Y9" s="236"/>
    </row>
    <row r="10" s="125" customFormat="1" ht="31" customHeight="1" spans="1:25">
      <c r="A10" s="216" t="s">
        <v>71</v>
      </c>
      <c r="B10" s="216" t="s">
        <v>196</v>
      </c>
      <c r="C10" s="216" t="s">
        <v>197</v>
      </c>
      <c r="D10" s="216" t="s">
        <v>89</v>
      </c>
      <c r="E10" s="216" t="s">
        <v>90</v>
      </c>
      <c r="F10" s="216" t="s">
        <v>198</v>
      </c>
      <c r="G10" s="216" t="s">
        <v>199</v>
      </c>
      <c r="H10" s="224">
        <v>667164</v>
      </c>
      <c r="I10" s="224">
        <v>667164</v>
      </c>
      <c r="J10" s="236"/>
      <c r="K10" s="236"/>
      <c r="L10" s="236"/>
      <c r="M10" s="224">
        <v>667164</v>
      </c>
      <c r="N10" s="236"/>
      <c r="O10" s="236"/>
      <c r="P10" s="236"/>
      <c r="Q10" s="236"/>
      <c r="R10" s="236"/>
      <c r="S10" s="236"/>
      <c r="T10" s="236"/>
      <c r="U10" s="236"/>
      <c r="V10" s="236"/>
      <c r="W10" s="236"/>
      <c r="X10" s="236"/>
      <c r="Y10" s="236"/>
    </row>
    <row r="11" s="125" customFormat="1" ht="31" customHeight="1" spans="1:25">
      <c r="A11" s="216" t="s">
        <v>71</v>
      </c>
      <c r="B11" s="216" t="s">
        <v>200</v>
      </c>
      <c r="C11" s="216" t="s">
        <v>201</v>
      </c>
      <c r="D11" s="216" t="s">
        <v>89</v>
      </c>
      <c r="E11" s="216" t="s">
        <v>90</v>
      </c>
      <c r="F11" s="216" t="s">
        <v>202</v>
      </c>
      <c r="G11" s="216" t="s">
        <v>203</v>
      </c>
      <c r="H11" s="224">
        <v>86676</v>
      </c>
      <c r="I11" s="224">
        <v>86676</v>
      </c>
      <c r="J11" s="236"/>
      <c r="K11" s="236"/>
      <c r="L11" s="236"/>
      <c r="M11" s="224">
        <v>86676</v>
      </c>
      <c r="N11" s="236"/>
      <c r="O11" s="236"/>
      <c r="P11" s="236"/>
      <c r="Q11" s="236"/>
      <c r="R11" s="236"/>
      <c r="S11" s="236"/>
      <c r="T11" s="236"/>
      <c r="U11" s="236"/>
      <c r="V11" s="236"/>
      <c r="W11" s="236"/>
      <c r="X11" s="236"/>
      <c r="Y11" s="236"/>
    </row>
    <row r="12" s="125" customFormat="1" ht="31" customHeight="1" spans="1:25">
      <c r="A12" s="216" t="s">
        <v>71</v>
      </c>
      <c r="B12" s="216" t="s">
        <v>200</v>
      </c>
      <c r="C12" s="216" t="s">
        <v>201</v>
      </c>
      <c r="D12" s="216" t="s">
        <v>89</v>
      </c>
      <c r="E12" s="216" t="s">
        <v>90</v>
      </c>
      <c r="F12" s="216" t="s">
        <v>202</v>
      </c>
      <c r="G12" s="216" t="s">
        <v>203</v>
      </c>
      <c r="H12" s="224"/>
      <c r="I12" s="224"/>
      <c r="J12" s="236"/>
      <c r="K12" s="236"/>
      <c r="L12" s="236"/>
      <c r="M12" s="224"/>
      <c r="N12" s="236"/>
      <c r="O12" s="236"/>
      <c r="P12" s="236"/>
      <c r="Q12" s="236"/>
      <c r="R12" s="236"/>
      <c r="S12" s="236"/>
      <c r="T12" s="236"/>
      <c r="U12" s="236"/>
      <c r="V12" s="236"/>
      <c r="W12" s="236"/>
      <c r="X12" s="236"/>
      <c r="Y12" s="236"/>
    </row>
    <row r="13" s="125" customFormat="1" ht="31" customHeight="1" spans="1:25">
      <c r="A13" s="216" t="s">
        <v>71</v>
      </c>
      <c r="B13" s="216" t="s">
        <v>204</v>
      </c>
      <c r="C13" s="216" t="s">
        <v>205</v>
      </c>
      <c r="D13" s="216" t="s">
        <v>89</v>
      </c>
      <c r="E13" s="216" t="s">
        <v>90</v>
      </c>
      <c r="F13" s="216" t="s">
        <v>206</v>
      </c>
      <c r="G13" s="216" t="s">
        <v>207</v>
      </c>
      <c r="H13" s="224">
        <v>55597</v>
      </c>
      <c r="I13" s="224">
        <v>55597</v>
      </c>
      <c r="J13" s="236"/>
      <c r="K13" s="236"/>
      <c r="L13" s="236"/>
      <c r="M13" s="224">
        <v>55597</v>
      </c>
      <c r="N13" s="236"/>
      <c r="O13" s="236"/>
      <c r="P13" s="236"/>
      <c r="Q13" s="236"/>
      <c r="R13" s="236"/>
      <c r="S13" s="236"/>
      <c r="T13" s="236"/>
      <c r="U13" s="236"/>
      <c r="V13" s="236"/>
      <c r="W13" s="236"/>
      <c r="X13" s="236"/>
      <c r="Y13" s="236"/>
    </row>
    <row r="14" s="125" customFormat="1" ht="31" customHeight="1" spans="1:25">
      <c r="A14" s="216" t="s">
        <v>71</v>
      </c>
      <c r="B14" s="216" t="s">
        <v>208</v>
      </c>
      <c r="C14" s="216" t="s">
        <v>209</v>
      </c>
      <c r="D14" s="216" t="s">
        <v>89</v>
      </c>
      <c r="E14" s="216" t="s">
        <v>90</v>
      </c>
      <c r="F14" s="216" t="s">
        <v>210</v>
      </c>
      <c r="G14" s="216" t="s">
        <v>211</v>
      </c>
      <c r="H14" s="224">
        <v>227340</v>
      </c>
      <c r="I14" s="224">
        <v>227340</v>
      </c>
      <c r="J14" s="236"/>
      <c r="K14" s="236"/>
      <c r="L14" s="236"/>
      <c r="M14" s="224">
        <v>227340</v>
      </c>
      <c r="N14" s="236"/>
      <c r="O14" s="236"/>
      <c r="P14" s="236"/>
      <c r="Q14" s="236"/>
      <c r="R14" s="236"/>
      <c r="S14" s="236"/>
      <c r="T14" s="236"/>
      <c r="U14" s="236"/>
      <c r="V14" s="236"/>
      <c r="W14" s="236"/>
      <c r="X14" s="236"/>
      <c r="Y14" s="236"/>
    </row>
    <row r="15" s="125" customFormat="1" ht="31" customHeight="1" spans="1:25">
      <c r="A15" s="216" t="s">
        <v>71</v>
      </c>
      <c r="B15" s="216" t="s">
        <v>212</v>
      </c>
      <c r="C15" s="216" t="s">
        <v>213</v>
      </c>
      <c r="D15" s="216" t="s">
        <v>89</v>
      </c>
      <c r="E15" s="216" t="s">
        <v>90</v>
      </c>
      <c r="F15" s="216" t="s">
        <v>210</v>
      </c>
      <c r="G15" s="216" t="s">
        <v>211</v>
      </c>
      <c r="H15" s="224">
        <v>235848</v>
      </c>
      <c r="I15" s="224">
        <v>235848</v>
      </c>
      <c r="J15" s="236"/>
      <c r="K15" s="236"/>
      <c r="L15" s="236"/>
      <c r="M15" s="224">
        <v>235848</v>
      </c>
      <c r="N15" s="236"/>
      <c r="O15" s="236"/>
      <c r="P15" s="236"/>
      <c r="Q15" s="236"/>
      <c r="R15" s="236"/>
      <c r="S15" s="236"/>
      <c r="T15" s="236"/>
      <c r="U15" s="236"/>
      <c r="V15" s="236"/>
      <c r="W15" s="236"/>
      <c r="X15" s="236"/>
      <c r="Y15" s="236"/>
    </row>
    <row r="16" s="125" customFormat="1" ht="31" customHeight="1" spans="1:25">
      <c r="A16" s="216" t="s">
        <v>71</v>
      </c>
      <c r="B16" s="216" t="s">
        <v>212</v>
      </c>
      <c r="C16" s="216" t="s">
        <v>213</v>
      </c>
      <c r="D16" s="216" t="s">
        <v>89</v>
      </c>
      <c r="E16" s="216" t="s">
        <v>90</v>
      </c>
      <c r="F16" s="216" t="s">
        <v>210</v>
      </c>
      <c r="G16" s="216" t="s">
        <v>211</v>
      </c>
      <c r="H16" s="224">
        <v>394680</v>
      </c>
      <c r="I16" s="224">
        <v>394680</v>
      </c>
      <c r="J16" s="236"/>
      <c r="K16" s="236"/>
      <c r="L16" s="236"/>
      <c r="M16" s="224">
        <v>394680</v>
      </c>
      <c r="N16" s="236"/>
      <c r="O16" s="236"/>
      <c r="P16" s="236"/>
      <c r="Q16" s="236"/>
      <c r="R16" s="236"/>
      <c r="S16" s="236"/>
      <c r="T16" s="236"/>
      <c r="U16" s="236"/>
      <c r="V16" s="236"/>
      <c r="W16" s="236"/>
      <c r="X16" s="236"/>
      <c r="Y16" s="236"/>
    </row>
    <row r="17" s="125" customFormat="1" ht="31" customHeight="1" spans="1:25">
      <c r="A17" s="216" t="s">
        <v>71</v>
      </c>
      <c r="B17" s="216" t="s">
        <v>214</v>
      </c>
      <c r="C17" s="216" t="s">
        <v>215</v>
      </c>
      <c r="D17" s="216" t="s">
        <v>89</v>
      </c>
      <c r="E17" s="216" t="s">
        <v>90</v>
      </c>
      <c r="F17" s="216" t="s">
        <v>210</v>
      </c>
      <c r="G17" s="216" t="s">
        <v>211</v>
      </c>
      <c r="H17" s="224">
        <v>3000</v>
      </c>
      <c r="I17" s="224">
        <v>3000</v>
      </c>
      <c r="J17" s="236"/>
      <c r="K17" s="236"/>
      <c r="L17" s="236"/>
      <c r="M17" s="224">
        <v>3000</v>
      </c>
      <c r="N17" s="236"/>
      <c r="O17" s="236"/>
      <c r="P17" s="236"/>
      <c r="Q17" s="236"/>
      <c r="R17" s="236"/>
      <c r="S17" s="236"/>
      <c r="T17" s="236"/>
      <c r="U17" s="236"/>
      <c r="V17" s="236"/>
      <c r="W17" s="236"/>
      <c r="X17" s="236"/>
      <c r="Y17" s="236"/>
    </row>
    <row r="18" s="125" customFormat="1" ht="31" customHeight="1" spans="1:25">
      <c r="A18" s="216" t="s">
        <v>71</v>
      </c>
      <c r="B18" s="216" t="s">
        <v>216</v>
      </c>
      <c r="C18" s="216" t="s">
        <v>217</v>
      </c>
      <c r="D18" s="216" t="s">
        <v>89</v>
      </c>
      <c r="E18" s="216" t="s">
        <v>90</v>
      </c>
      <c r="F18" s="216" t="s">
        <v>218</v>
      </c>
      <c r="G18" s="216" t="s">
        <v>219</v>
      </c>
      <c r="H18" s="224">
        <v>1646880</v>
      </c>
      <c r="I18" s="224">
        <v>1646880</v>
      </c>
      <c r="J18" s="236"/>
      <c r="K18" s="236"/>
      <c r="L18" s="236"/>
      <c r="M18" s="224">
        <v>1646880</v>
      </c>
      <c r="N18" s="236"/>
      <c r="O18" s="236"/>
      <c r="P18" s="236"/>
      <c r="Q18" s="236"/>
      <c r="R18" s="236"/>
      <c r="S18" s="236"/>
      <c r="T18" s="236"/>
      <c r="U18" s="236"/>
      <c r="V18" s="236"/>
      <c r="W18" s="236"/>
      <c r="X18" s="236"/>
      <c r="Y18" s="236"/>
    </row>
    <row r="19" s="125" customFormat="1" ht="31" customHeight="1" spans="1:25">
      <c r="A19" s="216" t="s">
        <v>71</v>
      </c>
      <c r="B19" s="216" t="s">
        <v>220</v>
      </c>
      <c r="C19" s="216" t="s">
        <v>221</v>
      </c>
      <c r="D19" s="216" t="s">
        <v>97</v>
      </c>
      <c r="E19" s="216" t="s">
        <v>98</v>
      </c>
      <c r="F19" s="216" t="s">
        <v>222</v>
      </c>
      <c r="G19" s="216" t="s">
        <v>223</v>
      </c>
      <c r="H19" s="224">
        <v>266734.24</v>
      </c>
      <c r="I19" s="224">
        <v>266734.24</v>
      </c>
      <c r="J19" s="236"/>
      <c r="K19" s="236"/>
      <c r="L19" s="236"/>
      <c r="M19" s="224">
        <v>266734.24</v>
      </c>
      <c r="N19" s="236"/>
      <c r="O19" s="236"/>
      <c r="P19" s="236"/>
      <c r="Q19" s="236"/>
      <c r="R19" s="236"/>
      <c r="S19" s="236"/>
      <c r="T19" s="236"/>
      <c r="U19" s="236"/>
      <c r="V19" s="236"/>
      <c r="W19" s="236"/>
      <c r="X19" s="236"/>
      <c r="Y19" s="236"/>
    </row>
    <row r="20" s="125" customFormat="1" ht="31" customHeight="1" spans="1:25">
      <c r="A20" s="216" t="s">
        <v>71</v>
      </c>
      <c r="B20" s="216" t="s">
        <v>224</v>
      </c>
      <c r="C20" s="216" t="s">
        <v>225</v>
      </c>
      <c r="D20" s="216" t="s">
        <v>106</v>
      </c>
      <c r="E20" s="216" t="s">
        <v>107</v>
      </c>
      <c r="F20" s="216" t="s">
        <v>226</v>
      </c>
      <c r="G20" s="216" t="s">
        <v>227</v>
      </c>
      <c r="H20" s="224">
        <v>330</v>
      </c>
      <c r="I20" s="224">
        <v>330</v>
      </c>
      <c r="J20" s="236"/>
      <c r="K20" s="236"/>
      <c r="L20" s="236"/>
      <c r="M20" s="224">
        <v>330</v>
      </c>
      <c r="N20" s="236"/>
      <c r="O20" s="236"/>
      <c r="P20" s="236"/>
      <c r="Q20" s="236"/>
      <c r="R20" s="236"/>
      <c r="S20" s="236"/>
      <c r="T20" s="236"/>
      <c r="U20" s="236"/>
      <c r="V20" s="236"/>
      <c r="W20" s="236"/>
      <c r="X20" s="236"/>
      <c r="Y20" s="236"/>
    </row>
    <row r="21" s="125" customFormat="1" ht="31" customHeight="1" spans="1:25">
      <c r="A21" s="216" t="s">
        <v>71</v>
      </c>
      <c r="B21" s="216" t="s">
        <v>224</v>
      </c>
      <c r="C21" s="216" t="s">
        <v>225</v>
      </c>
      <c r="D21" s="216" t="s">
        <v>108</v>
      </c>
      <c r="E21" s="216" t="s">
        <v>109</v>
      </c>
      <c r="F21" s="216" t="s">
        <v>226</v>
      </c>
      <c r="G21" s="216" t="s">
        <v>227</v>
      </c>
      <c r="H21" s="224">
        <v>5940</v>
      </c>
      <c r="I21" s="224">
        <v>5940</v>
      </c>
      <c r="J21" s="236"/>
      <c r="K21" s="236"/>
      <c r="L21" s="236"/>
      <c r="M21" s="224">
        <v>5940</v>
      </c>
      <c r="N21" s="236"/>
      <c r="O21" s="236"/>
      <c r="P21" s="236"/>
      <c r="Q21" s="236"/>
      <c r="R21" s="236"/>
      <c r="S21" s="236"/>
      <c r="T21" s="236"/>
      <c r="U21" s="236"/>
      <c r="V21" s="236"/>
      <c r="W21" s="236"/>
      <c r="X21" s="236"/>
      <c r="Y21" s="236"/>
    </row>
    <row r="22" s="125" customFormat="1" ht="31" customHeight="1" spans="1:25">
      <c r="A22" s="216" t="s">
        <v>71</v>
      </c>
      <c r="B22" s="216" t="s">
        <v>228</v>
      </c>
      <c r="C22" s="216" t="s">
        <v>229</v>
      </c>
      <c r="D22" s="216" t="s">
        <v>108</v>
      </c>
      <c r="E22" s="216" t="s">
        <v>109</v>
      </c>
      <c r="F22" s="216" t="s">
        <v>226</v>
      </c>
      <c r="G22" s="216" t="s">
        <v>227</v>
      </c>
      <c r="H22" s="224">
        <v>141703</v>
      </c>
      <c r="I22" s="224">
        <v>141703</v>
      </c>
      <c r="J22" s="236"/>
      <c r="K22" s="236"/>
      <c r="L22" s="236"/>
      <c r="M22" s="224">
        <v>141703</v>
      </c>
      <c r="N22" s="236"/>
      <c r="O22" s="236"/>
      <c r="P22" s="236"/>
      <c r="Q22" s="236"/>
      <c r="R22" s="236"/>
      <c r="S22" s="236"/>
      <c r="T22" s="236"/>
      <c r="U22" s="236"/>
      <c r="V22" s="236"/>
      <c r="W22" s="236"/>
      <c r="X22" s="236"/>
      <c r="Y22" s="236"/>
    </row>
    <row r="23" s="125" customFormat="1" ht="31" customHeight="1" spans="1:25">
      <c r="A23" s="216" t="s">
        <v>71</v>
      </c>
      <c r="B23" s="216" t="s">
        <v>230</v>
      </c>
      <c r="C23" s="216" t="s">
        <v>231</v>
      </c>
      <c r="D23" s="216" t="s">
        <v>112</v>
      </c>
      <c r="E23" s="216" t="s">
        <v>113</v>
      </c>
      <c r="F23" s="216" t="s">
        <v>232</v>
      </c>
      <c r="G23" s="216" t="s">
        <v>233</v>
      </c>
      <c r="H23" s="224">
        <v>15004</v>
      </c>
      <c r="I23" s="224">
        <v>15004</v>
      </c>
      <c r="J23" s="236"/>
      <c r="K23" s="236"/>
      <c r="L23" s="236"/>
      <c r="M23" s="224">
        <v>15004</v>
      </c>
      <c r="N23" s="236"/>
      <c r="O23" s="236"/>
      <c r="P23" s="236"/>
      <c r="Q23" s="236"/>
      <c r="R23" s="236"/>
      <c r="S23" s="236"/>
      <c r="T23" s="236"/>
      <c r="U23" s="236"/>
      <c r="V23" s="236"/>
      <c r="W23" s="236"/>
      <c r="X23" s="236"/>
      <c r="Y23" s="236"/>
    </row>
    <row r="24" s="125" customFormat="1" ht="31" customHeight="1" spans="1:25">
      <c r="A24" s="216" t="s">
        <v>71</v>
      </c>
      <c r="B24" s="216" t="s">
        <v>234</v>
      </c>
      <c r="C24" s="216" t="s">
        <v>235</v>
      </c>
      <c r="D24" s="216" t="s">
        <v>106</v>
      </c>
      <c r="E24" s="216" t="s">
        <v>107</v>
      </c>
      <c r="F24" s="216" t="s">
        <v>226</v>
      </c>
      <c r="G24" s="216" t="s">
        <v>227</v>
      </c>
      <c r="H24" s="224"/>
      <c r="I24" s="224"/>
      <c r="J24" s="236"/>
      <c r="K24" s="236"/>
      <c r="L24" s="236"/>
      <c r="M24" s="224"/>
      <c r="N24" s="236"/>
      <c r="O24" s="236"/>
      <c r="P24" s="236"/>
      <c r="Q24" s="236"/>
      <c r="R24" s="236"/>
      <c r="S24" s="236"/>
      <c r="T24" s="236"/>
      <c r="U24" s="236"/>
      <c r="V24" s="236"/>
      <c r="W24" s="236"/>
      <c r="X24" s="236"/>
      <c r="Y24" s="236"/>
    </row>
    <row r="25" s="125" customFormat="1" ht="31" customHeight="1" spans="1:25">
      <c r="A25" s="216" t="s">
        <v>71</v>
      </c>
      <c r="B25" s="216" t="s">
        <v>234</v>
      </c>
      <c r="C25" s="216" t="s">
        <v>235</v>
      </c>
      <c r="D25" s="216" t="s">
        <v>108</v>
      </c>
      <c r="E25" s="216" t="s">
        <v>109</v>
      </c>
      <c r="F25" s="216" t="s">
        <v>226</v>
      </c>
      <c r="G25" s="216" t="s">
        <v>227</v>
      </c>
      <c r="H25" s="224">
        <v>6669</v>
      </c>
      <c r="I25" s="224">
        <v>6669</v>
      </c>
      <c r="J25" s="236"/>
      <c r="K25" s="236"/>
      <c r="L25" s="236"/>
      <c r="M25" s="224">
        <v>6669</v>
      </c>
      <c r="N25" s="236"/>
      <c r="O25" s="236"/>
      <c r="P25" s="236"/>
      <c r="Q25" s="236"/>
      <c r="R25" s="236"/>
      <c r="S25" s="236"/>
      <c r="T25" s="236"/>
      <c r="U25" s="236"/>
      <c r="V25" s="236"/>
      <c r="W25" s="236"/>
      <c r="X25" s="236"/>
      <c r="Y25" s="236"/>
    </row>
    <row r="26" s="125" customFormat="1" ht="31" customHeight="1" spans="1:25">
      <c r="A26" s="216" t="s">
        <v>71</v>
      </c>
      <c r="B26" s="216" t="s">
        <v>236</v>
      </c>
      <c r="C26" s="216" t="s">
        <v>237</v>
      </c>
      <c r="D26" s="216" t="s">
        <v>101</v>
      </c>
      <c r="E26" s="216" t="s">
        <v>100</v>
      </c>
      <c r="F26" s="216" t="s">
        <v>232</v>
      </c>
      <c r="G26" s="216" t="s">
        <v>233</v>
      </c>
      <c r="H26" s="224">
        <v>11670</v>
      </c>
      <c r="I26" s="224">
        <v>11670</v>
      </c>
      <c r="J26" s="236"/>
      <c r="K26" s="236"/>
      <c r="L26" s="236"/>
      <c r="M26" s="224">
        <v>11670</v>
      </c>
      <c r="N26" s="236"/>
      <c r="O26" s="236"/>
      <c r="P26" s="236"/>
      <c r="Q26" s="236"/>
      <c r="R26" s="236"/>
      <c r="S26" s="236"/>
      <c r="T26" s="236"/>
      <c r="U26" s="236"/>
      <c r="V26" s="236"/>
      <c r="W26" s="236"/>
      <c r="X26" s="236"/>
      <c r="Y26" s="236"/>
    </row>
    <row r="27" s="125" customFormat="1" ht="31" customHeight="1" spans="1:25">
      <c r="A27" s="216" t="s">
        <v>71</v>
      </c>
      <c r="B27" s="216" t="s">
        <v>238</v>
      </c>
      <c r="C27" s="216" t="s">
        <v>111</v>
      </c>
      <c r="D27" s="216" t="s">
        <v>110</v>
      </c>
      <c r="E27" s="216" t="s">
        <v>111</v>
      </c>
      <c r="F27" s="216" t="s">
        <v>239</v>
      </c>
      <c r="G27" s="216" t="s">
        <v>240</v>
      </c>
      <c r="H27" s="224">
        <v>69316</v>
      </c>
      <c r="I27" s="224">
        <v>69316</v>
      </c>
      <c r="J27" s="236"/>
      <c r="K27" s="236"/>
      <c r="L27" s="236"/>
      <c r="M27" s="224">
        <v>69316</v>
      </c>
      <c r="N27" s="236"/>
      <c r="O27" s="236"/>
      <c r="P27" s="236"/>
      <c r="Q27" s="236"/>
      <c r="R27" s="236"/>
      <c r="S27" s="236"/>
      <c r="T27" s="236"/>
      <c r="U27" s="236"/>
      <c r="V27" s="236"/>
      <c r="W27" s="236"/>
      <c r="X27" s="236"/>
      <c r="Y27" s="236"/>
    </row>
    <row r="28" s="125" customFormat="1" ht="31" customHeight="1" spans="1:25">
      <c r="A28" s="216" t="s">
        <v>71</v>
      </c>
      <c r="B28" s="216" t="s">
        <v>241</v>
      </c>
      <c r="C28" s="216" t="s">
        <v>119</v>
      </c>
      <c r="D28" s="216" t="s">
        <v>118</v>
      </c>
      <c r="E28" s="216" t="s">
        <v>119</v>
      </c>
      <c r="F28" s="216" t="s">
        <v>242</v>
      </c>
      <c r="G28" s="216" t="s">
        <v>119</v>
      </c>
      <c r="H28" s="224">
        <v>200050.68</v>
      </c>
      <c r="I28" s="224">
        <v>200050.68</v>
      </c>
      <c r="J28" s="236"/>
      <c r="K28" s="236"/>
      <c r="L28" s="236"/>
      <c r="M28" s="224">
        <v>200050.68</v>
      </c>
      <c r="N28" s="236"/>
      <c r="O28" s="236"/>
      <c r="P28" s="236"/>
      <c r="Q28" s="236"/>
      <c r="R28" s="236"/>
      <c r="S28" s="236"/>
      <c r="T28" s="236"/>
      <c r="U28" s="236"/>
      <c r="V28" s="236"/>
      <c r="W28" s="236"/>
      <c r="X28" s="236"/>
      <c r="Y28" s="236"/>
    </row>
    <row r="29" s="125" customFormat="1" ht="31" customHeight="1" spans="1:25">
      <c r="A29" s="216" t="s">
        <v>71</v>
      </c>
      <c r="B29" s="216" t="s">
        <v>243</v>
      </c>
      <c r="C29" s="216" t="s">
        <v>244</v>
      </c>
      <c r="D29" s="216" t="s">
        <v>89</v>
      </c>
      <c r="E29" s="216" t="s">
        <v>90</v>
      </c>
      <c r="F29" s="216" t="s">
        <v>218</v>
      </c>
      <c r="G29" s="216" t="s">
        <v>219</v>
      </c>
      <c r="H29" s="224">
        <v>25200</v>
      </c>
      <c r="I29" s="224">
        <v>25200</v>
      </c>
      <c r="J29" s="236"/>
      <c r="K29" s="236"/>
      <c r="L29" s="236"/>
      <c r="M29" s="224">
        <v>25200</v>
      </c>
      <c r="N29" s="236"/>
      <c r="O29" s="236"/>
      <c r="P29" s="236"/>
      <c r="Q29" s="236"/>
      <c r="R29" s="236"/>
      <c r="S29" s="236"/>
      <c r="T29" s="236"/>
      <c r="U29" s="236"/>
      <c r="V29" s="236"/>
      <c r="W29" s="236"/>
      <c r="X29" s="236"/>
      <c r="Y29" s="236"/>
    </row>
    <row r="30" s="125" customFormat="1" ht="31" customHeight="1" spans="1:25">
      <c r="A30" s="216" t="s">
        <v>71</v>
      </c>
      <c r="B30" s="216" t="s">
        <v>245</v>
      </c>
      <c r="C30" s="216" t="s">
        <v>246</v>
      </c>
      <c r="D30" s="216" t="s">
        <v>89</v>
      </c>
      <c r="E30" s="216" t="s">
        <v>90</v>
      </c>
      <c r="F30" s="216" t="s">
        <v>218</v>
      </c>
      <c r="G30" s="216" t="s">
        <v>219</v>
      </c>
      <c r="H30" s="224">
        <v>660000</v>
      </c>
      <c r="I30" s="224">
        <v>660000</v>
      </c>
      <c r="J30" s="236"/>
      <c r="K30" s="236"/>
      <c r="L30" s="236"/>
      <c r="M30" s="224">
        <v>660000</v>
      </c>
      <c r="N30" s="236"/>
      <c r="O30" s="236"/>
      <c r="P30" s="236"/>
      <c r="Q30" s="236"/>
      <c r="R30" s="236"/>
      <c r="S30" s="236"/>
      <c r="T30" s="236"/>
      <c r="U30" s="236"/>
      <c r="V30" s="236"/>
      <c r="W30" s="236"/>
      <c r="X30" s="236"/>
      <c r="Y30" s="236"/>
    </row>
    <row r="31" s="125" customFormat="1" ht="31" customHeight="1" spans="1:25">
      <c r="A31" s="216" t="s">
        <v>71</v>
      </c>
      <c r="B31" s="216" t="s">
        <v>247</v>
      </c>
      <c r="C31" s="216" t="s">
        <v>248</v>
      </c>
      <c r="D31" s="216" t="s">
        <v>89</v>
      </c>
      <c r="E31" s="216" t="s">
        <v>90</v>
      </c>
      <c r="F31" s="216" t="s">
        <v>249</v>
      </c>
      <c r="G31" s="216" t="s">
        <v>250</v>
      </c>
      <c r="H31" s="224">
        <v>72000</v>
      </c>
      <c r="I31" s="224">
        <v>72000</v>
      </c>
      <c r="J31" s="236"/>
      <c r="K31" s="236"/>
      <c r="L31" s="236"/>
      <c r="M31" s="224">
        <v>72000</v>
      </c>
      <c r="N31" s="236"/>
      <c r="O31" s="236"/>
      <c r="P31" s="236"/>
      <c r="Q31" s="236"/>
      <c r="R31" s="236"/>
      <c r="S31" s="236"/>
      <c r="T31" s="236"/>
      <c r="U31" s="236"/>
      <c r="V31" s="236"/>
      <c r="W31" s="236"/>
      <c r="X31" s="236"/>
      <c r="Y31" s="236"/>
    </row>
    <row r="32" s="125" customFormat="1" ht="31" customHeight="1" spans="1:25">
      <c r="A32" s="216" t="s">
        <v>71</v>
      </c>
      <c r="B32" s="216" t="s">
        <v>251</v>
      </c>
      <c r="C32" s="216" t="s">
        <v>252</v>
      </c>
      <c r="D32" s="216" t="s">
        <v>89</v>
      </c>
      <c r="E32" s="216" t="s">
        <v>90</v>
      </c>
      <c r="F32" s="216" t="s">
        <v>253</v>
      </c>
      <c r="G32" s="216" t="s">
        <v>254</v>
      </c>
      <c r="H32" s="224">
        <v>18000</v>
      </c>
      <c r="I32" s="224">
        <v>18000</v>
      </c>
      <c r="J32" s="236"/>
      <c r="K32" s="236"/>
      <c r="L32" s="236"/>
      <c r="M32" s="224">
        <v>18000</v>
      </c>
      <c r="N32" s="236"/>
      <c r="O32" s="236"/>
      <c r="P32" s="236"/>
      <c r="Q32" s="236"/>
      <c r="R32" s="236"/>
      <c r="S32" s="236"/>
      <c r="T32" s="236"/>
      <c r="U32" s="236"/>
      <c r="V32" s="236"/>
      <c r="W32" s="236"/>
      <c r="X32" s="236"/>
      <c r="Y32" s="236"/>
    </row>
    <row r="33" s="125" customFormat="1" ht="31" customHeight="1" spans="1:25">
      <c r="A33" s="216" t="s">
        <v>71</v>
      </c>
      <c r="B33" s="216" t="s">
        <v>255</v>
      </c>
      <c r="C33" s="216" t="s">
        <v>256</v>
      </c>
      <c r="D33" s="216" t="s">
        <v>95</v>
      </c>
      <c r="E33" s="216" t="s">
        <v>96</v>
      </c>
      <c r="F33" s="216" t="s">
        <v>257</v>
      </c>
      <c r="G33" s="216" t="s">
        <v>258</v>
      </c>
      <c r="H33" s="224">
        <v>600</v>
      </c>
      <c r="I33" s="224">
        <v>600</v>
      </c>
      <c r="J33" s="236"/>
      <c r="K33" s="236"/>
      <c r="L33" s="236"/>
      <c r="M33" s="224">
        <v>600</v>
      </c>
      <c r="N33" s="236"/>
      <c r="O33" s="236"/>
      <c r="P33" s="236"/>
      <c r="Q33" s="236"/>
      <c r="R33" s="236"/>
      <c r="S33" s="236"/>
      <c r="T33" s="236"/>
      <c r="U33" s="236"/>
      <c r="V33" s="236"/>
      <c r="W33" s="236"/>
      <c r="X33" s="236"/>
      <c r="Y33" s="236"/>
    </row>
    <row r="34" s="125" customFormat="1" ht="31" customHeight="1" spans="1:25">
      <c r="A34" s="216" t="s">
        <v>71</v>
      </c>
      <c r="B34" s="216" t="s">
        <v>259</v>
      </c>
      <c r="C34" s="216" t="s">
        <v>250</v>
      </c>
      <c r="D34" s="216" t="s">
        <v>89</v>
      </c>
      <c r="E34" s="216" t="s">
        <v>90</v>
      </c>
      <c r="F34" s="216" t="s">
        <v>249</v>
      </c>
      <c r="G34" s="216" t="s">
        <v>250</v>
      </c>
      <c r="H34" s="224">
        <v>39930.5</v>
      </c>
      <c r="I34" s="224">
        <v>39930.5</v>
      </c>
      <c r="J34" s="236"/>
      <c r="K34" s="236"/>
      <c r="L34" s="236"/>
      <c r="M34" s="224">
        <v>39930.5</v>
      </c>
      <c r="N34" s="236"/>
      <c r="O34" s="236"/>
      <c r="P34" s="236"/>
      <c r="Q34" s="236"/>
      <c r="R34" s="236"/>
      <c r="S34" s="236"/>
      <c r="T34" s="236"/>
      <c r="U34" s="236"/>
      <c r="V34" s="236"/>
      <c r="W34" s="236"/>
      <c r="X34" s="236"/>
      <c r="Y34" s="236"/>
    </row>
    <row r="35" s="125" customFormat="1" ht="31" customHeight="1" spans="1:25">
      <c r="A35" s="216" t="s">
        <v>71</v>
      </c>
      <c r="B35" s="216" t="s">
        <v>260</v>
      </c>
      <c r="C35" s="216" t="s">
        <v>261</v>
      </c>
      <c r="D35" s="216" t="s">
        <v>89</v>
      </c>
      <c r="E35" s="216" t="s">
        <v>90</v>
      </c>
      <c r="F35" s="216" t="s">
        <v>262</v>
      </c>
      <c r="G35" s="216" t="s">
        <v>261</v>
      </c>
      <c r="H35" s="224">
        <v>1850000</v>
      </c>
      <c r="I35" s="224">
        <v>1850000</v>
      </c>
      <c r="J35" s="236"/>
      <c r="K35" s="236"/>
      <c r="L35" s="236"/>
      <c r="M35" s="224">
        <v>1850000</v>
      </c>
      <c r="N35" s="236"/>
      <c r="O35" s="236"/>
      <c r="P35" s="236"/>
      <c r="Q35" s="236"/>
      <c r="R35" s="236"/>
      <c r="S35" s="236"/>
      <c r="T35" s="236"/>
      <c r="U35" s="236"/>
      <c r="V35" s="236"/>
      <c r="W35" s="236"/>
      <c r="X35" s="236"/>
      <c r="Y35" s="236"/>
    </row>
    <row r="36" s="125" customFormat="1" ht="31" customHeight="1" spans="1:25">
      <c r="A36" s="216" t="s">
        <v>71</v>
      </c>
      <c r="B36" s="216" t="s">
        <v>263</v>
      </c>
      <c r="C36" s="216" t="s">
        <v>264</v>
      </c>
      <c r="D36" s="216" t="s">
        <v>89</v>
      </c>
      <c r="E36" s="216" t="s">
        <v>90</v>
      </c>
      <c r="F36" s="216" t="s">
        <v>265</v>
      </c>
      <c r="G36" s="216" t="s">
        <v>266</v>
      </c>
      <c r="H36" s="224">
        <v>500000</v>
      </c>
      <c r="I36" s="224">
        <v>500000</v>
      </c>
      <c r="J36" s="236"/>
      <c r="K36" s="236"/>
      <c r="L36" s="236"/>
      <c r="M36" s="224">
        <v>500000</v>
      </c>
      <c r="N36" s="236"/>
      <c r="O36" s="236"/>
      <c r="P36" s="236"/>
      <c r="Q36" s="236"/>
      <c r="R36" s="236"/>
      <c r="S36" s="236"/>
      <c r="T36" s="236"/>
      <c r="U36" s="236"/>
      <c r="V36" s="236"/>
      <c r="W36" s="236"/>
      <c r="X36" s="236"/>
      <c r="Y36" s="236"/>
    </row>
    <row r="37" s="206" customFormat="1" ht="33" customHeight="1" spans="1:25">
      <c r="A37" s="217" t="s">
        <v>120</v>
      </c>
      <c r="B37" s="237"/>
      <c r="C37" s="237"/>
      <c r="D37" s="237"/>
      <c r="E37" s="237"/>
      <c r="F37" s="237"/>
      <c r="G37" s="237"/>
      <c r="H37" s="224">
        <v>7200332.42</v>
      </c>
      <c r="I37" s="224">
        <v>7200332.42</v>
      </c>
      <c r="J37" s="238"/>
      <c r="K37" s="238"/>
      <c r="L37" s="238"/>
      <c r="M37" s="224">
        <v>7200332.42</v>
      </c>
      <c r="N37" s="238"/>
      <c r="O37" s="238"/>
      <c r="P37" s="238"/>
      <c r="Q37" s="238"/>
      <c r="R37" s="238"/>
      <c r="S37" s="238"/>
      <c r="T37" s="238"/>
      <c r="U37" s="238"/>
      <c r="V37" s="238"/>
      <c r="W37" s="238"/>
      <c r="X37" s="238"/>
      <c r="Y37" s="238"/>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62"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58"/>
  <sheetViews>
    <sheetView topLeftCell="B34" workbookViewId="0">
      <selection activeCell="R9" sqref="R9:R16"/>
    </sheetView>
  </sheetViews>
  <sheetFormatPr defaultColWidth="9.14285714285714" defaultRowHeight="14.25" customHeight="1"/>
  <cols>
    <col min="1" max="1" width="11.7142857142857" style="125" customWidth="1"/>
    <col min="2" max="2" width="21.4285714285714" style="125" customWidth="1"/>
    <col min="3" max="3" width="29.1238095238095" style="125" customWidth="1"/>
    <col min="4" max="4" width="20.2857142857143" style="125" customWidth="1"/>
    <col min="5" max="5" width="8.87619047619048" style="125" customWidth="1"/>
    <col min="6" max="6" width="10" style="125" customWidth="1"/>
    <col min="7" max="7" width="8.62857142857143" style="125" customWidth="1"/>
    <col min="8" max="8" width="12.8761904761905" style="125" customWidth="1"/>
    <col min="9" max="9" width="15.3714285714286" style="125" customWidth="1"/>
    <col min="10" max="10" width="14.752380952381" style="125" customWidth="1"/>
    <col min="11" max="11" width="15.247619047619" style="125" customWidth="1"/>
    <col min="12" max="12" width="7" style="125" customWidth="1"/>
    <col min="13" max="13" width="6.87619047619048" style="125" customWidth="1"/>
    <col min="14" max="14" width="7.5047619047619" style="125" customWidth="1"/>
    <col min="15" max="15" width="6.75238095238095" style="125" customWidth="1"/>
    <col min="16" max="17" width="7.24761904761905" style="125" customWidth="1"/>
    <col min="18" max="18" width="11.5047619047619" style="125" customWidth="1"/>
    <col min="19" max="19" width="10.8761904761905" style="125" customWidth="1"/>
    <col min="20" max="20" width="6.87619047619048" style="125" customWidth="1"/>
    <col min="21" max="21" width="6.75238095238095" style="125" customWidth="1"/>
    <col min="22" max="22" width="7.37142857142857" style="125" customWidth="1"/>
    <col min="23" max="23" width="6.5047619047619" style="125" customWidth="1"/>
    <col min="24" max="24" width="11.6285714285714" style="125" customWidth="1"/>
    <col min="25" max="16384" width="9.14285714285714" style="125" customWidth="1"/>
  </cols>
  <sheetData>
    <row r="1" s="125" customFormat="1" ht="13.5" customHeight="1" spans="2:24">
      <c r="B1" s="207"/>
      <c r="E1" s="208"/>
      <c r="F1" s="208"/>
      <c r="G1" s="208"/>
      <c r="H1" s="208"/>
      <c r="I1" s="126"/>
      <c r="J1" s="126"/>
      <c r="K1" s="126"/>
      <c r="L1" s="126"/>
      <c r="M1" s="126"/>
      <c r="N1" s="126"/>
      <c r="O1" s="126"/>
      <c r="P1" s="126"/>
      <c r="Q1" s="126"/>
      <c r="U1" s="207"/>
      <c r="W1" s="42"/>
      <c r="X1" s="42" t="s">
        <v>267</v>
      </c>
    </row>
    <row r="2" s="125" customFormat="1" ht="27.75" customHeight="1" spans="1:24">
      <c r="A2" s="168" t="s">
        <v>268</v>
      </c>
      <c r="B2" s="168"/>
      <c r="C2" s="168"/>
      <c r="D2" s="168"/>
      <c r="E2" s="168"/>
      <c r="F2" s="168"/>
      <c r="G2" s="168"/>
      <c r="H2" s="168"/>
      <c r="I2" s="168"/>
      <c r="J2" s="168"/>
      <c r="K2" s="168"/>
      <c r="L2" s="168"/>
      <c r="M2" s="168"/>
      <c r="N2" s="168"/>
      <c r="O2" s="168"/>
      <c r="P2" s="168"/>
      <c r="Q2" s="168"/>
      <c r="R2" s="168"/>
      <c r="S2" s="168"/>
      <c r="T2" s="168"/>
      <c r="U2" s="168"/>
      <c r="V2" s="168"/>
      <c r="W2" s="168"/>
      <c r="X2" s="168"/>
    </row>
    <row r="3" s="125" customFormat="1" ht="20" customHeight="1" spans="1:24">
      <c r="A3" s="169" t="s">
        <v>2</v>
      </c>
      <c r="B3" s="45"/>
      <c r="C3" s="45"/>
      <c r="D3" s="45"/>
      <c r="E3" s="45"/>
      <c r="F3" s="45"/>
      <c r="G3" s="45"/>
      <c r="H3" s="45"/>
      <c r="I3" s="219"/>
      <c r="J3" s="219"/>
      <c r="K3" s="219"/>
      <c r="L3" s="219"/>
      <c r="M3" s="219"/>
      <c r="N3" s="219"/>
      <c r="O3" s="219"/>
      <c r="P3" s="219"/>
      <c r="Q3" s="219"/>
      <c r="U3" s="207"/>
      <c r="W3" s="165"/>
      <c r="X3" s="165" t="s">
        <v>170</v>
      </c>
    </row>
    <row r="4" s="125" customFormat="1" ht="21.75" customHeight="1" spans="1:24">
      <c r="A4" s="209" t="s">
        <v>269</v>
      </c>
      <c r="B4" s="46" t="s">
        <v>180</v>
      </c>
      <c r="C4" s="209" t="s">
        <v>181</v>
      </c>
      <c r="D4" s="209" t="s">
        <v>179</v>
      </c>
      <c r="E4" s="46" t="s">
        <v>182</v>
      </c>
      <c r="F4" s="46" t="s">
        <v>183</v>
      </c>
      <c r="G4" s="46" t="s">
        <v>184</v>
      </c>
      <c r="H4" s="46" t="s">
        <v>270</v>
      </c>
      <c r="I4" s="178" t="s">
        <v>56</v>
      </c>
      <c r="J4" s="173" t="s">
        <v>271</v>
      </c>
      <c r="K4" s="174"/>
      <c r="L4" s="174"/>
      <c r="M4" s="175"/>
      <c r="N4" s="173" t="s">
        <v>188</v>
      </c>
      <c r="O4" s="174"/>
      <c r="P4" s="175"/>
      <c r="Q4" s="46" t="s">
        <v>62</v>
      </c>
      <c r="R4" s="173" t="s">
        <v>63</v>
      </c>
      <c r="S4" s="174"/>
      <c r="T4" s="174"/>
      <c r="U4" s="174"/>
      <c r="V4" s="174"/>
      <c r="W4" s="174"/>
      <c r="X4" s="175"/>
    </row>
    <row r="5" s="125" customFormat="1" ht="21.75" customHeight="1" spans="1:24">
      <c r="A5" s="210"/>
      <c r="B5" s="211"/>
      <c r="C5" s="210"/>
      <c r="D5" s="210"/>
      <c r="E5" s="212"/>
      <c r="F5" s="212"/>
      <c r="G5" s="212"/>
      <c r="H5" s="212"/>
      <c r="I5" s="211"/>
      <c r="J5" s="220" t="s">
        <v>59</v>
      </c>
      <c r="K5" s="221"/>
      <c r="L5" s="46" t="s">
        <v>60</v>
      </c>
      <c r="M5" s="46" t="s">
        <v>61</v>
      </c>
      <c r="N5" s="46" t="s">
        <v>59</v>
      </c>
      <c r="O5" s="46" t="s">
        <v>60</v>
      </c>
      <c r="P5" s="46" t="s">
        <v>61</v>
      </c>
      <c r="Q5" s="212"/>
      <c r="R5" s="46" t="s">
        <v>58</v>
      </c>
      <c r="S5" s="46" t="s">
        <v>64</v>
      </c>
      <c r="T5" s="46" t="s">
        <v>194</v>
      </c>
      <c r="U5" s="46" t="s">
        <v>66</v>
      </c>
      <c r="V5" s="46" t="s">
        <v>67</v>
      </c>
      <c r="W5" s="46" t="s">
        <v>68</v>
      </c>
      <c r="X5" s="46" t="s">
        <v>69</v>
      </c>
    </row>
    <row r="6" s="125" customFormat="1" ht="21" customHeight="1" spans="1:24">
      <c r="A6" s="211"/>
      <c r="B6" s="211"/>
      <c r="C6" s="211"/>
      <c r="D6" s="211"/>
      <c r="E6" s="211"/>
      <c r="F6" s="211"/>
      <c r="G6" s="211"/>
      <c r="H6" s="211"/>
      <c r="I6" s="211"/>
      <c r="J6" s="222"/>
      <c r="K6" s="145"/>
      <c r="L6" s="211"/>
      <c r="M6" s="211"/>
      <c r="N6" s="211"/>
      <c r="O6" s="211"/>
      <c r="P6" s="211"/>
      <c r="Q6" s="211"/>
      <c r="R6" s="211"/>
      <c r="S6" s="211"/>
      <c r="T6" s="211"/>
      <c r="U6" s="211"/>
      <c r="V6" s="211"/>
      <c r="W6" s="212"/>
      <c r="X6" s="211"/>
    </row>
    <row r="7" s="125" customFormat="1" ht="39.75" customHeight="1" spans="1:24">
      <c r="A7" s="213"/>
      <c r="B7" s="214"/>
      <c r="C7" s="213"/>
      <c r="D7" s="213"/>
      <c r="E7" s="50"/>
      <c r="F7" s="50"/>
      <c r="G7" s="50"/>
      <c r="H7" s="50"/>
      <c r="I7" s="214"/>
      <c r="J7" s="51" t="s">
        <v>58</v>
      </c>
      <c r="K7" s="51" t="s">
        <v>272</v>
      </c>
      <c r="L7" s="50"/>
      <c r="M7" s="50"/>
      <c r="N7" s="50"/>
      <c r="O7" s="50"/>
      <c r="P7" s="50"/>
      <c r="Q7" s="50"/>
      <c r="R7" s="50"/>
      <c r="S7" s="50"/>
      <c r="T7" s="50"/>
      <c r="U7" s="214"/>
      <c r="V7" s="50"/>
      <c r="W7" s="50"/>
      <c r="X7" s="50"/>
    </row>
    <row r="8" s="125" customFormat="1" ht="36" customHeight="1" spans="1:24">
      <c r="A8" s="215">
        <v>1</v>
      </c>
      <c r="B8" s="215">
        <v>2</v>
      </c>
      <c r="C8" s="215">
        <v>3</v>
      </c>
      <c r="D8" s="215">
        <v>4</v>
      </c>
      <c r="E8" s="215">
        <v>5</v>
      </c>
      <c r="F8" s="215">
        <v>6</v>
      </c>
      <c r="G8" s="215">
        <v>7</v>
      </c>
      <c r="H8" s="215">
        <v>8</v>
      </c>
      <c r="I8" s="215">
        <v>9</v>
      </c>
      <c r="J8" s="215">
        <v>10</v>
      </c>
      <c r="K8" s="215">
        <v>11</v>
      </c>
      <c r="L8" s="223">
        <v>12</v>
      </c>
      <c r="M8" s="223">
        <v>13</v>
      </c>
      <c r="N8" s="223">
        <v>14</v>
      </c>
      <c r="O8" s="223">
        <v>15</v>
      </c>
      <c r="P8" s="223">
        <v>16</v>
      </c>
      <c r="Q8" s="223">
        <v>17</v>
      </c>
      <c r="R8" s="223">
        <v>18</v>
      </c>
      <c r="S8" s="223">
        <v>19</v>
      </c>
      <c r="T8" s="223">
        <v>20</v>
      </c>
      <c r="U8" s="215">
        <v>21</v>
      </c>
      <c r="V8" s="215">
        <v>22</v>
      </c>
      <c r="W8" s="223">
        <v>23</v>
      </c>
      <c r="X8" s="215">
        <v>24</v>
      </c>
    </row>
    <row r="9" s="125" customFormat="1" ht="36" customHeight="1" spans="1:24">
      <c r="A9" s="216"/>
      <c r="B9" s="216"/>
      <c r="C9" s="216" t="s">
        <v>273</v>
      </c>
      <c r="D9" s="216"/>
      <c r="E9" s="216"/>
      <c r="F9" s="216"/>
      <c r="G9" s="216"/>
      <c r="H9" s="216"/>
      <c r="I9" s="224">
        <v>100000</v>
      </c>
      <c r="J9" s="224"/>
      <c r="K9" s="224"/>
      <c r="L9" s="223"/>
      <c r="M9" s="223"/>
      <c r="N9" s="223"/>
      <c r="O9" s="223"/>
      <c r="P9" s="223"/>
      <c r="Q9" s="223"/>
      <c r="R9" s="224">
        <v>100000</v>
      </c>
      <c r="S9" s="223"/>
      <c r="T9" s="223"/>
      <c r="U9" s="215"/>
      <c r="V9" s="215"/>
      <c r="W9" s="223"/>
      <c r="X9" s="224">
        <v>100000</v>
      </c>
    </row>
    <row r="10" s="125" customFormat="1" ht="36" customHeight="1" spans="1:24">
      <c r="A10" s="216" t="s">
        <v>274</v>
      </c>
      <c r="B10" s="216" t="s">
        <v>275</v>
      </c>
      <c r="C10" s="216" t="s">
        <v>273</v>
      </c>
      <c r="D10" s="216" t="s">
        <v>71</v>
      </c>
      <c r="E10" s="216" t="s">
        <v>89</v>
      </c>
      <c r="F10" s="216" t="s">
        <v>90</v>
      </c>
      <c r="G10" s="216" t="s">
        <v>265</v>
      </c>
      <c r="H10" s="216" t="s">
        <v>266</v>
      </c>
      <c r="I10" s="224">
        <v>94000</v>
      </c>
      <c r="J10" s="224"/>
      <c r="K10" s="224"/>
      <c r="L10" s="223"/>
      <c r="M10" s="223"/>
      <c r="N10" s="223"/>
      <c r="O10" s="223"/>
      <c r="P10" s="223"/>
      <c r="Q10" s="223"/>
      <c r="R10" s="224">
        <v>94000</v>
      </c>
      <c r="S10" s="223"/>
      <c r="T10" s="223"/>
      <c r="U10" s="215"/>
      <c r="V10" s="215"/>
      <c r="W10" s="223"/>
      <c r="X10" s="224">
        <v>94000</v>
      </c>
    </row>
    <row r="11" s="125" customFormat="1" ht="36" customHeight="1" spans="1:24">
      <c r="A11" s="216" t="s">
        <v>274</v>
      </c>
      <c r="B11" s="216" t="s">
        <v>275</v>
      </c>
      <c r="C11" s="216" t="s">
        <v>273</v>
      </c>
      <c r="D11" s="216" t="s">
        <v>71</v>
      </c>
      <c r="E11" s="216" t="s">
        <v>89</v>
      </c>
      <c r="F11" s="216" t="s">
        <v>90</v>
      </c>
      <c r="G11" s="216" t="s">
        <v>253</v>
      </c>
      <c r="H11" s="216" t="s">
        <v>254</v>
      </c>
      <c r="I11" s="224">
        <v>6000</v>
      </c>
      <c r="J11" s="224"/>
      <c r="K11" s="224"/>
      <c r="L11" s="223"/>
      <c r="M11" s="223"/>
      <c r="N11" s="223"/>
      <c r="O11" s="223"/>
      <c r="P11" s="223"/>
      <c r="Q11" s="223"/>
      <c r="R11" s="224">
        <v>6000</v>
      </c>
      <c r="S11" s="223"/>
      <c r="T11" s="223"/>
      <c r="U11" s="215"/>
      <c r="V11" s="215"/>
      <c r="W11" s="223"/>
      <c r="X11" s="224">
        <v>6000</v>
      </c>
    </row>
    <row r="12" s="125" customFormat="1" ht="36" customHeight="1" spans="1:24">
      <c r="A12" s="216"/>
      <c r="B12" s="216"/>
      <c r="C12" s="216" t="s">
        <v>276</v>
      </c>
      <c r="D12" s="216"/>
      <c r="E12" s="216"/>
      <c r="F12" s="216"/>
      <c r="G12" s="216"/>
      <c r="H12" s="216"/>
      <c r="I12" s="224">
        <v>10000</v>
      </c>
      <c r="J12" s="224"/>
      <c r="K12" s="224"/>
      <c r="L12" s="223"/>
      <c r="M12" s="223"/>
      <c r="N12" s="223"/>
      <c r="O12" s="223"/>
      <c r="P12" s="223"/>
      <c r="Q12" s="223"/>
      <c r="R12" s="224">
        <v>10000</v>
      </c>
      <c r="S12" s="223"/>
      <c r="T12" s="223"/>
      <c r="U12" s="215"/>
      <c r="V12" s="215"/>
      <c r="W12" s="223"/>
      <c r="X12" s="224">
        <v>10000</v>
      </c>
    </row>
    <row r="13" s="125" customFormat="1" ht="36" customHeight="1" spans="1:24">
      <c r="A13" s="216" t="s">
        <v>274</v>
      </c>
      <c r="B13" s="216" t="s">
        <v>277</v>
      </c>
      <c r="C13" s="216" t="s">
        <v>276</v>
      </c>
      <c r="D13" s="216" t="s">
        <v>71</v>
      </c>
      <c r="E13" s="216" t="s">
        <v>89</v>
      </c>
      <c r="F13" s="216" t="s">
        <v>90</v>
      </c>
      <c r="G13" s="216" t="s">
        <v>257</v>
      </c>
      <c r="H13" s="216" t="s">
        <v>258</v>
      </c>
      <c r="I13" s="224">
        <v>10000</v>
      </c>
      <c r="J13" s="224"/>
      <c r="K13" s="224"/>
      <c r="L13" s="223"/>
      <c r="M13" s="223"/>
      <c r="N13" s="223"/>
      <c r="O13" s="223"/>
      <c r="P13" s="223"/>
      <c r="Q13" s="223"/>
      <c r="R13" s="224">
        <v>10000</v>
      </c>
      <c r="S13" s="223"/>
      <c r="T13" s="223"/>
      <c r="U13" s="215"/>
      <c r="V13" s="215"/>
      <c r="W13" s="223"/>
      <c r="X13" s="224">
        <v>10000</v>
      </c>
    </row>
    <row r="14" s="125" customFormat="1" ht="36" customHeight="1" spans="1:24">
      <c r="A14" s="216"/>
      <c r="B14" s="216"/>
      <c r="C14" s="216" t="s">
        <v>278</v>
      </c>
      <c r="D14" s="216"/>
      <c r="E14" s="216"/>
      <c r="F14" s="216"/>
      <c r="G14" s="216"/>
      <c r="H14" s="216"/>
      <c r="I14" s="224">
        <v>10000</v>
      </c>
      <c r="J14" s="224"/>
      <c r="K14" s="224"/>
      <c r="L14" s="223"/>
      <c r="M14" s="223"/>
      <c r="N14" s="223"/>
      <c r="O14" s="223"/>
      <c r="P14" s="223"/>
      <c r="Q14" s="223"/>
      <c r="R14" s="224">
        <v>10000</v>
      </c>
      <c r="S14" s="223"/>
      <c r="T14" s="223"/>
      <c r="U14" s="215"/>
      <c r="V14" s="215"/>
      <c r="W14" s="223"/>
      <c r="X14" s="224">
        <v>10000</v>
      </c>
    </row>
    <row r="15" s="125" customFormat="1" ht="36" customHeight="1" spans="1:24">
      <c r="A15" s="216" t="s">
        <v>279</v>
      </c>
      <c r="B15" s="216" t="s">
        <v>280</v>
      </c>
      <c r="C15" s="216" t="s">
        <v>278</v>
      </c>
      <c r="D15" s="216" t="s">
        <v>71</v>
      </c>
      <c r="E15" s="216" t="s">
        <v>89</v>
      </c>
      <c r="F15" s="216" t="s">
        <v>90</v>
      </c>
      <c r="G15" s="216" t="s">
        <v>257</v>
      </c>
      <c r="H15" s="216" t="s">
        <v>258</v>
      </c>
      <c r="I15" s="224">
        <v>9000</v>
      </c>
      <c r="J15" s="224"/>
      <c r="K15" s="224"/>
      <c r="L15" s="223"/>
      <c r="M15" s="223"/>
      <c r="N15" s="223"/>
      <c r="O15" s="223"/>
      <c r="P15" s="223"/>
      <c r="Q15" s="223"/>
      <c r="R15" s="224">
        <v>9000</v>
      </c>
      <c r="S15" s="223"/>
      <c r="T15" s="223"/>
      <c r="U15" s="215"/>
      <c r="V15" s="215"/>
      <c r="W15" s="223"/>
      <c r="X15" s="224">
        <v>9000</v>
      </c>
    </row>
    <row r="16" s="125" customFormat="1" ht="36" customHeight="1" spans="1:24">
      <c r="A16" s="216" t="s">
        <v>279</v>
      </c>
      <c r="B16" s="216" t="s">
        <v>280</v>
      </c>
      <c r="C16" s="216" t="s">
        <v>278</v>
      </c>
      <c r="D16" s="216" t="s">
        <v>71</v>
      </c>
      <c r="E16" s="216" t="s">
        <v>89</v>
      </c>
      <c r="F16" s="216" t="s">
        <v>90</v>
      </c>
      <c r="G16" s="216" t="s">
        <v>253</v>
      </c>
      <c r="H16" s="216" t="s">
        <v>254</v>
      </c>
      <c r="I16" s="224">
        <v>1000</v>
      </c>
      <c r="J16" s="224"/>
      <c r="K16" s="224"/>
      <c r="L16" s="223"/>
      <c r="M16" s="223"/>
      <c r="N16" s="223"/>
      <c r="O16" s="223"/>
      <c r="P16" s="223"/>
      <c r="Q16" s="223"/>
      <c r="R16" s="224">
        <v>1000</v>
      </c>
      <c r="S16" s="223"/>
      <c r="T16" s="223"/>
      <c r="U16" s="215"/>
      <c r="V16" s="215"/>
      <c r="W16" s="223"/>
      <c r="X16" s="224">
        <v>1000</v>
      </c>
    </row>
    <row r="17" s="125" customFormat="1" ht="36" customHeight="1" spans="1:24">
      <c r="A17" s="216"/>
      <c r="B17" s="216"/>
      <c r="C17" s="216" t="s">
        <v>281</v>
      </c>
      <c r="D17" s="216"/>
      <c r="E17" s="216"/>
      <c r="F17" s="216"/>
      <c r="G17" s="216"/>
      <c r="H17" s="216"/>
      <c r="I17" s="224">
        <v>2500000</v>
      </c>
      <c r="J17" s="224">
        <v>2500000</v>
      </c>
      <c r="K17" s="224">
        <v>2500000</v>
      </c>
      <c r="L17" s="223"/>
      <c r="M17" s="223"/>
      <c r="N17" s="223"/>
      <c r="O17" s="223"/>
      <c r="P17" s="223"/>
      <c r="Q17" s="223"/>
      <c r="R17" s="223"/>
      <c r="S17" s="223"/>
      <c r="T17" s="223"/>
      <c r="U17" s="215"/>
      <c r="V17" s="215"/>
      <c r="W17" s="223"/>
      <c r="X17" s="224"/>
    </row>
    <row r="18" s="125" customFormat="1" ht="36" customHeight="1" spans="1:24">
      <c r="A18" s="216" t="s">
        <v>274</v>
      </c>
      <c r="B18" s="216" t="s">
        <v>282</v>
      </c>
      <c r="C18" s="216" t="s">
        <v>281</v>
      </c>
      <c r="D18" s="216" t="s">
        <v>71</v>
      </c>
      <c r="E18" s="216" t="s">
        <v>89</v>
      </c>
      <c r="F18" s="216" t="s">
        <v>90</v>
      </c>
      <c r="G18" s="216" t="s">
        <v>257</v>
      </c>
      <c r="H18" s="216" t="s">
        <v>258</v>
      </c>
      <c r="I18" s="224">
        <v>40000</v>
      </c>
      <c r="J18" s="224">
        <v>40000</v>
      </c>
      <c r="K18" s="224">
        <v>40000</v>
      </c>
      <c r="L18" s="223"/>
      <c r="M18" s="223"/>
      <c r="N18" s="223"/>
      <c r="O18" s="223"/>
      <c r="P18" s="223"/>
      <c r="Q18" s="223"/>
      <c r="R18" s="223"/>
      <c r="S18" s="223"/>
      <c r="T18" s="223"/>
      <c r="U18" s="215"/>
      <c r="V18" s="215"/>
      <c r="W18" s="223"/>
      <c r="X18" s="224"/>
    </row>
    <row r="19" s="125" customFormat="1" ht="36" customHeight="1" spans="1:24">
      <c r="A19" s="216" t="s">
        <v>274</v>
      </c>
      <c r="B19" s="216" t="s">
        <v>282</v>
      </c>
      <c r="C19" s="216" t="s">
        <v>281</v>
      </c>
      <c r="D19" s="216" t="s">
        <v>71</v>
      </c>
      <c r="E19" s="216" t="s">
        <v>89</v>
      </c>
      <c r="F19" s="216" t="s">
        <v>90</v>
      </c>
      <c r="G19" s="216" t="s">
        <v>283</v>
      </c>
      <c r="H19" s="216" t="s">
        <v>174</v>
      </c>
      <c r="I19" s="224">
        <v>2200000</v>
      </c>
      <c r="J19" s="224">
        <v>2200000</v>
      </c>
      <c r="K19" s="224">
        <v>2200000</v>
      </c>
      <c r="L19" s="223"/>
      <c r="M19" s="223"/>
      <c r="N19" s="223"/>
      <c r="O19" s="223"/>
      <c r="P19" s="223"/>
      <c r="Q19" s="223"/>
      <c r="R19" s="223"/>
      <c r="S19" s="223"/>
      <c r="T19" s="223"/>
      <c r="U19" s="215"/>
      <c r="V19" s="215"/>
      <c r="W19" s="223"/>
      <c r="X19" s="224"/>
    </row>
    <row r="20" s="125" customFormat="1" ht="36" customHeight="1" spans="1:24">
      <c r="A20" s="216" t="s">
        <v>274</v>
      </c>
      <c r="B20" s="216" t="s">
        <v>282</v>
      </c>
      <c r="C20" s="216" t="s">
        <v>281</v>
      </c>
      <c r="D20" s="216" t="s">
        <v>71</v>
      </c>
      <c r="E20" s="216" t="s">
        <v>89</v>
      </c>
      <c r="F20" s="216" t="s">
        <v>90</v>
      </c>
      <c r="G20" s="216" t="s">
        <v>284</v>
      </c>
      <c r="H20" s="216" t="s">
        <v>285</v>
      </c>
      <c r="I20" s="224">
        <v>260000</v>
      </c>
      <c r="J20" s="224">
        <v>260000</v>
      </c>
      <c r="K20" s="224">
        <v>260000</v>
      </c>
      <c r="L20" s="223"/>
      <c r="M20" s="223"/>
      <c r="N20" s="223"/>
      <c r="O20" s="223"/>
      <c r="P20" s="223"/>
      <c r="Q20" s="223"/>
      <c r="R20" s="223"/>
      <c r="S20" s="223"/>
      <c r="T20" s="223"/>
      <c r="U20" s="215"/>
      <c r="V20" s="215"/>
      <c r="W20" s="223"/>
      <c r="X20" s="224"/>
    </row>
    <row r="21" s="125" customFormat="1" ht="36" customHeight="1" spans="1:24">
      <c r="A21" s="216"/>
      <c r="B21" s="216"/>
      <c r="C21" s="216" t="s">
        <v>286</v>
      </c>
      <c r="D21" s="216"/>
      <c r="E21" s="216"/>
      <c r="F21" s="216"/>
      <c r="G21" s="216"/>
      <c r="H21" s="216"/>
      <c r="I21" s="224">
        <v>4000000</v>
      </c>
      <c r="J21" s="224">
        <v>4000000</v>
      </c>
      <c r="K21" s="224">
        <v>4000000</v>
      </c>
      <c r="L21" s="223"/>
      <c r="M21" s="223"/>
      <c r="N21" s="223"/>
      <c r="O21" s="223"/>
      <c r="P21" s="223"/>
      <c r="Q21" s="223"/>
      <c r="R21" s="223"/>
      <c r="S21" s="223"/>
      <c r="T21" s="223"/>
      <c r="U21" s="215"/>
      <c r="V21" s="215"/>
      <c r="W21" s="223"/>
      <c r="X21" s="224"/>
    </row>
    <row r="22" s="125" customFormat="1" ht="36" customHeight="1" spans="1:24">
      <c r="A22" s="216" t="s">
        <v>274</v>
      </c>
      <c r="B22" s="216" t="s">
        <v>287</v>
      </c>
      <c r="C22" s="216" t="s">
        <v>286</v>
      </c>
      <c r="D22" s="216" t="s">
        <v>71</v>
      </c>
      <c r="E22" s="216" t="s">
        <v>89</v>
      </c>
      <c r="F22" s="216" t="s">
        <v>90</v>
      </c>
      <c r="G22" s="216" t="s">
        <v>257</v>
      </c>
      <c r="H22" s="216" t="s">
        <v>258</v>
      </c>
      <c r="I22" s="224">
        <v>615500</v>
      </c>
      <c r="J22" s="224">
        <v>615500</v>
      </c>
      <c r="K22" s="224">
        <v>615500</v>
      </c>
      <c r="L22" s="223"/>
      <c r="M22" s="223"/>
      <c r="N22" s="223"/>
      <c r="O22" s="223"/>
      <c r="P22" s="223"/>
      <c r="Q22" s="223"/>
      <c r="R22" s="223"/>
      <c r="S22" s="223"/>
      <c r="T22" s="223"/>
      <c r="U22" s="215"/>
      <c r="V22" s="215"/>
      <c r="W22" s="223"/>
      <c r="X22" s="224"/>
    </row>
    <row r="23" s="125" customFormat="1" ht="36" customHeight="1" spans="1:24">
      <c r="A23" s="216" t="s">
        <v>274</v>
      </c>
      <c r="B23" s="216" t="s">
        <v>287</v>
      </c>
      <c r="C23" s="216" t="s">
        <v>286</v>
      </c>
      <c r="D23" s="216" t="s">
        <v>71</v>
      </c>
      <c r="E23" s="216" t="s">
        <v>89</v>
      </c>
      <c r="F23" s="216" t="s">
        <v>90</v>
      </c>
      <c r="G23" s="216" t="s">
        <v>288</v>
      </c>
      <c r="H23" s="216" t="s">
        <v>289</v>
      </c>
      <c r="I23" s="224">
        <v>200000</v>
      </c>
      <c r="J23" s="224">
        <v>200000</v>
      </c>
      <c r="K23" s="224">
        <v>200000</v>
      </c>
      <c r="L23" s="223"/>
      <c r="M23" s="223"/>
      <c r="N23" s="223"/>
      <c r="O23" s="223"/>
      <c r="P23" s="223"/>
      <c r="Q23" s="223"/>
      <c r="R23" s="223"/>
      <c r="S23" s="223"/>
      <c r="T23" s="223"/>
      <c r="U23" s="215"/>
      <c r="V23" s="215"/>
      <c r="W23" s="223"/>
      <c r="X23" s="224"/>
    </row>
    <row r="24" s="125" customFormat="1" ht="36" customHeight="1" spans="1:24">
      <c r="A24" s="216" t="s">
        <v>274</v>
      </c>
      <c r="B24" s="216" t="s">
        <v>287</v>
      </c>
      <c r="C24" s="216" t="s">
        <v>286</v>
      </c>
      <c r="D24" s="216" t="s">
        <v>71</v>
      </c>
      <c r="E24" s="216" t="s">
        <v>89</v>
      </c>
      <c r="F24" s="216" t="s">
        <v>90</v>
      </c>
      <c r="G24" s="216" t="s">
        <v>290</v>
      </c>
      <c r="H24" s="216" t="s">
        <v>291</v>
      </c>
      <c r="I24" s="224">
        <v>167600</v>
      </c>
      <c r="J24" s="224">
        <v>167600</v>
      </c>
      <c r="K24" s="224">
        <v>167600</v>
      </c>
      <c r="L24" s="223"/>
      <c r="M24" s="223"/>
      <c r="N24" s="223"/>
      <c r="O24" s="223"/>
      <c r="P24" s="223"/>
      <c r="Q24" s="223"/>
      <c r="R24" s="223"/>
      <c r="S24" s="223"/>
      <c r="T24" s="223"/>
      <c r="U24" s="215"/>
      <c r="V24" s="215"/>
      <c r="W24" s="223"/>
      <c r="X24" s="224"/>
    </row>
    <row r="25" s="125" customFormat="1" ht="36" customHeight="1" spans="1:24">
      <c r="A25" s="216" t="s">
        <v>274</v>
      </c>
      <c r="B25" s="216" t="s">
        <v>287</v>
      </c>
      <c r="C25" s="216" t="s">
        <v>286</v>
      </c>
      <c r="D25" s="216" t="s">
        <v>71</v>
      </c>
      <c r="E25" s="216" t="s">
        <v>89</v>
      </c>
      <c r="F25" s="216" t="s">
        <v>90</v>
      </c>
      <c r="G25" s="216" t="s">
        <v>290</v>
      </c>
      <c r="H25" s="216" t="s">
        <v>291</v>
      </c>
      <c r="I25" s="224">
        <v>80000</v>
      </c>
      <c r="J25" s="224">
        <v>80000</v>
      </c>
      <c r="K25" s="224">
        <v>80000</v>
      </c>
      <c r="L25" s="223"/>
      <c r="M25" s="223"/>
      <c r="N25" s="223"/>
      <c r="O25" s="223"/>
      <c r="P25" s="223"/>
      <c r="Q25" s="223"/>
      <c r="R25" s="223"/>
      <c r="S25" s="223"/>
      <c r="T25" s="223"/>
      <c r="U25" s="215"/>
      <c r="V25" s="215"/>
      <c r="W25" s="223"/>
      <c r="X25" s="224"/>
    </row>
    <row r="26" s="125" customFormat="1" ht="36" customHeight="1" spans="1:24">
      <c r="A26" s="216" t="s">
        <v>274</v>
      </c>
      <c r="B26" s="216" t="s">
        <v>287</v>
      </c>
      <c r="C26" s="216" t="s">
        <v>286</v>
      </c>
      <c r="D26" s="216" t="s">
        <v>71</v>
      </c>
      <c r="E26" s="216" t="s">
        <v>89</v>
      </c>
      <c r="F26" s="216" t="s">
        <v>90</v>
      </c>
      <c r="G26" s="216" t="s">
        <v>290</v>
      </c>
      <c r="H26" s="216" t="s">
        <v>291</v>
      </c>
      <c r="I26" s="224">
        <v>500000</v>
      </c>
      <c r="J26" s="224">
        <v>500000</v>
      </c>
      <c r="K26" s="224">
        <v>500000</v>
      </c>
      <c r="L26" s="223"/>
      <c r="M26" s="223"/>
      <c r="N26" s="223"/>
      <c r="O26" s="223"/>
      <c r="P26" s="223"/>
      <c r="Q26" s="223"/>
      <c r="R26" s="223"/>
      <c r="S26" s="223"/>
      <c r="T26" s="223"/>
      <c r="U26" s="215"/>
      <c r="V26" s="215"/>
      <c r="W26" s="223"/>
      <c r="X26" s="224"/>
    </row>
    <row r="27" s="125" customFormat="1" ht="36" customHeight="1" spans="1:24">
      <c r="A27" s="216" t="s">
        <v>274</v>
      </c>
      <c r="B27" s="216" t="s">
        <v>287</v>
      </c>
      <c r="C27" s="216" t="s">
        <v>286</v>
      </c>
      <c r="D27" s="216" t="s">
        <v>71</v>
      </c>
      <c r="E27" s="216" t="s">
        <v>89</v>
      </c>
      <c r="F27" s="216" t="s">
        <v>90</v>
      </c>
      <c r="G27" s="216" t="s">
        <v>292</v>
      </c>
      <c r="H27" s="216" t="s">
        <v>293</v>
      </c>
      <c r="I27" s="224">
        <v>226300</v>
      </c>
      <c r="J27" s="224">
        <v>226300</v>
      </c>
      <c r="K27" s="224">
        <v>226300</v>
      </c>
      <c r="L27" s="223"/>
      <c r="M27" s="223"/>
      <c r="N27" s="223"/>
      <c r="O27" s="223"/>
      <c r="P27" s="223"/>
      <c r="Q27" s="223"/>
      <c r="R27" s="223"/>
      <c r="S27" s="223"/>
      <c r="T27" s="223"/>
      <c r="U27" s="215"/>
      <c r="V27" s="215"/>
      <c r="W27" s="223"/>
      <c r="X27" s="224"/>
    </row>
    <row r="28" s="125" customFormat="1" ht="36" customHeight="1" spans="1:24">
      <c r="A28" s="216" t="s">
        <v>274</v>
      </c>
      <c r="B28" s="216" t="s">
        <v>287</v>
      </c>
      <c r="C28" s="216" t="s">
        <v>286</v>
      </c>
      <c r="D28" s="216" t="s">
        <v>71</v>
      </c>
      <c r="E28" s="216" t="s">
        <v>89</v>
      </c>
      <c r="F28" s="216" t="s">
        <v>90</v>
      </c>
      <c r="G28" s="216" t="s">
        <v>292</v>
      </c>
      <c r="H28" s="216" t="s">
        <v>293</v>
      </c>
      <c r="I28" s="224">
        <v>21000</v>
      </c>
      <c r="J28" s="224">
        <v>21000</v>
      </c>
      <c r="K28" s="224">
        <v>21000</v>
      </c>
      <c r="L28" s="223"/>
      <c r="M28" s="223"/>
      <c r="N28" s="223"/>
      <c r="O28" s="223"/>
      <c r="P28" s="223"/>
      <c r="Q28" s="223"/>
      <c r="R28" s="223"/>
      <c r="S28" s="223"/>
      <c r="T28" s="223"/>
      <c r="U28" s="215"/>
      <c r="V28" s="215"/>
      <c r="W28" s="223"/>
      <c r="X28" s="224"/>
    </row>
    <row r="29" s="125" customFormat="1" ht="36" customHeight="1" spans="1:24">
      <c r="A29" s="216" t="s">
        <v>274</v>
      </c>
      <c r="B29" s="216" t="s">
        <v>287</v>
      </c>
      <c r="C29" s="216" t="s">
        <v>286</v>
      </c>
      <c r="D29" s="216" t="s">
        <v>71</v>
      </c>
      <c r="E29" s="216" t="s">
        <v>89</v>
      </c>
      <c r="F29" s="216" t="s">
        <v>90</v>
      </c>
      <c r="G29" s="216" t="s">
        <v>292</v>
      </c>
      <c r="H29" s="216" t="s">
        <v>293</v>
      </c>
      <c r="I29" s="224">
        <v>9600</v>
      </c>
      <c r="J29" s="224">
        <v>9600</v>
      </c>
      <c r="K29" s="224">
        <v>9600</v>
      </c>
      <c r="L29" s="223"/>
      <c r="M29" s="223"/>
      <c r="N29" s="223"/>
      <c r="O29" s="223"/>
      <c r="P29" s="223"/>
      <c r="Q29" s="223"/>
      <c r="R29" s="223"/>
      <c r="S29" s="223"/>
      <c r="T29" s="223"/>
      <c r="U29" s="215"/>
      <c r="V29" s="215"/>
      <c r="W29" s="223"/>
      <c r="X29" s="224"/>
    </row>
    <row r="30" s="125" customFormat="1" ht="36" customHeight="1" spans="1:24">
      <c r="A30" s="216" t="s">
        <v>274</v>
      </c>
      <c r="B30" s="216" t="s">
        <v>287</v>
      </c>
      <c r="C30" s="216" t="s">
        <v>286</v>
      </c>
      <c r="D30" s="216" t="s">
        <v>71</v>
      </c>
      <c r="E30" s="216" t="s">
        <v>89</v>
      </c>
      <c r="F30" s="216" t="s">
        <v>90</v>
      </c>
      <c r="G30" s="216" t="s">
        <v>292</v>
      </c>
      <c r="H30" s="216" t="s">
        <v>293</v>
      </c>
      <c r="I30" s="224">
        <v>960000</v>
      </c>
      <c r="J30" s="224">
        <v>960000</v>
      </c>
      <c r="K30" s="224">
        <v>960000</v>
      </c>
      <c r="L30" s="223"/>
      <c r="M30" s="223"/>
      <c r="N30" s="223"/>
      <c r="O30" s="223"/>
      <c r="P30" s="223"/>
      <c r="Q30" s="223"/>
      <c r="R30" s="223"/>
      <c r="S30" s="223"/>
      <c r="T30" s="223"/>
      <c r="U30" s="215"/>
      <c r="V30" s="215"/>
      <c r="W30" s="223"/>
      <c r="X30" s="224"/>
    </row>
    <row r="31" s="125" customFormat="1" ht="36" customHeight="1" spans="1:24">
      <c r="A31" s="216" t="s">
        <v>274</v>
      </c>
      <c r="B31" s="216" t="s">
        <v>287</v>
      </c>
      <c r="C31" s="216" t="s">
        <v>286</v>
      </c>
      <c r="D31" s="216" t="s">
        <v>71</v>
      </c>
      <c r="E31" s="216" t="s">
        <v>89</v>
      </c>
      <c r="F31" s="216" t="s">
        <v>90</v>
      </c>
      <c r="G31" s="216" t="s">
        <v>292</v>
      </c>
      <c r="H31" s="216" t="s">
        <v>293</v>
      </c>
      <c r="I31" s="224">
        <v>960000</v>
      </c>
      <c r="J31" s="224">
        <v>960000</v>
      </c>
      <c r="K31" s="224">
        <v>960000</v>
      </c>
      <c r="L31" s="223"/>
      <c r="M31" s="223"/>
      <c r="N31" s="223"/>
      <c r="O31" s="223"/>
      <c r="P31" s="223"/>
      <c r="Q31" s="223"/>
      <c r="R31" s="223"/>
      <c r="S31" s="223"/>
      <c r="T31" s="223"/>
      <c r="U31" s="215"/>
      <c r="V31" s="215"/>
      <c r="W31" s="223"/>
      <c r="X31" s="224"/>
    </row>
    <row r="32" s="125" customFormat="1" ht="36" customHeight="1" spans="1:24">
      <c r="A32" s="216" t="s">
        <v>274</v>
      </c>
      <c r="B32" s="216" t="s">
        <v>287</v>
      </c>
      <c r="C32" s="216" t="s">
        <v>286</v>
      </c>
      <c r="D32" s="216" t="s">
        <v>71</v>
      </c>
      <c r="E32" s="216" t="s">
        <v>89</v>
      </c>
      <c r="F32" s="216" t="s">
        <v>90</v>
      </c>
      <c r="G32" s="216" t="s">
        <v>294</v>
      </c>
      <c r="H32" s="216" t="s">
        <v>295</v>
      </c>
      <c r="I32" s="224">
        <v>110000</v>
      </c>
      <c r="J32" s="224">
        <v>110000</v>
      </c>
      <c r="K32" s="224">
        <v>110000</v>
      </c>
      <c r="L32" s="223"/>
      <c r="M32" s="223"/>
      <c r="N32" s="223"/>
      <c r="O32" s="223"/>
      <c r="P32" s="223"/>
      <c r="Q32" s="223"/>
      <c r="R32" s="223"/>
      <c r="S32" s="223"/>
      <c r="T32" s="223"/>
      <c r="U32" s="215"/>
      <c r="V32" s="215"/>
      <c r="W32" s="223"/>
      <c r="X32" s="224"/>
    </row>
    <row r="33" s="125" customFormat="1" ht="36" customHeight="1" spans="1:24">
      <c r="A33" s="216" t="s">
        <v>274</v>
      </c>
      <c r="B33" s="216" t="s">
        <v>287</v>
      </c>
      <c r="C33" s="216" t="s">
        <v>286</v>
      </c>
      <c r="D33" s="216" t="s">
        <v>71</v>
      </c>
      <c r="E33" s="216" t="s">
        <v>89</v>
      </c>
      <c r="F33" s="216" t="s">
        <v>90</v>
      </c>
      <c r="G33" s="216" t="s">
        <v>294</v>
      </c>
      <c r="H33" s="216" t="s">
        <v>295</v>
      </c>
      <c r="I33" s="224">
        <v>150000</v>
      </c>
      <c r="J33" s="224">
        <v>150000</v>
      </c>
      <c r="K33" s="224">
        <v>150000</v>
      </c>
      <c r="L33" s="223"/>
      <c r="M33" s="223"/>
      <c r="N33" s="223"/>
      <c r="O33" s="223"/>
      <c r="P33" s="223"/>
      <c r="Q33" s="223"/>
      <c r="R33" s="223"/>
      <c r="S33" s="223"/>
      <c r="T33" s="223"/>
      <c r="U33" s="215"/>
      <c r="V33" s="215"/>
      <c r="W33" s="223"/>
      <c r="X33" s="224"/>
    </row>
    <row r="34" s="125" customFormat="1" ht="36" customHeight="1" spans="1:24">
      <c r="A34" s="216"/>
      <c r="B34" s="216"/>
      <c r="C34" s="216" t="s">
        <v>296</v>
      </c>
      <c r="D34" s="216"/>
      <c r="E34" s="216"/>
      <c r="F34" s="216"/>
      <c r="G34" s="216"/>
      <c r="H34" s="216"/>
      <c r="I34" s="224">
        <v>1500</v>
      </c>
      <c r="J34" s="224">
        <v>1500</v>
      </c>
      <c r="K34" s="224">
        <v>1500</v>
      </c>
      <c r="L34" s="223"/>
      <c r="M34" s="223"/>
      <c r="N34" s="223"/>
      <c r="O34" s="223"/>
      <c r="P34" s="223"/>
      <c r="Q34" s="223"/>
      <c r="R34" s="223"/>
      <c r="S34" s="223"/>
      <c r="T34" s="223"/>
      <c r="U34" s="215"/>
      <c r="V34" s="215"/>
      <c r="W34" s="223"/>
      <c r="X34" s="224"/>
    </row>
    <row r="35" s="125" customFormat="1" ht="36" customHeight="1" spans="1:24">
      <c r="A35" s="216" t="s">
        <v>274</v>
      </c>
      <c r="B35" s="216" t="s">
        <v>297</v>
      </c>
      <c r="C35" s="216" t="s">
        <v>296</v>
      </c>
      <c r="D35" s="216" t="s">
        <v>71</v>
      </c>
      <c r="E35" s="216" t="s">
        <v>89</v>
      </c>
      <c r="F35" s="216" t="s">
        <v>90</v>
      </c>
      <c r="G35" s="216" t="s">
        <v>257</v>
      </c>
      <c r="H35" s="216" t="s">
        <v>258</v>
      </c>
      <c r="I35" s="224">
        <v>1500</v>
      </c>
      <c r="J35" s="224">
        <v>1500</v>
      </c>
      <c r="K35" s="224">
        <v>1500</v>
      </c>
      <c r="L35" s="223"/>
      <c r="M35" s="223"/>
      <c r="N35" s="223"/>
      <c r="O35" s="223"/>
      <c r="P35" s="223"/>
      <c r="Q35" s="223"/>
      <c r="R35" s="223"/>
      <c r="S35" s="223"/>
      <c r="T35" s="223"/>
      <c r="U35" s="215"/>
      <c r="V35" s="215"/>
      <c r="W35" s="223"/>
      <c r="X35" s="224"/>
    </row>
    <row r="36" s="125" customFormat="1" ht="36" customHeight="1" spans="1:24">
      <c r="A36" s="216"/>
      <c r="B36" s="216"/>
      <c r="C36" s="216" t="s">
        <v>298</v>
      </c>
      <c r="D36" s="216"/>
      <c r="E36" s="216"/>
      <c r="F36" s="216"/>
      <c r="G36" s="216"/>
      <c r="H36" s="216"/>
      <c r="I36" s="224">
        <v>150000</v>
      </c>
      <c r="J36" s="224">
        <v>150000</v>
      </c>
      <c r="K36" s="224">
        <v>150000</v>
      </c>
      <c r="L36" s="223"/>
      <c r="M36" s="223"/>
      <c r="N36" s="223"/>
      <c r="O36" s="223"/>
      <c r="P36" s="223"/>
      <c r="Q36" s="223"/>
      <c r="R36" s="223"/>
      <c r="S36" s="223"/>
      <c r="T36" s="223"/>
      <c r="U36" s="215"/>
      <c r="V36" s="215"/>
      <c r="W36" s="223"/>
      <c r="X36" s="224"/>
    </row>
    <row r="37" s="125" customFormat="1" ht="36" customHeight="1" spans="1:24">
      <c r="A37" s="216" t="s">
        <v>274</v>
      </c>
      <c r="B37" s="216" t="s">
        <v>299</v>
      </c>
      <c r="C37" s="216" t="s">
        <v>298</v>
      </c>
      <c r="D37" s="216" t="s">
        <v>71</v>
      </c>
      <c r="E37" s="216" t="s">
        <v>89</v>
      </c>
      <c r="F37" s="216" t="s">
        <v>90</v>
      </c>
      <c r="G37" s="216" t="s">
        <v>257</v>
      </c>
      <c r="H37" s="216" t="s">
        <v>258</v>
      </c>
      <c r="I37" s="224">
        <v>10000</v>
      </c>
      <c r="J37" s="224">
        <v>10000</v>
      </c>
      <c r="K37" s="224">
        <v>10000</v>
      </c>
      <c r="L37" s="223"/>
      <c r="M37" s="223"/>
      <c r="N37" s="223"/>
      <c r="O37" s="223"/>
      <c r="P37" s="223"/>
      <c r="Q37" s="223"/>
      <c r="R37" s="223"/>
      <c r="S37" s="223"/>
      <c r="T37" s="223"/>
      <c r="U37" s="215"/>
      <c r="V37" s="215"/>
      <c r="W37" s="223"/>
      <c r="X37" s="224"/>
    </row>
    <row r="38" s="125" customFormat="1" ht="36" customHeight="1" spans="1:24">
      <c r="A38" s="216" t="s">
        <v>274</v>
      </c>
      <c r="B38" s="216" t="s">
        <v>299</v>
      </c>
      <c r="C38" s="216" t="s">
        <v>298</v>
      </c>
      <c r="D38" s="216" t="s">
        <v>71</v>
      </c>
      <c r="E38" s="216" t="s">
        <v>89</v>
      </c>
      <c r="F38" s="216" t="s">
        <v>90</v>
      </c>
      <c r="G38" s="216" t="s">
        <v>257</v>
      </c>
      <c r="H38" s="216" t="s">
        <v>258</v>
      </c>
      <c r="I38" s="224">
        <v>110000</v>
      </c>
      <c r="J38" s="224">
        <v>110000</v>
      </c>
      <c r="K38" s="224">
        <v>110000</v>
      </c>
      <c r="L38" s="223"/>
      <c r="M38" s="223"/>
      <c r="N38" s="223"/>
      <c r="O38" s="223"/>
      <c r="P38" s="223"/>
      <c r="Q38" s="223"/>
      <c r="R38" s="223"/>
      <c r="S38" s="223"/>
      <c r="T38" s="223"/>
      <c r="U38" s="215"/>
      <c r="V38" s="215"/>
      <c r="W38" s="223"/>
      <c r="X38" s="224"/>
    </row>
    <row r="39" s="125" customFormat="1" ht="36" customHeight="1" spans="1:24">
      <c r="A39" s="216" t="s">
        <v>274</v>
      </c>
      <c r="B39" s="216" t="s">
        <v>299</v>
      </c>
      <c r="C39" s="216" t="s">
        <v>298</v>
      </c>
      <c r="D39" s="216" t="s">
        <v>71</v>
      </c>
      <c r="E39" s="216" t="s">
        <v>89</v>
      </c>
      <c r="F39" s="216" t="s">
        <v>90</v>
      </c>
      <c r="G39" s="216" t="s">
        <v>300</v>
      </c>
      <c r="H39" s="216" t="s">
        <v>301</v>
      </c>
      <c r="I39" s="224">
        <v>30000</v>
      </c>
      <c r="J39" s="224">
        <v>30000</v>
      </c>
      <c r="K39" s="224">
        <v>30000</v>
      </c>
      <c r="L39" s="223"/>
      <c r="M39" s="223"/>
      <c r="N39" s="223"/>
      <c r="O39" s="223"/>
      <c r="P39" s="223"/>
      <c r="Q39" s="223"/>
      <c r="R39" s="223"/>
      <c r="S39" s="223"/>
      <c r="T39" s="223"/>
      <c r="U39" s="215"/>
      <c r="V39" s="215"/>
      <c r="W39" s="223"/>
      <c r="X39" s="224"/>
    </row>
    <row r="40" s="125" customFormat="1" ht="36" customHeight="1" spans="1:24">
      <c r="A40" s="216"/>
      <c r="B40" s="216"/>
      <c r="C40" s="216" t="s">
        <v>302</v>
      </c>
      <c r="D40" s="216"/>
      <c r="E40" s="216"/>
      <c r="F40" s="216"/>
      <c r="G40" s="216"/>
      <c r="H40" s="216"/>
      <c r="I40" s="224">
        <v>2027000</v>
      </c>
      <c r="J40" s="224">
        <v>2027000</v>
      </c>
      <c r="K40" s="224">
        <v>2027000</v>
      </c>
      <c r="L40" s="223"/>
      <c r="M40" s="223"/>
      <c r="N40" s="223"/>
      <c r="O40" s="223"/>
      <c r="P40" s="223"/>
      <c r="Q40" s="223"/>
      <c r="R40" s="223"/>
      <c r="S40" s="223"/>
      <c r="T40" s="223"/>
      <c r="U40" s="215"/>
      <c r="V40" s="215"/>
      <c r="W40" s="223"/>
      <c r="X40" s="224"/>
    </row>
    <row r="41" s="125" customFormat="1" ht="36" customHeight="1" spans="1:24">
      <c r="A41" s="216" t="s">
        <v>274</v>
      </c>
      <c r="B41" s="216" t="s">
        <v>303</v>
      </c>
      <c r="C41" s="216" t="s">
        <v>302</v>
      </c>
      <c r="D41" s="216" t="s">
        <v>71</v>
      </c>
      <c r="E41" s="216" t="s">
        <v>89</v>
      </c>
      <c r="F41" s="216" t="s">
        <v>90</v>
      </c>
      <c r="G41" s="216" t="s">
        <v>257</v>
      </c>
      <c r="H41" s="216" t="s">
        <v>258</v>
      </c>
      <c r="I41" s="224">
        <v>2027000</v>
      </c>
      <c r="J41" s="224">
        <v>2027000</v>
      </c>
      <c r="K41" s="224">
        <v>2027000</v>
      </c>
      <c r="L41" s="223"/>
      <c r="M41" s="223"/>
      <c r="N41" s="223"/>
      <c r="O41" s="223"/>
      <c r="P41" s="223"/>
      <c r="Q41" s="223"/>
      <c r="R41" s="223"/>
      <c r="S41" s="223"/>
      <c r="T41" s="223"/>
      <c r="U41" s="215"/>
      <c r="V41" s="215"/>
      <c r="W41" s="223"/>
      <c r="X41" s="224"/>
    </row>
    <row r="42" s="125" customFormat="1" ht="36" customHeight="1" spans="1:24">
      <c r="A42" s="216"/>
      <c r="B42" s="216"/>
      <c r="C42" s="216" t="s">
        <v>304</v>
      </c>
      <c r="D42" s="216"/>
      <c r="E42" s="216"/>
      <c r="F42" s="216"/>
      <c r="G42" s="216"/>
      <c r="H42" s="216"/>
      <c r="I42" s="224">
        <v>3463520</v>
      </c>
      <c r="J42" s="224">
        <v>3463520</v>
      </c>
      <c r="K42" s="224">
        <v>3463520</v>
      </c>
      <c r="L42" s="223"/>
      <c r="M42" s="223"/>
      <c r="N42" s="223"/>
      <c r="O42" s="223"/>
      <c r="P42" s="223"/>
      <c r="Q42" s="223"/>
      <c r="R42" s="223"/>
      <c r="S42" s="223"/>
      <c r="T42" s="223"/>
      <c r="U42" s="215"/>
      <c r="V42" s="215"/>
      <c r="W42" s="223"/>
      <c r="X42" s="224"/>
    </row>
    <row r="43" s="125" customFormat="1" ht="36" customHeight="1" spans="1:24">
      <c r="A43" s="216" t="s">
        <v>274</v>
      </c>
      <c r="B43" s="216" t="s">
        <v>305</v>
      </c>
      <c r="C43" s="216" t="s">
        <v>304</v>
      </c>
      <c r="D43" s="216" t="s">
        <v>71</v>
      </c>
      <c r="E43" s="216" t="s">
        <v>89</v>
      </c>
      <c r="F43" s="216" t="s">
        <v>90</v>
      </c>
      <c r="G43" s="216" t="s">
        <v>288</v>
      </c>
      <c r="H43" s="216" t="s">
        <v>289</v>
      </c>
      <c r="I43" s="224">
        <v>100000</v>
      </c>
      <c r="J43" s="224">
        <v>100000</v>
      </c>
      <c r="K43" s="224">
        <v>100000</v>
      </c>
      <c r="L43" s="223"/>
      <c r="M43" s="223"/>
      <c r="N43" s="223"/>
      <c r="O43" s="223"/>
      <c r="P43" s="223"/>
      <c r="Q43" s="223"/>
      <c r="R43" s="223"/>
      <c r="S43" s="223"/>
      <c r="T43" s="223"/>
      <c r="U43" s="215"/>
      <c r="V43" s="215"/>
      <c r="W43" s="223"/>
      <c r="X43" s="224"/>
    </row>
    <row r="44" s="125" customFormat="1" ht="36" customHeight="1" spans="1:24">
      <c r="A44" s="216" t="s">
        <v>274</v>
      </c>
      <c r="B44" s="216" t="s">
        <v>305</v>
      </c>
      <c r="C44" s="216" t="s">
        <v>304</v>
      </c>
      <c r="D44" s="216" t="s">
        <v>71</v>
      </c>
      <c r="E44" s="216" t="s">
        <v>89</v>
      </c>
      <c r="F44" s="216" t="s">
        <v>90</v>
      </c>
      <c r="G44" s="216" t="s">
        <v>290</v>
      </c>
      <c r="H44" s="216" t="s">
        <v>291</v>
      </c>
      <c r="I44" s="224">
        <v>543520</v>
      </c>
      <c r="J44" s="224">
        <v>543520</v>
      </c>
      <c r="K44" s="224">
        <v>543520</v>
      </c>
      <c r="L44" s="223"/>
      <c r="M44" s="223"/>
      <c r="N44" s="223"/>
      <c r="O44" s="223"/>
      <c r="P44" s="223"/>
      <c r="Q44" s="223"/>
      <c r="R44" s="223"/>
      <c r="S44" s="223"/>
      <c r="T44" s="223"/>
      <c r="U44" s="215"/>
      <c r="V44" s="215"/>
      <c r="W44" s="223"/>
      <c r="X44" s="224"/>
    </row>
    <row r="45" s="125" customFormat="1" ht="36" customHeight="1" spans="1:24">
      <c r="A45" s="216" t="s">
        <v>274</v>
      </c>
      <c r="B45" s="216" t="s">
        <v>305</v>
      </c>
      <c r="C45" s="216" t="s">
        <v>304</v>
      </c>
      <c r="D45" s="216" t="s">
        <v>71</v>
      </c>
      <c r="E45" s="216" t="s">
        <v>89</v>
      </c>
      <c r="F45" s="216" t="s">
        <v>90</v>
      </c>
      <c r="G45" s="216" t="s">
        <v>306</v>
      </c>
      <c r="H45" s="216" t="s">
        <v>307</v>
      </c>
      <c r="I45" s="224">
        <v>2600000</v>
      </c>
      <c r="J45" s="224">
        <v>2600000</v>
      </c>
      <c r="K45" s="224">
        <v>2600000</v>
      </c>
      <c r="L45" s="223"/>
      <c r="M45" s="223"/>
      <c r="N45" s="223"/>
      <c r="O45" s="223"/>
      <c r="P45" s="223"/>
      <c r="Q45" s="223"/>
      <c r="R45" s="223"/>
      <c r="S45" s="223"/>
      <c r="T45" s="223"/>
      <c r="U45" s="215"/>
      <c r="V45" s="215"/>
      <c r="W45" s="223"/>
      <c r="X45" s="224"/>
    </row>
    <row r="46" s="125" customFormat="1" ht="36" customHeight="1" spans="1:24">
      <c r="A46" s="216" t="s">
        <v>274</v>
      </c>
      <c r="B46" s="216" t="s">
        <v>305</v>
      </c>
      <c r="C46" s="216" t="s">
        <v>304</v>
      </c>
      <c r="D46" s="216" t="s">
        <v>71</v>
      </c>
      <c r="E46" s="216" t="s">
        <v>89</v>
      </c>
      <c r="F46" s="216" t="s">
        <v>90</v>
      </c>
      <c r="G46" s="216" t="s">
        <v>265</v>
      </c>
      <c r="H46" s="216" t="s">
        <v>266</v>
      </c>
      <c r="I46" s="224">
        <v>20000</v>
      </c>
      <c r="J46" s="224">
        <v>20000</v>
      </c>
      <c r="K46" s="224">
        <v>20000</v>
      </c>
      <c r="L46" s="223"/>
      <c r="M46" s="223"/>
      <c r="N46" s="223"/>
      <c r="O46" s="223"/>
      <c r="P46" s="223"/>
      <c r="Q46" s="223"/>
      <c r="R46" s="223"/>
      <c r="S46" s="223"/>
      <c r="T46" s="223"/>
      <c r="U46" s="215"/>
      <c r="V46" s="215"/>
      <c r="W46" s="223"/>
      <c r="X46" s="224"/>
    </row>
    <row r="47" s="206" customFormat="1" ht="36" customHeight="1" spans="1:24">
      <c r="A47" s="216" t="s">
        <v>274</v>
      </c>
      <c r="B47" s="216" t="s">
        <v>305</v>
      </c>
      <c r="C47" s="216" t="s">
        <v>304</v>
      </c>
      <c r="D47" s="216" t="s">
        <v>71</v>
      </c>
      <c r="E47" s="216" t="s">
        <v>89</v>
      </c>
      <c r="F47" s="216" t="s">
        <v>90</v>
      </c>
      <c r="G47" s="216" t="s">
        <v>265</v>
      </c>
      <c r="H47" s="216" t="s">
        <v>266</v>
      </c>
      <c r="I47" s="224">
        <v>200000</v>
      </c>
      <c r="J47" s="224">
        <v>200000</v>
      </c>
      <c r="K47" s="224">
        <v>200000</v>
      </c>
      <c r="L47" s="225"/>
      <c r="M47" s="225"/>
      <c r="N47" s="225"/>
      <c r="O47" s="225"/>
      <c r="P47" s="225"/>
      <c r="Q47" s="225"/>
      <c r="R47" s="225"/>
      <c r="S47" s="227"/>
      <c r="T47" s="227"/>
      <c r="U47" s="228"/>
      <c r="V47" s="228"/>
      <c r="W47" s="227"/>
      <c r="X47" s="224"/>
    </row>
    <row r="48" s="206" customFormat="1" ht="36" customHeight="1" spans="1:69">
      <c r="A48" s="217" t="s">
        <v>120</v>
      </c>
      <c r="B48" s="218"/>
      <c r="C48" s="218"/>
      <c r="D48" s="218"/>
      <c r="E48" s="218"/>
      <c r="F48" s="218"/>
      <c r="G48" s="218"/>
      <c r="H48" s="218"/>
      <c r="I48" s="224">
        <v>12262020</v>
      </c>
      <c r="J48" s="224">
        <v>12142020</v>
      </c>
      <c r="K48" s="224">
        <v>12142020</v>
      </c>
      <c r="L48" s="226"/>
      <c r="M48" s="226"/>
      <c r="N48" s="226"/>
      <c r="O48" s="226"/>
      <c r="P48" s="226"/>
      <c r="Q48" s="226"/>
      <c r="R48" s="224">
        <v>120000</v>
      </c>
      <c r="S48" s="226"/>
      <c r="T48" s="226"/>
      <c r="U48" s="226"/>
      <c r="V48" s="226"/>
      <c r="W48" s="226"/>
      <c r="X48" s="224">
        <v>120000</v>
      </c>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row>
    <row r="49" customHeight="1" spans="24:24">
      <c r="X49" s="229"/>
    </row>
    <row r="50" customHeight="1" spans="24:24">
      <c r="X50" s="229"/>
    </row>
    <row r="51" customHeight="1" spans="24:24">
      <c r="X51" s="229"/>
    </row>
    <row r="52" customHeight="1" spans="24:24">
      <c r="X52" s="229"/>
    </row>
    <row r="53" customHeight="1" spans="24:24">
      <c r="X53" s="229"/>
    </row>
    <row r="54" customHeight="1" spans="24:24">
      <c r="X54" s="229"/>
    </row>
    <row r="55" customHeight="1" spans="24:24">
      <c r="X55" s="229"/>
    </row>
    <row r="56" customHeight="1" spans="24:24">
      <c r="X56" s="229"/>
    </row>
    <row r="57" customHeight="1" spans="24:24">
      <c r="X57" s="229"/>
    </row>
    <row r="58" customHeight="1" spans="24:24">
      <c r="X58" s="229"/>
    </row>
  </sheetData>
  <mergeCells count="29">
    <mergeCell ref="A2:X2"/>
    <mergeCell ref="A3:H3"/>
    <mergeCell ref="J4:M4"/>
    <mergeCell ref="N4:P4"/>
    <mergeCell ref="R4:X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58"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8"/>
  <sheetViews>
    <sheetView workbookViewId="0">
      <selection activeCell="N25" sqref="N25"/>
    </sheetView>
  </sheetViews>
  <sheetFormatPr defaultColWidth="9.14285714285714" defaultRowHeight="12" customHeight="1"/>
  <cols>
    <col min="1" max="1" width="27.5047619047619" style="41" customWidth="1"/>
    <col min="2" max="2" width="17.1238095238095" style="39" customWidth="1"/>
    <col min="3" max="3" width="19.1238095238095" style="41" customWidth="1"/>
    <col min="4" max="4" width="14" style="41" customWidth="1"/>
    <col min="5" max="5" width="15.8" style="41" customWidth="1"/>
    <col min="6" max="6" width="20.6285714285714" style="41" customWidth="1"/>
    <col min="7" max="7" width="11.2857142857143" style="39" customWidth="1"/>
    <col min="8" max="8" width="13.1428571428571" style="41" customWidth="1"/>
    <col min="9" max="10" width="12.4285714285714" style="39" customWidth="1"/>
    <col min="11" max="11" width="38" style="41" customWidth="1"/>
    <col min="12" max="16384" width="9.14285714285714" style="39" customWidth="1"/>
  </cols>
  <sheetData>
    <row r="1" s="39" customFormat="1" ht="15" customHeight="1" spans="1:11">
      <c r="A1" s="41"/>
      <c r="C1" s="41"/>
      <c r="D1" s="41"/>
      <c r="E1" s="41"/>
      <c r="F1" s="41"/>
      <c r="H1" s="41"/>
      <c r="K1" s="205" t="s">
        <v>308</v>
      </c>
    </row>
    <row r="2" s="39" customFormat="1" ht="28.5" customHeight="1" spans="1:11">
      <c r="A2" s="168" t="s">
        <v>309</v>
      </c>
      <c r="B2" s="148"/>
      <c r="C2" s="44"/>
      <c r="D2" s="44"/>
      <c r="E2" s="44"/>
      <c r="F2" s="44"/>
      <c r="G2" s="148"/>
      <c r="H2" s="44"/>
      <c r="I2" s="148"/>
      <c r="J2" s="148"/>
      <c r="K2" s="44"/>
    </row>
    <row r="3" s="39" customFormat="1" ht="17.25" customHeight="1" spans="1:11">
      <c r="A3" s="189" t="s">
        <v>2</v>
      </c>
      <c r="B3" s="190"/>
      <c r="C3" s="41"/>
      <c r="D3" s="41"/>
      <c r="E3" s="41"/>
      <c r="F3" s="41"/>
      <c r="G3" s="40"/>
      <c r="H3" s="41"/>
      <c r="I3" s="40"/>
      <c r="K3" s="41"/>
    </row>
    <row r="4" s="39" customFormat="1" ht="44.25" customHeight="1" spans="1:11">
      <c r="A4" s="51" t="s">
        <v>310</v>
      </c>
      <c r="B4" s="179" t="s">
        <v>180</v>
      </c>
      <c r="C4" s="51" t="s">
        <v>311</v>
      </c>
      <c r="D4" s="51" t="s">
        <v>312</v>
      </c>
      <c r="E4" s="51" t="s">
        <v>313</v>
      </c>
      <c r="F4" s="51" t="s">
        <v>314</v>
      </c>
      <c r="G4" s="179" t="s">
        <v>315</v>
      </c>
      <c r="H4" s="51" t="s">
        <v>316</v>
      </c>
      <c r="I4" s="179" t="s">
        <v>317</v>
      </c>
      <c r="J4" s="179" t="s">
        <v>318</v>
      </c>
      <c r="K4" s="51" t="s">
        <v>319</v>
      </c>
    </row>
    <row r="5" s="39" customFormat="1" ht="14.25" customHeight="1" spans="1:11">
      <c r="A5" s="46">
        <v>1</v>
      </c>
      <c r="B5" s="171">
        <v>2</v>
      </c>
      <c r="C5" s="46">
        <v>3</v>
      </c>
      <c r="D5" s="46">
        <v>4</v>
      </c>
      <c r="E5" s="46">
        <v>5</v>
      </c>
      <c r="F5" s="51">
        <v>6</v>
      </c>
      <c r="G5" s="179">
        <v>7</v>
      </c>
      <c r="H5" s="51">
        <v>8</v>
      </c>
      <c r="I5" s="179">
        <v>9</v>
      </c>
      <c r="J5" s="179">
        <v>10</v>
      </c>
      <c r="K5" s="51">
        <v>11</v>
      </c>
    </row>
    <row r="6" s="39" customFormat="1" ht="25" customHeight="1" spans="1:11">
      <c r="A6" s="191" t="s">
        <v>71</v>
      </c>
      <c r="B6" s="192"/>
      <c r="C6" s="193"/>
      <c r="D6" s="193"/>
      <c r="E6" s="193"/>
      <c r="F6" s="194"/>
      <c r="G6" s="195"/>
      <c r="H6" s="194"/>
      <c r="I6" s="195"/>
      <c r="J6" s="195"/>
      <c r="K6" s="194"/>
    </row>
    <row r="7" s="39" customFormat="1" ht="30" customHeight="1" spans="1:11">
      <c r="A7" s="196" t="s">
        <v>276</v>
      </c>
      <c r="B7" s="370" t="s">
        <v>277</v>
      </c>
      <c r="C7" s="196" t="s">
        <v>320</v>
      </c>
      <c r="D7" s="196" t="s">
        <v>321</v>
      </c>
      <c r="E7" s="196" t="s">
        <v>322</v>
      </c>
      <c r="F7" s="196" t="s">
        <v>323</v>
      </c>
      <c r="G7" s="196" t="s">
        <v>324</v>
      </c>
      <c r="H7" s="191" t="s">
        <v>325</v>
      </c>
      <c r="I7" s="191" t="s">
        <v>326</v>
      </c>
      <c r="J7" s="196" t="s">
        <v>327</v>
      </c>
      <c r="K7" s="196" t="s">
        <v>328</v>
      </c>
    </row>
    <row r="8" s="39" customFormat="1" ht="30" customHeight="1" spans="1:11">
      <c r="A8" s="196"/>
      <c r="B8" s="198"/>
      <c r="C8" s="196"/>
      <c r="D8" s="196" t="s">
        <v>321</v>
      </c>
      <c r="E8" s="196" t="s">
        <v>329</v>
      </c>
      <c r="F8" s="196" t="s">
        <v>330</v>
      </c>
      <c r="G8" s="196" t="s">
        <v>331</v>
      </c>
      <c r="H8" s="191" t="s">
        <v>332</v>
      </c>
      <c r="I8" s="191" t="s">
        <v>333</v>
      </c>
      <c r="J8" s="196" t="s">
        <v>327</v>
      </c>
      <c r="K8" s="196" t="s">
        <v>328</v>
      </c>
    </row>
    <row r="9" s="39" customFormat="1" ht="43" customHeight="1" spans="1:11">
      <c r="A9" s="196"/>
      <c r="B9" s="198"/>
      <c r="C9" s="196"/>
      <c r="D9" s="196" t="s">
        <v>334</v>
      </c>
      <c r="E9" s="196" t="s">
        <v>335</v>
      </c>
      <c r="F9" s="196" t="s">
        <v>336</v>
      </c>
      <c r="G9" s="196" t="s">
        <v>337</v>
      </c>
      <c r="H9" s="191" t="s">
        <v>338</v>
      </c>
      <c r="I9" s="191" t="s">
        <v>326</v>
      </c>
      <c r="J9" s="196" t="s">
        <v>339</v>
      </c>
      <c r="K9" s="196" t="s">
        <v>328</v>
      </c>
    </row>
    <row r="10" s="39" customFormat="1" ht="30" customHeight="1" spans="1:11">
      <c r="A10" s="196"/>
      <c r="B10" s="198"/>
      <c r="C10" s="196"/>
      <c r="D10" s="196" t="s">
        <v>340</v>
      </c>
      <c r="E10" s="196" t="s">
        <v>341</v>
      </c>
      <c r="F10" s="196" t="s">
        <v>342</v>
      </c>
      <c r="G10" s="196" t="s">
        <v>337</v>
      </c>
      <c r="H10" s="191" t="s">
        <v>338</v>
      </c>
      <c r="I10" s="191" t="s">
        <v>326</v>
      </c>
      <c r="J10" s="196" t="s">
        <v>339</v>
      </c>
      <c r="K10" s="196" t="s">
        <v>328</v>
      </c>
    </row>
    <row r="11" s="39" customFormat="1" ht="30" customHeight="1" spans="1:11">
      <c r="A11" s="196" t="s">
        <v>298</v>
      </c>
      <c r="B11" s="370" t="s">
        <v>299</v>
      </c>
      <c r="C11" s="196" t="s">
        <v>343</v>
      </c>
      <c r="D11" s="196" t="s">
        <v>321</v>
      </c>
      <c r="E11" s="196" t="s">
        <v>322</v>
      </c>
      <c r="F11" s="196" t="s">
        <v>344</v>
      </c>
      <c r="G11" s="196" t="s">
        <v>337</v>
      </c>
      <c r="H11" s="191" t="s">
        <v>162</v>
      </c>
      <c r="I11" s="191" t="s">
        <v>345</v>
      </c>
      <c r="J11" s="196" t="s">
        <v>327</v>
      </c>
      <c r="K11" s="196" t="s">
        <v>346</v>
      </c>
    </row>
    <row r="12" s="39" customFormat="1" ht="39" customHeight="1" spans="1:11">
      <c r="A12" s="196"/>
      <c r="B12" s="198"/>
      <c r="C12" s="196"/>
      <c r="D12" s="196" t="s">
        <v>321</v>
      </c>
      <c r="E12" s="196" t="s">
        <v>347</v>
      </c>
      <c r="F12" s="196" t="s">
        <v>348</v>
      </c>
      <c r="G12" s="196" t="s">
        <v>349</v>
      </c>
      <c r="H12" s="191" t="s">
        <v>162</v>
      </c>
      <c r="I12" s="191" t="s">
        <v>345</v>
      </c>
      <c r="J12" s="196" t="s">
        <v>327</v>
      </c>
      <c r="K12" s="196" t="s">
        <v>346</v>
      </c>
    </row>
    <row r="13" s="39" customFormat="1" ht="37" customHeight="1" spans="1:11">
      <c r="A13" s="196"/>
      <c r="B13" s="198"/>
      <c r="C13" s="196"/>
      <c r="D13" s="196" t="s">
        <v>321</v>
      </c>
      <c r="E13" s="196" t="s">
        <v>350</v>
      </c>
      <c r="F13" s="196" t="s">
        <v>351</v>
      </c>
      <c r="G13" s="196" t="s">
        <v>349</v>
      </c>
      <c r="H13" s="191" t="s">
        <v>162</v>
      </c>
      <c r="I13" s="191" t="s">
        <v>352</v>
      </c>
      <c r="J13" s="196" t="s">
        <v>327</v>
      </c>
      <c r="K13" s="196" t="s">
        <v>346</v>
      </c>
    </row>
    <row r="14" s="39" customFormat="1" ht="38" customHeight="1" spans="1:11">
      <c r="A14" s="196"/>
      <c r="B14" s="198"/>
      <c r="C14" s="196"/>
      <c r="D14" s="196" t="s">
        <v>334</v>
      </c>
      <c r="E14" s="196" t="s">
        <v>353</v>
      </c>
      <c r="F14" s="196" t="s">
        <v>354</v>
      </c>
      <c r="G14" s="196" t="s">
        <v>331</v>
      </c>
      <c r="H14" s="191" t="s">
        <v>355</v>
      </c>
      <c r="I14" s="191" t="s">
        <v>326</v>
      </c>
      <c r="J14" s="196" t="s">
        <v>327</v>
      </c>
      <c r="K14" s="196" t="s">
        <v>346</v>
      </c>
    </row>
    <row r="15" s="39" customFormat="1" ht="30" customHeight="1" spans="1:11">
      <c r="A15" s="196"/>
      <c r="B15" s="198"/>
      <c r="C15" s="196"/>
      <c r="D15" s="196" t="s">
        <v>334</v>
      </c>
      <c r="E15" s="196" t="s">
        <v>356</v>
      </c>
      <c r="F15" s="196" t="s">
        <v>357</v>
      </c>
      <c r="G15" s="196" t="s">
        <v>331</v>
      </c>
      <c r="H15" s="191" t="s">
        <v>355</v>
      </c>
      <c r="I15" s="191" t="s">
        <v>326</v>
      </c>
      <c r="J15" s="196" t="s">
        <v>339</v>
      </c>
      <c r="K15" s="196" t="s">
        <v>346</v>
      </c>
    </row>
    <row r="16" s="39" customFormat="1" ht="30" customHeight="1" spans="1:11">
      <c r="A16" s="196"/>
      <c r="B16" s="198"/>
      <c r="C16" s="196"/>
      <c r="D16" s="196" t="s">
        <v>340</v>
      </c>
      <c r="E16" s="196" t="s">
        <v>341</v>
      </c>
      <c r="F16" s="196" t="s">
        <v>358</v>
      </c>
      <c r="G16" s="196" t="s">
        <v>331</v>
      </c>
      <c r="H16" s="191" t="s">
        <v>355</v>
      </c>
      <c r="I16" s="191" t="s">
        <v>326</v>
      </c>
      <c r="J16" s="196" t="s">
        <v>339</v>
      </c>
      <c r="K16" s="196" t="s">
        <v>346</v>
      </c>
    </row>
    <row r="17" s="39" customFormat="1" ht="30" customHeight="1" spans="1:11">
      <c r="A17" s="196" t="s">
        <v>304</v>
      </c>
      <c r="B17" s="370" t="s">
        <v>305</v>
      </c>
      <c r="C17" s="196" t="s">
        <v>359</v>
      </c>
      <c r="D17" s="196" t="s">
        <v>321</v>
      </c>
      <c r="E17" s="196" t="s">
        <v>322</v>
      </c>
      <c r="F17" s="196" t="s">
        <v>360</v>
      </c>
      <c r="G17" s="196" t="s">
        <v>331</v>
      </c>
      <c r="H17" s="191" t="s">
        <v>361</v>
      </c>
      <c r="I17" s="191" t="s">
        <v>362</v>
      </c>
      <c r="J17" s="196" t="s">
        <v>327</v>
      </c>
      <c r="K17" s="196" t="s">
        <v>360</v>
      </c>
    </row>
    <row r="18" s="39" customFormat="1" ht="99" customHeight="1" spans="1:11">
      <c r="A18" s="196"/>
      <c r="B18" s="198"/>
      <c r="C18" s="196"/>
      <c r="D18" s="196" t="s">
        <v>321</v>
      </c>
      <c r="E18" s="196" t="s">
        <v>347</v>
      </c>
      <c r="F18" s="196" t="s">
        <v>363</v>
      </c>
      <c r="G18" s="196" t="s">
        <v>331</v>
      </c>
      <c r="H18" s="191" t="s">
        <v>361</v>
      </c>
      <c r="I18" s="191" t="s">
        <v>362</v>
      </c>
      <c r="J18" s="196" t="s">
        <v>327</v>
      </c>
      <c r="K18" s="196" t="s">
        <v>364</v>
      </c>
    </row>
    <row r="19" s="39" customFormat="1" ht="43" customHeight="1" spans="1:11">
      <c r="A19" s="196"/>
      <c r="B19" s="198"/>
      <c r="C19" s="196"/>
      <c r="D19" s="196" t="s">
        <v>321</v>
      </c>
      <c r="E19" s="196" t="s">
        <v>350</v>
      </c>
      <c r="F19" s="196" t="s">
        <v>365</v>
      </c>
      <c r="G19" s="196" t="s">
        <v>331</v>
      </c>
      <c r="H19" s="191" t="s">
        <v>366</v>
      </c>
      <c r="I19" s="191" t="s">
        <v>367</v>
      </c>
      <c r="J19" s="196" t="s">
        <v>339</v>
      </c>
      <c r="K19" s="196" t="s">
        <v>365</v>
      </c>
    </row>
    <row r="20" s="39" customFormat="1" ht="76" customHeight="1" spans="1:11">
      <c r="A20" s="196"/>
      <c r="B20" s="198"/>
      <c r="C20" s="196"/>
      <c r="D20" s="196" t="s">
        <v>334</v>
      </c>
      <c r="E20" s="196" t="s">
        <v>356</v>
      </c>
      <c r="F20" s="196" t="s">
        <v>368</v>
      </c>
      <c r="G20" s="196" t="s">
        <v>331</v>
      </c>
      <c r="H20" s="191" t="s">
        <v>369</v>
      </c>
      <c r="I20" s="191"/>
      <c r="J20" s="196" t="s">
        <v>339</v>
      </c>
      <c r="K20" s="196" t="s">
        <v>368</v>
      </c>
    </row>
    <row r="21" s="39" customFormat="1" ht="57" customHeight="1" spans="1:11">
      <c r="A21" s="196"/>
      <c r="B21" s="198"/>
      <c r="C21" s="196"/>
      <c r="D21" s="196" t="s">
        <v>340</v>
      </c>
      <c r="E21" s="196" t="s">
        <v>341</v>
      </c>
      <c r="F21" s="196" t="s">
        <v>370</v>
      </c>
      <c r="G21" s="196" t="s">
        <v>331</v>
      </c>
      <c r="H21" s="191" t="s">
        <v>338</v>
      </c>
      <c r="I21" s="191" t="s">
        <v>326</v>
      </c>
      <c r="J21" s="196" t="s">
        <v>339</v>
      </c>
      <c r="K21" s="196" t="s">
        <v>370</v>
      </c>
    </row>
    <row r="22" s="39" customFormat="1" ht="30" customHeight="1" spans="1:11">
      <c r="A22" s="196" t="s">
        <v>302</v>
      </c>
      <c r="B22" s="370" t="s">
        <v>303</v>
      </c>
      <c r="C22" s="196" t="s">
        <v>371</v>
      </c>
      <c r="D22" s="196" t="s">
        <v>321</v>
      </c>
      <c r="E22" s="196" t="s">
        <v>322</v>
      </c>
      <c r="F22" s="196" t="s">
        <v>372</v>
      </c>
      <c r="G22" s="196" t="s">
        <v>331</v>
      </c>
      <c r="H22" s="191" t="s">
        <v>373</v>
      </c>
      <c r="I22" s="191" t="s">
        <v>326</v>
      </c>
      <c r="J22" s="196" t="s">
        <v>339</v>
      </c>
      <c r="K22" s="196" t="s">
        <v>374</v>
      </c>
    </row>
    <row r="23" s="39" customFormat="1" ht="30" customHeight="1" spans="1:11">
      <c r="A23" s="196"/>
      <c r="B23" s="198"/>
      <c r="C23" s="196"/>
      <c r="D23" s="196" t="s">
        <v>321</v>
      </c>
      <c r="E23" s="196" t="s">
        <v>347</v>
      </c>
      <c r="F23" s="196" t="s">
        <v>375</v>
      </c>
      <c r="G23" s="196" t="s">
        <v>331</v>
      </c>
      <c r="H23" s="191" t="s">
        <v>376</v>
      </c>
      <c r="I23" s="191" t="s">
        <v>326</v>
      </c>
      <c r="J23" s="196" t="s">
        <v>339</v>
      </c>
      <c r="K23" s="196" t="s">
        <v>374</v>
      </c>
    </row>
    <row r="24" s="39" customFormat="1" ht="30" customHeight="1" spans="1:11">
      <c r="A24" s="196"/>
      <c r="B24" s="198"/>
      <c r="C24" s="196"/>
      <c r="D24" s="196" t="s">
        <v>321</v>
      </c>
      <c r="E24" s="196" t="s">
        <v>350</v>
      </c>
      <c r="F24" s="196" t="s">
        <v>377</v>
      </c>
      <c r="G24" s="196" t="s">
        <v>331</v>
      </c>
      <c r="H24" s="191" t="s">
        <v>373</v>
      </c>
      <c r="I24" s="191" t="s">
        <v>326</v>
      </c>
      <c r="J24" s="196" t="s">
        <v>339</v>
      </c>
      <c r="K24" s="196" t="s">
        <v>374</v>
      </c>
    </row>
    <row r="25" s="39" customFormat="1" ht="30" customHeight="1" spans="1:11">
      <c r="A25" s="196"/>
      <c r="B25" s="198"/>
      <c r="C25" s="196"/>
      <c r="D25" s="196" t="s">
        <v>334</v>
      </c>
      <c r="E25" s="196" t="s">
        <v>335</v>
      </c>
      <c r="F25" s="196" t="s">
        <v>378</v>
      </c>
      <c r="G25" s="196" t="s">
        <v>337</v>
      </c>
      <c r="H25" s="191" t="s">
        <v>166</v>
      </c>
      <c r="I25" s="191" t="s">
        <v>379</v>
      </c>
      <c r="J25" s="196" t="s">
        <v>327</v>
      </c>
      <c r="K25" s="196" t="s">
        <v>374</v>
      </c>
    </row>
    <row r="26" s="39" customFormat="1" ht="30" customHeight="1" spans="1:11">
      <c r="A26" s="196"/>
      <c r="B26" s="198"/>
      <c r="C26" s="196"/>
      <c r="D26" s="196" t="s">
        <v>340</v>
      </c>
      <c r="E26" s="196" t="s">
        <v>341</v>
      </c>
      <c r="F26" s="196" t="s">
        <v>380</v>
      </c>
      <c r="G26" s="196" t="s">
        <v>337</v>
      </c>
      <c r="H26" s="191" t="s">
        <v>381</v>
      </c>
      <c r="I26" s="191" t="s">
        <v>326</v>
      </c>
      <c r="J26" s="196" t="s">
        <v>339</v>
      </c>
      <c r="K26" s="196" t="s">
        <v>374</v>
      </c>
    </row>
    <row r="27" s="39" customFormat="1" ht="38" customHeight="1" spans="1:11">
      <c r="A27" s="196" t="s">
        <v>273</v>
      </c>
      <c r="B27" s="370" t="s">
        <v>275</v>
      </c>
      <c r="C27" s="196" t="s">
        <v>382</v>
      </c>
      <c r="D27" s="196" t="s">
        <v>321</v>
      </c>
      <c r="E27" s="196" t="s">
        <v>322</v>
      </c>
      <c r="F27" s="196" t="s">
        <v>383</v>
      </c>
      <c r="G27" s="196" t="s">
        <v>331</v>
      </c>
      <c r="H27" s="191" t="s">
        <v>384</v>
      </c>
      <c r="I27" s="191" t="s">
        <v>333</v>
      </c>
      <c r="J27" s="196" t="s">
        <v>327</v>
      </c>
      <c r="K27" s="196" t="s">
        <v>385</v>
      </c>
    </row>
    <row r="28" s="39" customFormat="1" ht="34" customHeight="1" spans="1:11">
      <c r="A28" s="196"/>
      <c r="B28" s="198"/>
      <c r="C28" s="196"/>
      <c r="D28" s="196" t="s">
        <v>334</v>
      </c>
      <c r="E28" s="196" t="s">
        <v>335</v>
      </c>
      <c r="F28" s="196" t="s">
        <v>386</v>
      </c>
      <c r="G28" s="196" t="s">
        <v>331</v>
      </c>
      <c r="H28" s="191" t="s">
        <v>387</v>
      </c>
      <c r="I28" s="191" t="s">
        <v>326</v>
      </c>
      <c r="J28" s="196" t="s">
        <v>339</v>
      </c>
      <c r="K28" s="196" t="s">
        <v>385</v>
      </c>
    </row>
    <row r="29" s="39" customFormat="1" ht="33" customHeight="1" spans="1:11">
      <c r="A29" s="196"/>
      <c r="B29" s="198"/>
      <c r="C29" s="196"/>
      <c r="D29" s="196" t="s">
        <v>340</v>
      </c>
      <c r="E29" s="196" t="s">
        <v>341</v>
      </c>
      <c r="F29" s="196" t="s">
        <v>388</v>
      </c>
      <c r="G29" s="196" t="s">
        <v>331</v>
      </c>
      <c r="H29" s="191" t="s">
        <v>387</v>
      </c>
      <c r="I29" s="191" t="s">
        <v>326</v>
      </c>
      <c r="J29" s="196" t="s">
        <v>339</v>
      </c>
      <c r="K29" s="196" t="s">
        <v>385</v>
      </c>
    </row>
    <row r="30" s="39" customFormat="1" ht="30" customHeight="1" spans="1:11">
      <c r="A30" s="196" t="s">
        <v>286</v>
      </c>
      <c r="B30" s="370" t="s">
        <v>287</v>
      </c>
      <c r="C30" s="196" t="s">
        <v>389</v>
      </c>
      <c r="D30" s="196" t="s">
        <v>321</v>
      </c>
      <c r="E30" s="196" t="s">
        <v>322</v>
      </c>
      <c r="F30" s="196" t="s">
        <v>390</v>
      </c>
      <c r="G30" s="196" t="s">
        <v>337</v>
      </c>
      <c r="H30" s="191" t="s">
        <v>325</v>
      </c>
      <c r="I30" s="191" t="s">
        <v>379</v>
      </c>
      <c r="J30" s="196" t="s">
        <v>327</v>
      </c>
      <c r="K30" s="196" t="s">
        <v>390</v>
      </c>
    </row>
    <row r="31" s="39" customFormat="1" ht="30" customHeight="1" spans="1:11">
      <c r="A31" s="196"/>
      <c r="B31" s="198"/>
      <c r="C31" s="196"/>
      <c r="D31" s="196" t="s">
        <v>321</v>
      </c>
      <c r="E31" s="196" t="s">
        <v>322</v>
      </c>
      <c r="F31" s="196" t="s">
        <v>391</v>
      </c>
      <c r="G31" s="196" t="s">
        <v>331</v>
      </c>
      <c r="H31" s="191" t="s">
        <v>325</v>
      </c>
      <c r="I31" s="191" t="s">
        <v>379</v>
      </c>
      <c r="J31" s="196" t="s">
        <v>327</v>
      </c>
      <c r="K31" s="196" t="s">
        <v>391</v>
      </c>
    </row>
    <row r="32" s="39" customFormat="1" ht="61" customHeight="1" spans="1:11">
      <c r="A32" s="196"/>
      <c r="B32" s="198"/>
      <c r="C32" s="196"/>
      <c r="D32" s="196" t="s">
        <v>334</v>
      </c>
      <c r="E32" s="196" t="s">
        <v>335</v>
      </c>
      <c r="F32" s="196" t="s">
        <v>392</v>
      </c>
      <c r="G32" s="196" t="s">
        <v>393</v>
      </c>
      <c r="H32" s="191" t="s">
        <v>394</v>
      </c>
      <c r="I32" s="191" t="s">
        <v>367</v>
      </c>
      <c r="J32" s="196" t="s">
        <v>327</v>
      </c>
      <c r="K32" s="196" t="s">
        <v>392</v>
      </c>
    </row>
    <row r="33" s="39" customFormat="1" ht="51" customHeight="1" spans="1:11">
      <c r="A33" s="196"/>
      <c r="B33" s="198"/>
      <c r="C33" s="196"/>
      <c r="D33" s="196" t="s">
        <v>340</v>
      </c>
      <c r="E33" s="196" t="s">
        <v>341</v>
      </c>
      <c r="F33" s="196" t="s">
        <v>395</v>
      </c>
      <c r="G33" s="196" t="s">
        <v>324</v>
      </c>
      <c r="H33" s="191" t="s">
        <v>396</v>
      </c>
      <c r="I33" s="191" t="s">
        <v>326</v>
      </c>
      <c r="J33" s="196" t="s">
        <v>339</v>
      </c>
      <c r="K33" s="196" t="s">
        <v>395</v>
      </c>
    </row>
    <row r="34" s="39" customFormat="1" ht="38" customHeight="1" spans="1:11">
      <c r="A34" s="196"/>
      <c r="B34" s="198"/>
      <c r="C34" s="196"/>
      <c r="D34" s="196" t="s">
        <v>340</v>
      </c>
      <c r="E34" s="196" t="s">
        <v>341</v>
      </c>
      <c r="F34" s="196" t="s">
        <v>397</v>
      </c>
      <c r="G34" s="196" t="s">
        <v>331</v>
      </c>
      <c r="H34" s="191" t="s">
        <v>396</v>
      </c>
      <c r="I34" s="191" t="s">
        <v>326</v>
      </c>
      <c r="J34" s="196" t="s">
        <v>339</v>
      </c>
      <c r="K34" s="196" t="s">
        <v>397</v>
      </c>
    </row>
    <row r="35" s="39" customFormat="1" ht="30" customHeight="1" spans="1:11">
      <c r="A35" s="199" t="s">
        <v>296</v>
      </c>
      <c r="B35" s="370" t="s">
        <v>297</v>
      </c>
      <c r="C35" s="200" t="s">
        <v>398</v>
      </c>
      <c r="D35" s="196" t="s">
        <v>321</v>
      </c>
      <c r="E35" s="196" t="s">
        <v>322</v>
      </c>
      <c r="F35" s="196" t="s">
        <v>399</v>
      </c>
      <c r="G35" s="196" t="s">
        <v>331</v>
      </c>
      <c r="H35" s="191" t="s">
        <v>394</v>
      </c>
      <c r="I35" s="191" t="s">
        <v>400</v>
      </c>
      <c r="J35" s="196" t="s">
        <v>327</v>
      </c>
      <c r="K35" s="196" t="s">
        <v>401</v>
      </c>
    </row>
    <row r="36" s="39" customFormat="1" ht="30" customHeight="1" spans="1:11">
      <c r="A36" s="199"/>
      <c r="B36" s="198"/>
      <c r="C36" s="200"/>
      <c r="D36" s="196" t="s">
        <v>321</v>
      </c>
      <c r="E36" s="196" t="s">
        <v>322</v>
      </c>
      <c r="F36" s="196" t="s">
        <v>402</v>
      </c>
      <c r="G36" s="196" t="s">
        <v>331</v>
      </c>
      <c r="H36" s="191" t="s">
        <v>162</v>
      </c>
      <c r="I36" s="191" t="s">
        <v>345</v>
      </c>
      <c r="J36" s="196" t="s">
        <v>327</v>
      </c>
      <c r="K36" s="196" t="s">
        <v>401</v>
      </c>
    </row>
    <row r="37" ht="30" customHeight="1" spans="1:11">
      <c r="A37" s="199"/>
      <c r="B37" s="198"/>
      <c r="C37" s="200"/>
      <c r="D37" s="196" t="s">
        <v>321</v>
      </c>
      <c r="E37" s="196" t="s">
        <v>350</v>
      </c>
      <c r="F37" s="196" t="s">
        <v>403</v>
      </c>
      <c r="G37" s="196" t="s">
        <v>331</v>
      </c>
      <c r="H37" s="191" t="s">
        <v>404</v>
      </c>
      <c r="I37" s="191" t="s">
        <v>379</v>
      </c>
      <c r="J37" s="196" t="s">
        <v>339</v>
      </c>
      <c r="K37" s="196" t="s">
        <v>401</v>
      </c>
    </row>
    <row r="38" ht="30" customHeight="1" spans="1:11">
      <c r="A38" s="199"/>
      <c r="B38" s="198"/>
      <c r="C38" s="200"/>
      <c r="D38" s="196" t="s">
        <v>321</v>
      </c>
      <c r="E38" s="196" t="s">
        <v>329</v>
      </c>
      <c r="F38" s="196" t="s">
        <v>330</v>
      </c>
      <c r="G38" s="196" t="s">
        <v>331</v>
      </c>
      <c r="H38" s="191" t="s">
        <v>405</v>
      </c>
      <c r="I38" s="191" t="s">
        <v>379</v>
      </c>
      <c r="J38" s="196" t="s">
        <v>327</v>
      </c>
      <c r="K38" s="196" t="s">
        <v>401</v>
      </c>
    </row>
    <row r="39" ht="30" customHeight="1" spans="1:11">
      <c r="A39" s="199"/>
      <c r="B39" s="198"/>
      <c r="C39" s="200"/>
      <c r="D39" s="196" t="s">
        <v>334</v>
      </c>
      <c r="E39" s="196" t="s">
        <v>353</v>
      </c>
      <c r="F39" s="196" t="s">
        <v>406</v>
      </c>
      <c r="G39" s="196" t="s">
        <v>331</v>
      </c>
      <c r="H39" s="191" t="s">
        <v>407</v>
      </c>
      <c r="I39" s="191" t="s">
        <v>326</v>
      </c>
      <c r="J39" s="196" t="s">
        <v>339</v>
      </c>
      <c r="K39" s="196" t="s">
        <v>401</v>
      </c>
    </row>
    <row r="40" ht="37" customHeight="1" spans="1:11">
      <c r="A40" s="199"/>
      <c r="B40" s="201"/>
      <c r="C40" s="200"/>
      <c r="D40" s="196" t="s">
        <v>340</v>
      </c>
      <c r="E40" s="196" t="s">
        <v>341</v>
      </c>
      <c r="F40" s="196" t="s">
        <v>408</v>
      </c>
      <c r="G40" s="196" t="s">
        <v>331</v>
      </c>
      <c r="H40" s="191" t="s">
        <v>407</v>
      </c>
      <c r="I40" s="191" t="s">
        <v>326</v>
      </c>
      <c r="J40" s="196" t="s">
        <v>339</v>
      </c>
      <c r="K40" s="196" t="s">
        <v>401</v>
      </c>
    </row>
    <row r="41" ht="30" customHeight="1" spans="1:11">
      <c r="A41" s="199" t="s">
        <v>278</v>
      </c>
      <c r="B41" s="371" t="s">
        <v>280</v>
      </c>
      <c r="C41" s="200" t="s">
        <v>409</v>
      </c>
      <c r="D41" s="196" t="s">
        <v>321</v>
      </c>
      <c r="E41" s="196" t="s">
        <v>347</v>
      </c>
      <c r="F41" s="196" t="s">
        <v>410</v>
      </c>
      <c r="G41" s="196" t="s">
        <v>331</v>
      </c>
      <c r="H41" s="191" t="s">
        <v>411</v>
      </c>
      <c r="I41" s="191" t="s">
        <v>367</v>
      </c>
      <c r="J41" s="196" t="s">
        <v>339</v>
      </c>
      <c r="K41" s="196" t="s">
        <v>412</v>
      </c>
    </row>
    <row r="42" ht="30" customHeight="1" spans="1:11">
      <c r="A42" s="199"/>
      <c r="B42" s="203"/>
      <c r="C42" s="200"/>
      <c r="D42" s="196" t="s">
        <v>334</v>
      </c>
      <c r="E42" s="196" t="s">
        <v>335</v>
      </c>
      <c r="F42" s="196" t="s">
        <v>413</v>
      </c>
      <c r="G42" s="196" t="s">
        <v>331</v>
      </c>
      <c r="H42" s="191" t="s">
        <v>414</v>
      </c>
      <c r="I42" s="191" t="s">
        <v>379</v>
      </c>
      <c r="J42" s="196" t="s">
        <v>339</v>
      </c>
      <c r="K42" s="196" t="s">
        <v>412</v>
      </c>
    </row>
    <row r="43" ht="30" customHeight="1" spans="1:11">
      <c r="A43" s="199"/>
      <c r="B43" s="204"/>
      <c r="C43" s="200"/>
      <c r="D43" s="196" t="s">
        <v>340</v>
      </c>
      <c r="E43" s="196" t="s">
        <v>341</v>
      </c>
      <c r="F43" s="196" t="s">
        <v>415</v>
      </c>
      <c r="G43" s="196" t="s">
        <v>331</v>
      </c>
      <c r="H43" s="191" t="s">
        <v>416</v>
      </c>
      <c r="I43" s="191" t="s">
        <v>326</v>
      </c>
      <c r="J43" s="196" t="s">
        <v>339</v>
      </c>
      <c r="K43" s="196" t="s">
        <v>412</v>
      </c>
    </row>
    <row r="44" ht="30" customHeight="1" spans="1:11">
      <c r="A44" s="199" t="s">
        <v>281</v>
      </c>
      <c r="B44" s="371" t="s">
        <v>282</v>
      </c>
      <c r="C44" s="200" t="s">
        <v>417</v>
      </c>
      <c r="D44" s="196" t="s">
        <v>321</v>
      </c>
      <c r="E44" s="196" t="s">
        <v>347</v>
      </c>
      <c r="F44" s="196" t="s">
        <v>418</v>
      </c>
      <c r="G44" s="196" t="s">
        <v>349</v>
      </c>
      <c r="H44" s="191" t="s">
        <v>419</v>
      </c>
      <c r="I44" s="191" t="s">
        <v>345</v>
      </c>
      <c r="J44" s="196" t="s">
        <v>327</v>
      </c>
      <c r="K44" s="196" t="s">
        <v>420</v>
      </c>
    </row>
    <row r="45" ht="30" customHeight="1" spans="1:11">
      <c r="A45" s="199"/>
      <c r="B45" s="203"/>
      <c r="C45" s="200"/>
      <c r="D45" s="196" t="s">
        <v>321</v>
      </c>
      <c r="E45" s="196" t="s">
        <v>350</v>
      </c>
      <c r="F45" s="196" t="s">
        <v>421</v>
      </c>
      <c r="G45" s="196" t="s">
        <v>331</v>
      </c>
      <c r="H45" s="191" t="s">
        <v>422</v>
      </c>
      <c r="I45" s="191" t="s">
        <v>326</v>
      </c>
      <c r="J45" s="196" t="s">
        <v>339</v>
      </c>
      <c r="K45" s="196" t="s">
        <v>421</v>
      </c>
    </row>
    <row r="46" ht="30" customHeight="1" spans="1:11">
      <c r="A46" s="199"/>
      <c r="B46" s="203"/>
      <c r="C46" s="200"/>
      <c r="D46" s="196" t="s">
        <v>334</v>
      </c>
      <c r="E46" s="196" t="s">
        <v>353</v>
      </c>
      <c r="F46" s="196" t="s">
        <v>423</v>
      </c>
      <c r="G46" s="196" t="s">
        <v>349</v>
      </c>
      <c r="H46" s="191" t="s">
        <v>325</v>
      </c>
      <c r="I46" s="191" t="s">
        <v>345</v>
      </c>
      <c r="J46" s="196" t="s">
        <v>327</v>
      </c>
      <c r="K46" s="196" t="s">
        <v>423</v>
      </c>
    </row>
    <row r="47" ht="30" customHeight="1" spans="1:11">
      <c r="A47" s="199"/>
      <c r="B47" s="203"/>
      <c r="C47" s="200"/>
      <c r="D47" s="196" t="s">
        <v>334</v>
      </c>
      <c r="E47" s="196" t="s">
        <v>356</v>
      </c>
      <c r="F47" s="196" t="s">
        <v>424</v>
      </c>
      <c r="G47" s="196" t="s">
        <v>331</v>
      </c>
      <c r="H47" s="191" t="s">
        <v>425</v>
      </c>
      <c r="I47" s="191" t="s">
        <v>326</v>
      </c>
      <c r="J47" s="196" t="s">
        <v>339</v>
      </c>
      <c r="K47" s="196" t="s">
        <v>424</v>
      </c>
    </row>
    <row r="48" ht="30" customHeight="1" spans="1:11">
      <c r="A48" s="199"/>
      <c r="B48" s="204"/>
      <c r="C48" s="200"/>
      <c r="D48" s="196" t="s">
        <v>340</v>
      </c>
      <c r="E48" s="196" t="s">
        <v>341</v>
      </c>
      <c r="F48" s="196" t="s">
        <v>426</v>
      </c>
      <c r="G48" s="196" t="s">
        <v>331</v>
      </c>
      <c r="H48" s="191" t="s">
        <v>387</v>
      </c>
      <c r="I48" s="191" t="s">
        <v>326</v>
      </c>
      <c r="J48" s="196" t="s">
        <v>339</v>
      </c>
      <c r="K48" s="196" t="s">
        <v>426</v>
      </c>
    </row>
  </sheetData>
  <autoFilter ref="A5:M48">
    <extLst/>
  </autoFilter>
  <mergeCells count="29">
    <mergeCell ref="A2:K2"/>
    <mergeCell ref="A3:I3"/>
    <mergeCell ref="A7:A10"/>
    <mergeCell ref="A11:A16"/>
    <mergeCell ref="A17:A21"/>
    <mergeCell ref="A22:A26"/>
    <mergeCell ref="A27:A29"/>
    <mergeCell ref="A30:A34"/>
    <mergeCell ref="A35:A40"/>
    <mergeCell ref="A41:A43"/>
    <mergeCell ref="A44:A48"/>
    <mergeCell ref="B7:B10"/>
    <mergeCell ref="B11:B16"/>
    <mergeCell ref="B17:B21"/>
    <mergeCell ref="B22:B26"/>
    <mergeCell ref="B27:B29"/>
    <mergeCell ref="B30:B34"/>
    <mergeCell ref="B35:B40"/>
    <mergeCell ref="B41:B43"/>
    <mergeCell ref="B44:B48"/>
    <mergeCell ref="C7:C10"/>
    <mergeCell ref="C11:C16"/>
    <mergeCell ref="C17:C21"/>
    <mergeCell ref="C22:C26"/>
    <mergeCell ref="C27:C29"/>
    <mergeCell ref="C30:C34"/>
    <mergeCell ref="C35:C40"/>
    <mergeCell ref="C41:C43"/>
    <mergeCell ref="C44:C48"/>
  </mergeCells>
  <printOptions horizontalCentered="1"/>
  <pageMargins left="0.472222222222222" right="0.393055555555556" top="0.590277777777778" bottom="0.432638888888889" header="0" footer="0"/>
  <pageSetup paperSize="9" scale="76"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2025-03-27T09:44:53Z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DD9F525AA0BD42BA8C254897B9DC38B3</vt:lpwstr>
  </property>
</Properties>
</file>