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'部门项目支出绩效目标表05-2'!$A$5:$M$35</definedName>
    <definedName name="_xlnm._FilterDatabase" localSheetId="10" hidden="1">部门政府采购预算表07!$A$6:$R$11</definedName>
    <definedName name="_xlnm._FilterDatabase" localSheetId="6" hidden="1">部门基本支出预算表04!$A$8:$Y$35</definedName>
    <definedName name="_xlnm._FilterDatabase" localSheetId="7" hidden="1">'部门项目支出预算表05-1'!$A$8:$BQ$46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<sst xmlns="http://schemas.openxmlformats.org/spreadsheetml/2006/main" count="1338" uniqueCount="455">
  <si>
    <t>预算01-1表</t>
  </si>
  <si>
    <t>2025年部门财务收支预算总表</t>
  </si>
  <si>
    <t>单位名称：瑞丽市人民政府外事办公室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</si>
  <si>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</si>
  <si>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</si>
  <si>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</si>
  <si>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</si>
  <si>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</si>
  <si>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</si>
  <si>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</si>
  <si>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</si>
  <si>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</si>
  <si>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</si>
  <si>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</si>
  <si>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</si>
  <si>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</si>
  <si>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</si>
  <si>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</si>
  <si>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</si>
  <si>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</si>
  <si>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</si>
  <si>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</si>
  <si>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</si>
  <si>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</si>
  <si>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</si>
  <si>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</si>
  <si>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</si>
  <si>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</si>
  <si>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</si>
  <si>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</si>
  <si>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</si>
  <si>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</si>
  <si>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</si>
  <si>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</si>
  <si>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</si>
  <si>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</si>
  <si>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</si>
  <si>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</si>
  <si>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</si>
  <si>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</si>
  <si>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</si>
  <si>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</si>
  <si>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</si>
  <si>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</si>
  <si>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</si>
  <si>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</si>
  <si>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</si>
  <si>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</si>
  <si>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</si>
  <si>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</si>
  <si>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</si>
  <si>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</si>
  <si>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</si>
  <si>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</si>
  <si>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</si>
  <si>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</si>
  <si>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</si>
  <si>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</si>
  <si>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</si>
  <si>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</si>
  <si>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</si>
  <si>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</si>
  <si>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</si>
  <si>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</si>
  <si>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</si>
  <si>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</si>
  <si>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</si>
  <si>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</si>
  <si>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</si>
  <si>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</si>
  <si>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瑞丽市人民政府外事办公室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</si>
  <si>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</si>
  <si>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</si>
  <si>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</si>
  <si>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</si>
  <si>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</si>
  <si>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</si>
  <si>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</si>
  <si>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</si>
  <si>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</si>
  <si>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</si>
  <si>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</si>
  <si>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</si>
  <si>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</si>
  <si>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</si>
  <si>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</si>
  <si>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</si>
  <si>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</si>
  <si>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</si>
  <si>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</si>
  <si>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</si>
  <si>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</si>
  <si>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</si>
  <si>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</si>
  <si>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</si>
  <si>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</si>
  <si>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</si>
  <si>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</si>
  <si>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</si>
  <si>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</si>
  <si>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</si>
  <si>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</si>
  <si>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</si>
  <si>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</si>
  <si>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</si>
  <si>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</si>
  <si>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</si>
  <si>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</si>
  <si>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</si>
  <si>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</si>
  <si>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</si>
  <si>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</si>
  <si>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</si>
  <si>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</si>
  <si>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</si>
  <si>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</si>
  <si>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</si>
  <si>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</si>
  <si>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</si>
  <si>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</si>
  <si>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</si>
  <si>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</si>
  <si>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</si>
  <si>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</si>
  <si>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</si>
  <si>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</si>
  <si>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</si>
  <si>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</si>
  <si>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</si>
  <si>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</si>
  <si>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</si>
  <si>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</si>
  <si>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</si>
  <si>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</si>
  <si>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</si>
  <si>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</si>
  <si>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</si>
  <si>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</si>
  <si>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</si>
  <si>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</si>
  <si>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</si>
  <si>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</si>
  <si>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</si>
  <si>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</si>
  <si>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</si>
  <si>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</si>
  <si>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</si>
  <si>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</si>
  <si>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</si>
  <si>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</si>
  <si>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</si>
  <si>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</si>
  <si>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</si>
  <si>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</si>
  <si>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</si>
  <si>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</si>
  <si>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</si>
  <si>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</si>
  <si>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</si>
  <si>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</si>
  <si>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</si>
  <si>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</si>
  <si>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</si>
  <si>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</si>
  <si>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</si>
  <si>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</si>
  <si>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</si>
  <si>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</si>
  <si>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</si>
  <si>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</si>
  <si>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</si>
  <si>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</si>
  <si>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</si>
  <si>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</si>
  <si>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</si>
  <si>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</si>
  <si>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</si>
  <si>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</si>
  <si>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</si>
  <si>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</si>
  <si>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</si>
  <si>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</si>
  <si>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</si>
  <si>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</si>
  <si>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</si>
  <si>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</si>
  <si>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</si>
  <si>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</si>
  <si>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</si>
  <si>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</si>
  <si>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</si>
  <si>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</si>
  <si>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</si>
  <si>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</si>
  <si>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</si>
  <si>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</si>
  <si>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</si>
  <si>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</si>
  <si>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</si>
  <si>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</si>
  <si>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</si>
  <si>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</si>
  <si>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</si>
  <si>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</si>
  <si>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533102210000000023402</t>
  </si>
  <si>
    <t>基本工资（行政）</t>
  </si>
  <si>
    <t>30101</t>
  </si>
  <si>
    <t>基本工资</t>
  </si>
  <si>
    <t>533102210000000023404</t>
  </si>
  <si>
    <t>津贴补贴（行政）</t>
  </si>
  <si>
    <t>30102</t>
  </si>
  <si>
    <t>津贴补贴</t>
  </si>
  <si>
    <t>533102210000000023403</t>
  </si>
  <si>
    <t>奖金（行政）</t>
  </si>
  <si>
    <t>30103</t>
  </si>
  <si>
    <t>奖金</t>
  </si>
  <si>
    <t>533102231100001108660</t>
  </si>
  <si>
    <t>优秀公务员奖（行政）</t>
  </si>
  <si>
    <t>533102210000000019758</t>
  </si>
  <si>
    <t>基本养老保险</t>
  </si>
  <si>
    <t>30108</t>
  </si>
  <si>
    <t>机关事业单位基本养老保险缴费</t>
  </si>
  <si>
    <t>533102210000000019554</t>
  </si>
  <si>
    <t>大病补充保险</t>
  </si>
  <si>
    <t>30110</t>
  </si>
  <si>
    <t>职工基本医疗保险缴费</t>
  </si>
  <si>
    <t>533102210000000019799</t>
  </si>
  <si>
    <t>行政医疗保险</t>
  </si>
  <si>
    <t>533102210000000019555</t>
  </si>
  <si>
    <t>工伤保险</t>
  </si>
  <si>
    <t>30112</t>
  </si>
  <si>
    <t>其他社会保障缴费</t>
  </si>
  <si>
    <t>533102210000000019759</t>
  </si>
  <si>
    <t>生育保险</t>
  </si>
  <si>
    <t>533102210000000019760</t>
  </si>
  <si>
    <t>失业保险</t>
  </si>
  <si>
    <t>533102210000000023102</t>
  </si>
  <si>
    <t>30111</t>
  </si>
  <si>
    <t>公务员医疗补助缴费</t>
  </si>
  <si>
    <t>533102210000000019761</t>
  </si>
  <si>
    <t>30113</t>
  </si>
  <si>
    <t>533102221100000227931</t>
  </si>
  <si>
    <t>公用经费中的工会经费</t>
  </si>
  <si>
    <t>30228</t>
  </si>
  <si>
    <t>工会经费</t>
  </si>
  <si>
    <t>533102231100001131734</t>
  </si>
  <si>
    <t>公用经费安排的社会保障缴费</t>
  </si>
  <si>
    <t>533102210000000023408</t>
  </si>
  <si>
    <t>一般公用经费</t>
  </si>
  <si>
    <t>30201</t>
  </si>
  <si>
    <t>办公费</t>
  </si>
  <si>
    <t>30299</t>
  </si>
  <si>
    <t>其他商品和服务支出</t>
  </si>
  <si>
    <t>533102210000000019571</t>
  </si>
  <si>
    <t>退休公用经费</t>
  </si>
  <si>
    <t>533102210000000019584</t>
  </si>
  <si>
    <t>533102221100000223563</t>
  </si>
  <si>
    <t>公务交通补贴</t>
  </si>
  <si>
    <t>30239</t>
  </si>
  <si>
    <t>其他交通费用</t>
  </si>
  <si>
    <t>533102231100001102972</t>
  </si>
  <si>
    <t>外事界务员</t>
  </si>
  <si>
    <t>30226</t>
  </si>
  <si>
    <t>劳务费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</si>
  <si>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</si>
  <si>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</si>
  <si>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</si>
  <si>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</si>
  <si>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</si>
  <si>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</si>
  <si>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2025年单位资金安排边境管理经费</t>
  </si>
  <si>
    <t>事业发展类</t>
  </si>
  <si>
    <t>533102251100003686327</t>
  </si>
  <si>
    <t>30231</t>
  </si>
  <si>
    <t>公务用车运行维护费</t>
  </si>
  <si>
    <t>30305</t>
  </si>
  <si>
    <t>生活补助</t>
  </si>
  <si>
    <t>2025年基层党组织开展活动经费</t>
  </si>
  <si>
    <t>专项业务类</t>
  </si>
  <si>
    <t>533102251100003676442</t>
  </si>
  <si>
    <t>2025年外事办专项经费</t>
  </si>
  <si>
    <t>533102251100003686964</t>
  </si>
  <si>
    <t>30205</t>
  </si>
  <si>
    <t>水费</t>
  </si>
  <si>
    <t>30206</t>
  </si>
  <si>
    <t>电费</t>
  </si>
  <si>
    <t>30211</t>
  </si>
  <si>
    <t>差旅费</t>
  </si>
  <si>
    <t>30212</t>
  </si>
  <si>
    <t>因公出国（境）费用</t>
  </si>
  <si>
    <t>30217</t>
  </si>
  <si>
    <t>31007</t>
  </si>
  <si>
    <t>信息网络及软件购置更新</t>
  </si>
  <si>
    <t>2025年遗嘱补助经费</t>
  </si>
  <si>
    <t>民生类</t>
  </si>
  <si>
    <t>533102251100003686072</t>
  </si>
  <si>
    <t>2025年驻缅办专项经费</t>
  </si>
  <si>
    <t>533102251100003687331</t>
  </si>
  <si>
    <t>30207</t>
  </si>
  <si>
    <t>邮电费</t>
  </si>
  <si>
    <t>30214</t>
  </si>
  <si>
    <t>租赁费</t>
  </si>
  <si>
    <t>31002</t>
  </si>
  <si>
    <t>办公设备购置</t>
  </si>
  <si>
    <t>少小单位工作经费</t>
  </si>
  <si>
    <t>533102251100004132190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</si>
  <si>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</si>
  <si>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</si>
  <si>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</si>
  <si>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</si>
  <si>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</si>
  <si>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</si>
  <si>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</si>
  <si>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</si>
  <si>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</si>
  <si>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</si>
  <si>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</si>
  <si>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</si>
  <si>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目标一：为贯彻落实中央、省、州、市相关精神，召开会议1至2次
目标二：积极做好与缅甸驻昆明总领事馆以及中国驻缅甸曼德勒总领馆、中国驻缅甸大使馆，德宏驻缅曼德勒、密支那、腊戌、仰光、内比都、八莫办事处的联络联系工作。
目标三：做好边境界务管理工作。指导我市各（区）乡镇对辖区内边境界务管理工作。进行外语、涉外礼宾礼仪、边境界务、外事业务知识、全市65名外事界务员等培训。
目标四：进一步做好瑞丽边境维稳管理工作。按照我州与缅甸木姐地区政府签署的联合会谈会晤与合作机制，与缅地方政府召开会谈会晤，有效打击“三非”、走私、偷越国（边）等涉外、涉爆、涉毒等跨境犯罪，切实规范边境秩序。
目标五：加强我市境外人员和企业的管理，做好有关外事政策宣传。
目标六：继续加强与缅沟通合作，共同研究解决边境管控、疫情防控等涉外问题，推进双边合作，营造和谐稳定的良好社会氛围。</t>
  </si>
  <si>
    <t>产出指标</t>
  </si>
  <si>
    <t>时效指标</t>
  </si>
  <si>
    <t>全年根据年初工作计划安排有序开展各项工作</t>
  </si>
  <si>
    <t>=</t>
  </si>
  <si>
    <t>1年</t>
  </si>
  <si>
    <t>年</t>
  </si>
  <si>
    <t>定量指标</t>
  </si>
  <si>
    <t>外事办2025年工作计划完成情况</t>
  </si>
  <si>
    <t>效益指标</t>
  </si>
  <si>
    <t>社会效益</t>
  </si>
  <si>
    <t>1、 加强对外各领域合作，拓展合作渠道</t>
  </si>
  <si>
    <t>&gt;=</t>
  </si>
  <si>
    <t>98</t>
  </si>
  <si>
    <t>%</t>
  </si>
  <si>
    <t>2、 促进人员深入交流，探索更深层次的合作</t>
  </si>
  <si>
    <t>3、 进一步推动我市对外友好交流活动，促进文化交流。</t>
  </si>
  <si>
    <t>满意度指标</t>
  </si>
  <si>
    <t>服务对象满意度</t>
  </si>
  <si>
    <t>做到让上级部门放心，人民群众满意度高</t>
  </si>
  <si>
    <t>数量指标</t>
  </si>
  <si>
    <t>获补对象数</t>
  </si>
  <si>
    <t>50</t>
  </si>
  <si>
    <t>人(人次、家)</t>
  </si>
  <si>
    <t>按上级拨款产生</t>
  </si>
  <si>
    <t>2026年单位资金安排边境管理经费</t>
  </si>
  <si>
    <t>质量指标</t>
  </si>
  <si>
    <t>发放及时率</t>
  </si>
  <si>
    <t>生活状况改善</t>
  </si>
  <si>
    <t>执照每人150元/人基层党员活动经费</t>
  </si>
  <si>
    <t>政策宣传次数</t>
  </si>
  <si>
    <t>200</t>
  </si>
  <si>
    <t>份</t>
  </si>
  <si>
    <t>反映补助政策的宣传力度情况。即通过门户网站、报刊、通信、电视、户外广告等对补助政策进行宣传的次数。</t>
  </si>
  <si>
    <t>兑现准确率</t>
  </si>
  <si>
    <t>100</t>
  </si>
  <si>
    <t>反映补助准确发放的情况。
补助兑现准确率=补助兑付额/应付额*100%</t>
  </si>
  <si>
    <t>宣传内容知晓率</t>
  </si>
  <si>
    <t>反映补助政策的宣传效果情况。
政策知晓率=调查中补助政策知晓人数/调查总人数*100%</t>
  </si>
  <si>
    <t>社会公众满意度</t>
  </si>
  <si>
    <t>反映受益对象的满意程度。</t>
  </si>
  <si>
    <t>继续做好与新政府上层拜会结交的工作中；
（二）继续做好中缅农业合作试验示范工作；
（三）服务好省、州和各县市的涉缅工作；
（四）服务好中缅两国企业、商人和民间社团；
（五）做好信息收集和调查研究工作，为省、州、市领导提供决策依据；
（六）推动考察互访和文化交流，促进中缅双方胞波友谊；
（七）深化和巩固与缅甸各界现有社会关系；
（八）服务好“一带一路”对缅工作，盯住关系德宏发展的中缅合作大项目；
（九）抓好代表处内部管理。
（十）抓好党建工作。</t>
  </si>
  <si>
    <t>2025年实施计划为一年</t>
  </si>
  <si>
    <t>工作计划完成情况为标准</t>
  </si>
  <si>
    <t>1、做好中缅农业合作项目</t>
  </si>
  <si>
    <t>2、推动考察互访和文化交流，促进中缅双方胞波友谊</t>
  </si>
  <si>
    <t>3、为加强中缅双边民间交流合作，推动互访，为投资、贸易搭建起畅通、高效的平台</t>
  </si>
  <si>
    <t>4、主动融入服务好援缅项目开展活动，搭建交流合作平台</t>
  </si>
  <si>
    <t>缅甸腊戌受益地区</t>
  </si>
  <si>
    <t>2025年度遗嘱补助为6607.56，保障生活</t>
  </si>
  <si>
    <t>1.00</t>
  </si>
  <si>
    <t>按实际发放。</t>
  </si>
  <si>
    <t>按实际发放</t>
  </si>
  <si>
    <t>受益对象满意度</t>
  </si>
  <si>
    <t>99</t>
  </si>
  <si>
    <t>解决临聘人员工资</t>
  </si>
  <si>
    <t>单位临聘人员工资</t>
  </si>
  <si>
    <t>补助单位临聘人员工资</t>
  </si>
  <si>
    <t>3人</t>
  </si>
  <si>
    <t>实际补助对象数*100%</t>
  </si>
  <si>
    <t>补助兑现准确率=应付额*100%</t>
  </si>
  <si>
    <t>经济效益</t>
  </si>
  <si>
    <t>控制在5万元内</t>
  </si>
  <si>
    <t>50000</t>
  </si>
  <si>
    <t>元</t>
  </si>
  <si>
    <t>控制在5万元。</t>
  </si>
  <si>
    <t>反映获补助受益对象的满意程度。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</si>
  <si>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</si>
  <si>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</si>
  <si>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</si>
  <si>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</si>
  <si>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</si>
  <si>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</si>
  <si>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</si>
  <si>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</si>
  <si>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</si>
  <si>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</si>
  <si>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</si>
  <si>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</si>
  <si>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</si>
  <si>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</si>
  <si>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</si>
  <si>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</si>
  <si>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</si>
  <si>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</si>
  <si>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</si>
  <si>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</si>
  <si>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</si>
  <si>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</si>
  <si>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</si>
  <si>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</si>
  <si>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</si>
  <si>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法律顾问服务</t>
  </si>
  <si>
    <t>B0101 法律顾问服务</t>
  </si>
  <si>
    <t>电子公文系统OA使用</t>
  </si>
  <si>
    <t>B1001 机关信息系统开发与维护服务</t>
  </si>
  <si>
    <t>翻译服务</t>
  </si>
  <si>
    <t>B1201 翻译服务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</si>
  <si>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</si>
  <si>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</si>
  <si>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</si>
  <si>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</si>
  <si>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</si>
  <si>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</si>
  <si>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</si>
  <si>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</si>
  <si>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</si>
  <si>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</si>
  <si>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</si>
  <si>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</si>
  <si>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</si>
  <si>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瑞丽市人民政府外事办公室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</si>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</sst>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 "/>
    <numFmt numFmtId="180" formatCode="#,##0.00_);[Red]\-#,##0.00\ "/>
    <numFmt numFmtId="181" formatCode="0.00_ "/>
  </numFmts>
  <fonts count="54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b/>
      <sz val="10"/>
      <color rgb="FFFF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b/>
      <sz val="22"/>
      <name val="宋体"/>
      <charset val="1"/>
    </font>
    <font>
      <sz val="1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4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53" fillId="0" borderId="0">
      <alignment vertical="top"/>
      <protection locked="0"/>
    </xf>
    <xf numFmtId="0" fontId="18" fillId="0" borderId="0">
      <alignment vertical="center"/>
    </xf>
    <xf numFmtId="0" fontId="18" fillId="0" borderId="0"/>
    <xf numFmtId="49" fontId="6" fillId="0" borderId="7">
      <alignment horizontal="left" vertical="center" wrapText="1"/>
    </xf>
    <xf numFmtId="176" fontId="6" fillId="0" borderId="7">
      <alignment horizontal="right" vertical="center"/>
    </xf>
  </cellStyleXfs>
  <cellXfs count="39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 applyProtection="1"/>
    <xf numFmtId="49" fontId="6" fillId="0" borderId="7" xfId="53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vertical="center" wrapText="1"/>
    </xf>
    <xf numFmtId="0" fontId="10" fillId="0" borderId="7" xfId="50" applyFont="1" applyFill="1" applyBorder="1" applyAlignment="1" applyProtection="1">
      <alignment horizontal="right" vertical="center" wrapText="1"/>
    </xf>
    <xf numFmtId="0" fontId="10" fillId="0" borderId="7" xfId="50" applyFont="1" applyFill="1" applyBorder="1" applyAlignment="1" applyProtection="1">
      <alignment horizontal="right" vertical="center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vertical="center" wrapText="1"/>
      <protection locked="0"/>
    </xf>
    <xf numFmtId="0" fontId="10" fillId="0" borderId="7" xfId="50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176" fontId="6" fillId="0" borderId="7" xfId="54" applyFo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left"/>
    </xf>
    <xf numFmtId="0" fontId="13" fillId="0" borderId="1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13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14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77" fontId="18" fillId="0" borderId="11" xfId="49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left" vertical="center"/>
    </xf>
    <xf numFmtId="0" fontId="19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left" vertical="top"/>
      <protection locked="0"/>
    </xf>
    <xf numFmtId="0" fontId="20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20" fillId="0" borderId="13" xfId="50" applyFont="1" applyFill="1" applyBorder="1" applyAlignment="1" applyProtection="1">
      <alignment horizontal="left" vertical="center" wrapText="1"/>
      <protection locked="0"/>
    </xf>
    <xf numFmtId="0" fontId="13" fillId="0" borderId="15" xfId="50" applyFont="1" applyFill="1" applyBorder="1" applyAlignment="1" applyProtection="1">
      <alignment horizontal="left" vertical="center" wrapText="1"/>
    </xf>
    <xf numFmtId="0" fontId="20" fillId="0" borderId="15" xfId="50" applyFont="1" applyFill="1" applyBorder="1" applyAlignment="1" applyProtection="1">
      <alignment horizontal="left" vertical="center"/>
      <protection locked="0"/>
    </xf>
    <xf numFmtId="0" fontId="20" fillId="0" borderId="15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horizontal="left" vertical="center" wrapText="1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4" fontId="13" fillId="0" borderId="14" xfId="50" applyNumberFormat="1" applyFont="1" applyFill="1" applyBorder="1" applyAlignment="1" applyProtection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4" fontId="13" fillId="0" borderId="7" xfId="50" applyNumberFormat="1" applyFont="1" applyFill="1" applyBorder="1" applyAlignment="1" applyProtection="1">
      <alignment horizontal="left" vertical="center"/>
      <protection locked="0"/>
    </xf>
    <xf numFmtId="49" fontId="9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21" fillId="0" borderId="0" xfId="50" applyFont="1" applyFill="1" applyBorder="1" applyAlignment="1" applyProtection="1">
      <alignment horizontal="right"/>
      <protection locked="0"/>
    </xf>
    <xf numFmtId="0" fontId="13" fillId="0" borderId="1" xfId="5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49" fontId="1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  <protection locked="0"/>
    </xf>
    <xf numFmtId="178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</xf>
    <xf numFmtId="178" fontId="10" fillId="0" borderId="7" xfId="50" applyNumberFormat="1" applyFont="1" applyFill="1" applyBorder="1" applyAlignment="1" applyProtection="1">
      <alignment horizontal="right" vertical="center" wrapText="1"/>
    </xf>
    <xf numFmtId="0" fontId="9" fillId="0" borderId="3" xfId="50" applyFont="1" applyFill="1" applyBorder="1" applyAlignment="1" applyProtection="1">
      <alignment horizontal="center" vertical="center"/>
      <protection locked="0"/>
    </xf>
    <xf numFmtId="0" fontId="9" fillId="0" borderId="4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49" fontId="22" fillId="0" borderId="7" xfId="53" applyFont="1" applyAlignment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49" fontId="22" fillId="0" borderId="2" xfId="53" applyFont="1" applyBorder="1">
      <alignment horizontal="left" vertical="center" wrapText="1"/>
    </xf>
    <xf numFmtId="49" fontId="6" fillId="0" borderId="17" xfId="53" applyFont="1" applyFill="1" applyBorder="1" applyAlignment="1">
      <alignment horizontal="center" vertical="center" wrapText="1"/>
    </xf>
    <xf numFmtId="49" fontId="22" fillId="0" borderId="4" xfId="53" applyFont="1" applyBorder="1">
      <alignment horizontal="left" vertical="center" wrapText="1"/>
    </xf>
    <xf numFmtId="49" fontId="22" fillId="0" borderId="7" xfId="53" applyFont="1">
      <alignment horizontal="left" vertical="center" wrapText="1"/>
    </xf>
    <xf numFmtId="49" fontId="6" fillId="0" borderId="18" xfId="53" applyFont="1" applyFill="1" applyBorder="1" applyAlignment="1">
      <alignment horizontal="center" vertical="center" wrapText="1"/>
    </xf>
    <xf numFmtId="49" fontId="22" fillId="0" borderId="9" xfId="53" applyFont="1" applyBorder="1">
      <alignment horizontal="left" vertical="center" wrapText="1"/>
    </xf>
    <xf numFmtId="0" fontId="8" fillId="0" borderId="11" xfId="50" applyFont="1" applyFill="1" applyBorder="1" applyAlignment="1" applyProtection="1">
      <alignment vertical="top"/>
      <protection locked="0"/>
    </xf>
    <xf numFmtId="0" fontId="9" fillId="0" borderId="11" xfId="50" applyFont="1" applyFill="1" applyBorder="1" applyAlignment="1" applyProtection="1">
      <alignment vertical="center"/>
      <protection locked="0"/>
    </xf>
    <xf numFmtId="0" fontId="10" fillId="0" borderId="11" xfId="50" applyFont="1" applyFill="1" applyBorder="1" applyAlignment="1" applyProtection="1">
      <alignment horizontal="left" vertical="center"/>
      <protection locked="0"/>
    </xf>
    <xf numFmtId="49" fontId="22" fillId="0" borderId="14" xfId="53" applyFont="1" applyBorder="1">
      <alignment horizontal="left" vertical="center" wrapText="1"/>
    </xf>
    <xf numFmtId="49" fontId="6" fillId="0" borderId="19" xfId="53" applyFont="1" applyFill="1" applyBorder="1" applyAlignment="1">
      <alignment horizontal="center" vertical="center" wrapText="1"/>
    </xf>
    <xf numFmtId="49" fontId="6" fillId="0" borderId="20" xfId="5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vertical="top"/>
    </xf>
    <xf numFmtId="0" fontId="23" fillId="0" borderId="0" xfId="50" applyFont="1" applyFill="1" applyBorder="1" applyAlignment="1" applyProtection="1">
      <alignment horizontal="center" vertical="center"/>
    </xf>
    <xf numFmtId="0" fontId="20" fillId="0" borderId="0" xfId="50" applyFont="1" applyFill="1" applyBorder="1" applyAlignment="1" applyProtection="1">
      <alignment horizontal="left" vertical="center"/>
    </xf>
    <xf numFmtId="0" fontId="20" fillId="0" borderId="1" xfId="50" applyFont="1" applyFill="1" applyBorder="1" applyAlignment="1" applyProtection="1">
      <alignment horizontal="center" vertical="center" wrapText="1"/>
      <protection locked="0"/>
    </xf>
    <xf numFmtId="0" fontId="20" fillId="0" borderId="1" xfId="50" applyFont="1" applyFill="1" applyBorder="1" applyAlignment="1" applyProtection="1">
      <alignment horizontal="center" vertical="center" wrapText="1"/>
    </xf>
    <xf numFmtId="0" fontId="20" fillId="0" borderId="5" xfId="50" applyFont="1" applyFill="1" applyBorder="1" applyAlignment="1" applyProtection="1">
      <alignment horizontal="center" vertical="center" wrapText="1"/>
      <protection locked="0"/>
    </xf>
    <xf numFmtId="0" fontId="20" fillId="0" borderId="5" xfId="50" applyFont="1" applyFill="1" applyBorder="1" applyAlignment="1" applyProtection="1">
      <alignment horizontal="center" vertical="center"/>
    </xf>
    <xf numFmtId="0" fontId="20" fillId="0" borderId="5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 wrapText="1"/>
      <protection locked="0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/>
    </xf>
    <xf numFmtId="49" fontId="6" fillId="0" borderId="7" xfId="53" applyFont="1" applyFill="1">
      <alignment horizontal="left" vertical="center" wrapText="1"/>
    </xf>
    <xf numFmtId="0" fontId="20" fillId="0" borderId="7" xfId="50" applyFont="1" applyFill="1" applyBorder="1" applyAlignment="1" applyProtection="1">
      <alignment horizontal="left" vertical="center" wrapText="1"/>
      <protection locked="0"/>
    </xf>
    <xf numFmtId="0" fontId="20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11" xfId="50" applyFont="1" applyFill="1" applyBorder="1" applyAlignment="1" applyProtection="1">
      <alignment horizontal="left" vertical="center"/>
    </xf>
    <xf numFmtId="0" fontId="20" fillId="0" borderId="1" xfId="50" applyFont="1" applyFill="1" applyBorder="1" applyAlignment="1" applyProtection="1">
      <alignment horizontal="center" vertical="center"/>
    </xf>
    <xf numFmtId="0" fontId="20" fillId="0" borderId="2" xfId="50" applyFont="1" applyFill="1" applyBorder="1" applyAlignment="1" applyProtection="1">
      <alignment horizontal="center" vertical="center"/>
    </xf>
    <xf numFmtId="0" fontId="20" fillId="0" borderId="3" xfId="50" applyFont="1" applyFill="1" applyBorder="1" applyAlignment="1" applyProtection="1">
      <alignment horizontal="center" vertical="center"/>
    </xf>
    <xf numFmtId="0" fontId="20" fillId="0" borderId="4" xfId="50" applyFont="1" applyFill="1" applyBorder="1" applyAlignment="1" applyProtection="1">
      <alignment horizontal="center" vertical="center"/>
    </xf>
    <xf numFmtId="0" fontId="20" fillId="0" borderId="10" xfId="50" applyFont="1" applyFill="1" applyBorder="1" applyAlignment="1" applyProtection="1">
      <alignment horizontal="center" vertical="center"/>
    </xf>
    <xf numFmtId="0" fontId="20" fillId="0" borderId="9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  <protection locked="0"/>
    </xf>
    <xf numFmtId="0" fontId="20" fillId="0" borderId="14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176" fontId="6" fillId="0" borderId="7" xfId="54" applyFont="1" applyFill="1">
      <alignment horizontal="right" vertical="center"/>
    </xf>
    <xf numFmtId="4" fontId="20" fillId="0" borderId="7" xfId="50" applyNumberFormat="1" applyFont="1" applyFill="1" applyBorder="1" applyAlignment="1" applyProtection="1">
      <alignment vertical="center" wrapText="1"/>
      <protection locked="0"/>
    </xf>
    <xf numFmtId="4" fontId="20" fillId="0" borderId="7" xfId="50" applyNumberFormat="1" applyFont="1" applyFill="1" applyBorder="1" applyAlignment="1" applyProtection="1">
      <alignment vertical="center"/>
      <protection locked="0"/>
    </xf>
    <xf numFmtId="0" fontId="20" fillId="0" borderId="7" xfId="50" applyFont="1" applyFill="1" applyBorder="1" applyAlignment="1" applyProtection="1">
      <alignment vertical="center" wrapText="1"/>
      <protection locked="0"/>
    </xf>
    <xf numFmtId="4" fontId="20" fillId="0" borderId="11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/>
    </xf>
    <xf numFmtId="4" fontId="20" fillId="0" borderId="7" xfId="50" applyNumberFormat="1" applyFont="1" applyFill="1" applyBorder="1" applyAlignment="1" applyProtection="1">
      <alignment vertical="center"/>
    </xf>
    <xf numFmtId="4" fontId="20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49" fontId="4" fillId="0" borderId="7" xfId="53" applyFont="1" applyFill="1">
      <alignment horizontal="left" vertical="center" wrapText="1"/>
    </xf>
    <xf numFmtId="0" fontId="13" fillId="0" borderId="11" xfId="50" applyFont="1" applyFill="1" applyBorder="1" applyAlignment="1" applyProtection="1">
      <alignment horizontal="left" vertical="center"/>
    </xf>
    <xf numFmtId="0" fontId="20" fillId="0" borderId="11" xfId="50" applyFont="1" applyFill="1" applyBorder="1" applyAlignment="1" applyProtection="1">
      <alignment horizontal="left" vertical="center" wrapText="1"/>
      <protection locked="0"/>
    </xf>
    <xf numFmtId="4" fontId="13" fillId="0" borderId="11" xfId="50" applyNumberFormat="1" applyFont="1" applyFill="1" applyBorder="1" applyAlignment="1" applyProtection="1">
      <alignment horizontal="right" vertical="center"/>
      <protection locked="0"/>
    </xf>
    <xf numFmtId="0" fontId="20" fillId="0" borderId="11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/>
    <xf numFmtId="176" fontId="4" fillId="0" borderId="7" xfId="54" applyFont="1" applyFill="1">
      <alignment horizontal="righ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24" fillId="0" borderId="0" xfId="50" applyFont="1" applyFill="1" applyBorder="1" applyAlignment="1" applyProtection="1">
      <alignment horizontal="center"/>
    </xf>
    <xf numFmtId="0" fontId="24" fillId="0" borderId="0" xfId="50" applyFont="1" applyFill="1" applyBorder="1" applyAlignment="1" applyProtection="1"/>
    <xf numFmtId="0" fontId="24" fillId="0" borderId="0" xfId="50" applyFont="1" applyFill="1" applyBorder="1" applyAlignment="1" applyProtection="1">
      <alignment horizontal="center" wrapText="1"/>
    </xf>
    <xf numFmtId="0" fontId="24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5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>
      <alignment horizontal="right" wrapText="1"/>
    </xf>
    <xf numFmtId="0" fontId="26" fillId="0" borderId="1" xfId="50" applyFont="1" applyFill="1" applyBorder="1" applyAlignment="1" applyProtection="1">
      <alignment horizontal="center" vertical="center" wrapText="1"/>
    </xf>
    <xf numFmtId="0" fontId="26" fillId="0" borderId="1" xfId="50" applyFont="1" applyFill="1" applyBorder="1" applyAlignment="1" applyProtection="1">
      <alignment horizontal="center" vertical="center"/>
    </xf>
    <xf numFmtId="0" fontId="26" fillId="0" borderId="2" xfId="50" applyFont="1" applyFill="1" applyBorder="1" applyAlignment="1" applyProtection="1">
      <alignment horizontal="center" vertical="center"/>
    </xf>
    <xf numFmtId="0" fontId="26" fillId="0" borderId="3" xfId="50" applyFont="1" applyFill="1" applyBorder="1" applyAlignment="1" applyProtection="1">
      <alignment horizontal="center" vertical="center"/>
    </xf>
    <xf numFmtId="0" fontId="26" fillId="0" borderId="4" xfId="50" applyFont="1" applyFill="1" applyBorder="1" applyAlignment="1" applyProtection="1">
      <alignment horizontal="center" vertical="center"/>
    </xf>
    <xf numFmtId="0" fontId="26" fillId="0" borderId="6" xfId="50" applyFont="1" applyFill="1" applyBorder="1" applyAlignment="1" applyProtection="1">
      <alignment horizontal="center" vertical="center" wrapText="1"/>
    </xf>
    <xf numFmtId="0" fontId="26" fillId="0" borderId="6" xfId="50" applyFont="1" applyFill="1" applyBorder="1" applyAlignment="1" applyProtection="1">
      <alignment horizontal="center" vertical="center"/>
    </xf>
    <xf numFmtId="0" fontId="26" fillId="0" borderId="7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 wrapText="1"/>
    </xf>
    <xf numFmtId="0" fontId="24" fillId="0" borderId="2" xfId="50" applyFont="1" applyFill="1" applyBorder="1" applyAlignment="1" applyProtection="1">
      <alignment horizontal="center" vertical="center" wrapText="1"/>
    </xf>
    <xf numFmtId="4" fontId="27" fillId="0" borderId="7" xfId="0" applyNumberFormat="1" applyFont="1" applyFill="1" applyBorder="1" applyAlignment="1" applyProtection="1">
      <alignment vertical="center"/>
    </xf>
    <xf numFmtId="4" fontId="27" fillId="0" borderId="2" xfId="0" applyNumberFormat="1" applyFont="1" applyFill="1" applyBorder="1" applyAlignment="1" applyProtection="1">
      <alignment vertical="center"/>
    </xf>
    <xf numFmtId="10" fontId="24" fillId="0" borderId="0" xfId="3" applyNumberFormat="1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49" fontId="13" fillId="0" borderId="2" xfId="50" applyNumberFormat="1" applyFont="1" applyFill="1" applyBorder="1" applyAlignment="1" applyProtection="1">
      <alignment horizontal="center" vertical="center" wrapText="1"/>
    </xf>
    <xf numFmtId="49" fontId="13" fillId="0" borderId="4" xfId="50" applyNumberFormat="1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/>
      <protection locked="0"/>
    </xf>
    <xf numFmtId="0" fontId="13" fillId="0" borderId="9" xfId="50" applyFont="1" applyFill="1" applyBorder="1" applyAlignment="1" applyProtection="1">
      <alignment horizontal="center" vertical="center"/>
    </xf>
    <xf numFmtId="49" fontId="13" fillId="0" borderId="7" xfId="50" applyNumberFormat="1" applyFont="1" applyFill="1" applyBorder="1" applyAlignment="1" applyProtection="1">
      <alignment horizontal="center" vertical="center"/>
    </xf>
    <xf numFmtId="0" fontId="13" fillId="0" borderId="6" xfId="50" applyFont="1" applyFill="1" applyBorder="1" applyAlignment="1" applyProtection="1">
      <alignment horizontal="center" vertical="center"/>
    </xf>
    <xf numFmtId="0" fontId="13" fillId="0" borderId="14" xfId="50" applyFont="1" applyFill="1" applyBorder="1" applyAlignment="1" applyProtection="1">
      <alignment horizontal="center" vertical="center"/>
    </xf>
    <xf numFmtId="49" fontId="28" fillId="0" borderId="7" xfId="53" applyFont="1">
      <alignment horizontal="left" vertical="center" wrapText="1"/>
    </xf>
    <xf numFmtId="176" fontId="28" fillId="0" borderId="7" xfId="54" applyFont="1">
      <alignment horizontal="right" vertical="center"/>
    </xf>
    <xf numFmtId="49" fontId="28" fillId="0" borderId="7" xfId="53" applyFont="1" applyAlignment="1">
      <alignment horizontal="left" vertical="center" wrapText="1" indent="1"/>
    </xf>
    <xf numFmtId="49" fontId="28" fillId="0" borderId="7" xfId="53" applyFont="1" applyAlignment="1">
      <alignment horizontal="left" vertical="center" wrapText="1" indent="2"/>
    </xf>
    <xf numFmtId="49" fontId="10" fillId="0" borderId="7" xfId="50" applyNumberFormat="1" applyFont="1" applyFill="1" applyBorder="1" applyAlignment="1" applyProtection="1">
      <alignment horizontal="left" vertical="center"/>
    </xf>
    <xf numFmtId="4" fontId="8" fillId="0" borderId="7" xfId="50" applyNumberFormat="1" applyFont="1" applyFill="1" applyBorder="1" applyAlignment="1" applyProtection="1">
      <alignment horizontal="right" vertical="center" wrapText="1"/>
      <protection locked="0"/>
    </xf>
    <xf numFmtId="179" fontId="10" fillId="0" borderId="7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horizontal="left" vertical="center" wrapText="1"/>
    </xf>
    <xf numFmtId="4" fontId="8" fillId="0" borderId="7" xfId="50" applyNumberFormat="1" applyFont="1" applyFill="1" applyBorder="1" applyAlignment="1" applyProtection="1">
      <alignment horizontal="right" vertical="center" wrapText="1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9" fillId="0" borderId="0" xfId="50" applyFont="1" applyFill="1" applyBorder="1" applyAlignment="1" applyProtection="1">
      <alignment horizontal="center" vertical="center"/>
    </xf>
    <xf numFmtId="0" fontId="30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31" fillId="0" borderId="7" xfId="50" applyFont="1" applyFill="1" applyBorder="1" applyAlignment="1" applyProtection="1">
      <alignment horizontal="center" vertical="center"/>
    </xf>
    <xf numFmtId="0" fontId="31" fillId="0" borderId="7" xfId="50" applyFont="1" applyFill="1" applyBorder="1" applyAlignment="1" applyProtection="1">
      <alignment horizontal="right" vertical="center"/>
    </xf>
    <xf numFmtId="0" fontId="31" fillId="0" borderId="7" xfId="50" applyFont="1" applyFill="1" applyBorder="1" applyAlignment="1" applyProtection="1">
      <alignment horizontal="center" vertical="center"/>
      <protection locked="0"/>
    </xf>
    <xf numFmtId="4" fontId="31" fillId="0" borderId="7" xfId="50" applyNumberFormat="1" applyFont="1" applyFill="1" applyBorder="1" applyAlignment="1" applyProtection="1">
      <alignment horizontal="right" vertical="center"/>
    </xf>
    <xf numFmtId="180" fontId="31" fillId="0" borderId="7" xfId="50" applyNumberFormat="1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20" fillId="0" borderId="0" xfId="50" applyFont="1" applyFill="1" applyBorder="1" applyAlignment="1" applyProtection="1">
      <alignment horizontal="left" vertical="center" wrapText="1"/>
    </xf>
    <xf numFmtId="0" fontId="20" fillId="0" borderId="7" xfId="50" applyFont="1" applyFill="1" applyBorder="1" applyAlignment="1" applyProtection="1">
      <alignment horizontal="center" vertical="center"/>
      <protection locked="0"/>
    </xf>
    <xf numFmtId="0" fontId="20" fillId="0" borderId="7" xfId="50" applyFont="1" applyFill="1" applyBorder="1" applyAlignment="1" applyProtection="1">
      <alignment horizontal="center" vertical="center"/>
    </xf>
    <xf numFmtId="0" fontId="6" fillId="0" borderId="7" xfId="53" applyNumberFormat="1" applyFont="1" applyAlignment="1">
      <alignment horizontal="center" vertical="center" wrapText="1"/>
    </xf>
    <xf numFmtId="0" fontId="6" fillId="0" borderId="7" xfId="53" applyNumberFormat="1" applyFont="1">
      <alignment horizontal="left" vertical="center" wrapText="1"/>
    </xf>
    <xf numFmtId="176" fontId="6" fillId="0" borderId="7" xfId="54" applyFont="1">
      <alignment horizontal="right" vertical="center"/>
    </xf>
    <xf numFmtId="0" fontId="6" fillId="0" borderId="7" xfId="53" applyNumberFormat="1" applyFont="1" applyAlignment="1">
      <alignment horizontal="left" vertical="center" wrapText="1" indent="1"/>
    </xf>
    <xf numFmtId="0" fontId="6" fillId="0" borderId="7" xfId="53" applyNumberFormat="1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176" fontId="4" fillId="0" borderId="7" xfId="54" applyFont="1">
      <alignment horizontal="right" vertical="center"/>
    </xf>
    <xf numFmtId="179" fontId="9" fillId="0" borderId="7" xfId="50" applyNumberFormat="1" applyFont="1" applyFill="1" applyBorder="1" applyAlignment="1" applyProtection="1">
      <alignment horizontal="right" vertical="center"/>
    </xf>
    <xf numFmtId="0" fontId="24" fillId="0" borderId="0" xfId="0" applyFont="1" applyFill="1" applyAlignment="1">
      <alignment horizontal="justify" vertical="top"/>
      <protection locked="0"/>
    </xf>
    <xf numFmtId="181" fontId="9" fillId="0" borderId="0" xfId="50" applyNumberFormat="1" applyFont="1" applyFill="1" applyBorder="1" applyAlignment="1" applyProtection="1"/>
    <xf numFmtId="0" fontId="20" fillId="0" borderId="3" xfId="50" applyFont="1" applyFill="1" applyBorder="1" applyAlignment="1" applyProtection="1">
      <alignment horizontal="center" vertical="center" wrapText="1"/>
    </xf>
    <xf numFmtId="0" fontId="20" fillId="0" borderId="4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3" fontId="17" fillId="0" borderId="2" xfId="50" applyNumberFormat="1" applyFont="1" applyFill="1" applyBorder="1" applyAlignment="1" applyProtection="1">
      <alignment horizontal="center" vertical="center"/>
    </xf>
    <xf numFmtId="3" fontId="17" fillId="0" borderId="7" xfId="50" applyNumberFormat="1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left" vertical="center" wrapText="1"/>
    </xf>
    <xf numFmtId="4" fontId="17" fillId="0" borderId="7" xfId="50" applyNumberFormat="1" applyFont="1" applyFill="1" applyBorder="1" applyAlignment="1" applyProtection="1">
      <alignment horizontal="right" vertical="center"/>
      <protection locked="0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4" xfId="50" applyFont="1" applyFill="1" applyBorder="1" applyAlignment="1" applyProtection="1">
      <alignment horizontal="right" vertical="center"/>
      <protection locked="0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3" fontId="17" fillId="0" borderId="2" xfId="50" applyNumberFormat="1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wrapText="1"/>
      <protection locked="0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3" fontId="17" fillId="0" borderId="6" xfId="50" applyNumberFormat="1" applyFont="1" applyFill="1" applyBorder="1" applyAlignment="1" applyProtection="1">
      <alignment horizontal="center" vertical="center"/>
      <protection locked="0"/>
    </xf>
    <xf numFmtId="3" fontId="17" fillId="0" borderId="14" xfId="50" applyNumberFormat="1" applyFont="1" applyFill="1" applyBorder="1" applyAlignment="1" applyProtection="1">
      <alignment horizontal="center" vertical="center"/>
      <protection locked="0"/>
    </xf>
    <xf numFmtId="4" fontId="17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vertical="top"/>
      <protection locked="0"/>
    </xf>
    <xf numFmtId="0" fontId="9" fillId="0" borderId="7" xfId="50" applyFont="1" applyFill="1" applyBorder="1" applyAlignment="1" applyProtection="1"/>
    <xf numFmtId="0" fontId="32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9" fontId="6" fillId="0" borderId="7" xfId="50" applyNumberFormat="1" applyFont="1" applyFill="1" applyBorder="1" applyAlignment="1" applyProtection="1">
      <alignment horizontal="right" vertical="center"/>
    </xf>
    <xf numFmtId="176" fontId="22" fillId="0" borderId="7" xfId="0" applyNumberFormat="1" applyFont="1" applyFill="1" applyBorder="1" applyAlignment="1" applyProtection="1">
      <alignment horizontal="right" vertical="center"/>
    </xf>
    <xf numFmtId="179" fontId="31" fillId="0" borderId="7" xfId="50" applyNumberFormat="1" applyFont="1" applyFill="1" applyBorder="1" applyAlignment="1" applyProtection="1">
      <alignment horizontal="right" vertical="center"/>
    </xf>
    <xf numFmtId="179" fontId="31" fillId="0" borderId="1" xfId="50" applyNumberFormat="1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center" vertical="center"/>
    </xf>
    <xf numFmtId="4" fontId="31" fillId="0" borderId="12" xfId="50" applyNumberFormat="1" applyFont="1" applyFill="1" applyBorder="1" applyAlignment="1" applyProtection="1">
      <alignment horizontal="right" vertical="center"/>
    </xf>
    <xf numFmtId="0" fontId="31" fillId="0" borderId="2" xfId="50" applyFont="1" applyFill="1" applyBorder="1" applyAlignment="1" applyProtection="1">
      <alignment horizontal="center" vertical="center"/>
    </xf>
    <xf numFmtId="4" fontId="31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9" fontId="4" fillId="0" borderId="11" xfId="50" applyNumberFormat="1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center" vertical="center"/>
      <protection locked="0"/>
    </xf>
    <xf numFmtId="179" fontId="31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TextStyle" xfId="53"/>
    <cellStyle name="Money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abSelected="1" workbookViewId="0">
      <selection activeCell="A3" sqref="A3:B3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3" customWidth="1"/>
    <col min="6" max="16384" width="8" style="63"/>
  </cols>
  <sheetData>
    <row r="1" ht="13.5" customHeight="1" spans="1:4">
      <c r="A1" s="376"/>
      <c r="B1" s="3"/>
      <c r="C1" s="3"/>
      <c r="D1" s="309" t="s">
        <v>0</v>
      </c>
    </row>
    <row r="2" ht="36" customHeight="1" spans="1:4">
      <c r="A2" s="5" t="s">
        <v>1</v>
      </c>
      <c r="B2" s="377"/>
      <c r="C2" s="377"/>
      <c r="D2" s="377"/>
    </row>
    <row r="3" ht="21" customHeight="1" spans="1:4">
      <c r="A3" s="378" t="s">
        <v>2</v>
      </c>
      <c r="B3" s="308"/>
      <c r="C3" s="308"/>
      <c r="D3" s="30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315" t="s">
        <v>9</v>
      </c>
      <c r="B7" s="379">
        <v>2333821.14</v>
      </c>
      <c r="C7" s="315" t="s">
        <v>10</v>
      </c>
      <c r="D7" s="380">
        <v>2023294.5</v>
      </c>
    </row>
    <row r="8" ht="20.25" customHeight="1" spans="1:4">
      <c r="A8" s="315" t="s">
        <v>11</v>
      </c>
      <c r="B8" s="313"/>
      <c r="C8" s="315" t="s">
        <v>12</v>
      </c>
      <c r="D8" s="381"/>
    </row>
    <row r="9" ht="20.25" customHeight="1" spans="1:4">
      <c r="A9" s="315" t="s">
        <v>13</v>
      </c>
      <c r="B9" s="313"/>
      <c r="C9" s="315" t="s">
        <v>14</v>
      </c>
      <c r="D9" s="381"/>
    </row>
    <row r="10" ht="20.25" customHeight="1" spans="1:4">
      <c r="A10" s="315" t="s">
        <v>15</v>
      </c>
      <c r="B10" s="316"/>
      <c r="C10" s="315" t="s">
        <v>16</v>
      </c>
      <c r="D10" s="381"/>
    </row>
    <row r="11" ht="21.75" customHeight="1" spans="1:4">
      <c r="A11" s="312" t="s">
        <v>17</v>
      </c>
      <c r="B11" s="313">
        <f>SUM(B12:B17)</f>
        <v>100000</v>
      </c>
      <c r="C11" s="315" t="s">
        <v>18</v>
      </c>
      <c r="D11" s="381"/>
    </row>
    <row r="12" ht="20.25" customHeight="1" spans="1:4">
      <c r="A12" s="312" t="s">
        <v>19</v>
      </c>
      <c r="B12" s="316"/>
      <c r="C12" s="315" t="s">
        <v>20</v>
      </c>
      <c r="D12" s="381"/>
    </row>
    <row r="13" ht="20.25" customHeight="1" spans="1:4">
      <c r="A13" s="312" t="s">
        <v>21</v>
      </c>
      <c r="B13" s="316"/>
      <c r="C13" s="315" t="s">
        <v>22</v>
      </c>
      <c r="D13" s="381"/>
    </row>
    <row r="14" ht="20.25" customHeight="1" spans="1:4">
      <c r="A14" s="312" t="s">
        <v>23</v>
      </c>
      <c r="B14" s="316"/>
      <c r="C14" s="315" t="s">
        <v>24</v>
      </c>
      <c r="D14" s="380">
        <v>154111.32</v>
      </c>
    </row>
    <row r="15" ht="21" customHeight="1" spans="1:4">
      <c r="A15" s="382" t="s">
        <v>25</v>
      </c>
      <c r="B15" s="316"/>
      <c r="C15" s="315" t="s">
        <v>26</v>
      </c>
      <c r="D15" s="380">
        <v>148939</v>
      </c>
    </row>
    <row r="16" ht="21" customHeight="1" spans="1:4">
      <c r="A16" s="382" t="s">
        <v>27</v>
      </c>
      <c r="B16" s="383"/>
      <c r="C16" s="315" t="s">
        <v>28</v>
      </c>
      <c r="D16" s="384"/>
    </row>
    <row r="17" ht="21" customHeight="1" spans="1:4">
      <c r="A17" s="382" t="s">
        <v>29</v>
      </c>
      <c r="B17" s="385">
        <v>100000</v>
      </c>
      <c r="C17" s="315" t="s">
        <v>30</v>
      </c>
      <c r="D17" s="384"/>
    </row>
    <row r="18" s="63" customFormat="1" ht="21" customHeight="1" spans="1:4">
      <c r="A18" s="382"/>
      <c r="B18" s="383"/>
      <c r="C18" s="315" t="s">
        <v>31</v>
      </c>
      <c r="D18" s="384"/>
    </row>
    <row r="19" s="63" customFormat="1" ht="21" customHeight="1" spans="1:4">
      <c r="A19" s="382"/>
      <c r="B19" s="383"/>
      <c r="C19" s="315" t="s">
        <v>32</v>
      </c>
      <c r="D19" s="384"/>
    </row>
    <row r="20" s="63" customFormat="1" ht="21" customHeight="1" spans="1:4">
      <c r="A20" s="382"/>
      <c r="B20" s="383"/>
      <c r="C20" s="315" t="s">
        <v>33</v>
      </c>
      <c r="D20" s="384"/>
    </row>
    <row r="21" s="63" customFormat="1" ht="21" customHeight="1" spans="1:4">
      <c r="A21" s="382"/>
      <c r="B21" s="383"/>
      <c r="C21" s="315" t="s">
        <v>34</v>
      </c>
      <c r="D21" s="384"/>
    </row>
    <row r="22" s="63" customFormat="1" ht="21" customHeight="1" spans="1:4">
      <c r="A22" s="382"/>
      <c r="B22" s="383"/>
      <c r="C22" s="315" t="s">
        <v>35</v>
      </c>
      <c r="D22" s="384"/>
    </row>
    <row r="23" s="63" customFormat="1" ht="21" customHeight="1" spans="1:4">
      <c r="A23" s="382"/>
      <c r="B23" s="383"/>
      <c r="C23" s="315" t="s">
        <v>36</v>
      </c>
      <c r="D23" s="384"/>
    </row>
    <row r="24" s="63" customFormat="1" ht="21" customHeight="1" spans="1:4">
      <c r="A24" s="382"/>
      <c r="B24" s="383"/>
      <c r="C24" s="315" t="s">
        <v>37</v>
      </c>
      <c r="D24" s="384"/>
    </row>
    <row r="25" s="63" customFormat="1" ht="21" customHeight="1" spans="1:4">
      <c r="A25" s="382"/>
      <c r="B25" s="383"/>
      <c r="C25" s="315" t="s">
        <v>38</v>
      </c>
      <c r="D25" s="380">
        <v>107476.32</v>
      </c>
    </row>
    <row r="26" s="63" customFormat="1" ht="21" customHeight="1" spans="1:4">
      <c r="A26" s="382"/>
      <c r="B26" s="383"/>
      <c r="C26" s="315" t="s">
        <v>39</v>
      </c>
      <c r="D26" s="386"/>
    </row>
    <row r="27" s="63" customFormat="1" ht="21" customHeight="1" spans="1:4">
      <c r="A27" s="382"/>
      <c r="B27" s="383"/>
      <c r="C27" s="315" t="s">
        <v>40</v>
      </c>
      <c r="D27" s="386"/>
    </row>
    <row r="28" s="63" customFormat="1" ht="21" customHeight="1" spans="1:4">
      <c r="A28" s="382"/>
      <c r="B28" s="383"/>
      <c r="C28" s="315" t="s">
        <v>41</v>
      </c>
      <c r="D28" s="386"/>
    </row>
    <row r="29" s="63" customFormat="1" ht="21" customHeight="1" spans="1:4">
      <c r="A29" s="382"/>
      <c r="B29" s="383"/>
      <c r="C29" s="315" t="s">
        <v>42</v>
      </c>
      <c r="D29" s="387"/>
    </row>
    <row r="30" ht="20.25" customHeight="1" spans="1:4">
      <c r="A30" s="388" t="s">
        <v>43</v>
      </c>
      <c r="B30" s="389">
        <f>SUM(B7:B11)</f>
        <v>2433821.14</v>
      </c>
      <c r="C30" s="390" t="s">
        <v>44</v>
      </c>
      <c r="D30" s="391">
        <f>SUM(D7:D29)</f>
        <v>2433821.14</v>
      </c>
    </row>
    <row r="31" ht="20.25" customHeight="1" spans="1:4">
      <c r="A31" s="392" t="s">
        <v>45</v>
      </c>
      <c r="B31" s="393"/>
      <c r="C31" s="394" t="s">
        <v>46</v>
      </c>
      <c r="D31" s="395"/>
    </row>
    <row r="32" s="63" customFormat="1" ht="20.25" customHeight="1" spans="1:4">
      <c r="A32" s="392" t="s">
        <v>47</v>
      </c>
      <c r="B32" s="393"/>
      <c r="C32" s="394" t="s">
        <v>47</v>
      </c>
      <c r="D32" s="395"/>
    </row>
    <row r="33" s="63" customFormat="1" ht="20.25" customHeight="1" spans="1:4">
      <c r="A33" s="392" t="s">
        <v>48</v>
      </c>
      <c r="B33" s="393"/>
      <c r="C33" s="394" t="s">
        <v>49</v>
      </c>
      <c r="D33" s="395"/>
    </row>
    <row r="34" ht="20.25" customHeight="1" spans="1:4">
      <c r="A34" s="396" t="s">
        <v>50</v>
      </c>
      <c r="B34" s="389">
        <f>B30+B31</f>
        <v>2433821.14</v>
      </c>
      <c r="C34" s="390" t="s">
        <v>51</v>
      </c>
      <c r="D34" s="397">
        <f>D30+D31</f>
        <v>2433821.14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20" sqref="B20"/>
    </sheetView>
  </sheetViews>
  <sheetFormatPr defaultColWidth="9.14285714285714" defaultRowHeight="14.25" customHeight="1" outlineLevelCol="5"/>
  <cols>
    <col min="1" max="1" width="32.1428571428571" style="127" customWidth="1"/>
    <col min="2" max="2" width="20.7142857142857" style="162" customWidth="1"/>
    <col min="3" max="3" width="32.1428571428571" style="127" customWidth="1"/>
    <col min="4" max="4" width="27.7142857142857" style="127" customWidth="1"/>
    <col min="5" max="6" width="36.7142857142857" style="127" customWidth="1"/>
    <col min="7" max="16384" width="9.14285714285714" style="127" customWidth="1"/>
  </cols>
  <sheetData>
    <row r="1" s="127" customFormat="1" ht="12" customHeight="1" spans="1:6">
      <c r="A1" s="163"/>
      <c r="B1" s="164"/>
      <c r="C1" s="163"/>
      <c r="D1" s="165"/>
      <c r="E1" s="165"/>
      <c r="F1" s="166" t="s">
        <v>385</v>
      </c>
    </row>
    <row r="2" s="127" customFormat="1" ht="26.25" customHeight="1" spans="1:6">
      <c r="A2" s="167" t="s">
        <v>386</v>
      </c>
      <c r="B2" s="167"/>
      <c r="C2" s="168"/>
      <c r="D2" s="169"/>
      <c r="E2" s="169"/>
      <c r="F2" s="169"/>
    </row>
    <row r="3" s="127" customFormat="1" ht="13.5" customHeight="1" spans="1:6">
      <c r="A3" s="170" t="s">
        <v>2</v>
      </c>
      <c r="B3" s="170"/>
      <c r="C3" s="171"/>
      <c r="D3" s="165"/>
      <c r="E3" s="165"/>
      <c r="F3" s="166" t="s">
        <v>3</v>
      </c>
    </row>
    <row r="4" s="127" customFormat="1" ht="19.5" customHeight="1" spans="1:6">
      <c r="A4" s="172" t="s">
        <v>387</v>
      </c>
      <c r="B4" s="173" t="s">
        <v>73</v>
      </c>
      <c r="C4" s="172" t="s">
        <v>74</v>
      </c>
      <c r="D4" s="174" t="s">
        <v>388</v>
      </c>
      <c r="E4" s="175"/>
      <c r="F4" s="176"/>
    </row>
    <row r="5" s="127" customFormat="1" ht="18.75" customHeight="1" spans="1:6">
      <c r="A5" s="177"/>
      <c r="B5" s="178"/>
      <c r="C5" s="177"/>
      <c r="D5" s="179" t="s">
        <v>56</v>
      </c>
      <c r="E5" s="174" t="s">
        <v>76</v>
      </c>
      <c r="F5" s="179" t="s">
        <v>77</v>
      </c>
    </row>
    <row r="6" s="127" customFormat="1" ht="18.75" customHeight="1" spans="1:6">
      <c r="A6" s="180">
        <v>1</v>
      </c>
      <c r="B6" s="181" t="s">
        <v>170</v>
      </c>
      <c r="C6" s="180">
        <v>3</v>
      </c>
      <c r="D6" s="182">
        <v>4</v>
      </c>
      <c r="E6" s="182">
        <v>5</v>
      </c>
      <c r="F6" s="182">
        <v>6</v>
      </c>
    </row>
    <row r="7" s="127" customFormat="1" ht="21" customHeight="1" spans="1:6">
      <c r="A7" s="183" t="s">
        <v>160</v>
      </c>
      <c r="B7" s="183"/>
      <c r="C7" s="183"/>
      <c r="D7" s="184" t="s">
        <v>160</v>
      </c>
      <c r="E7" s="185" t="s">
        <v>160</v>
      </c>
      <c r="F7" s="185" t="s">
        <v>160</v>
      </c>
    </row>
    <row r="8" s="127" customFormat="1" ht="21" customHeight="1" spans="1:6">
      <c r="A8" s="183"/>
      <c r="B8" s="183" t="s">
        <v>160</v>
      </c>
      <c r="C8" s="183" t="s">
        <v>160</v>
      </c>
      <c r="D8" s="186" t="s">
        <v>160</v>
      </c>
      <c r="E8" s="187" t="s">
        <v>160</v>
      </c>
      <c r="F8" s="187" t="s">
        <v>160</v>
      </c>
    </row>
    <row r="9" s="127" customFormat="1" ht="18.75" customHeight="1" spans="1:6">
      <c r="A9" s="188" t="s">
        <v>128</v>
      </c>
      <c r="B9" s="188"/>
      <c r="C9" s="189"/>
      <c r="D9" s="186" t="s">
        <v>160</v>
      </c>
      <c r="E9" s="187" t="s">
        <v>160</v>
      </c>
      <c r="F9" s="187" t="s">
        <v>160</v>
      </c>
    </row>
    <row r="11" customHeight="1" spans="1:1">
      <c r="A11" s="1" t="s">
        <v>389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H20" sqref="H20"/>
    </sheetView>
  </sheetViews>
  <sheetFormatPr defaultColWidth="9.14285714285714" defaultRowHeight="14.25" customHeight="1"/>
  <cols>
    <col min="1" max="1" width="14.8571428571429" style="127" customWidth="1"/>
    <col min="2" max="2" width="9.85714285714286" style="127" customWidth="1"/>
    <col min="3" max="3" width="10.5714285714286" style="127" customWidth="1"/>
    <col min="4" max="4" width="6.28571428571429" style="127" customWidth="1"/>
    <col min="5" max="5" width="5.85714285714286" style="127" customWidth="1"/>
    <col min="6" max="8" width="14.8571428571429" style="127" customWidth="1"/>
    <col min="9" max="9" width="10.4285714285714" style="127" customWidth="1"/>
    <col min="10" max="10" width="14.8571428571429" style="127" customWidth="1"/>
    <col min="11" max="11" width="14.8571428571429" style="40" customWidth="1"/>
    <col min="12" max="14" width="14.8571428571429" style="127" customWidth="1"/>
    <col min="15" max="17" width="14.8571428571429" style="40" customWidth="1"/>
    <col min="18" max="18" width="14.8571428571429" style="127" customWidth="1"/>
    <col min="19" max="16384" width="9.14285714285714" style="40" customWidth="1"/>
  </cols>
  <sheetData>
    <row r="1" s="40" customFormat="1" ht="13.5" customHeight="1" spans="1:18">
      <c r="A1" s="128"/>
      <c r="B1" s="128"/>
      <c r="C1" s="128"/>
      <c r="D1" s="128"/>
      <c r="E1" s="128"/>
      <c r="F1" s="128"/>
      <c r="G1" s="128"/>
      <c r="H1" s="128"/>
      <c r="I1" s="128"/>
      <c r="J1" s="128"/>
      <c r="L1" s="127"/>
      <c r="M1" s="127"/>
      <c r="N1" s="127"/>
      <c r="O1" s="146"/>
      <c r="P1" s="146"/>
      <c r="Q1" s="146"/>
      <c r="R1" s="42" t="s">
        <v>390</v>
      </c>
    </row>
    <row r="2" s="40" customFormat="1" ht="27.75" customHeight="1" spans="1:18">
      <c r="A2" s="43" t="s">
        <v>391</v>
      </c>
      <c r="B2" s="44"/>
      <c r="C2" s="44"/>
      <c r="D2" s="44"/>
      <c r="E2" s="44"/>
      <c r="F2" s="44"/>
      <c r="G2" s="44"/>
      <c r="H2" s="44"/>
      <c r="I2" s="44"/>
      <c r="J2" s="44"/>
      <c r="K2" s="147"/>
      <c r="L2" s="44"/>
      <c r="M2" s="44"/>
      <c r="N2" s="44"/>
      <c r="O2" s="147"/>
      <c r="P2" s="147"/>
      <c r="Q2" s="147"/>
      <c r="R2" s="44"/>
    </row>
    <row r="3" s="40" customFormat="1" ht="18.75" customHeight="1" spans="1:18">
      <c r="A3" s="46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48"/>
      <c r="L3" s="149"/>
      <c r="M3" s="149"/>
      <c r="N3" s="149"/>
      <c r="O3" s="150"/>
      <c r="P3" s="150"/>
      <c r="Q3" s="150"/>
      <c r="R3" s="129" t="s">
        <v>178</v>
      </c>
    </row>
    <row r="4" s="40" customFormat="1" ht="15.75" customHeight="1" spans="1:18">
      <c r="A4" s="130" t="s">
        <v>392</v>
      </c>
      <c r="B4" s="131" t="s">
        <v>393</v>
      </c>
      <c r="C4" s="131" t="s">
        <v>394</v>
      </c>
      <c r="D4" s="131" t="s">
        <v>395</v>
      </c>
      <c r="E4" s="131" t="s">
        <v>396</v>
      </c>
      <c r="F4" s="131" t="s">
        <v>397</v>
      </c>
      <c r="G4" s="49" t="s">
        <v>194</v>
      </c>
      <c r="H4" s="49"/>
      <c r="I4" s="49"/>
      <c r="J4" s="49"/>
      <c r="K4" s="151"/>
      <c r="L4" s="49"/>
      <c r="M4" s="49"/>
      <c r="N4" s="49"/>
      <c r="O4" s="152"/>
      <c r="P4" s="151"/>
      <c r="Q4" s="152"/>
      <c r="R4" s="50"/>
    </row>
    <row r="5" s="40" customFormat="1" ht="17.25" customHeight="1" spans="1:18">
      <c r="A5" s="132"/>
      <c r="B5" s="133"/>
      <c r="C5" s="133"/>
      <c r="D5" s="133"/>
      <c r="E5" s="133"/>
      <c r="F5" s="133"/>
      <c r="G5" s="133" t="s">
        <v>56</v>
      </c>
      <c r="H5" s="133" t="s">
        <v>59</v>
      </c>
      <c r="I5" s="133" t="s">
        <v>398</v>
      </c>
      <c r="J5" s="133" t="s">
        <v>399</v>
      </c>
      <c r="K5" s="153" t="s">
        <v>400</v>
      </c>
      <c r="L5" s="154" t="s">
        <v>63</v>
      </c>
      <c r="M5" s="154"/>
      <c r="N5" s="154"/>
      <c r="O5" s="155"/>
      <c r="P5" s="156"/>
      <c r="Q5" s="155"/>
      <c r="R5" s="135"/>
    </row>
    <row r="6" s="40" customFormat="1" ht="36" customHeight="1" spans="1:18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57"/>
      <c r="L6" s="135" t="s">
        <v>58</v>
      </c>
      <c r="M6" s="135" t="s">
        <v>64</v>
      </c>
      <c r="N6" s="135" t="s">
        <v>202</v>
      </c>
      <c r="O6" s="158" t="s">
        <v>66</v>
      </c>
      <c r="P6" s="157" t="s">
        <v>67</v>
      </c>
      <c r="Q6" s="157" t="s">
        <v>68</v>
      </c>
      <c r="R6" s="135" t="s">
        <v>69</v>
      </c>
    </row>
    <row r="7" s="40" customFormat="1" ht="28" customHeight="1" spans="1:18">
      <c r="A7" s="136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</row>
    <row r="8" s="40" customFormat="1" ht="28" customHeight="1" spans="1:18">
      <c r="A8" s="139" t="s">
        <v>70</v>
      </c>
      <c r="B8" s="140"/>
      <c r="C8" s="140"/>
      <c r="D8" s="135"/>
      <c r="E8" s="141"/>
      <c r="F8" s="25">
        <v>6000</v>
      </c>
      <c r="G8" s="25">
        <v>6000</v>
      </c>
      <c r="H8" s="25">
        <v>6000</v>
      </c>
      <c r="I8" s="159"/>
      <c r="J8" s="159"/>
      <c r="K8" s="160"/>
      <c r="L8" s="159"/>
      <c r="M8" s="159"/>
      <c r="N8" s="159"/>
      <c r="O8" s="161"/>
      <c r="P8" s="160"/>
      <c r="Q8" s="160"/>
      <c r="R8" s="159"/>
    </row>
    <row r="9" s="40" customFormat="1" ht="28" customHeight="1" spans="1:18">
      <c r="A9" s="139" t="str">
        <f>"     "&amp;"2025年驻缅办专项经费"</f>
        <v>     2025年驻缅办专项经费</v>
      </c>
      <c r="B9" s="140" t="s">
        <v>401</v>
      </c>
      <c r="C9" s="140" t="s">
        <v>401</v>
      </c>
      <c r="D9" s="142" t="s">
        <v>382</v>
      </c>
      <c r="E9" s="142">
        <v>1</v>
      </c>
      <c r="F9" s="25">
        <v>6000</v>
      </c>
      <c r="G9" s="25">
        <v>6000</v>
      </c>
      <c r="H9" s="25">
        <v>6000</v>
      </c>
      <c r="I9" s="159"/>
      <c r="J9" s="159"/>
      <c r="K9" s="160"/>
      <c r="L9" s="159"/>
      <c r="M9" s="159"/>
      <c r="N9" s="159"/>
      <c r="O9" s="161"/>
      <c r="P9" s="160"/>
      <c r="Q9" s="160"/>
      <c r="R9" s="159"/>
    </row>
    <row r="10" s="40" customFormat="1" ht="28" customHeight="1" spans="1:18">
      <c r="A10" s="143" t="s">
        <v>128</v>
      </c>
      <c r="B10" s="144"/>
      <c r="C10" s="144"/>
      <c r="D10" s="144"/>
      <c r="E10" s="137"/>
      <c r="F10" s="25">
        <v>6000</v>
      </c>
      <c r="G10" s="25">
        <v>6000</v>
      </c>
      <c r="H10" s="25">
        <v>6000</v>
      </c>
      <c r="I10" s="160"/>
      <c r="J10" s="160"/>
      <c r="K10" s="160"/>
      <c r="L10" s="160"/>
      <c r="M10" s="160"/>
      <c r="N10" s="160"/>
      <c r="O10" s="160"/>
      <c r="P10" s="160"/>
      <c r="Q10" s="160"/>
      <c r="R10" s="160"/>
    </row>
    <row r="11" customHeight="1" spans="2:2">
      <c r="B11" s="145"/>
    </row>
  </sheetData>
  <autoFilter xmlns:etc="http://www.wps.cn/officeDocument/2017/etCustomData" ref="A6:R11" etc:filterBottomFollowUsedRange="0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C17" sqref="C17"/>
    </sheetView>
  </sheetViews>
  <sheetFormatPr defaultColWidth="9.14285714285714" defaultRowHeight="14.25" customHeight="1"/>
  <cols>
    <col min="1" max="1" width="28" style="1" customWidth="1"/>
    <col min="2" max="2" width="21.7142857142857" style="1" customWidth="1"/>
    <col min="3" max="3" width="34.2857142857143" style="1" customWidth="1"/>
    <col min="4" max="4" width="14.8571428571429" style="63" customWidth="1"/>
    <col min="5" max="5" width="14.1428571428571" style="63" customWidth="1"/>
    <col min="6" max="6" width="16.1428571428571" style="63" customWidth="1"/>
    <col min="7" max="7" width="12" style="1" customWidth="1"/>
    <col min="8" max="10" width="10" style="1" customWidth="1"/>
    <col min="11" max="11" width="9.14285714285714" style="63" customWidth="1"/>
    <col min="12" max="13" width="9.14285714285714" style="1" customWidth="1"/>
    <col min="14" max="14" width="12.7142857142857" style="1" customWidth="1"/>
    <col min="15" max="16" width="9.14285714285714" style="63" customWidth="1"/>
    <col min="17" max="17" width="12.1428571428571" style="63" customWidth="1"/>
    <col min="18" max="18" width="10.4285714285714" style="1" customWidth="1"/>
    <col min="19" max="19" width="9.14285714285714" style="63" customWidth="1"/>
    <col min="20" max="16384" width="9.14285714285714" style="63"/>
  </cols>
  <sheetData>
    <row r="1" ht="13.5" customHeight="1" spans="1:18">
      <c r="A1" s="90"/>
      <c r="B1" s="90"/>
      <c r="C1" s="90"/>
      <c r="D1" s="91"/>
      <c r="E1" s="91"/>
      <c r="F1" s="91"/>
      <c r="G1" s="90"/>
      <c r="H1" s="90"/>
      <c r="I1" s="90"/>
      <c r="J1" s="90"/>
      <c r="K1" s="110"/>
      <c r="L1" s="111"/>
      <c r="M1" s="111"/>
      <c r="N1" s="111"/>
      <c r="O1" s="74"/>
      <c r="P1" s="112"/>
      <c r="Q1" s="74"/>
      <c r="R1" s="124" t="s">
        <v>402</v>
      </c>
    </row>
    <row r="2" ht="27.75" customHeight="1" spans="1:18">
      <c r="A2" s="76" t="s">
        <v>403</v>
      </c>
      <c r="B2" s="92"/>
      <c r="C2" s="92"/>
      <c r="D2" s="64"/>
      <c r="E2" s="64"/>
      <c r="F2" s="64"/>
      <c r="G2" s="92"/>
      <c r="H2" s="92"/>
      <c r="I2" s="92"/>
      <c r="J2" s="92"/>
      <c r="K2" s="113"/>
      <c r="L2" s="92"/>
      <c r="M2" s="92"/>
      <c r="N2" s="92"/>
      <c r="O2" s="64"/>
      <c r="P2" s="113"/>
      <c r="Q2" s="64"/>
      <c r="R2" s="92"/>
    </row>
    <row r="3" ht="18.75" customHeight="1" spans="1:18">
      <c r="A3" s="77" t="s">
        <v>2</v>
      </c>
      <c r="B3" s="78"/>
      <c r="C3" s="78"/>
      <c r="D3" s="93"/>
      <c r="E3" s="93"/>
      <c r="F3" s="93"/>
      <c r="G3" s="78"/>
      <c r="H3" s="78"/>
      <c r="I3" s="78"/>
      <c r="J3" s="78"/>
      <c r="K3" s="110"/>
      <c r="L3" s="111"/>
      <c r="M3" s="111"/>
      <c r="N3" s="111"/>
      <c r="O3" s="114"/>
      <c r="P3" s="115"/>
      <c r="Q3" s="114"/>
      <c r="R3" s="125" t="s">
        <v>178</v>
      </c>
    </row>
    <row r="4" ht="15.75" customHeight="1" spans="1:18">
      <c r="A4" s="11" t="s">
        <v>392</v>
      </c>
      <c r="B4" s="94" t="s">
        <v>404</v>
      </c>
      <c r="C4" s="94" t="s">
        <v>405</v>
      </c>
      <c r="D4" s="95" t="s">
        <v>406</v>
      </c>
      <c r="E4" s="95" t="s">
        <v>407</v>
      </c>
      <c r="F4" s="95" t="s">
        <v>408</v>
      </c>
      <c r="G4" s="96" t="s">
        <v>194</v>
      </c>
      <c r="H4" s="96"/>
      <c r="I4" s="96"/>
      <c r="J4" s="96"/>
      <c r="K4" s="116"/>
      <c r="L4" s="96"/>
      <c r="M4" s="96"/>
      <c r="N4" s="96"/>
      <c r="O4" s="117"/>
      <c r="P4" s="116"/>
      <c r="Q4" s="117"/>
      <c r="R4" s="126"/>
    </row>
    <row r="5" ht="17.25" customHeight="1" spans="1:18">
      <c r="A5" s="16"/>
      <c r="B5" s="97"/>
      <c r="C5" s="97"/>
      <c r="D5" s="98"/>
      <c r="E5" s="98"/>
      <c r="F5" s="98"/>
      <c r="G5" s="97" t="s">
        <v>56</v>
      </c>
      <c r="H5" s="97" t="s">
        <v>59</v>
      </c>
      <c r="I5" s="97" t="s">
        <v>398</v>
      </c>
      <c r="J5" s="97" t="s">
        <v>399</v>
      </c>
      <c r="K5" s="98" t="s">
        <v>400</v>
      </c>
      <c r="L5" s="118" t="s">
        <v>409</v>
      </c>
      <c r="M5" s="118"/>
      <c r="N5" s="118"/>
      <c r="O5" s="119"/>
      <c r="P5" s="120"/>
      <c r="Q5" s="119"/>
      <c r="R5" s="99"/>
    </row>
    <row r="6" ht="54" customHeight="1" spans="1:18">
      <c r="A6" s="19"/>
      <c r="B6" s="99"/>
      <c r="C6" s="99"/>
      <c r="D6" s="100"/>
      <c r="E6" s="100"/>
      <c r="F6" s="100"/>
      <c r="G6" s="99"/>
      <c r="H6" s="99" t="s">
        <v>58</v>
      </c>
      <c r="I6" s="99"/>
      <c r="J6" s="99"/>
      <c r="K6" s="100"/>
      <c r="L6" s="99" t="s">
        <v>58</v>
      </c>
      <c r="M6" s="99" t="s">
        <v>64</v>
      </c>
      <c r="N6" s="99" t="s">
        <v>202</v>
      </c>
      <c r="O6" s="121" t="s">
        <v>66</v>
      </c>
      <c r="P6" s="100" t="s">
        <v>67</v>
      </c>
      <c r="Q6" s="100" t="s">
        <v>68</v>
      </c>
      <c r="R6" s="99" t="s">
        <v>69</v>
      </c>
    </row>
    <row r="7" ht="15" customHeight="1" spans="1:18">
      <c r="A7" s="20">
        <v>1</v>
      </c>
      <c r="B7" s="101">
        <v>2</v>
      </c>
      <c r="C7" s="101">
        <v>3</v>
      </c>
      <c r="D7" s="20">
        <v>4</v>
      </c>
      <c r="E7" s="101">
        <v>5</v>
      </c>
      <c r="F7" s="101">
        <v>6</v>
      </c>
      <c r="G7" s="20">
        <v>7</v>
      </c>
      <c r="H7" s="101">
        <v>8</v>
      </c>
      <c r="I7" s="101">
        <v>9</v>
      </c>
      <c r="J7" s="20">
        <v>10</v>
      </c>
      <c r="K7" s="101">
        <v>11</v>
      </c>
      <c r="L7" s="101">
        <v>12</v>
      </c>
      <c r="M7" s="20">
        <v>13</v>
      </c>
      <c r="N7" s="101">
        <v>14</v>
      </c>
      <c r="O7" s="101">
        <v>15</v>
      </c>
      <c r="P7" s="20">
        <v>16</v>
      </c>
      <c r="Q7" s="101">
        <v>17</v>
      </c>
      <c r="R7" s="101">
        <v>18</v>
      </c>
    </row>
    <row r="8" ht="15" customHeight="1" spans="1:18">
      <c r="A8" s="102" t="s">
        <v>70</v>
      </c>
      <c r="B8" s="102"/>
      <c r="C8" s="102"/>
      <c r="D8" s="103"/>
      <c r="E8" s="103"/>
      <c r="F8" s="104"/>
      <c r="G8" s="103">
        <v>39000</v>
      </c>
      <c r="H8" s="103">
        <v>39000</v>
      </c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ht="15" customHeight="1" spans="1:18">
      <c r="A9" s="105" t="str">
        <f t="shared" ref="A9:A11" si="0">"     "&amp;"2025年外事办专项经费"</f>
        <v>     2025年外事办专项经费</v>
      </c>
      <c r="B9" s="105" t="s">
        <v>410</v>
      </c>
      <c r="C9" s="105" t="s">
        <v>411</v>
      </c>
      <c r="D9" s="103"/>
      <c r="E9" s="103"/>
      <c r="F9" s="104"/>
      <c r="G9" s="103">
        <v>2000</v>
      </c>
      <c r="H9" s="103">
        <v>2000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ht="21" customHeight="1" spans="1:18">
      <c r="A10" s="105" t="str">
        <f t="shared" si="0"/>
        <v>     2025年外事办专项经费</v>
      </c>
      <c r="B10" s="105" t="s">
        <v>412</v>
      </c>
      <c r="C10" s="105" t="s">
        <v>413</v>
      </c>
      <c r="D10" s="103"/>
      <c r="E10" s="103"/>
      <c r="F10" s="106"/>
      <c r="G10" s="103">
        <v>36000</v>
      </c>
      <c r="H10" s="103">
        <v>36000</v>
      </c>
      <c r="I10" s="106" t="s">
        <v>160</v>
      </c>
      <c r="J10" s="106" t="s">
        <v>160</v>
      </c>
      <c r="K10" s="106" t="s">
        <v>160</v>
      </c>
      <c r="L10" s="106" t="s">
        <v>160</v>
      </c>
      <c r="M10" s="106" t="s">
        <v>160</v>
      </c>
      <c r="N10" s="106" t="s">
        <v>160</v>
      </c>
      <c r="O10" s="122" t="s">
        <v>160</v>
      </c>
      <c r="P10" s="106" t="s">
        <v>160</v>
      </c>
      <c r="Q10" s="106" t="s">
        <v>160</v>
      </c>
      <c r="R10" s="106" t="s">
        <v>160</v>
      </c>
    </row>
    <row r="11" ht="21" customHeight="1" spans="1:18">
      <c r="A11" s="105" t="str">
        <f t="shared" si="0"/>
        <v>     2025年外事办专项经费</v>
      </c>
      <c r="B11" s="105" t="s">
        <v>414</v>
      </c>
      <c r="C11" s="105" t="s">
        <v>415</v>
      </c>
      <c r="D11" s="103"/>
      <c r="E11" s="103"/>
      <c r="F11" s="107" t="s">
        <v>160</v>
      </c>
      <c r="G11" s="103">
        <v>1000</v>
      </c>
      <c r="H11" s="103">
        <v>1000</v>
      </c>
      <c r="I11" s="123" t="s">
        <v>160</v>
      </c>
      <c r="J11" s="123" t="s">
        <v>160</v>
      </c>
      <c r="K11" s="106" t="s">
        <v>160</v>
      </c>
      <c r="L11" s="123" t="s">
        <v>160</v>
      </c>
      <c r="M11" s="123" t="s">
        <v>160</v>
      </c>
      <c r="N11" s="123" t="s">
        <v>160</v>
      </c>
      <c r="O11" s="122" t="s">
        <v>160</v>
      </c>
      <c r="P11" s="106" t="s">
        <v>160</v>
      </c>
      <c r="Q11" s="106" t="s">
        <v>160</v>
      </c>
      <c r="R11" s="123" t="s">
        <v>160</v>
      </c>
    </row>
    <row r="12" ht="21" customHeight="1" spans="1:18">
      <c r="A12" s="108" t="s">
        <v>56</v>
      </c>
      <c r="B12" s="109"/>
      <c r="C12" s="109"/>
      <c r="D12" s="25"/>
      <c r="E12" s="25"/>
      <c r="F12" s="106"/>
      <c r="G12" s="25">
        <v>39000</v>
      </c>
      <c r="H12" s="25">
        <v>39000</v>
      </c>
      <c r="I12" s="106" t="s">
        <v>160</v>
      </c>
      <c r="J12" s="106" t="s">
        <v>160</v>
      </c>
      <c r="K12" s="106" t="s">
        <v>160</v>
      </c>
      <c r="L12" s="106" t="s">
        <v>160</v>
      </c>
      <c r="M12" s="106" t="s">
        <v>160</v>
      </c>
      <c r="N12" s="106" t="s">
        <v>160</v>
      </c>
      <c r="O12" s="122" t="s">
        <v>160</v>
      </c>
      <c r="P12" s="106" t="s">
        <v>160</v>
      </c>
      <c r="Q12" s="106" t="s">
        <v>160</v>
      </c>
      <c r="R12" s="106" t="s">
        <v>160</v>
      </c>
    </row>
    <row r="13" customHeight="1" spans="1:1">
      <c r="A13" s="32"/>
    </row>
  </sheetData>
  <mergeCells count="16">
    <mergeCell ref="A2:R2"/>
    <mergeCell ref="A3:C3"/>
    <mergeCell ref="G4:R4"/>
    <mergeCell ref="L5:R5"/>
    <mergeCell ref="A12:C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16" sqref="A16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3"/>
    <col min="9" max="9" width="13.247619047619" style="63" customWidth="1"/>
    <col min="10" max="237" width="10.2857142857143" style="63"/>
    <col min="238" max="16384" width="10" style="63"/>
  </cols>
  <sheetData>
    <row r="1" s="63" customFormat="1" ht="13.5" customHeight="1" spans="1:9">
      <c r="A1" s="3"/>
      <c r="B1" s="3"/>
      <c r="C1" s="3"/>
      <c r="D1" s="75"/>
      <c r="I1" s="75" t="s">
        <v>416</v>
      </c>
    </row>
    <row r="2" s="63" customFormat="1" ht="27.75" customHeight="1" spans="1:9">
      <c r="A2" s="76" t="s">
        <v>417</v>
      </c>
      <c r="B2" s="76"/>
      <c r="C2" s="76"/>
      <c r="D2" s="76"/>
      <c r="E2" s="76"/>
      <c r="F2" s="76"/>
      <c r="G2" s="76"/>
      <c r="H2" s="76"/>
      <c r="I2" s="76"/>
    </row>
    <row r="3" s="63" customFormat="1" ht="18" customHeight="1" spans="1:9">
      <c r="A3" s="77" t="s">
        <v>2</v>
      </c>
      <c r="B3" s="78"/>
      <c r="C3" s="78"/>
      <c r="D3" s="79"/>
      <c r="I3" s="89" t="s">
        <v>178</v>
      </c>
    </row>
    <row r="4" s="63" customFormat="1" ht="19.5" customHeight="1" spans="1:9">
      <c r="A4" s="80" t="s">
        <v>418</v>
      </c>
      <c r="B4" s="81" t="s">
        <v>194</v>
      </c>
      <c r="C4" s="81"/>
      <c r="D4" s="81"/>
      <c r="E4" s="81" t="s">
        <v>419</v>
      </c>
      <c r="F4" s="81"/>
      <c r="G4" s="81"/>
      <c r="H4" s="81"/>
      <c r="I4" s="81"/>
    </row>
    <row r="5" s="63" customFormat="1" ht="40.5" customHeight="1" spans="1:9">
      <c r="A5" s="82"/>
      <c r="B5" s="81" t="s">
        <v>56</v>
      </c>
      <c r="C5" s="83" t="s">
        <v>59</v>
      </c>
      <c r="D5" s="83" t="s">
        <v>420</v>
      </c>
      <c r="E5" s="81" t="s">
        <v>421</v>
      </c>
      <c r="F5" s="81" t="s">
        <v>422</v>
      </c>
      <c r="G5" s="81" t="s">
        <v>423</v>
      </c>
      <c r="H5" s="81" t="s">
        <v>424</v>
      </c>
      <c r="I5" s="81" t="s">
        <v>425</v>
      </c>
    </row>
    <row r="6" s="63" customFormat="1" ht="19.5" customHeight="1" spans="1:9">
      <c r="A6" s="12">
        <v>1</v>
      </c>
      <c r="B6" s="81">
        <v>2</v>
      </c>
      <c r="C6" s="81">
        <v>3</v>
      </c>
      <c r="D6" s="84">
        <v>4</v>
      </c>
      <c r="E6" s="84">
        <v>5</v>
      </c>
      <c r="F6" s="81">
        <v>6</v>
      </c>
      <c r="G6" s="84">
        <v>7</v>
      </c>
      <c r="H6" s="81">
        <v>8</v>
      </c>
      <c r="I6" s="84">
        <v>9</v>
      </c>
    </row>
    <row r="7" s="63" customFormat="1" ht="19.5" customHeight="1" spans="1:9">
      <c r="A7" s="85" t="s">
        <v>160</v>
      </c>
      <c r="B7" s="86" t="s">
        <v>160</v>
      </c>
      <c r="C7" s="86" t="s">
        <v>160</v>
      </c>
      <c r="D7" s="87" t="s">
        <v>160</v>
      </c>
      <c r="E7" s="86" t="s">
        <v>160</v>
      </c>
      <c r="F7" s="86" t="s">
        <v>160</v>
      </c>
      <c r="G7" s="86" t="s">
        <v>160</v>
      </c>
      <c r="H7" s="86" t="s">
        <v>160</v>
      </c>
      <c r="I7" s="86" t="s">
        <v>160</v>
      </c>
    </row>
    <row r="8" s="63" customFormat="1" ht="19.5" customHeight="1" spans="1:9">
      <c r="A8" s="88" t="s">
        <v>160</v>
      </c>
      <c r="B8" s="86" t="s">
        <v>160</v>
      </c>
      <c r="C8" s="86" t="s">
        <v>160</v>
      </c>
      <c r="D8" s="87" t="s">
        <v>160</v>
      </c>
      <c r="E8" s="86" t="s">
        <v>160</v>
      </c>
      <c r="F8" s="86" t="s">
        <v>160</v>
      </c>
      <c r="G8" s="86" t="s">
        <v>160</v>
      </c>
      <c r="H8" s="86" t="s">
        <v>160</v>
      </c>
      <c r="I8" s="86" t="s">
        <v>160</v>
      </c>
    </row>
    <row r="9" customHeight="1" spans="1:1">
      <c r="A9" s="1" t="s">
        <v>426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27.8571428571429" style="62" customWidth="1"/>
    <col min="2" max="2" width="27.8571428571429" style="63" customWidth="1"/>
    <col min="3" max="3" width="27.8571428571429" style="62" customWidth="1"/>
    <col min="4" max="4" width="15" style="62" customWidth="1"/>
    <col min="5" max="5" width="14.5714285714286" style="62" customWidth="1"/>
    <col min="6" max="6" width="23.5714285714286" style="62" customWidth="1"/>
    <col min="7" max="7" width="11.2857142857143" style="63" customWidth="1"/>
    <col min="8" max="8" width="18.7142857142857" style="62" customWidth="1"/>
    <col min="9" max="9" width="15.5714285714286" style="63" customWidth="1"/>
    <col min="10" max="10" width="18.8571428571429" style="63" customWidth="1"/>
    <col min="11" max="11" width="23.2857142857143" style="62" customWidth="1"/>
    <col min="12" max="12" width="9.14285714285714" style="63" customWidth="1"/>
    <col min="13" max="16384" width="9.14285714285714" style="63"/>
  </cols>
  <sheetData>
    <row r="1" customHeight="1" spans="11:11">
      <c r="K1" s="74" t="s">
        <v>427</v>
      </c>
    </row>
    <row r="2" ht="28.5" customHeight="1" spans="1:11">
      <c r="A2" s="5" t="s">
        <v>428</v>
      </c>
      <c r="B2" s="64"/>
      <c r="C2" s="65"/>
      <c r="D2" s="65"/>
      <c r="E2" s="65"/>
      <c r="F2" s="65"/>
      <c r="G2" s="64"/>
      <c r="H2" s="65"/>
      <c r="I2" s="64"/>
      <c r="J2" s="64"/>
      <c r="K2" s="65"/>
    </row>
    <row r="3" ht="17.25" customHeight="1" spans="1:2">
      <c r="A3" s="66" t="s">
        <v>429</v>
      </c>
      <c r="B3" s="67"/>
    </row>
    <row r="4" ht="44.25" customHeight="1" spans="1:11">
      <c r="A4" s="68" t="s">
        <v>308</v>
      </c>
      <c r="B4" s="69" t="s">
        <v>188</v>
      </c>
      <c r="C4" s="68" t="s">
        <v>309</v>
      </c>
      <c r="D4" s="68" t="s">
        <v>310</v>
      </c>
      <c r="E4" s="68" t="s">
        <v>311</v>
      </c>
      <c r="F4" s="68" t="s">
        <v>312</v>
      </c>
      <c r="G4" s="69" t="s">
        <v>313</v>
      </c>
      <c r="H4" s="68" t="s">
        <v>314</v>
      </c>
      <c r="I4" s="69" t="s">
        <v>315</v>
      </c>
      <c r="J4" s="69" t="s">
        <v>316</v>
      </c>
      <c r="K4" s="68" t="s">
        <v>317</v>
      </c>
    </row>
    <row r="5" ht="14.25" customHeight="1" spans="1:11">
      <c r="A5" s="68">
        <v>1</v>
      </c>
      <c r="B5" s="69">
        <v>2</v>
      </c>
      <c r="C5" s="68">
        <v>3</v>
      </c>
      <c r="D5" s="68">
        <v>4</v>
      </c>
      <c r="E5" s="68">
        <v>5</v>
      </c>
      <c r="F5" s="68">
        <v>6</v>
      </c>
      <c r="G5" s="69">
        <v>7</v>
      </c>
      <c r="H5" s="68">
        <v>8</v>
      </c>
      <c r="I5" s="69">
        <v>9</v>
      </c>
      <c r="J5" s="69">
        <v>10</v>
      </c>
      <c r="K5" s="68">
        <v>11</v>
      </c>
    </row>
    <row r="6" ht="31" customHeight="1" spans="1:11">
      <c r="A6" s="34" t="s">
        <v>160</v>
      </c>
      <c r="B6" s="70"/>
      <c r="C6" s="71"/>
      <c r="D6" s="71"/>
      <c r="E6" s="71"/>
      <c r="F6" s="72"/>
      <c r="G6" s="73"/>
      <c r="H6" s="72"/>
      <c r="I6" s="73"/>
      <c r="J6" s="73"/>
      <c r="K6" s="72"/>
    </row>
    <row r="7" ht="31" customHeight="1" spans="1:11">
      <c r="A7" s="35" t="s">
        <v>160</v>
      </c>
      <c r="B7" s="35" t="s">
        <v>160</v>
      </c>
      <c r="C7" s="35" t="s">
        <v>160</v>
      </c>
      <c r="D7" s="35" t="s">
        <v>160</v>
      </c>
      <c r="E7" s="35" t="s">
        <v>160</v>
      </c>
      <c r="F7" s="34" t="s">
        <v>160</v>
      </c>
      <c r="G7" s="35" t="s">
        <v>160</v>
      </c>
      <c r="H7" s="34" t="s">
        <v>160</v>
      </c>
      <c r="I7" s="35" t="s">
        <v>160</v>
      </c>
      <c r="J7" s="35" t="s">
        <v>160</v>
      </c>
      <c r="K7" s="34" t="s">
        <v>160</v>
      </c>
    </row>
    <row r="8" customHeight="1" spans="1:1">
      <c r="A8" s="1" t="s">
        <v>430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21" sqref="D21"/>
    </sheetView>
  </sheetViews>
  <sheetFormatPr defaultColWidth="9.14285714285714" defaultRowHeight="12" customHeight="1" outlineLevelCol="7"/>
  <cols>
    <col min="1" max="1" width="29" style="41" customWidth="1"/>
    <col min="2" max="2" width="18.7142857142857" style="41" customWidth="1"/>
    <col min="3" max="3" width="24.8571428571429" style="41" customWidth="1"/>
    <col min="4" max="4" width="23.5714285714286" style="41" customWidth="1"/>
    <col min="5" max="5" width="17.8571428571429" style="41" customWidth="1"/>
    <col min="6" max="6" width="23.5714285714286" style="41" customWidth="1"/>
    <col min="7" max="7" width="25.1428571428571" style="41" customWidth="1"/>
    <col min="8" max="8" width="18.8571428571429" style="41" customWidth="1"/>
    <col min="9" max="16384" width="9.14285714285714" style="40" customWidth="1"/>
  </cols>
  <sheetData>
    <row r="1" s="40" customFormat="1" ht="14.25" customHeight="1" spans="1:8">
      <c r="A1" s="41"/>
      <c r="B1" s="41"/>
      <c r="C1" s="41"/>
      <c r="D1" s="41"/>
      <c r="E1" s="41"/>
      <c r="F1" s="41"/>
      <c r="G1" s="41"/>
      <c r="H1" s="42" t="s">
        <v>431</v>
      </c>
    </row>
    <row r="2" s="40" customFormat="1" ht="28.5" customHeight="1" spans="1:8">
      <c r="A2" s="43" t="s">
        <v>432</v>
      </c>
      <c r="B2" s="44"/>
      <c r="C2" s="44"/>
      <c r="D2" s="44"/>
      <c r="E2" s="44"/>
      <c r="F2" s="44"/>
      <c r="G2" s="44"/>
      <c r="H2" s="44"/>
    </row>
    <row r="3" s="40" customFormat="1" ht="13.5" customHeight="1" spans="1:8">
      <c r="A3" s="45" t="s">
        <v>2</v>
      </c>
      <c r="B3" s="46"/>
      <c r="C3" s="41"/>
      <c r="D3" s="41"/>
      <c r="E3" s="41"/>
      <c r="F3" s="41"/>
      <c r="G3" s="41"/>
      <c r="H3" s="41"/>
    </row>
    <row r="4" s="40" customFormat="1" ht="18" customHeight="1" spans="1:8">
      <c r="A4" s="47" t="s">
        <v>387</v>
      </c>
      <c r="B4" s="47" t="s">
        <v>433</v>
      </c>
      <c r="C4" s="47" t="s">
        <v>434</v>
      </c>
      <c r="D4" s="47" t="s">
        <v>435</v>
      </c>
      <c r="E4" s="47" t="s">
        <v>436</v>
      </c>
      <c r="F4" s="48" t="s">
        <v>437</v>
      </c>
      <c r="G4" s="49"/>
      <c r="H4" s="50"/>
    </row>
    <row r="5" s="40" customFormat="1" ht="18" customHeight="1" spans="1:8">
      <c r="A5" s="51"/>
      <c r="B5" s="51"/>
      <c r="C5" s="51"/>
      <c r="D5" s="51"/>
      <c r="E5" s="51"/>
      <c r="F5" s="52" t="s">
        <v>396</v>
      </c>
      <c r="G5" s="52" t="s">
        <v>438</v>
      </c>
      <c r="H5" s="52" t="s">
        <v>439</v>
      </c>
    </row>
    <row r="6" s="40" customFormat="1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s="40" customFormat="1" ht="33" customHeight="1" spans="1:8">
      <c r="A7" s="53" t="s">
        <v>160</v>
      </c>
      <c r="B7" s="53" t="s">
        <v>160</v>
      </c>
      <c r="C7" s="53" t="s">
        <v>160</v>
      </c>
      <c r="D7" s="53" t="s">
        <v>160</v>
      </c>
      <c r="E7" s="53" t="s">
        <v>160</v>
      </c>
      <c r="F7" s="54" t="s">
        <v>160</v>
      </c>
      <c r="G7" s="55" t="s">
        <v>160</v>
      </c>
      <c r="H7" s="55" t="s">
        <v>160</v>
      </c>
    </row>
    <row r="8" s="40" customFormat="1" ht="24" customHeight="1" spans="1:8">
      <c r="A8" s="56" t="s">
        <v>56</v>
      </c>
      <c r="B8" s="57"/>
      <c r="C8" s="57"/>
      <c r="D8" s="57"/>
      <c r="E8" s="57"/>
      <c r="F8" s="58" t="s">
        <v>160</v>
      </c>
      <c r="G8" s="59"/>
      <c r="H8" s="59" t="s">
        <v>160</v>
      </c>
    </row>
    <row r="9" s="40" customFormat="1" ht="21.75" customHeight="1" spans="1:8">
      <c r="A9" s="1" t="s">
        <v>440</v>
      </c>
      <c r="B9" s="60"/>
      <c r="C9" s="60"/>
      <c r="D9" s="60"/>
      <c r="E9" s="60"/>
      <c r="F9" s="60"/>
      <c r="G9" s="60"/>
      <c r="H9" s="6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21" sqref="B21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441</v>
      </c>
    </row>
    <row r="2" ht="27.75" customHeight="1" spans="1:11">
      <c r="A2" s="5" t="s">
        <v>442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178</v>
      </c>
    </row>
    <row r="4" ht="21.75" customHeight="1" spans="1:11">
      <c r="A4" s="10" t="s">
        <v>266</v>
      </c>
      <c r="B4" s="10" t="s">
        <v>189</v>
      </c>
      <c r="C4" s="10" t="s">
        <v>187</v>
      </c>
      <c r="D4" s="11" t="s">
        <v>190</v>
      </c>
      <c r="E4" s="11" t="s">
        <v>191</v>
      </c>
      <c r="F4" s="11" t="s">
        <v>192</v>
      </c>
      <c r="G4" s="11" t="s">
        <v>267</v>
      </c>
      <c r="H4" s="17" t="s">
        <v>56</v>
      </c>
      <c r="I4" s="12" t="s">
        <v>443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4"/>
      <c r="B8" s="35" t="s">
        <v>160</v>
      </c>
      <c r="C8" s="34"/>
      <c r="D8" s="34"/>
      <c r="E8" s="34"/>
      <c r="F8" s="34"/>
      <c r="G8" s="34"/>
      <c r="H8" s="36" t="s">
        <v>160</v>
      </c>
      <c r="I8" s="36" t="s">
        <v>160</v>
      </c>
      <c r="J8" s="36" t="s">
        <v>160</v>
      </c>
      <c r="K8" s="36"/>
    </row>
    <row r="9" ht="18.75" customHeight="1" spans="1:11">
      <c r="A9" s="35" t="s">
        <v>160</v>
      </c>
      <c r="B9" s="35" t="s">
        <v>160</v>
      </c>
      <c r="C9" s="35" t="s">
        <v>160</v>
      </c>
      <c r="D9" s="35" t="s">
        <v>160</v>
      </c>
      <c r="E9" s="35" t="s">
        <v>160</v>
      </c>
      <c r="F9" s="35" t="s">
        <v>160</v>
      </c>
      <c r="G9" s="35" t="s">
        <v>160</v>
      </c>
      <c r="H9" s="28" t="s">
        <v>160</v>
      </c>
      <c r="I9" s="28" t="s">
        <v>160</v>
      </c>
      <c r="J9" s="28" t="s">
        <v>160</v>
      </c>
      <c r="K9" s="28"/>
    </row>
    <row r="10" ht="18.75" customHeight="1" spans="1:11">
      <c r="A10" s="37" t="s">
        <v>128</v>
      </c>
      <c r="B10" s="38"/>
      <c r="C10" s="38"/>
      <c r="D10" s="38"/>
      <c r="E10" s="38"/>
      <c r="F10" s="38"/>
      <c r="G10" s="39"/>
      <c r="H10" s="28" t="s">
        <v>160</v>
      </c>
      <c r="I10" s="28" t="s">
        <v>160</v>
      </c>
      <c r="J10" s="28" t="s">
        <v>160</v>
      </c>
      <c r="K10" s="28"/>
    </row>
    <row r="11" customHeight="1" spans="1:1">
      <c r="A11" s="1" t="s">
        <v>444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5"/>
  <sheetViews>
    <sheetView workbookViewId="0">
      <selection activeCell="D21" sqref="D21"/>
    </sheetView>
  </sheetViews>
  <sheetFormatPr defaultColWidth="9.14285714285714" defaultRowHeight="14.25" customHeight="1" outlineLevelCol="6"/>
  <cols>
    <col min="1" max="1" width="24.4285714285714" style="1" customWidth="1"/>
    <col min="2" max="2" width="14.4285714285714" style="1" customWidth="1"/>
    <col min="3" max="3" width="26.4285714285714" style="1" customWidth="1"/>
    <col min="4" max="4" width="18.2857142857143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445</v>
      </c>
    </row>
    <row r="2" ht="27.75" customHeight="1" spans="1:7">
      <c r="A2" s="5" t="s">
        <v>446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178</v>
      </c>
    </row>
    <row r="4" ht="21.75" customHeight="1" spans="1:7">
      <c r="A4" s="10" t="s">
        <v>187</v>
      </c>
      <c r="B4" s="10" t="s">
        <v>266</v>
      </c>
      <c r="C4" s="10" t="s">
        <v>189</v>
      </c>
      <c r="D4" s="11" t="s">
        <v>447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448</v>
      </c>
      <c r="F5" s="11" t="s">
        <v>449</v>
      </c>
      <c r="G5" s="11" t="s">
        <v>450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3" t="s">
        <v>70</v>
      </c>
      <c r="B8" s="24"/>
      <c r="C8" s="24"/>
      <c r="D8" s="24"/>
      <c r="E8" s="25">
        <v>550207.56</v>
      </c>
      <c r="F8" s="21"/>
      <c r="G8" s="22"/>
    </row>
    <row r="9" ht="15" customHeight="1" spans="1:7">
      <c r="A9" s="26"/>
      <c r="B9" s="24" t="s">
        <v>451</v>
      </c>
      <c r="C9" s="24" t="s">
        <v>277</v>
      </c>
      <c r="D9" s="24" t="s">
        <v>452</v>
      </c>
      <c r="E9" s="25">
        <v>600</v>
      </c>
      <c r="F9" s="21"/>
      <c r="G9" s="22"/>
    </row>
    <row r="10" ht="15" customHeight="1" spans="1:7">
      <c r="A10" s="27"/>
      <c r="B10" s="24" t="s">
        <v>453</v>
      </c>
      <c r="C10" s="24" t="s">
        <v>293</v>
      </c>
      <c r="D10" s="24" t="s">
        <v>452</v>
      </c>
      <c r="E10" s="25">
        <v>6607.56</v>
      </c>
      <c r="F10" s="21"/>
      <c r="G10" s="22"/>
    </row>
    <row r="11" ht="15" customHeight="1" spans="1:7">
      <c r="A11" s="27"/>
      <c r="B11" s="24" t="s">
        <v>454</v>
      </c>
      <c r="C11" s="24" t="s">
        <v>280</v>
      </c>
      <c r="D11" s="24" t="s">
        <v>452</v>
      </c>
      <c r="E11" s="25">
        <v>68000</v>
      </c>
      <c r="F11" s="21"/>
      <c r="G11" s="22"/>
    </row>
    <row r="12" ht="17.25" customHeight="1" spans="1:7">
      <c r="A12" s="27"/>
      <c r="B12" s="24" t="s">
        <v>454</v>
      </c>
      <c r="C12" s="24" t="s">
        <v>296</v>
      </c>
      <c r="D12" s="24" t="s">
        <v>452</v>
      </c>
      <c r="E12" s="25">
        <v>425000</v>
      </c>
      <c r="F12" s="28" t="s">
        <v>160</v>
      </c>
      <c r="G12" s="28" t="s">
        <v>160</v>
      </c>
    </row>
    <row r="13" ht="18.75" customHeight="1" spans="1:7">
      <c r="A13" s="27"/>
      <c r="B13" s="24" t="s">
        <v>454</v>
      </c>
      <c r="C13" s="24" t="s">
        <v>304</v>
      </c>
      <c r="D13" s="24" t="s">
        <v>452</v>
      </c>
      <c r="E13" s="25">
        <v>50000</v>
      </c>
      <c r="F13" s="28" t="s">
        <v>160</v>
      </c>
      <c r="G13" s="28" t="s">
        <v>160</v>
      </c>
    </row>
    <row r="14" ht="18.75" customHeight="1" spans="1:7">
      <c r="A14" s="29" t="s">
        <v>56</v>
      </c>
      <c r="B14" s="30" t="s">
        <v>160</v>
      </c>
      <c r="C14" s="30"/>
      <c r="D14" s="31"/>
      <c r="E14" s="25">
        <v>550207.56</v>
      </c>
      <c r="F14" s="28" t="s">
        <v>160</v>
      </c>
      <c r="G14" s="28" t="s">
        <v>160</v>
      </c>
    </row>
    <row r="15" customHeight="1" spans="1:1">
      <c r="A15" s="3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K1" sqref="K$1:K$1048576"/>
    </sheetView>
  </sheetViews>
  <sheetFormatPr defaultColWidth="8" defaultRowHeight="14.25" customHeight="1"/>
  <cols>
    <col min="1" max="1" width="11.247619047619" style="127" customWidth="1"/>
    <col min="2" max="2" width="23.5714285714286" style="127" customWidth="1"/>
    <col min="3" max="5" width="14.2857142857143" style="127" customWidth="1"/>
    <col min="6" max="6" width="10.4285714285714" style="127" customWidth="1"/>
    <col min="7" max="7" width="10" style="127" customWidth="1"/>
    <col min="8" max="8" width="10.5714285714286" style="127" customWidth="1"/>
    <col min="9" max="9" width="14.2857142857143" style="40" customWidth="1"/>
    <col min="10" max="10" width="10.8571428571429" style="127" customWidth="1"/>
    <col min="11" max="11" width="11.1428571428571" style="127" customWidth="1"/>
    <col min="12" max="12" width="8.85714285714286" style="127" customWidth="1"/>
    <col min="13" max="13" width="10.5714285714286" style="127" customWidth="1"/>
    <col min="14" max="14" width="10.2857142857143" style="40" customWidth="1"/>
    <col min="15" max="15" width="14.2857142857143" style="127" customWidth="1"/>
    <col min="16" max="16" width="8.57142857142857" style="40" customWidth="1"/>
    <col min="17" max="17" width="9.42857142857143" style="40" customWidth="1"/>
    <col min="18" max="18" width="10.2857142857143" style="40" customWidth="1"/>
    <col min="19" max="19" width="11.4285714285714" style="40" customWidth="1"/>
    <col min="20" max="20" width="11.4285714285714" style="127" customWidth="1"/>
    <col min="21" max="21" width="9.57142857142857" style="127" customWidth="1"/>
    <col min="22" max="16384" width="8" style="40" customWidth="1"/>
  </cols>
  <sheetData>
    <row r="1" s="40" customFormat="1" customHeight="1" spans="1:21">
      <c r="A1" s="128"/>
      <c r="B1" s="128"/>
      <c r="C1" s="128"/>
      <c r="D1" s="128"/>
      <c r="E1" s="128"/>
      <c r="F1" s="128"/>
      <c r="G1" s="128"/>
      <c r="H1" s="128"/>
      <c r="I1" s="247"/>
      <c r="J1" s="128"/>
      <c r="K1" s="128"/>
      <c r="L1" s="128"/>
      <c r="M1" s="128"/>
      <c r="N1" s="247"/>
      <c r="O1" s="128"/>
      <c r="P1" s="247"/>
      <c r="Q1" s="247"/>
      <c r="R1" s="247"/>
      <c r="S1" s="247"/>
      <c r="T1" s="365" t="s">
        <v>52</v>
      </c>
      <c r="U1" s="366"/>
    </row>
    <row r="2" s="40" customFormat="1" ht="36" customHeight="1" spans="1:21">
      <c r="A2" s="168" t="s">
        <v>53</v>
      </c>
      <c r="B2" s="44"/>
      <c r="C2" s="44"/>
      <c r="D2" s="44"/>
      <c r="E2" s="44"/>
      <c r="F2" s="44"/>
      <c r="G2" s="44"/>
      <c r="H2" s="44"/>
      <c r="I2" s="147"/>
      <c r="J2" s="44"/>
      <c r="K2" s="44"/>
      <c r="L2" s="44"/>
      <c r="M2" s="44"/>
      <c r="N2" s="147"/>
      <c r="O2" s="44"/>
      <c r="P2" s="147"/>
      <c r="Q2" s="147"/>
      <c r="R2" s="147"/>
      <c r="S2" s="147"/>
      <c r="T2" s="44"/>
      <c r="U2" s="147"/>
    </row>
    <row r="3" s="40" customFormat="1" ht="20.25" customHeight="1" spans="1:21">
      <c r="A3" s="45" t="s">
        <v>2</v>
      </c>
      <c r="B3" s="258"/>
      <c r="C3" s="258"/>
      <c r="D3" s="258"/>
      <c r="E3" s="258"/>
      <c r="F3" s="258"/>
      <c r="G3" s="258"/>
      <c r="H3" s="258"/>
      <c r="I3" s="249"/>
      <c r="J3" s="258"/>
      <c r="K3" s="258"/>
      <c r="L3" s="258"/>
      <c r="M3" s="258"/>
      <c r="N3" s="249"/>
      <c r="O3" s="258"/>
      <c r="P3" s="249"/>
      <c r="Q3" s="249"/>
      <c r="R3" s="249"/>
      <c r="S3" s="249"/>
      <c r="T3" s="365" t="s">
        <v>3</v>
      </c>
      <c r="U3" s="367"/>
    </row>
    <row r="4" s="40" customFormat="1" ht="18.75" customHeight="1" spans="1:21">
      <c r="A4" s="341" t="s">
        <v>54</v>
      </c>
      <c r="B4" s="342" t="s">
        <v>55</v>
      </c>
      <c r="C4" s="342" t="s">
        <v>56</v>
      </c>
      <c r="D4" s="343" t="s">
        <v>57</v>
      </c>
      <c r="E4" s="344"/>
      <c r="F4" s="344"/>
      <c r="G4" s="344"/>
      <c r="H4" s="344"/>
      <c r="I4" s="188"/>
      <c r="J4" s="344"/>
      <c r="K4" s="344"/>
      <c r="L4" s="344"/>
      <c r="M4" s="344"/>
      <c r="N4" s="188"/>
      <c r="O4" s="333"/>
      <c r="P4" s="343" t="s">
        <v>45</v>
      </c>
      <c r="Q4" s="343"/>
      <c r="R4" s="343"/>
      <c r="S4" s="343"/>
      <c r="T4" s="344"/>
      <c r="U4" s="368"/>
    </row>
    <row r="5" s="40" customFormat="1" ht="24.75" customHeight="1" spans="1:21">
      <c r="A5" s="345"/>
      <c r="B5" s="346"/>
      <c r="C5" s="346"/>
      <c r="D5" s="346" t="s">
        <v>58</v>
      </c>
      <c r="E5" s="346" t="s">
        <v>59</v>
      </c>
      <c r="F5" s="346" t="s">
        <v>60</v>
      </c>
      <c r="G5" s="346" t="s">
        <v>61</v>
      </c>
      <c r="H5" s="346" t="s">
        <v>62</v>
      </c>
      <c r="I5" s="357" t="s">
        <v>63</v>
      </c>
      <c r="J5" s="358"/>
      <c r="K5" s="358"/>
      <c r="L5" s="358"/>
      <c r="M5" s="358"/>
      <c r="N5" s="357"/>
      <c r="O5" s="359"/>
      <c r="P5" s="360" t="s">
        <v>58</v>
      </c>
      <c r="Q5" s="360" t="s">
        <v>59</v>
      </c>
      <c r="R5" s="341" t="s">
        <v>60</v>
      </c>
      <c r="S5" s="342" t="s">
        <v>61</v>
      </c>
      <c r="T5" s="369" t="s">
        <v>62</v>
      </c>
      <c r="U5" s="342" t="s">
        <v>63</v>
      </c>
    </row>
    <row r="6" s="40" customFormat="1" ht="30" customHeight="1" spans="1:21">
      <c r="A6" s="347"/>
      <c r="B6" s="348"/>
      <c r="C6" s="348"/>
      <c r="D6" s="348"/>
      <c r="E6" s="348"/>
      <c r="F6" s="348"/>
      <c r="G6" s="348"/>
      <c r="H6" s="348"/>
      <c r="I6" s="361" t="s">
        <v>58</v>
      </c>
      <c r="J6" s="362" t="s">
        <v>64</v>
      </c>
      <c r="K6" s="362" t="s">
        <v>65</v>
      </c>
      <c r="L6" s="362" t="s">
        <v>66</v>
      </c>
      <c r="M6" s="362" t="s">
        <v>67</v>
      </c>
      <c r="N6" s="362" t="s">
        <v>68</v>
      </c>
      <c r="O6" s="362" t="s">
        <v>69</v>
      </c>
      <c r="P6" s="363"/>
      <c r="Q6" s="363"/>
      <c r="R6" s="370"/>
      <c r="S6" s="363"/>
      <c r="T6" s="348"/>
      <c r="U6" s="348"/>
    </row>
    <row r="7" s="40" customFormat="1" ht="28" customHeight="1" spans="1:21">
      <c r="A7" s="349">
        <v>1</v>
      </c>
      <c r="B7" s="350">
        <v>2</v>
      </c>
      <c r="C7" s="350">
        <v>3</v>
      </c>
      <c r="D7" s="350">
        <v>4</v>
      </c>
      <c r="E7" s="351">
        <v>5</v>
      </c>
      <c r="F7" s="352">
        <v>6</v>
      </c>
      <c r="G7" s="352">
        <v>7</v>
      </c>
      <c r="H7" s="351">
        <v>8</v>
      </c>
      <c r="I7" s="351">
        <v>9</v>
      </c>
      <c r="J7" s="352">
        <v>10</v>
      </c>
      <c r="K7" s="352">
        <v>11</v>
      </c>
      <c r="L7" s="351">
        <v>12</v>
      </c>
      <c r="M7" s="351">
        <v>13</v>
      </c>
      <c r="N7" s="361">
        <v>14</v>
      </c>
      <c r="O7" s="350">
        <v>15</v>
      </c>
      <c r="P7" s="364">
        <v>16</v>
      </c>
      <c r="Q7" s="371">
        <v>17</v>
      </c>
      <c r="R7" s="372">
        <v>18</v>
      </c>
      <c r="S7" s="372">
        <v>19</v>
      </c>
      <c r="T7" s="372">
        <v>20</v>
      </c>
      <c r="U7" s="348">
        <v>21</v>
      </c>
    </row>
    <row r="8" s="245" customFormat="1" ht="27" customHeight="1" spans="1:21">
      <c r="A8" s="353">
        <v>114001</v>
      </c>
      <c r="B8" s="353" t="s">
        <v>70</v>
      </c>
      <c r="C8" s="354">
        <f>D8+I8+P8</f>
        <v>2433821.14</v>
      </c>
      <c r="D8" s="354">
        <f>SUM(E8:H8)</f>
        <v>2333821.14</v>
      </c>
      <c r="E8" s="354">
        <v>2333821.14</v>
      </c>
      <c r="F8" s="354"/>
      <c r="G8" s="354"/>
      <c r="H8" s="354"/>
      <c r="I8" s="354">
        <f>SUM(J8:O8)</f>
        <v>100000</v>
      </c>
      <c r="J8" s="354"/>
      <c r="K8" s="354"/>
      <c r="L8" s="354"/>
      <c r="M8" s="354"/>
      <c r="N8" s="354"/>
      <c r="O8" s="354">
        <v>100000</v>
      </c>
      <c r="P8" s="354">
        <f>SUM(Q8:U8)</f>
        <v>0</v>
      </c>
      <c r="Q8" s="354"/>
      <c r="R8" s="373"/>
      <c r="S8" s="374"/>
      <c r="T8" s="375"/>
      <c r="U8" s="375"/>
    </row>
    <row r="9" s="245" customFormat="1" ht="30" customHeight="1" spans="1:21">
      <c r="A9" s="355" t="s">
        <v>56</v>
      </c>
      <c r="B9" s="356"/>
      <c r="C9" s="354">
        <f>SUM(C8:C8)</f>
        <v>2433821.14</v>
      </c>
      <c r="D9" s="354">
        <f>SUM(D8:D8)</f>
        <v>2333821.14</v>
      </c>
      <c r="E9" s="354">
        <f>SUM(E8:E8)</f>
        <v>2333821.14</v>
      </c>
      <c r="F9" s="354">
        <f t="shared" ref="D9:U9" si="0">SUM(F8:F8)</f>
        <v>0</v>
      </c>
      <c r="G9" s="354">
        <f t="shared" si="0"/>
        <v>0</v>
      </c>
      <c r="H9" s="354">
        <f t="shared" si="0"/>
        <v>0</v>
      </c>
      <c r="I9" s="354">
        <f t="shared" si="0"/>
        <v>100000</v>
      </c>
      <c r="J9" s="354">
        <f t="shared" si="0"/>
        <v>0</v>
      </c>
      <c r="K9" s="354">
        <f t="shared" si="0"/>
        <v>0</v>
      </c>
      <c r="L9" s="354">
        <f t="shared" si="0"/>
        <v>0</v>
      </c>
      <c r="M9" s="354">
        <f t="shared" si="0"/>
        <v>0</v>
      </c>
      <c r="N9" s="354">
        <f t="shared" si="0"/>
        <v>0</v>
      </c>
      <c r="O9" s="354">
        <f t="shared" si="0"/>
        <v>100000</v>
      </c>
      <c r="P9" s="354">
        <f t="shared" si="0"/>
        <v>0</v>
      </c>
      <c r="Q9" s="354">
        <f t="shared" si="0"/>
        <v>0</v>
      </c>
      <c r="R9" s="354">
        <f t="shared" si="0"/>
        <v>0</v>
      </c>
      <c r="S9" s="354">
        <f t="shared" si="0"/>
        <v>0</v>
      </c>
      <c r="T9" s="354">
        <f t="shared" si="0"/>
        <v>0</v>
      </c>
      <c r="U9" s="354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2"/>
  <sheetViews>
    <sheetView workbookViewId="0">
      <selection activeCell="E36" sqref="E36"/>
    </sheetView>
  </sheetViews>
  <sheetFormatPr defaultColWidth="9.14285714285714" defaultRowHeight="14.25" customHeight="1"/>
  <cols>
    <col min="1" max="1" width="13.2857142857143" style="127" customWidth="1"/>
    <col min="2" max="2" width="33.1428571428571" style="127" customWidth="1"/>
    <col min="3" max="16" width="13.2857142857143" style="127" customWidth="1"/>
    <col min="17" max="16384" width="9.14285714285714" style="127" hidden="1" customWidth="1"/>
  </cols>
  <sheetData>
    <row r="1" s="127" customFormat="1" ht="15.75" customHeight="1" spans="15:16">
      <c r="O1" s="241"/>
      <c r="P1" s="241" t="s">
        <v>71</v>
      </c>
    </row>
    <row r="2" s="127" customFormat="1" ht="28.5" customHeight="1" spans="1:16">
      <c r="A2" s="211" t="s">
        <v>72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="127" customFormat="1" ht="15" customHeight="1" spans="1:16">
      <c r="A3" s="323" t="s">
        <v>2</v>
      </c>
      <c r="B3" s="324"/>
      <c r="C3" s="271"/>
      <c r="D3" s="209"/>
      <c r="E3" s="271"/>
      <c r="F3" s="271"/>
      <c r="G3" s="209"/>
      <c r="H3" s="209"/>
      <c r="I3" s="271"/>
      <c r="J3" s="209"/>
      <c r="K3" s="271"/>
      <c r="L3" s="271"/>
      <c r="M3" s="209"/>
      <c r="N3" s="209"/>
      <c r="O3" s="241"/>
      <c r="P3" s="241" t="s">
        <v>3</v>
      </c>
    </row>
    <row r="4" s="322" customFormat="1" ht="17.25" customHeight="1" spans="1:16">
      <c r="A4" s="214" t="s">
        <v>73</v>
      </c>
      <c r="B4" s="214" t="s">
        <v>74</v>
      </c>
      <c r="C4" s="226" t="s">
        <v>56</v>
      </c>
      <c r="D4" s="227" t="s">
        <v>59</v>
      </c>
      <c r="E4" s="228"/>
      <c r="F4" s="229"/>
      <c r="G4" s="214" t="s">
        <v>60</v>
      </c>
      <c r="H4" s="214" t="s">
        <v>61</v>
      </c>
      <c r="I4" s="214" t="s">
        <v>75</v>
      </c>
      <c r="J4" s="227" t="s">
        <v>63</v>
      </c>
      <c r="K4" s="338"/>
      <c r="L4" s="338"/>
      <c r="M4" s="338"/>
      <c r="N4" s="338"/>
      <c r="O4" s="228"/>
      <c r="P4" s="339"/>
    </row>
    <row r="5" s="322" customFormat="1" ht="26.25" customHeight="1" spans="1:16">
      <c r="A5" s="219"/>
      <c r="B5" s="219"/>
      <c r="C5" s="219"/>
      <c r="D5" s="219" t="s">
        <v>58</v>
      </c>
      <c r="E5" s="325" t="s">
        <v>76</v>
      </c>
      <c r="F5" s="325" t="s">
        <v>77</v>
      </c>
      <c r="G5" s="219"/>
      <c r="H5" s="219"/>
      <c r="I5" s="219"/>
      <c r="J5" s="326" t="s">
        <v>58</v>
      </c>
      <c r="K5" s="340" t="s">
        <v>78</v>
      </c>
      <c r="L5" s="340" t="s">
        <v>79</v>
      </c>
      <c r="M5" s="340" t="s">
        <v>80</v>
      </c>
      <c r="N5" s="340" t="s">
        <v>81</v>
      </c>
      <c r="O5" s="234" t="s">
        <v>82</v>
      </c>
      <c r="P5" s="340" t="s">
        <v>83</v>
      </c>
    </row>
    <row r="6" s="209" customFormat="1" ht="16.5" customHeight="1" spans="1:16">
      <c r="A6" s="326">
        <v>1</v>
      </c>
      <c r="B6" s="326">
        <v>2</v>
      </c>
      <c r="C6" s="326">
        <v>3</v>
      </c>
      <c r="D6" s="326">
        <v>4</v>
      </c>
      <c r="E6" s="326">
        <v>5</v>
      </c>
      <c r="F6" s="326">
        <v>6</v>
      </c>
      <c r="G6" s="326">
        <v>7</v>
      </c>
      <c r="H6" s="326">
        <v>8</v>
      </c>
      <c r="I6" s="326">
        <v>9</v>
      </c>
      <c r="J6" s="326">
        <v>10</v>
      </c>
      <c r="K6" s="326">
        <v>11</v>
      </c>
      <c r="L6" s="326">
        <v>12</v>
      </c>
      <c r="M6" s="326">
        <v>13</v>
      </c>
      <c r="N6" s="326">
        <v>14</v>
      </c>
      <c r="O6" s="326">
        <v>15</v>
      </c>
      <c r="P6" s="326">
        <v>16</v>
      </c>
    </row>
    <row r="7" s="209" customFormat="1" ht="16.5" customHeight="1" spans="1:16">
      <c r="A7" s="327" t="s">
        <v>84</v>
      </c>
      <c r="B7" s="328" t="s">
        <v>85</v>
      </c>
      <c r="C7" s="329">
        <v>2023294.5</v>
      </c>
      <c r="D7" s="329">
        <v>1923294.5</v>
      </c>
      <c r="E7" s="329">
        <v>1379694.5</v>
      </c>
      <c r="F7" s="329">
        <v>543600</v>
      </c>
      <c r="G7" s="326"/>
      <c r="H7" s="326"/>
      <c r="I7" s="326"/>
      <c r="J7" s="329">
        <v>100000</v>
      </c>
      <c r="K7" s="326"/>
      <c r="L7" s="326"/>
      <c r="M7" s="326"/>
      <c r="N7" s="326"/>
      <c r="O7" s="326"/>
      <c r="P7" s="329">
        <v>100000</v>
      </c>
    </row>
    <row r="8" s="209" customFormat="1" ht="23" customHeight="1" spans="1:16">
      <c r="A8" s="327" t="s">
        <v>86</v>
      </c>
      <c r="B8" s="330" t="s">
        <v>87</v>
      </c>
      <c r="C8" s="329">
        <v>1598294.5</v>
      </c>
      <c r="D8" s="329">
        <v>1498294.5</v>
      </c>
      <c r="E8" s="329">
        <v>1379694.5</v>
      </c>
      <c r="F8" s="329">
        <v>118600</v>
      </c>
      <c r="G8" s="326"/>
      <c r="H8" s="326"/>
      <c r="I8" s="326"/>
      <c r="J8" s="329">
        <v>100000</v>
      </c>
      <c r="K8" s="326"/>
      <c r="L8" s="326"/>
      <c r="M8" s="326"/>
      <c r="N8" s="326"/>
      <c r="O8" s="326"/>
      <c r="P8" s="329">
        <v>100000</v>
      </c>
    </row>
    <row r="9" s="209" customFormat="1" ht="16.5" customHeight="1" spans="1:16">
      <c r="A9" s="327" t="s">
        <v>88</v>
      </c>
      <c r="B9" s="331" t="s">
        <v>89</v>
      </c>
      <c r="C9" s="329">
        <v>1497694.5</v>
      </c>
      <c r="D9" s="329">
        <v>1497694.5</v>
      </c>
      <c r="E9" s="329">
        <v>1379694.5</v>
      </c>
      <c r="F9" s="329">
        <v>118000</v>
      </c>
      <c r="G9" s="326"/>
      <c r="H9" s="326"/>
      <c r="I9" s="326"/>
      <c r="J9" s="329"/>
      <c r="K9" s="326"/>
      <c r="L9" s="326"/>
      <c r="M9" s="326"/>
      <c r="N9" s="326"/>
      <c r="O9" s="326"/>
      <c r="P9" s="329"/>
    </row>
    <row r="10" s="209" customFormat="1" ht="16.5" customHeight="1" spans="1:16">
      <c r="A10" s="327" t="s">
        <v>90</v>
      </c>
      <c r="B10" s="331" t="s">
        <v>91</v>
      </c>
      <c r="C10" s="329">
        <v>100600</v>
      </c>
      <c r="D10" s="329">
        <v>600</v>
      </c>
      <c r="E10" s="329"/>
      <c r="F10" s="329">
        <v>600</v>
      </c>
      <c r="G10" s="326"/>
      <c r="H10" s="326"/>
      <c r="I10" s="326"/>
      <c r="J10" s="329">
        <v>100000</v>
      </c>
      <c r="K10" s="326"/>
      <c r="L10" s="326"/>
      <c r="M10" s="326"/>
      <c r="N10" s="326"/>
      <c r="O10" s="326"/>
      <c r="P10" s="329">
        <v>100000</v>
      </c>
    </row>
    <row r="11" s="209" customFormat="1" ht="16.5" customHeight="1" spans="1:16">
      <c r="A11" s="327" t="s">
        <v>92</v>
      </c>
      <c r="B11" s="330" t="s">
        <v>93</v>
      </c>
      <c r="C11" s="329">
        <v>425000</v>
      </c>
      <c r="D11" s="329">
        <v>425000</v>
      </c>
      <c r="E11" s="329"/>
      <c r="F11" s="329">
        <v>425000</v>
      </c>
      <c r="G11" s="326"/>
      <c r="H11" s="326"/>
      <c r="I11" s="326"/>
      <c r="J11" s="326"/>
      <c r="K11" s="326"/>
      <c r="L11" s="326"/>
      <c r="M11" s="326"/>
      <c r="N11" s="326"/>
      <c r="O11" s="326"/>
      <c r="P11" s="326"/>
    </row>
    <row r="12" s="209" customFormat="1" ht="16.5" customHeight="1" spans="1:16">
      <c r="A12" s="327" t="s">
        <v>94</v>
      </c>
      <c r="B12" s="331" t="s">
        <v>93</v>
      </c>
      <c r="C12" s="329">
        <v>425000</v>
      </c>
      <c r="D12" s="329">
        <v>425000</v>
      </c>
      <c r="E12" s="329"/>
      <c r="F12" s="329">
        <v>425000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</row>
    <row r="13" s="209" customFormat="1" ht="16.5" customHeight="1" spans="1:16">
      <c r="A13" s="327" t="s">
        <v>95</v>
      </c>
      <c r="B13" s="328" t="s">
        <v>96</v>
      </c>
      <c r="C13" s="329">
        <v>154111.32</v>
      </c>
      <c r="D13" s="329">
        <v>154111.32</v>
      </c>
      <c r="E13" s="329">
        <v>147503.76</v>
      </c>
      <c r="F13" s="329">
        <v>6607.56</v>
      </c>
      <c r="G13" s="326"/>
      <c r="H13" s="326"/>
      <c r="I13" s="326"/>
      <c r="J13" s="326"/>
      <c r="K13" s="326"/>
      <c r="L13" s="326"/>
      <c r="M13" s="326"/>
      <c r="N13" s="326"/>
      <c r="O13" s="326"/>
      <c r="P13" s="326"/>
    </row>
    <row r="14" s="209" customFormat="1" ht="16.5" customHeight="1" spans="1:16">
      <c r="A14" s="327" t="s">
        <v>97</v>
      </c>
      <c r="B14" s="330" t="s">
        <v>98</v>
      </c>
      <c r="C14" s="329">
        <v>146901.76</v>
      </c>
      <c r="D14" s="329">
        <v>146901.76</v>
      </c>
      <c r="E14" s="329">
        <v>146901.76</v>
      </c>
      <c r="F14" s="329"/>
      <c r="G14" s="326"/>
      <c r="H14" s="326"/>
      <c r="I14" s="326"/>
      <c r="J14" s="326"/>
      <c r="K14" s="326"/>
      <c r="L14" s="326"/>
      <c r="M14" s="326"/>
      <c r="N14" s="326"/>
      <c r="O14" s="326"/>
      <c r="P14" s="326"/>
    </row>
    <row r="15" s="209" customFormat="1" ht="16.5" customHeight="1" spans="1:16">
      <c r="A15" s="327" t="s">
        <v>99</v>
      </c>
      <c r="B15" s="331" t="s">
        <v>100</v>
      </c>
      <c r="C15" s="329">
        <v>3600</v>
      </c>
      <c r="D15" s="329">
        <v>3600</v>
      </c>
      <c r="E15" s="329">
        <v>3600</v>
      </c>
      <c r="F15" s="329"/>
      <c r="G15" s="326"/>
      <c r="H15" s="326"/>
      <c r="I15" s="326"/>
      <c r="J15" s="326"/>
      <c r="K15" s="326"/>
      <c r="L15" s="326"/>
      <c r="M15" s="326"/>
      <c r="N15" s="326"/>
      <c r="O15" s="326"/>
      <c r="P15" s="326"/>
    </row>
    <row r="16" s="209" customFormat="1" ht="16.5" customHeight="1" spans="1:16">
      <c r="A16" s="327" t="s">
        <v>101</v>
      </c>
      <c r="B16" s="331" t="s">
        <v>102</v>
      </c>
      <c r="C16" s="329">
        <v>143301.76</v>
      </c>
      <c r="D16" s="329">
        <v>143301.76</v>
      </c>
      <c r="E16" s="329">
        <v>143301.76</v>
      </c>
      <c r="F16" s="329"/>
      <c r="G16" s="326"/>
      <c r="H16" s="326"/>
      <c r="I16" s="326"/>
      <c r="J16" s="326"/>
      <c r="K16" s="326"/>
      <c r="L16" s="326"/>
      <c r="M16" s="326"/>
      <c r="N16" s="326"/>
      <c r="O16" s="326"/>
      <c r="P16" s="326"/>
    </row>
    <row r="17" s="209" customFormat="1" ht="16.5" customHeight="1" spans="1:16">
      <c r="A17" s="327" t="s">
        <v>103</v>
      </c>
      <c r="B17" s="330" t="s">
        <v>104</v>
      </c>
      <c r="C17" s="329">
        <v>6607.56</v>
      </c>
      <c r="D17" s="329">
        <v>6607.56</v>
      </c>
      <c r="E17" s="329"/>
      <c r="F17" s="329">
        <v>6607.56</v>
      </c>
      <c r="G17" s="326"/>
      <c r="H17" s="326"/>
      <c r="I17" s="326"/>
      <c r="J17" s="326"/>
      <c r="K17" s="326"/>
      <c r="L17" s="326"/>
      <c r="M17" s="326"/>
      <c r="N17" s="326"/>
      <c r="O17" s="326"/>
      <c r="P17" s="326"/>
    </row>
    <row r="18" s="209" customFormat="1" ht="16.5" customHeight="1" spans="1:16">
      <c r="A18" s="327" t="s">
        <v>105</v>
      </c>
      <c r="B18" s="331" t="s">
        <v>106</v>
      </c>
      <c r="C18" s="329">
        <v>6607.56</v>
      </c>
      <c r="D18" s="329">
        <v>6607.56</v>
      </c>
      <c r="E18" s="329"/>
      <c r="F18" s="329">
        <v>6607.56</v>
      </c>
      <c r="G18" s="326"/>
      <c r="H18" s="326"/>
      <c r="I18" s="326"/>
      <c r="J18" s="326"/>
      <c r="K18" s="326"/>
      <c r="L18" s="326"/>
      <c r="M18" s="326"/>
      <c r="N18" s="326"/>
      <c r="O18" s="326"/>
      <c r="P18" s="326"/>
    </row>
    <row r="19" s="209" customFormat="1" ht="16.5" customHeight="1" spans="1:16">
      <c r="A19" s="327" t="s">
        <v>107</v>
      </c>
      <c r="B19" s="330" t="s">
        <v>108</v>
      </c>
      <c r="C19" s="329">
        <v>602</v>
      </c>
      <c r="D19" s="329">
        <v>602</v>
      </c>
      <c r="E19" s="329">
        <v>602</v>
      </c>
      <c r="F19" s="329"/>
      <c r="G19" s="326"/>
      <c r="H19" s="326"/>
      <c r="I19" s="326"/>
      <c r="J19" s="326"/>
      <c r="K19" s="326"/>
      <c r="L19" s="326"/>
      <c r="M19" s="326"/>
      <c r="N19" s="326"/>
      <c r="O19" s="326"/>
      <c r="P19" s="326"/>
    </row>
    <row r="20" s="209" customFormat="1" ht="16.5" customHeight="1" spans="1:16">
      <c r="A20" s="327" t="s">
        <v>109</v>
      </c>
      <c r="B20" s="331" t="s">
        <v>108</v>
      </c>
      <c r="C20" s="329">
        <v>602</v>
      </c>
      <c r="D20" s="329">
        <v>602</v>
      </c>
      <c r="E20" s="329">
        <v>602</v>
      </c>
      <c r="F20" s="329"/>
      <c r="G20" s="326"/>
      <c r="H20" s="326"/>
      <c r="I20" s="326"/>
      <c r="J20" s="326"/>
      <c r="K20" s="326"/>
      <c r="L20" s="326"/>
      <c r="M20" s="326"/>
      <c r="N20" s="326"/>
      <c r="O20" s="326"/>
      <c r="P20" s="326"/>
    </row>
    <row r="21" s="209" customFormat="1" ht="16.5" customHeight="1" spans="1:16">
      <c r="A21" s="327" t="s">
        <v>110</v>
      </c>
      <c r="B21" s="328" t="s">
        <v>111</v>
      </c>
      <c r="C21" s="329">
        <v>148939</v>
      </c>
      <c r="D21" s="329">
        <v>148939</v>
      </c>
      <c r="E21" s="329">
        <v>148939</v>
      </c>
      <c r="F21" s="329"/>
      <c r="G21" s="326"/>
      <c r="H21" s="326"/>
      <c r="I21" s="326"/>
      <c r="J21" s="326"/>
      <c r="K21" s="326"/>
      <c r="L21" s="326"/>
      <c r="M21" s="326"/>
      <c r="N21" s="326"/>
      <c r="O21" s="326"/>
      <c r="P21" s="326"/>
    </row>
    <row r="22" s="209" customFormat="1" ht="16.5" customHeight="1" spans="1:16">
      <c r="A22" s="327" t="s">
        <v>112</v>
      </c>
      <c r="B22" s="330" t="s">
        <v>113</v>
      </c>
      <c r="C22" s="329">
        <v>148939</v>
      </c>
      <c r="D22" s="329">
        <v>148939</v>
      </c>
      <c r="E22" s="329">
        <v>148939</v>
      </c>
      <c r="F22" s="329"/>
      <c r="G22" s="326"/>
      <c r="H22" s="326"/>
      <c r="I22" s="326"/>
      <c r="J22" s="326"/>
      <c r="K22" s="326"/>
      <c r="L22" s="326"/>
      <c r="M22" s="326"/>
      <c r="N22" s="326"/>
      <c r="O22" s="326"/>
      <c r="P22" s="326"/>
    </row>
    <row r="23" s="209" customFormat="1" ht="16.5" customHeight="1" spans="1:16">
      <c r="A23" s="327" t="s">
        <v>114</v>
      </c>
      <c r="B23" s="331" t="s">
        <v>115</v>
      </c>
      <c r="C23" s="329">
        <v>89428</v>
      </c>
      <c r="D23" s="329">
        <v>89428</v>
      </c>
      <c r="E23" s="329">
        <v>89428</v>
      </c>
      <c r="F23" s="329"/>
      <c r="G23" s="326"/>
      <c r="H23" s="326"/>
      <c r="I23" s="326"/>
      <c r="J23" s="326"/>
      <c r="K23" s="326"/>
      <c r="L23" s="326"/>
      <c r="M23" s="326"/>
      <c r="N23" s="326"/>
      <c r="O23" s="326"/>
      <c r="P23" s="326"/>
    </row>
    <row r="24" s="209" customFormat="1" ht="16.5" customHeight="1" spans="1:16">
      <c r="A24" s="327" t="s">
        <v>116</v>
      </c>
      <c r="B24" s="331" t="s">
        <v>117</v>
      </c>
      <c r="C24" s="329"/>
      <c r="D24" s="329"/>
      <c r="E24" s="329"/>
      <c r="F24" s="329"/>
      <c r="G24" s="326"/>
      <c r="H24" s="326"/>
      <c r="I24" s="326"/>
      <c r="J24" s="326"/>
      <c r="K24" s="326"/>
      <c r="L24" s="326"/>
      <c r="M24" s="326"/>
      <c r="N24" s="326"/>
      <c r="O24" s="326"/>
      <c r="P24" s="326"/>
    </row>
    <row r="25" s="209" customFormat="1" ht="16.5" customHeight="1" spans="1:16">
      <c r="A25" s="327" t="s">
        <v>118</v>
      </c>
      <c r="B25" s="331" t="s">
        <v>119</v>
      </c>
      <c r="C25" s="329">
        <v>51450</v>
      </c>
      <c r="D25" s="329">
        <v>51450</v>
      </c>
      <c r="E25" s="329">
        <v>51450</v>
      </c>
      <c r="F25" s="329"/>
      <c r="G25" s="326"/>
      <c r="H25" s="326"/>
      <c r="I25" s="326"/>
      <c r="J25" s="326"/>
      <c r="K25" s="326"/>
      <c r="L25" s="326"/>
      <c r="M25" s="326"/>
      <c r="N25" s="326"/>
      <c r="O25" s="326"/>
      <c r="P25" s="326"/>
    </row>
    <row r="26" s="209" customFormat="1" ht="16.5" customHeight="1" spans="1:16">
      <c r="A26" s="327" t="s">
        <v>120</v>
      </c>
      <c r="B26" s="331" t="s">
        <v>121</v>
      </c>
      <c r="C26" s="329">
        <v>8061</v>
      </c>
      <c r="D26" s="329">
        <v>8061</v>
      </c>
      <c r="E26" s="329">
        <v>8061</v>
      </c>
      <c r="F26" s="329"/>
      <c r="G26" s="326"/>
      <c r="H26" s="326"/>
      <c r="I26" s="326"/>
      <c r="J26" s="326"/>
      <c r="K26" s="326"/>
      <c r="L26" s="326"/>
      <c r="M26" s="326"/>
      <c r="N26" s="326"/>
      <c r="O26" s="326"/>
      <c r="P26" s="326"/>
    </row>
    <row r="27" s="209" customFormat="1" ht="16.5" customHeight="1" spans="1:16">
      <c r="A27" s="327" t="s">
        <v>122</v>
      </c>
      <c r="B27" s="328" t="s">
        <v>123</v>
      </c>
      <c r="C27" s="329">
        <v>107476.32</v>
      </c>
      <c r="D27" s="329">
        <v>107476.32</v>
      </c>
      <c r="E27" s="329">
        <v>107476.32</v>
      </c>
      <c r="F27" s="329"/>
      <c r="G27" s="326"/>
      <c r="H27" s="326"/>
      <c r="I27" s="326"/>
      <c r="J27" s="326"/>
      <c r="K27" s="326"/>
      <c r="L27" s="326"/>
      <c r="M27" s="326"/>
      <c r="N27" s="326"/>
      <c r="O27" s="326"/>
      <c r="P27" s="326"/>
    </row>
    <row r="28" s="209" customFormat="1" ht="16.5" customHeight="1" spans="1:16">
      <c r="A28" s="327" t="s">
        <v>124</v>
      </c>
      <c r="B28" s="330" t="s">
        <v>125</v>
      </c>
      <c r="C28" s="329">
        <v>107476.32</v>
      </c>
      <c r="D28" s="329">
        <v>107476.32</v>
      </c>
      <c r="E28" s="329">
        <v>107476.32</v>
      </c>
      <c r="F28" s="329"/>
      <c r="G28" s="326"/>
      <c r="H28" s="326"/>
      <c r="I28" s="326"/>
      <c r="J28" s="326"/>
      <c r="K28" s="326"/>
      <c r="L28" s="326"/>
      <c r="M28" s="326"/>
      <c r="N28" s="326"/>
      <c r="O28" s="326"/>
      <c r="P28" s="326"/>
    </row>
    <row r="29" s="209" customFormat="1" ht="16.5" customHeight="1" spans="1:16">
      <c r="A29" s="327" t="s">
        <v>126</v>
      </c>
      <c r="B29" s="331" t="s">
        <v>127</v>
      </c>
      <c r="C29" s="329">
        <v>107476.32</v>
      </c>
      <c r="D29" s="329">
        <v>107476.32</v>
      </c>
      <c r="E29" s="329">
        <v>107476.32</v>
      </c>
      <c r="F29" s="329"/>
      <c r="G29" s="326"/>
      <c r="H29" s="326"/>
      <c r="I29" s="326"/>
      <c r="J29" s="326"/>
      <c r="K29" s="326"/>
      <c r="L29" s="326"/>
      <c r="M29" s="326"/>
      <c r="N29" s="326"/>
      <c r="O29" s="326"/>
      <c r="P29" s="326"/>
    </row>
    <row r="30" s="209" customFormat="1" ht="16.5" customHeight="1" spans="1:16">
      <c r="A30" s="326"/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</row>
    <row r="31" s="127" customFormat="1" ht="17.25" customHeight="1" spans="1:16">
      <c r="A31" s="332" t="s">
        <v>128</v>
      </c>
      <c r="B31" s="333"/>
      <c r="C31" s="334">
        <v>2433821.14</v>
      </c>
      <c r="D31" s="334">
        <v>2333821.14</v>
      </c>
      <c r="E31" s="334">
        <v>1783613.58</v>
      </c>
      <c r="F31" s="334">
        <v>550207.56</v>
      </c>
      <c r="G31" s="335"/>
      <c r="H31" s="335"/>
      <c r="I31" s="335"/>
      <c r="J31" s="334">
        <v>100000</v>
      </c>
      <c r="K31" s="335"/>
      <c r="L31" s="335"/>
      <c r="M31" s="335"/>
      <c r="N31" s="335"/>
      <c r="O31" s="335"/>
      <c r="P31" s="334">
        <v>100000</v>
      </c>
    </row>
    <row r="32" customHeight="1" spans="3:16">
      <c r="C32" s="336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</row>
  </sheetData>
  <mergeCells count="11">
    <mergeCell ref="A2:P2"/>
    <mergeCell ref="A3:L3"/>
    <mergeCell ref="D4:F4"/>
    <mergeCell ref="J4:P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62" customWidth="1"/>
    <col min="2" max="2" width="38.8571428571429" style="62" customWidth="1"/>
    <col min="3" max="3" width="48.5714285714286" style="62" customWidth="1"/>
    <col min="4" max="4" width="36.4285714285714" style="62" customWidth="1"/>
    <col min="5" max="5" width="9.14285714285714" style="63" customWidth="1"/>
    <col min="6" max="16384" width="9.14285714285714" style="63"/>
  </cols>
  <sheetData>
    <row r="1" customHeight="1" spans="1:4">
      <c r="A1" s="305"/>
      <c r="B1" s="305"/>
      <c r="C1" s="305"/>
      <c r="D1" s="306" t="s">
        <v>129</v>
      </c>
    </row>
    <row r="2" ht="31.5" customHeight="1" spans="1:4">
      <c r="A2" s="5" t="s">
        <v>130</v>
      </c>
      <c r="B2" s="307"/>
      <c r="C2" s="307"/>
      <c r="D2" s="307"/>
    </row>
    <row r="3" ht="17.25" customHeight="1" spans="1:4">
      <c r="A3" s="6" t="s">
        <v>2</v>
      </c>
      <c r="B3" s="308"/>
      <c r="C3" s="308"/>
      <c r="D3" s="30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310" t="s">
        <v>7</v>
      </c>
      <c r="C5" s="17" t="s">
        <v>131</v>
      </c>
      <c r="D5" s="310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311" t="s">
        <v>132</v>
      </c>
      <c r="B7" s="25">
        <v>2333821.14</v>
      </c>
      <c r="C7" s="312" t="s">
        <v>133</v>
      </c>
      <c r="D7" s="25">
        <v>2333821.14</v>
      </c>
    </row>
    <row r="8" s="63" customFormat="1" ht="18" customHeight="1" spans="1:4">
      <c r="A8" s="70" t="s">
        <v>134</v>
      </c>
      <c r="B8" s="25">
        <v>2333821.14</v>
      </c>
      <c r="C8" s="312" t="s">
        <v>135</v>
      </c>
      <c r="D8" s="25">
        <v>1923294.5</v>
      </c>
    </row>
    <row r="9" s="63" customFormat="1" ht="18" customHeight="1" spans="1:4">
      <c r="A9" s="70" t="s">
        <v>136</v>
      </c>
      <c r="B9" s="313"/>
      <c r="C9" s="312" t="s">
        <v>137</v>
      </c>
      <c r="D9" s="314"/>
    </row>
    <row r="10" s="63" customFormat="1" ht="18" customHeight="1" spans="1:4">
      <c r="A10" s="70" t="s">
        <v>138</v>
      </c>
      <c r="B10" s="313"/>
      <c r="C10" s="312" t="s">
        <v>139</v>
      </c>
      <c r="D10" s="314"/>
    </row>
    <row r="11" s="63" customFormat="1" ht="18" customHeight="1" spans="1:4">
      <c r="A11" s="70" t="s">
        <v>140</v>
      </c>
      <c r="B11" s="313"/>
      <c r="C11" s="312" t="s">
        <v>141</v>
      </c>
      <c r="D11" s="314"/>
    </row>
    <row r="12" s="63" customFormat="1" ht="18" customHeight="1" spans="1:4">
      <c r="A12" s="70" t="s">
        <v>134</v>
      </c>
      <c r="B12" s="313"/>
      <c r="C12" s="312" t="s">
        <v>142</v>
      </c>
      <c r="D12" s="314"/>
    </row>
    <row r="13" s="63" customFormat="1" ht="18" customHeight="1" spans="1:4">
      <c r="A13" s="315" t="s">
        <v>136</v>
      </c>
      <c r="B13" s="313"/>
      <c r="C13" s="312" t="s">
        <v>143</v>
      </c>
      <c r="D13" s="314"/>
    </row>
    <row r="14" s="63" customFormat="1" ht="18" customHeight="1" spans="1:4">
      <c r="A14" s="315" t="s">
        <v>138</v>
      </c>
      <c r="B14" s="313"/>
      <c r="C14" s="312" t="s">
        <v>144</v>
      </c>
      <c r="D14" s="314"/>
    </row>
    <row r="15" s="63" customFormat="1" ht="18" customHeight="1" spans="1:4">
      <c r="A15" s="311"/>
      <c r="B15" s="313"/>
      <c r="C15" s="312" t="s">
        <v>145</v>
      </c>
      <c r="D15" s="25">
        <v>154111.32</v>
      </c>
    </row>
    <row r="16" s="63" customFormat="1" ht="18" customHeight="1" spans="1:4">
      <c r="A16" s="311"/>
      <c r="B16" s="313"/>
      <c r="C16" s="312" t="s">
        <v>146</v>
      </c>
      <c r="D16" s="25">
        <v>148939</v>
      </c>
    </row>
    <row r="17" s="63" customFormat="1" ht="18" customHeight="1" spans="1:4">
      <c r="A17" s="311"/>
      <c r="B17" s="313"/>
      <c r="C17" s="312" t="s">
        <v>147</v>
      </c>
      <c r="D17" s="314"/>
    </row>
    <row r="18" s="63" customFormat="1" ht="18" customHeight="1" spans="1:4">
      <c r="A18" s="311"/>
      <c r="B18" s="313"/>
      <c r="C18" s="312" t="s">
        <v>148</v>
      </c>
      <c r="D18" s="314"/>
    </row>
    <row r="19" s="63" customFormat="1" ht="18" customHeight="1" spans="1:4">
      <c r="A19" s="311"/>
      <c r="B19" s="313"/>
      <c r="C19" s="312" t="s">
        <v>149</v>
      </c>
      <c r="D19" s="314"/>
    </row>
    <row r="20" s="63" customFormat="1" ht="18" customHeight="1" spans="1:4">
      <c r="A20" s="311"/>
      <c r="B20" s="313"/>
      <c r="C20" s="312" t="s">
        <v>150</v>
      </c>
      <c r="D20" s="314"/>
    </row>
    <row r="21" s="63" customFormat="1" ht="18" customHeight="1" spans="1:4">
      <c r="A21" s="311"/>
      <c r="B21" s="313"/>
      <c r="C21" s="312" t="s">
        <v>151</v>
      </c>
      <c r="D21" s="314"/>
    </row>
    <row r="22" s="63" customFormat="1" ht="18" customHeight="1" spans="1:4">
      <c r="A22" s="311"/>
      <c r="B22" s="313"/>
      <c r="C22" s="312" t="s">
        <v>152</v>
      </c>
      <c r="D22" s="314"/>
    </row>
    <row r="23" s="63" customFormat="1" ht="18" customHeight="1" spans="1:4">
      <c r="A23" s="311"/>
      <c r="B23" s="313"/>
      <c r="C23" s="312" t="s">
        <v>153</v>
      </c>
      <c r="D23" s="314"/>
    </row>
    <row r="24" s="63" customFormat="1" ht="18" customHeight="1" spans="1:4">
      <c r="A24" s="311"/>
      <c r="B24" s="313"/>
      <c r="C24" s="312" t="s">
        <v>154</v>
      </c>
      <c r="D24" s="314"/>
    </row>
    <row r="25" s="63" customFormat="1" ht="18" customHeight="1" spans="1:4">
      <c r="A25" s="311"/>
      <c r="B25" s="313"/>
      <c r="C25" s="312" t="s">
        <v>155</v>
      </c>
      <c r="D25" s="314"/>
    </row>
    <row r="26" s="63" customFormat="1" ht="18" customHeight="1" spans="1:4">
      <c r="A26" s="311"/>
      <c r="B26" s="313"/>
      <c r="C26" s="312" t="s">
        <v>156</v>
      </c>
      <c r="D26" s="25">
        <v>107476.32</v>
      </c>
    </row>
    <row r="27" s="63" customFormat="1" ht="18" customHeight="1" spans="1:4">
      <c r="A27" s="311"/>
      <c r="B27" s="313"/>
      <c r="C27" s="312" t="s">
        <v>157</v>
      </c>
      <c r="D27" s="316"/>
    </row>
    <row r="28" s="63" customFormat="1" ht="18" customHeight="1" spans="1:4">
      <c r="A28" s="311"/>
      <c r="B28" s="313"/>
      <c r="C28" s="312" t="s">
        <v>158</v>
      </c>
      <c r="D28" s="316"/>
    </row>
    <row r="29" ht="18" customHeight="1" spans="1:4">
      <c r="A29" s="70"/>
      <c r="B29" s="313"/>
      <c r="C29" s="312" t="s">
        <v>159</v>
      </c>
      <c r="D29" s="316" t="s">
        <v>160</v>
      </c>
    </row>
    <row r="30" ht="18" customHeight="1" spans="1:4">
      <c r="A30" s="70"/>
      <c r="B30" s="316"/>
      <c r="C30" s="315" t="s">
        <v>161</v>
      </c>
      <c r="D30" s="313"/>
    </row>
    <row r="31" ht="18" customHeight="1" spans="1:4">
      <c r="A31" s="317"/>
      <c r="B31" s="318"/>
      <c r="C31" s="315" t="s">
        <v>162</v>
      </c>
      <c r="D31" s="318"/>
    </row>
    <row r="32" ht="18" customHeight="1" spans="1:4">
      <c r="A32" s="319" t="s">
        <v>163</v>
      </c>
      <c r="B32" s="320">
        <f>B7</f>
        <v>2333821.14</v>
      </c>
      <c r="C32" s="317" t="s">
        <v>51</v>
      </c>
      <c r="D32" s="321">
        <f>D7</f>
        <v>2333821.14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F39" sqref="F39"/>
    </sheetView>
  </sheetViews>
  <sheetFormatPr defaultColWidth="9.14285714285714" defaultRowHeight="14.25" customHeight="1" outlineLevelCol="6"/>
  <cols>
    <col min="1" max="1" width="20.1428571428571" style="162" customWidth="1"/>
    <col min="2" max="2" width="44" style="162" customWidth="1"/>
    <col min="3" max="3" width="24.2857142857143" style="127" customWidth="1"/>
    <col min="4" max="4" width="16.5714285714286" style="127" customWidth="1"/>
    <col min="5" max="7" width="24.2857142857143" style="127" customWidth="1"/>
    <col min="8" max="16384" width="9.14285714285714" style="127" customWidth="1"/>
  </cols>
  <sheetData>
    <row r="1" s="127" customFormat="1" customHeight="1" spans="1:7">
      <c r="A1" s="162"/>
      <c r="B1" s="162"/>
      <c r="D1" s="210"/>
      <c r="F1" s="286"/>
      <c r="G1" s="42" t="s">
        <v>164</v>
      </c>
    </row>
    <row r="2" s="127" customFormat="1" ht="39" customHeight="1" spans="1:7">
      <c r="A2" s="169" t="s">
        <v>165</v>
      </c>
      <c r="B2" s="169"/>
      <c r="C2" s="169"/>
      <c r="D2" s="169"/>
      <c r="E2" s="169"/>
      <c r="F2" s="169"/>
      <c r="G2" s="169"/>
    </row>
    <row r="3" s="127" customFormat="1" ht="18" customHeight="1" spans="1:7">
      <c r="A3" s="170" t="s">
        <v>2</v>
      </c>
      <c r="B3" s="162"/>
      <c r="F3" s="165"/>
      <c r="G3" s="166" t="s">
        <v>3</v>
      </c>
    </row>
    <row r="4" s="127" customFormat="1" ht="20.25" customHeight="1" spans="1:7">
      <c r="A4" s="287" t="s">
        <v>166</v>
      </c>
      <c r="B4" s="288"/>
      <c r="C4" s="172" t="s">
        <v>56</v>
      </c>
      <c r="D4" s="289" t="s">
        <v>76</v>
      </c>
      <c r="E4" s="175"/>
      <c r="F4" s="176"/>
      <c r="G4" s="290" t="s">
        <v>77</v>
      </c>
    </row>
    <row r="5" s="127" customFormat="1" ht="20.25" customHeight="1" spans="1:7">
      <c r="A5" s="291" t="s">
        <v>73</v>
      </c>
      <c r="B5" s="291" t="s">
        <v>74</v>
      </c>
      <c r="C5" s="292"/>
      <c r="D5" s="182" t="s">
        <v>58</v>
      </c>
      <c r="E5" s="182" t="s">
        <v>167</v>
      </c>
      <c r="F5" s="182" t="s">
        <v>168</v>
      </c>
      <c r="G5" s="293"/>
    </row>
    <row r="6" s="127" customFormat="1" ht="13.5" customHeight="1" spans="1:7">
      <c r="A6" s="291" t="s">
        <v>169</v>
      </c>
      <c r="B6" s="291" t="s">
        <v>170</v>
      </c>
      <c r="C6" s="291" t="s">
        <v>171</v>
      </c>
      <c r="D6" s="181" t="s">
        <v>172</v>
      </c>
      <c r="E6" s="181" t="s">
        <v>173</v>
      </c>
      <c r="F6" s="181" t="s">
        <v>174</v>
      </c>
      <c r="G6" s="291" t="s">
        <v>175</v>
      </c>
    </row>
    <row r="7" s="127" customFormat="1" ht="13.5" customHeight="1" spans="1:7">
      <c r="A7" s="294" t="s">
        <v>84</v>
      </c>
      <c r="B7" s="294" t="s">
        <v>85</v>
      </c>
      <c r="C7" s="295">
        <v>1923294.5</v>
      </c>
      <c r="D7" s="295">
        <v>1379694.5</v>
      </c>
      <c r="E7" s="295">
        <v>856216</v>
      </c>
      <c r="F7" s="295">
        <v>523478.5</v>
      </c>
      <c r="G7" s="295">
        <v>543600</v>
      </c>
    </row>
    <row r="8" s="127" customFormat="1" ht="13.5" customHeight="1" spans="1:7">
      <c r="A8" s="296" t="s">
        <v>86</v>
      </c>
      <c r="B8" s="296" t="s">
        <v>87</v>
      </c>
      <c r="C8" s="295">
        <v>1498294.5</v>
      </c>
      <c r="D8" s="295">
        <v>1379694.5</v>
      </c>
      <c r="E8" s="295">
        <v>856216</v>
      </c>
      <c r="F8" s="295">
        <v>523478.5</v>
      </c>
      <c r="G8" s="295">
        <v>118600</v>
      </c>
    </row>
    <row r="9" s="127" customFormat="1" ht="13.5" customHeight="1" spans="1:7">
      <c r="A9" s="297" t="s">
        <v>88</v>
      </c>
      <c r="B9" s="297" t="s">
        <v>89</v>
      </c>
      <c r="C9" s="295">
        <v>1497694.5</v>
      </c>
      <c r="D9" s="295">
        <v>1379694.5</v>
      </c>
      <c r="E9" s="295">
        <v>856216</v>
      </c>
      <c r="F9" s="295">
        <v>523478.5</v>
      </c>
      <c r="G9" s="295">
        <v>118000</v>
      </c>
    </row>
    <row r="10" s="127" customFormat="1" ht="13.5" customHeight="1" spans="1:7">
      <c r="A10" s="297" t="s">
        <v>90</v>
      </c>
      <c r="B10" s="297" t="s">
        <v>91</v>
      </c>
      <c r="C10" s="295">
        <v>600</v>
      </c>
      <c r="D10" s="295"/>
      <c r="E10" s="295"/>
      <c r="F10" s="295"/>
      <c r="G10" s="295">
        <v>600</v>
      </c>
    </row>
    <row r="11" s="127" customFormat="1" ht="13.5" customHeight="1" spans="1:7">
      <c r="A11" s="296" t="s">
        <v>92</v>
      </c>
      <c r="B11" s="296" t="s">
        <v>93</v>
      </c>
      <c r="C11" s="295">
        <v>425000</v>
      </c>
      <c r="D11" s="295"/>
      <c r="E11" s="295"/>
      <c r="F11" s="295"/>
      <c r="G11" s="295">
        <v>425000</v>
      </c>
    </row>
    <row r="12" s="127" customFormat="1" ht="13.5" customHeight="1" spans="1:7">
      <c r="A12" s="297" t="s">
        <v>94</v>
      </c>
      <c r="B12" s="297" t="s">
        <v>93</v>
      </c>
      <c r="C12" s="295">
        <v>425000</v>
      </c>
      <c r="D12" s="295"/>
      <c r="E12" s="295"/>
      <c r="F12" s="295"/>
      <c r="G12" s="295">
        <v>425000</v>
      </c>
    </row>
    <row r="13" s="127" customFormat="1" ht="13.5" customHeight="1" spans="1:7">
      <c r="A13" s="294" t="s">
        <v>95</v>
      </c>
      <c r="B13" s="294" t="s">
        <v>96</v>
      </c>
      <c r="C13" s="295">
        <v>154111.32</v>
      </c>
      <c r="D13" s="295">
        <v>147503.76</v>
      </c>
      <c r="E13" s="295">
        <v>143903.76</v>
      </c>
      <c r="F13" s="295">
        <v>3600</v>
      </c>
      <c r="G13" s="295">
        <v>6607.56</v>
      </c>
    </row>
    <row r="14" s="127" customFormat="1" ht="13.5" customHeight="1" spans="1:7">
      <c r="A14" s="296" t="s">
        <v>97</v>
      </c>
      <c r="B14" s="296" t="s">
        <v>98</v>
      </c>
      <c r="C14" s="295">
        <v>146901.76</v>
      </c>
      <c r="D14" s="295">
        <v>146901.76</v>
      </c>
      <c r="E14" s="295">
        <v>143301.76</v>
      </c>
      <c r="F14" s="295">
        <v>3600</v>
      </c>
      <c r="G14" s="295"/>
    </row>
    <row r="15" s="127" customFormat="1" ht="13.5" customHeight="1" spans="1:7">
      <c r="A15" s="297" t="s">
        <v>99</v>
      </c>
      <c r="B15" s="297" t="s">
        <v>100</v>
      </c>
      <c r="C15" s="295">
        <v>3600</v>
      </c>
      <c r="D15" s="295">
        <v>3600</v>
      </c>
      <c r="E15" s="295"/>
      <c r="F15" s="295">
        <v>3600</v>
      </c>
      <c r="G15" s="295"/>
    </row>
    <row r="16" s="127" customFormat="1" ht="13.5" customHeight="1" spans="1:7">
      <c r="A16" s="297" t="s">
        <v>101</v>
      </c>
      <c r="B16" s="297" t="s">
        <v>102</v>
      </c>
      <c r="C16" s="295">
        <v>143301.76</v>
      </c>
      <c r="D16" s="295">
        <v>143301.76</v>
      </c>
      <c r="E16" s="295">
        <v>143301.76</v>
      </c>
      <c r="F16" s="295"/>
      <c r="G16" s="295"/>
    </row>
    <row r="17" s="127" customFormat="1" ht="13.5" customHeight="1" spans="1:7">
      <c r="A17" s="296" t="s">
        <v>103</v>
      </c>
      <c r="B17" s="296" t="s">
        <v>104</v>
      </c>
      <c r="C17" s="295">
        <v>6607.56</v>
      </c>
      <c r="D17" s="295"/>
      <c r="E17" s="295"/>
      <c r="F17" s="295"/>
      <c r="G17" s="295">
        <v>6607.56</v>
      </c>
    </row>
    <row r="18" s="127" customFormat="1" ht="13.5" customHeight="1" spans="1:7">
      <c r="A18" s="297" t="s">
        <v>105</v>
      </c>
      <c r="B18" s="297" t="s">
        <v>106</v>
      </c>
      <c r="C18" s="295">
        <v>6607.56</v>
      </c>
      <c r="D18" s="295"/>
      <c r="E18" s="295"/>
      <c r="F18" s="295"/>
      <c r="G18" s="295">
        <v>6607.56</v>
      </c>
    </row>
    <row r="19" s="127" customFormat="1" ht="13.5" customHeight="1" spans="1:7">
      <c r="A19" s="296" t="s">
        <v>107</v>
      </c>
      <c r="B19" s="296" t="s">
        <v>108</v>
      </c>
      <c r="C19" s="295">
        <v>602</v>
      </c>
      <c r="D19" s="295">
        <v>602</v>
      </c>
      <c r="E19" s="295">
        <v>602</v>
      </c>
      <c r="F19" s="295"/>
      <c r="G19" s="295"/>
    </row>
    <row r="20" s="127" customFormat="1" ht="13.5" customHeight="1" spans="1:7">
      <c r="A20" s="297" t="s">
        <v>109</v>
      </c>
      <c r="B20" s="297" t="s">
        <v>108</v>
      </c>
      <c r="C20" s="295">
        <v>602</v>
      </c>
      <c r="D20" s="295">
        <v>602</v>
      </c>
      <c r="E20" s="295">
        <v>602</v>
      </c>
      <c r="F20" s="295"/>
      <c r="G20" s="295"/>
    </row>
    <row r="21" s="127" customFormat="1" ht="13.5" customHeight="1" spans="1:7">
      <c r="A21" s="294" t="s">
        <v>110</v>
      </c>
      <c r="B21" s="294" t="s">
        <v>111</v>
      </c>
      <c r="C21" s="295">
        <v>148939</v>
      </c>
      <c r="D21" s="295">
        <v>148939</v>
      </c>
      <c r="E21" s="295">
        <v>148939</v>
      </c>
      <c r="F21" s="295"/>
      <c r="G21" s="295"/>
    </row>
    <row r="22" s="127" customFormat="1" ht="13.5" customHeight="1" spans="1:7">
      <c r="A22" s="296" t="s">
        <v>112</v>
      </c>
      <c r="B22" s="296" t="s">
        <v>113</v>
      </c>
      <c r="C22" s="295">
        <v>148939</v>
      </c>
      <c r="D22" s="295">
        <v>148939</v>
      </c>
      <c r="E22" s="295">
        <v>148939</v>
      </c>
      <c r="F22" s="295"/>
      <c r="G22" s="295"/>
    </row>
    <row r="23" s="127" customFormat="1" ht="13.5" customHeight="1" spans="1:7">
      <c r="A23" s="297" t="s">
        <v>114</v>
      </c>
      <c r="B23" s="297" t="s">
        <v>115</v>
      </c>
      <c r="C23" s="295">
        <v>89428</v>
      </c>
      <c r="D23" s="295">
        <v>89428</v>
      </c>
      <c r="E23" s="295">
        <v>89428</v>
      </c>
      <c r="F23" s="295"/>
      <c r="G23" s="295"/>
    </row>
    <row r="24" s="127" customFormat="1" ht="13.5" customHeight="1" spans="1:7">
      <c r="A24" s="297" t="s">
        <v>118</v>
      </c>
      <c r="B24" s="297" t="s">
        <v>119</v>
      </c>
      <c r="C24" s="295">
        <v>51450</v>
      </c>
      <c r="D24" s="295">
        <v>51450</v>
      </c>
      <c r="E24" s="295">
        <v>51450</v>
      </c>
      <c r="F24" s="295"/>
      <c r="G24" s="295"/>
    </row>
    <row r="25" s="127" customFormat="1" ht="13.5" customHeight="1" spans="1:7">
      <c r="A25" s="297" t="s">
        <v>120</v>
      </c>
      <c r="B25" s="297" t="s">
        <v>121</v>
      </c>
      <c r="C25" s="295">
        <v>8061</v>
      </c>
      <c r="D25" s="295">
        <v>8061</v>
      </c>
      <c r="E25" s="295">
        <v>8061</v>
      </c>
      <c r="F25" s="295"/>
      <c r="G25" s="295"/>
    </row>
    <row r="26" s="127" customFormat="1" ht="13.5" customHeight="1" spans="1:7">
      <c r="A26" s="294" t="s">
        <v>122</v>
      </c>
      <c r="B26" s="294" t="s">
        <v>123</v>
      </c>
      <c r="C26" s="295">
        <v>107476.32</v>
      </c>
      <c r="D26" s="295">
        <v>107476.32</v>
      </c>
      <c r="E26" s="295">
        <v>107476.32</v>
      </c>
      <c r="F26" s="295"/>
      <c r="G26" s="295"/>
    </row>
    <row r="27" s="127" customFormat="1" ht="13.5" customHeight="1" spans="1:7">
      <c r="A27" s="296" t="s">
        <v>124</v>
      </c>
      <c r="B27" s="296" t="s">
        <v>125</v>
      </c>
      <c r="C27" s="295">
        <v>107476.32</v>
      </c>
      <c r="D27" s="295">
        <v>107476.32</v>
      </c>
      <c r="E27" s="295">
        <v>107476.32</v>
      </c>
      <c r="F27" s="295"/>
      <c r="G27" s="295"/>
    </row>
    <row r="28" s="127" customFormat="1" ht="13.5" customHeight="1" spans="1:7">
      <c r="A28" s="297" t="s">
        <v>126</v>
      </c>
      <c r="B28" s="297" t="s">
        <v>127</v>
      </c>
      <c r="C28" s="295">
        <v>107476.32</v>
      </c>
      <c r="D28" s="295">
        <v>107476.32</v>
      </c>
      <c r="E28" s="295">
        <v>107476.32</v>
      </c>
      <c r="F28" s="295"/>
      <c r="G28" s="295"/>
    </row>
    <row r="29" s="127" customFormat="1" ht="13.5" customHeight="1" spans="1:7">
      <c r="A29" s="298"/>
      <c r="B29" s="298"/>
      <c r="C29" s="299"/>
      <c r="D29" s="300"/>
      <c r="E29" s="300"/>
      <c r="F29" s="300"/>
      <c r="G29" s="291"/>
    </row>
    <row r="30" s="127" customFormat="1" ht="18" customHeight="1" spans="1:7">
      <c r="A30" s="301"/>
      <c r="B30" s="301"/>
      <c r="C30" s="299"/>
      <c r="D30" s="302"/>
      <c r="E30" s="302"/>
      <c r="F30" s="302"/>
      <c r="G30" s="302"/>
    </row>
    <row r="31" s="127" customFormat="1" ht="18" customHeight="1" spans="1:7">
      <c r="A31" s="303" t="s">
        <v>128</v>
      </c>
      <c r="B31" s="304"/>
      <c r="C31" s="295">
        <v>2333821.14</v>
      </c>
      <c r="D31" s="295">
        <v>1783613.58</v>
      </c>
      <c r="E31" s="295">
        <v>1256535.08</v>
      </c>
      <c r="F31" s="295">
        <v>527078.5</v>
      </c>
      <c r="G31" s="295">
        <v>550207.56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7" sqref="A7:F7"/>
    </sheetView>
  </sheetViews>
  <sheetFormatPr defaultColWidth="9.14285714285714" defaultRowHeight="14.25" customHeight="1" outlineLevelCol="5"/>
  <cols>
    <col min="1" max="2" width="27.4285714285714" style="263" customWidth="1"/>
    <col min="3" max="3" width="22.9619047619048" style="264" customWidth="1"/>
    <col min="4" max="5" width="26.2857142857143" style="262" customWidth="1"/>
    <col min="6" max="6" width="24.447619047619" style="262" customWidth="1"/>
    <col min="7" max="16384" width="9.14285714285714" style="127" customWidth="1"/>
  </cols>
  <sheetData>
    <row r="1" s="127" customFormat="1" ht="27" customHeight="1" spans="1:6">
      <c r="A1" s="265"/>
      <c r="B1" s="265"/>
      <c r="C1" s="266"/>
      <c r="F1" s="267" t="s">
        <v>176</v>
      </c>
    </row>
    <row r="2" s="127" customFormat="1" ht="53" customHeight="1" spans="1:6">
      <c r="A2" s="268" t="s">
        <v>177</v>
      </c>
      <c r="B2" s="269"/>
      <c r="C2" s="269"/>
      <c r="D2" s="269"/>
      <c r="E2" s="269"/>
      <c r="F2" s="269"/>
    </row>
    <row r="3" s="127" customFormat="1" ht="15.75" customHeight="1" spans="1:6">
      <c r="A3" s="248" t="s">
        <v>2</v>
      </c>
      <c r="B3" s="270"/>
      <c r="C3" s="271"/>
      <c r="D3" s="209"/>
      <c r="F3" s="272" t="s">
        <v>178</v>
      </c>
    </row>
    <row r="4" s="261" customFormat="1" ht="33" customHeight="1" spans="1:6">
      <c r="A4" s="273" t="s">
        <v>179</v>
      </c>
      <c r="B4" s="274" t="s">
        <v>180</v>
      </c>
      <c r="C4" s="275" t="s">
        <v>181</v>
      </c>
      <c r="D4" s="276"/>
      <c r="E4" s="277"/>
      <c r="F4" s="274" t="s">
        <v>182</v>
      </c>
    </row>
    <row r="5" s="261" customFormat="1" ht="33" customHeight="1" spans="1:6">
      <c r="A5" s="278"/>
      <c r="B5" s="279"/>
      <c r="C5" s="280" t="s">
        <v>58</v>
      </c>
      <c r="D5" s="280" t="s">
        <v>183</v>
      </c>
      <c r="E5" s="280" t="s">
        <v>184</v>
      </c>
      <c r="F5" s="279"/>
    </row>
    <row r="6" s="261" customFormat="1" ht="33" customHeight="1" spans="1:6">
      <c r="A6" s="281">
        <v>1</v>
      </c>
      <c r="B6" s="281">
        <v>2</v>
      </c>
      <c r="C6" s="282">
        <v>3</v>
      </c>
      <c r="D6" s="281">
        <v>4</v>
      </c>
      <c r="E6" s="281">
        <v>5</v>
      </c>
      <c r="F6" s="281">
        <v>6</v>
      </c>
    </row>
    <row r="7" s="262" customFormat="1" ht="33" customHeight="1" spans="1:6">
      <c r="A7" s="283">
        <v>8200</v>
      </c>
      <c r="B7" s="283">
        <v>200</v>
      </c>
      <c r="C7" s="284">
        <v>3500</v>
      </c>
      <c r="D7" s="283"/>
      <c r="E7" s="283">
        <v>3500</v>
      </c>
      <c r="F7" s="283">
        <v>4500</v>
      </c>
    </row>
    <row r="9" customHeight="1" spans="5:6">
      <c r="E9" s="263"/>
      <c r="F9" s="263"/>
    </row>
    <row r="10" customHeight="1" spans="1:6">
      <c r="A10" s="285"/>
      <c r="E10" s="285"/>
      <c r="F10" s="285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workbookViewId="0">
      <selection activeCell="J10" sqref="J10"/>
    </sheetView>
  </sheetViews>
  <sheetFormatPr defaultColWidth="9.28571428571429" defaultRowHeight="14.25" customHeight="1"/>
  <cols>
    <col min="1" max="7" width="10.4285714285714" style="127" customWidth="1"/>
    <col min="8" max="8" width="11.2857142857143" style="127" customWidth="1"/>
    <col min="9" max="9" width="12.1428571428571" style="127" customWidth="1"/>
    <col min="10" max="10" width="10.4285714285714" style="127" customWidth="1"/>
    <col min="11" max="11" width="7.57142857142857" style="127" customWidth="1"/>
    <col min="12" max="12" width="7.85714285714286" style="127" customWidth="1"/>
    <col min="13" max="13" width="11.1428571428571" style="127" customWidth="1"/>
    <col min="14" max="14" width="7.28571428571429" style="127" customWidth="1"/>
    <col min="15" max="15" width="8" style="127" customWidth="1"/>
    <col min="16" max="16" width="7.71428571428571" style="127" customWidth="1"/>
    <col min="17" max="17" width="7.85714285714286" style="127" customWidth="1"/>
    <col min="18" max="18" width="9.14285714285714" style="127" customWidth="1"/>
    <col min="19" max="16384" width="10.4285714285714" style="127" customWidth="1"/>
  </cols>
  <sheetData>
    <row r="1" s="127" customFormat="1" ht="13.5" customHeight="1" spans="2:25">
      <c r="B1" s="245"/>
      <c r="D1" s="246"/>
      <c r="E1" s="246"/>
      <c r="F1" s="246"/>
      <c r="G1" s="246"/>
      <c r="H1" s="247"/>
      <c r="I1" s="247"/>
      <c r="J1" s="128"/>
      <c r="K1" s="247"/>
      <c r="L1" s="247"/>
      <c r="M1" s="247"/>
      <c r="N1" s="247"/>
      <c r="O1" s="128"/>
      <c r="P1" s="128"/>
      <c r="Q1" s="128"/>
      <c r="R1" s="247"/>
      <c r="V1" s="245"/>
      <c r="X1" s="42"/>
      <c r="Y1" s="146" t="s">
        <v>185</v>
      </c>
    </row>
    <row r="2" s="127" customFormat="1" ht="27.75" customHeight="1" spans="1:25">
      <c r="A2" s="168" t="s">
        <v>186</v>
      </c>
      <c r="B2" s="168"/>
      <c r="C2" s="168"/>
      <c r="D2" s="168"/>
      <c r="E2" s="168"/>
      <c r="F2" s="168"/>
      <c r="G2" s="168"/>
      <c r="H2" s="168"/>
      <c r="I2" s="168"/>
      <c r="J2" s="169"/>
      <c r="K2" s="168"/>
      <c r="L2" s="168"/>
      <c r="M2" s="168"/>
      <c r="N2" s="168"/>
      <c r="O2" s="169"/>
      <c r="P2" s="169"/>
      <c r="Q2" s="169"/>
      <c r="R2" s="168"/>
      <c r="S2" s="168"/>
      <c r="T2" s="168"/>
      <c r="U2" s="168"/>
      <c r="V2" s="168"/>
      <c r="W2" s="168"/>
      <c r="X2" s="169"/>
      <c r="Y2" s="168"/>
    </row>
    <row r="3" s="127" customFormat="1" ht="18.75" customHeight="1" spans="1:25">
      <c r="A3" s="170" t="s">
        <v>2</v>
      </c>
      <c r="B3" s="248"/>
      <c r="C3" s="248"/>
      <c r="D3" s="248"/>
      <c r="E3" s="248"/>
      <c r="F3" s="248"/>
      <c r="G3" s="248"/>
      <c r="H3" s="249"/>
      <c r="I3" s="249"/>
      <c r="J3" s="258"/>
      <c r="K3" s="249"/>
      <c r="L3" s="249"/>
      <c r="M3" s="249"/>
      <c r="N3" s="249"/>
      <c r="O3" s="258"/>
      <c r="P3" s="258"/>
      <c r="Q3" s="258"/>
      <c r="R3" s="249"/>
      <c r="V3" s="245"/>
      <c r="X3" s="166"/>
      <c r="Y3" s="260" t="s">
        <v>178</v>
      </c>
    </row>
    <row r="4" s="127" customFormat="1" ht="47" customHeight="1" spans="1:25">
      <c r="A4" s="250" t="s">
        <v>187</v>
      </c>
      <c r="B4" s="250" t="s">
        <v>188</v>
      </c>
      <c r="C4" s="250" t="s">
        <v>189</v>
      </c>
      <c r="D4" s="250" t="s">
        <v>190</v>
      </c>
      <c r="E4" s="250" t="s">
        <v>191</v>
      </c>
      <c r="F4" s="250" t="s">
        <v>192</v>
      </c>
      <c r="G4" s="250" t="s">
        <v>193</v>
      </c>
      <c r="H4" s="195" t="s">
        <v>194</v>
      </c>
      <c r="I4" s="195"/>
      <c r="J4" s="251"/>
      <c r="K4" s="195"/>
      <c r="L4" s="195"/>
      <c r="M4" s="195"/>
      <c r="N4" s="195"/>
      <c r="O4" s="251"/>
      <c r="P4" s="251"/>
      <c r="Q4" s="251"/>
      <c r="R4" s="250"/>
      <c r="S4" s="195"/>
      <c r="T4" s="195"/>
      <c r="U4" s="195"/>
      <c r="V4" s="195"/>
      <c r="W4" s="195"/>
      <c r="X4" s="251"/>
      <c r="Y4" s="195"/>
    </row>
    <row r="5" s="127" customFormat="1" ht="47" customHeight="1" spans="1:25">
      <c r="A5" s="250"/>
      <c r="B5" s="195"/>
      <c r="C5" s="250"/>
      <c r="D5" s="250"/>
      <c r="E5" s="250"/>
      <c r="F5" s="250"/>
      <c r="G5" s="250"/>
      <c r="H5" s="195" t="s">
        <v>195</v>
      </c>
      <c r="I5" s="195" t="s">
        <v>59</v>
      </c>
      <c r="J5" s="251"/>
      <c r="K5" s="195"/>
      <c r="L5" s="195"/>
      <c r="M5" s="195"/>
      <c r="N5" s="195"/>
      <c r="O5" s="251" t="s">
        <v>196</v>
      </c>
      <c r="P5" s="251"/>
      <c r="Q5" s="251"/>
      <c r="R5" s="250" t="s">
        <v>62</v>
      </c>
      <c r="S5" s="195" t="s">
        <v>63</v>
      </c>
      <c r="T5" s="250"/>
      <c r="U5" s="195"/>
      <c r="V5" s="250"/>
      <c r="W5" s="250"/>
      <c r="X5" s="251"/>
      <c r="Y5" s="250"/>
    </row>
    <row r="6" s="127" customFormat="1" ht="47" customHeight="1" spans="1:25">
      <c r="A6" s="251"/>
      <c r="B6" s="251"/>
      <c r="C6" s="251"/>
      <c r="D6" s="251"/>
      <c r="E6" s="251"/>
      <c r="F6" s="251"/>
      <c r="G6" s="251"/>
      <c r="H6" s="251"/>
      <c r="I6" s="250" t="s">
        <v>197</v>
      </c>
      <c r="J6" s="251"/>
      <c r="K6" s="250" t="s">
        <v>198</v>
      </c>
      <c r="L6" s="250" t="s">
        <v>199</v>
      </c>
      <c r="M6" s="250" t="s">
        <v>200</v>
      </c>
      <c r="N6" s="250" t="s">
        <v>201</v>
      </c>
      <c r="O6" s="250" t="s">
        <v>59</v>
      </c>
      <c r="P6" s="250" t="s">
        <v>60</v>
      </c>
      <c r="Q6" s="250" t="s">
        <v>61</v>
      </c>
      <c r="R6" s="251"/>
      <c r="S6" s="250" t="s">
        <v>58</v>
      </c>
      <c r="T6" s="250" t="s">
        <v>64</v>
      </c>
      <c r="U6" s="250" t="s">
        <v>202</v>
      </c>
      <c r="V6" s="250" t="s">
        <v>66</v>
      </c>
      <c r="W6" s="250" t="s">
        <v>67</v>
      </c>
      <c r="X6" s="194" t="s">
        <v>68</v>
      </c>
      <c r="Y6" s="250" t="s">
        <v>69</v>
      </c>
    </row>
    <row r="7" s="127" customFormat="1" ht="47" customHeight="1" spans="1:25">
      <c r="A7" s="195"/>
      <c r="B7" s="195"/>
      <c r="C7" s="195"/>
      <c r="D7" s="195"/>
      <c r="E7" s="195"/>
      <c r="F7" s="195"/>
      <c r="G7" s="195"/>
      <c r="H7" s="195"/>
      <c r="I7" s="250" t="s">
        <v>58</v>
      </c>
      <c r="J7" s="194" t="s">
        <v>203</v>
      </c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194"/>
      <c r="Y7" s="250"/>
    </row>
    <row r="8" s="127" customFormat="1" ht="31" customHeight="1" spans="1:25">
      <c r="A8" s="252">
        <v>1</v>
      </c>
      <c r="B8" s="252">
        <v>2</v>
      </c>
      <c r="C8" s="252">
        <v>3</v>
      </c>
      <c r="D8" s="252">
        <v>4</v>
      </c>
      <c r="E8" s="252">
        <v>5</v>
      </c>
      <c r="F8" s="252">
        <v>6</v>
      </c>
      <c r="G8" s="252">
        <v>7</v>
      </c>
      <c r="H8" s="252">
        <v>8</v>
      </c>
      <c r="I8" s="252">
        <v>9</v>
      </c>
      <c r="J8" s="252">
        <v>10</v>
      </c>
      <c r="K8" s="252">
        <v>11</v>
      </c>
      <c r="L8" s="252">
        <v>12</v>
      </c>
      <c r="M8" s="252">
        <v>13</v>
      </c>
      <c r="N8" s="252">
        <v>14</v>
      </c>
      <c r="O8" s="252">
        <v>15</v>
      </c>
      <c r="P8" s="252">
        <v>16</v>
      </c>
      <c r="Q8" s="252">
        <v>17</v>
      </c>
      <c r="R8" s="252">
        <v>18</v>
      </c>
      <c r="S8" s="252">
        <v>19</v>
      </c>
      <c r="T8" s="252">
        <v>20</v>
      </c>
      <c r="U8" s="252">
        <v>21</v>
      </c>
      <c r="V8" s="252">
        <v>22</v>
      </c>
      <c r="W8" s="252">
        <v>23</v>
      </c>
      <c r="X8" s="252">
        <v>24</v>
      </c>
      <c r="Y8" s="252">
        <v>25</v>
      </c>
    </row>
    <row r="9" s="127" customFormat="1" ht="31" customHeight="1" spans="1:25">
      <c r="A9" s="253" t="s">
        <v>70</v>
      </c>
      <c r="B9" s="253"/>
      <c r="C9" s="253"/>
      <c r="D9" s="253"/>
      <c r="E9" s="253"/>
      <c r="F9" s="253"/>
      <c r="G9" s="253"/>
      <c r="H9" s="236">
        <v>1783613.58</v>
      </c>
      <c r="I9" s="259">
        <v>1783613.58</v>
      </c>
      <c r="J9" s="252"/>
      <c r="K9" s="252"/>
      <c r="L9" s="252"/>
      <c r="M9" s="259">
        <v>1783613.58</v>
      </c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</row>
    <row r="10" s="127" customFormat="1" ht="31" customHeight="1" spans="1:25">
      <c r="A10" s="253" t="s">
        <v>70</v>
      </c>
      <c r="B10" s="253" t="s">
        <v>204</v>
      </c>
      <c r="C10" s="253" t="s">
        <v>205</v>
      </c>
      <c r="D10" s="253" t="s">
        <v>88</v>
      </c>
      <c r="E10" s="253" t="s">
        <v>89</v>
      </c>
      <c r="F10" s="253" t="s">
        <v>206</v>
      </c>
      <c r="G10" s="253" t="s">
        <v>207</v>
      </c>
      <c r="H10" s="236">
        <v>354288</v>
      </c>
      <c r="I10" s="259">
        <v>354288</v>
      </c>
      <c r="J10" s="252"/>
      <c r="K10" s="252"/>
      <c r="L10" s="252"/>
      <c r="M10" s="259">
        <v>354288</v>
      </c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</row>
    <row r="11" s="127" customFormat="1" ht="31" customHeight="1" spans="1:25">
      <c r="A11" s="253" t="s">
        <v>70</v>
      </c>
      <c r="B11" s="253" t="s">
        <v>208</v>
      </c>
      <c r="C11" s="253" t="s">
        <v>209</v>
      </c>
      <c r="D11" s="253" t="s">
        <v>88</v>
      </c>
      <c r="E11" s="253" t="s">
        <v>89</v>
      </c>
      <c r="F11" s="253" t="s">
        <v>210</v>
      </c>
      <c r="G11" s="253" t="s">
        <v>211</v>
      </c>
      <c r="H11" s="236">
        <v>457404</v>
      </c>
      <c r="I11" s="259">
        <v>457404</v>
      </c>
      <c r="J11" s="252"/>
      <c r="K11" s="252"/>
      <c r="L11" s="252"/>
      <c r="M11" s="259">
        <v>457404</v>
      </c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</row>
    <row r="12" s="127" customFormat="1" ht="31" customHeight="1" spans="1:25">
      <c r="A12" s="253" t="s">
        <v>70</v>
      </c>
      <c r="B12" s="253" t="s">
        <v>208</v>
      </c>
      <c r="C12" s="253" t="s">
        <v>209</v>
      </c>
      <c r="D12" s="253" t="s">
        <v>88</v>
      </c>
      <c r="E12" s="253" t="s">
        <v>89</v>
      </c>
      <c r="F12" s="253" t="s">
        <v>210</v>
      </c>
      <c r="G12" s="253" t="s">
        <v>211</v>
      </c>
      <c r="H12" s="236"/>
      <c r="I12" s="259"/>
      <c r="J12" s="252"/>
      <c r="K12" s="252"/>
      <c r="L12" s="252"/>
      <c r="M12" s="259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</row>
    <row r="13" s="127" customFormat="1" ht="31" customHeight="1" spans="1:25">
      <c r="A13" s="253" t="s">
        <v>70</v>
      </c>
      <c r="B13" s="253" t="s">
        <v>212</v>
      </c>
      <c r="C13" s="253" t="s">
        <v>213</v>
      </c>
      <c r="D13" s="253" t="s">
        <v>88</v>
      </c>
      <c r="E13" s="253" t="s">
        <v>89</v>
      </c>
      <c r="F13" s="253" t="s">
        <v>214</v>
      </c>
      <c r="G13" s="253" t="s">
        <v>215</v>
      </c>
      <c r="H13" s="236">
        <v>29524</v>
      </c>
      <c r="I13" s="259">
        <v>29524</v>
      </c>
      <c r="J13" s="252"/>
      <c r="K13" s="252"/>
      <c r="L13" s="252"/>
      <c r="M13" s="259">
        <v>29524</v>
      </c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</row>
    <row r="14" s="127" customFormat="1" ht="31" customHeight="1" spans="1:25">
      <c r="A14" s="253" t="s">
        <v>70</v>
      </c>
      <c r="B14" s="253" t="s">
        <v>216</v>
      </c>
      <c r="C14" s="253" t="s">
        <v>217</v>
      </c>
      <c r="D14" s="253" t="s">
        <v>88</v>
      </c>
      <c r="E14" s="253" t="s">
        <v>89</v>
      </c>
      <c r="F14" s="253" t="s">
        <v>214</v>
      </c>
      <c r="G14" s="253" t="s">
        <v>215</v>
      </c>
      <c r="H14" s="236">
        <v>3000</v>
      </c>
      <c r="I14" s="259">
        <v>3000</v>
      </c>
      <c r="J14" s="252"/>
      <c r="K14" s="252"/>
      <c r="L14" s="252"/>
      <c r="M14" s="259">
        <v>3000</v>
      </c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</row>
    <row r="15" s="127" customFormat="1" ht="31" customHeight="1" spans="1:25">
      <c r="A15" s="253" t="s">
        <v>70</v>
      </c>
      <c r="B15" s="253" t="s">
        <v>218</v>
      </c>
      <c r="C15" s="253" t="s">
        <v>219</v>
      </c>
      <c r="D15" s="253" t="s">
        <v>101</v>
      </c>
      <c r="E15" s="253" t="s">
        <v>102</v>
      </c>
      <c r="F15" s="253" t="s">
        <v>220</v>
      </c>
      <c r="G15" s="253" t="s">
        <v>221</v>
      </c>
      <c r="H15" s="236">
        <v>143301.76</v>
      </c>
      <c r="I15" s="259">
        <v>143301.76</v>
      </c>
      <c r="J15" s="252"/>
      <c r="K15" s="252"/>
      <c r="L15" s="252"/>
      <c r="M15" s="259">
        <v>143301.76</v>
      </c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</row>
    <row r="16" s="127" customFormat="1" ht="31" customHeight="1" spans="1:25">
      <c r="A16" s="253" t="s">
        <v>70</v>
      </c>
      <c r="B16" s="253" t="s">
        <v>222</v>
      </c>
      <c r="C16" s="253" t="s">
        <v>223</v>
      </c>
      <c r="D16" s="253" t="s">
        <v>114</v>
      </c>
      <c r="E16" s="253" t="s">
        <v>115</v>
      </c>
      <c r="F16" s="253" t="s">
        <v>224</v>
      </c>
      <c r="G16" s="253" t="s">
        <v>225</v>
      </c>
      <c r="H16" s="236">
        <v>4950</v>
      </c>
      <c r="I16" s="259">
        <v>4950</v>
      </c>
      <c r="J16" s="252"/>
      <c r="K16" s="252"/>
      <c r="L16" s="252"/>
      <c r="M16" s="259">
        <v>4950</v>
      </c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</row>
    <row r="17" s="127" customFormat="1" ht="31" customHeight="1" spans="1:25">
      <c r="A17" s="253" t="s">
        <v>70</v>
      </c>
      <c r="B17" s="253" t="s">
        <v>222</v>
      </c>
      <c r="C17" s="253" t="s">
        <v>223</v>
      </c>
      <c r="D17" s="253" t="s">
        <v>116</v>
      </c>
      <c r="E17" s="253" t="s">
        <v>117</v>
      </c>
      <c r="F17" s="253" t="s">
        <v>224</v>
      </c>
      <c r="G17" s="253" t="s">
        <v>225</v>
      </c>
      <c r="H17" s="236"/>
      <c r="I17" s="259"/>
      <c r="J17" s="252"/>
      <c r="K17" s="252"/>
      <c r="L17" s="252"/>
      <c r="M17" s="259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</row>
    <row r="18" s="127" customFormat="1" ht="31" customHeight="1" spans="1:25">
      <c r="A18" s="253" t="s">
        <v>70</v>
      </c>
      <c r="B18" s="253" t="s">
        <v>226</v>
      </c>
      <c r="C18" s="253" t="s">
        <v>227</v>
      </c>
      <c r="D18" s="253" t="s">
        <v>114</v>
      </c>
      <c r="E18" s="253" t="s">
        <v>115</v>
      </c>
      <c r="F18" s="253" t="s">
        <v>224</v>
      </c>
      <c r="G18" s="253" t="s">
        <v>225</v>
      </c>
      <c r="H18" s="236">
        <v>80895</v>
      </c>
      <c r="I18" s="259">
        <v>80895</v>
      </c>
      <c r="J18" s="252"/>
      <c r="K18" s="252"/>
      <c r="L18" s="252"/>
      <c r="M18" s="259">
        <v>80895</v>
      </c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</row>
    <row r="19" s="127" customFormat="1" ht="31" customHeight="1" spans="1:25">
      <c r="A19" s="253" t="s">
        <v>70</v>
      </c>
      <c r="B19" s="253" t="s">
        <v>228</v>
      </c>
      <c r="C19" s="253" t="s">
        <v>229</v>
      </c>
      <c r="D19" s="253" t="s">
        <v>120</v>
      </c>
      <c r="E19" s="253" t="s">
        <v>121</v>
      </c>
      <c r="F19" s="253" t="s">
        <v>230</v>
      </c>
      <c r="G19" s="253" t="s">
        <v>231</v>
      </c>
      <c r="H19" s="236">
        <v>8061</v>
      </c>
      <c r="I19" s="259">
        <v>8061</v>
      </c>
      <c r="J19" s="252"/>
      <c r="K19" s="252"/>
      <c r="L19" s="252"/>
      <c r="M19" s="259">
        <v>8061</v>
      </c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</row>
    <row r="20" s="127" customFormat="1" ht="31" customHeight="1" spans="1:25">
      <c r="A20" s="253" t="s">
        <v>70</v>
      </c>
      <c r="B20" s="253" t="s">
        <v>232</v>
      </c>
      <c r="C20" s="253" t="s">
        <v>233</v>
      </c>
      <c r="D20" s="253" t="s">
        <v>114</v>
      </c>
      <c r="E20" s="253" t="s">
        <v>115</v>
      </c>
      <c r="F20" s="253" t="s">
        <v>224</v>
      </c>
      <c r="G20" s="253" t="s">
        <v>225</v>
      </c>
      <c r="H20" s="236">
        <v>3583</v>
      </c>
      <c r="I20" s="259">
        <v>3583</v>
      </c>
      <c r="J20" s="252"/>
      <c r="K20" s="252"/>
      <c r="L20" s="252"/>
      <c r="M20" s="259">
        <v>3583</v>
      </c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</row>
    <row r="21" s="127" customFormat="1" ht="31" customHeight="1" spans="1:25">
      <c r="A21" s="253" t="s">
        <v>70</v>
      </c>
      <c r="B21" s="253" t="s">
        <v>232</v>
      </c>
      <c r="C21" s="253" t="s">
        <v>233</v>
      </c>
      <c r="D21" s="253" t="s">
        <v>116</v>
      </c>
      <c r="E21" s="253" t="s">
        <v>117</v>
      </c>
      <c r="F21" s="253" t="s">
        <v>224</v>
      </c>
      <c r="G21" s="253" t="s">
        <v>225</v>
      </c>
      <c r="H21" s="236"/>
      <c r="I21" s="259"/>
      <c r="J21" s="252"/>
      <c r="K21" s="252"/>
      <c r="L21" s="252"/>
      <c r="M21" s="259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</row>
    <row r="22" s="127" customFormat="1" ht="31" customHeight="1" spans="1:25">
      <c r="A22" s="253" t="s">
        <v>70</v>
      </c>
      <c r="B22" s="253" t="s">
        <v>234</v>
      </c>
      <c r="C22" s="253" t="s">
        <v>235</v>
      </c>
      <c r="D22" s="253" t="s">
        <v>109</v>
      </c>
      <c r="E22" s="253" t="s">
        <v>108</v>
      </c>
      <c r="F22" s="253" t="s">
        <v>230</v>
      </c>
      <c r="G22" s="253" t="s">
        <v>231</v>
      </c>
      <c r="H22" s="236">
        <v>602</v>
      </c>
      <c r="I22" s="259">
        <v>602</v>
      </c>
      <c r="J22" s="252"/>
      <c r="K22" s="252"/>
      <c r="L22" s="252"/>
      <c r="M22" s="259">
        <v>602</v>
      </c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</row>
    <row r="23" s="127" customFormat="1" ht="31" customHeight="1" spans="1:25">
      <c r="A23" s="253" t="s">
        <v>70</v>
      </c>
      <c r="B23" s="253" t="s">
        <v>236</v>
      </c>
      <c r="C23" s="253" t="s">
        <v>119</v>
      </c>
      <c r="D23" s="253" t="s">
        <v>118</v>
      </c>
      <c r="E23" s="253" t="s">
        <v>119</v>
      </c>
      <c r="F23" s="253" t="s">
        <v>237</v>
      </c>
      <c r="G23" s="253" t="s">
        <v>238</v>
      </c>
      <c r="H23" s="236">
        <v>51450</v>
      </c>
      <c r="I23" s="259">
        <v>51450</v>
      </c>
      <c r="J23" s="252"/>
      <c r="K23" s="252"/>
      <c r="L23" s="252"/>
      <c r="M23" s="259">
        <v>51450</v>
      </c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</row>
    <row r="24" s="127" customFormat="1" ht="31" customHeight="1" spans="1:25">
      <c r="A24" s="253" t="s">
        <v>70</v>
      </c>
      <c r="B24" s="253" t="s">
        <v>239</v>
      </c>
      <c r="C24" s="253" t="s">
        <v>127</v>
      </c>
      <c r="D24" s="253" t="s">
        <v>126</v>
      </c>
      <c r="E24" s="253" t="s">
        <v>127</v>
      </c>
      <c r="F24" s="253" t="s">
        <v>240</v>
      </c>
      <c r="G24" s="253" t="s">
        <v>127</v>
      </c>
      <c r="H24" s="236">
        <v>107476.32</v>
      </c>
      <c r="I24" s="259">
        <v>107476.32</v>
      </c>
      <c r="J24" s="252"/>
      <c r="K24" s="252"/>
      <c r="L24" s="252"/>
      <c r="M24" s="259">
        <v>107476.32</v>
      </c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</row>
    <row r="25" s="127" customFormat="1" ht="31" customHeight="1" spans="1:25">
      <c r="A25" s="253" t="s">
        <v>70</v>
      </c>
      <c r="B25" s="253" t="s">
        <v>241</v>
      </c>
      <c r="C25" s="253" t="s">
        <v>242</v>
      </c>
      <c r="D25" s="253" t="s">
        <v>88</v>
      </c>
      <c r="E25" s="253" t="s">
        <v>89</v>
      </c>
      <c r="F25" s="253" t="s">
        <v>243</v>
      </c>
      <c r="G25" s="253" t="s">
        <v>244</v>
      </c>
      <c r="H25" s="236">
        <v>5000</v>
      </c>
      <c r="I25" s="259">
        <v>5000</v>
      </c>
      <c r="J25" s="252"/>
      <c r="K25" s="252"/>
      <c r="L25" s="252"/>
      <c r="M25" s="259">
        <v>5000</v>
      </c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</row>
    <row r="26" s="127" customFormat="1" ht="31" customHeight="1" spans="1:25">
      <c r="A26" s="253" t="s">
        <v>70</v>
      </c>
      <c r="B26" s="253" t="s">
        <v>245</v>
      </c>
      <c r="C26" s="253" t="s">
        <v>246</v>
      </c>
      <c r="D26" s="253" t="s">
        <v>88</v>
      </c>
      <c r="E26" s="253" t="s">
        <v>89</v>
      </c>
      <c r="F26" s="253" t="s">
        <v>230</v>
      </c>
      <c r="G26" s="253" t="s">
        <v>231</v>
      </c>
      <c r="H26" s="236">
        <v>12000</v>
      </c>
      <c r="I26" s="259">
        <v>12000</v>
      </c>
      <c r="J26" s="252"/>
      <c r="K26" s="252"/>
      <c r="L26" s="252"/>
      <c r="M26" s="259">
        <v>12000</v>
      </c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</row>
    <row r="27" s="127" customFormat="1" ht="31" customHeight="1" spans="1:25">
      <c r="A27" s="222" t="s">
        <v>70</v>
      </c>
      <c r="B27" s="222" t="s">
        <v>247</v>
      </c>
      <c r="C27" s="222" t="s">
        <v>248</v>
      </c>
      <c r="D27" s="222" t="s">
        <v>88</v>
      </c>
      <c r="E27" s="222" t="s">
        <v>89</v>
      </c>
      <c r="F27" s="222" t="s">
        <v>249</v>
      </c>
      <c r="G27" s="222" t="s">
        <v>250</v>
      </c>
      <c r="H27" s="236">
        <v>25500</v>
      </c>
      <c r="I27" s="236">
        <v>25500</v>
      </c>
      <c r="J27" s="252"/>
      <c r="K27" s="252"/>
      <c r="L27" s="252"/>
      <c r="M27" s="236">
        <v>25500</v>
      </c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</row>
    <row r="28" s="127" customFormat="1" ht="31" customHeight="1" spans="1:25">
      <c r="A28" s="253" t="s">
        <v>70</v>
      </c>
      <c r="B28" s="253" t="s">
        <v>247</v>
      </c>
      <c r="C28" s="253" t="s">
        <v>248</v>
      </c>
      <c r="D28" s="253" t="s">
        <v>88</v>
      </c>
      <c r="E28" s="253" t="s">
        <v>89</v>
      </c>
      <c r="F28" s="253" t="s">
        <v>251</v>
      </c>
      <c r="G28" s="253" t="s">
        <v>252</v>
      </c>
      <c r="H28" s="236">
        <v>2500</v>
      </c>
      <c r="I28" s="259">
        <v>2500</v>
      </c>
      <c r="J28" s="252"/>
      <c r="K28" s="252"/>
      <c r="L28" s="252"/>
      <c r="M28" s="259">
        <v>2500</v>
      </c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</row>
    <row r="29" s="127" customFormat="1" ht="31" customHeight="1" spans="1:25">
      <c r="A29" s="253" t="s">
        <v>70</v>
      </c>
      <c r="B29" s="253" t="s">
        <v>253</v>
      </c>
      <c r="C29" s="253" t="s">
        <v>254</v>
      </c>
      <c r="D29" s="253" t="s">
        <v>99</v>
      </c>
      <c r="E29" s="253" t="s">
        <v>100</v>
      </c>
      <c r="F29" s="253" t="s">
        <v>249</v>
      </c>
      <c r="G29" s="253" t="s">
        <v>250</v>
      </c>
      <c r="H29" s="236">
        <v>3600</v>
      </c>
      <c r="I29" s="259">
        <v>3600</v>
      </c>
      <c r="J29" s="252"/>
      <c r="K29" s="252"/>
      <c r="L29" s="252"/>
      <c r="M29" s="259">
        <v>3600</v>
      </c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</row>
    <row r="30" s="127" customFormat="1" ht="31" customHeight="1" spans="1:25">
      <c r="A30" s="253" t="s">
        <v>70</v>
      </c>
      <c r="B30" s="253" t="s">
        <v>255</v>
      </c>
      <c r="C30" s="253" t="s">
        <v>244</v>
      </c>
      <c r="D30" s="253" t="s">
        <v>88</v>
      </c>
      <c r="E30" s="253" t="s">
        <v>89</v>
      </c>
      <c r="F30" s="253" t="s">
        <v>243</v>
      </c>
      <c r="G30" s="253" t="s">
        <v>244</v>
      </c>
      <c r="H30" s="236">
        <v>20678.5</v>
      </c>
      <c r="I30" s="259">
        <v>20678.5</v>
      </c>
      <c r="J30" s="252"/>
      <c r="K30" s="252"/>
      <c r="L30" s="252"/>
      <c r="M30" s="259">
        <v>20678.5</v>
      </c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</row>
    <row r="31" s="127" customFormat="1" ht="31" customHeight="1" spans="1:25">
      <c r="A31" s="253" t="s">
        <v>70</v>
      </c>
      <c r="B31" s="253" t="s">
        <v>256</v>
      </c>
      <c r="C31" s="253" t="s">
        <v>257</v>
      </c>
      <c r="D31" s="253" t="s">
        <v>88</v>
      </c>
      <c r="E31" s="253" t="s">
        <v>89</v>
      </c>
      <c r="F31" s="253" t="s">
        <v>258</v>
      </c>
      <c r="G31" s="253" t="s">
        <v>259</v>
      </c>
      <c r="H31" s="236">
        <v>79800</v>
      </c>
      <c r="I31" s="259">
        <v>79800</v>
      </c>
      <c r="J31" s="252"/>
      <c r="K31" s="252"/>
      <c r="L31" s="252"/>
      <c r="M31" s="259">
        <v>79800</v>
      </c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</row>
    <row r="32" s="127" customFormat="1" ht="31" customHeight="1" spans="1:25">
      <c r="A32" s="253" t="s">
        <v>70</v>
      </c>
      <c r="B32" s="253" t="s">
        <v>260</v>
      </c>
      <c r="C32" s="253" t="s">
        <v>261</v>
      </c>
      <c r="D32" s="253" t="s">
        <v>88</v>
      </c>
      <c r="E32" s="253" t="s">
        <v>89</v>
      </c>
      <c r="F32" s="253" t="s">
        <v>262</v>
      </c>
      <c r="G32" s="253" t="s">
        <v>263</v>
      </c>
      <c r="H32" s="236">
        <v>390000</v>
      </c>
      <c r="I32" s="259">
        <v>390000</v>
      </c>
      <c r="J32" s="252"/>
      <c r="K32" s="252"/>
      <c r="L32" s="252"/>
      <c r="M32" s="259">
        <v>390000</v>
      </c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</row>
    <row r="33" s="127" customFormat="1" ht="31" customHeight="1" spans="1:25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</row>
    <row r="34" s="209" customFormat="1" ht="31" customHeight="1" spans="1:25">
      <c r="A34" s="254"/>
      <c r="B34" s="255"/>
      <c r="C34" s="255"/>
      <c r="D34" s="255"/>
      <c r="E34" s="255"/>
      <c r="F34" s="255"/>
      <c r="G34" s="255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</row>
    <row r="35" s="209" customFormat="1" ht="24" customHeight="1" spans="1:25">
      <c r="A35" s="224" t="s">
        <v>128</v>
      </c>
      <c r="B35" s="257"/>
      <c r="C35" s="257"/>
      <c r="D35" s="257"/>
      <c r="E35" s="257"/>
      <c r="F35" s="257"/>
      <c r="G35" s="257"/>
      <c r="H35" s="236">
        <v>1783613.58</v>
      </c>
      <c r="I35" s="259">
        <v>1783613.58</v>
      </c>
      <c r="J35" s="259"/>
      <c r="K35" s="259"/>
      <c r="L35" s="259"/>
      <c r="M35" s="259">
        <v>1783613.58</v>
      </c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46"/>
  <sheetViews>
    <sheetView workbookViewId="0">
      <selection activeCell="N13" sqref="N13"/>
    </sheetView>
  </sheetViews>
  <sheetFormatPr defaultColWidth="9.14285714285714" defaultRowHeight="14.25" customHeight="1"/>
  <cols>
    <col min="1" max="1" width="11.7142857142857" style="127" customWidth="1"/>
    <col min="2" max="2" width="13.1428571428571" style="127" customWidth="1"/>
    <col min="3" max="3" width="16.5714285714286" style="127" customWidth="1"/>
    <col min="4" max="4" width="12.7142857142857" style="127" customWidth="1"/>
    <col min="5" max="5" width="8.42857142857143" style="127" customWidth="1"/>
    <col min="6" max="6" width="15.1428571428571" style="127" customWidth="1"/>
    <col min="7" max="8" width="10.1428571428571" style="127" customWidth="1"/>
    <col min="9" max="9" width="11.7142857142857" style="127" customWidth="1"/>
    <col min="10" max="10" width="12.8571428571429" style="127" customWidth="1"/>
    <col min="11" max="11" width="14.7142857142857" style="127" customWidth="1"/>
    <col min="12" max="12" width="9.42857142857143" style="127" customWidth="1"/>
    <col min="13" max="13" width="8.57142857142857" style="127" customWidth="1"/>
    <col min="14" max="15" width="6.42857142857143" style="127" customWidth="1"/>
    <col min="16" max="16" width="7.85714285714286" style="127" customWidth="1"/>
    <col min="17" max="17" width="6.85714285714286" style="127" customWidth="1"/>
    <col min="18" max="18" width="15.7142857142857" style="127" customWidth="1"/>
    <col min="19" max="19" width="12.1428571428571" style="127" customWidth="1"/>
    <col min="20" max="20" width="9.85714285714286" style="127" customWidth="1"/>
    <col min="21" max="21" width="8.57142857142857" style="127" customWidth="1"/>
    <col min="22" max="22" width="7.71428571428571" style="127" customWidth="1"/>
    <col min="23" max="23" width="8" style="127" customWidth="1"/>
    <col min="24" max="24" width="13.5714285714286" style="127" customWidth="1"/>
    <col min="25" max="16384" width="9.14285714285714" style="127" customWidth="1"/>
  </cols>
  <sheetData>
    <row r="1" s="127" customFormat="1" ht="13.5" customHeight="1" spans="2:24">
      <c r="B1" s="210"/>
      <c r="E1" s="162"/>
      <c r="F1" s="162"/>
      <c r="G1" s="162"/>
      <c r="H1" s="162"/>
      <c r="I1" s="127"/>
      <c r="J1" s="127"/>
      <c r="K1" s="127"/>
      <c r="L1" s="127"/>
      <c r="M1" s="127"/>
      <c r="N1" s="127"/>
      <c r="O1" s="127"/>
      <c r="P1" s="127"/>
      <c r="Q1" s="127"/>
      <c r="U1" s="210"/>
      <c r="W1" s="241"/>
      <c r="X1" s="241" t="s">
        <v>264</v>
      </c>
    </row>
    <row r="2" s="127" customFormat="1" ht="27.75" customHeight="1" spans="1:24">
      <c r="A2" s="211" t="s">
        <v>265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="127" customFormat="1" ht="13.5" customHeight="1" spans="1:24">
      <c r="A3" s="190" t="s">
        <v>2</v>
      </c>
      <c r="B3" s="212"/>
      <c r="C3" s="212"/>
      <c r="D3" s="212"/>
      <c r="E3" s="212"/>
      <c r="F3" s="212"/>
      <c r="G3" s="212"/>
      <c r="H3" s="212"/>
      <c r="I3" s="209"/>
      <c r="J3" s="209"/>
      <c r="K3" s="209"/>
      <c r="L3" s="209"/>
      <c r="M3" s="209"/>
      <c r="N3" s="209"/>
      <c r="O3" s="209"/>
      <c r="P3" s="209"/>
      <c r="Q3" s="209"/>
      <c r="U3" s="210"/>
      <c r="W3" s="242"/>
      <c r="X3" s="242" t="s">
        <v>178</v>
      </c>
    </row>
    <row r="4" s="127" customFormat="1" ht="21.75" customHeight="1" spans="1:24">
      <c r="A4" s="213" t="s">
        <v>266</v>
      </c>
      <c r="B4" s="214" t="s">
        <v>188</v>
      </c>
      <c r="C4" s="213" t="s">
        <v>189</v>
      </c>
      <c r="D4" s="213" t="s">
        <v>187</v>
      </c>
      <c r="E4" s="214" t="s">
        <v>190</v>
      </c>
      <c r="F4" s="214" t="s">
        <v>191</v>
      </c>
      <c r="G4" s="214" t="s">
        <v>192</v>
      </c>
      <c r="H4" s="214" t="s">
        <v>267</v>
      </c>
      <c r="I4" s="226" t="s">
        <v>56</v>
      </c>
      <c r="J4" s="227" t="s">
        <v>268</v>
      </c>
      <c r="K4" s="228"/>
      <c r="L4" s="228"/>
      <c r="M4" s="229"/>
      <c r="N4" s="227" t="s">
        <v>196</v>
      </c>
      <c r="O4" s="228"/>
      <c r="P4" s="229"/>
      <c r="Q4" s="214" t="s">
        <v>62</v>
      </c>
      <c r="R4" s="227" t="s">
        <v>63</v>
      </c>
      <c r="S4" s="228"/>
      <c r="T4" s="228"/>
      <c r="U4" s="228"/>
      <c r="V4" s="228"/>
      <c r="W4" s="228"/>
      <c r="X4" s="229"/>
    </row>
    <row r="5" s="127" customFormat="1" ht="21.75" customHeight="1" spans="1:24">
      <c r="A5" s="215"/>
      <c r="B5" s="216"/>
      <c r="C5" s="215"/>
      <c r="D5" s="215"/>
      <c r="E5" s="217"/>
      <c r="F5" s="217"/>
      <c r="G5" s="217"/>
      <c r="H5" s="217"/>
      <c r="I5" s="216"/>
      <c r="J5" s="230" t="s">
        <v>59</v>
      </c>
      <c r="K5" s="231"/>
      <c r="L5" s="214" t="s">
        <v>60</v>
      </c>
      <c r="M5" s="214" t="s">
        <v>61</v>
      </c>
      <c r="N5" s="214" t="s">
        <v>59</v>
      </c>
      <c r="O5" s="214" t="s">
        <v>60</v>
      </c>
      <c r="P5" s="214" t="s">
        <v>61</v>
      </c>
      <c r="Q5" s="217"/>
      <c r="R5" s="214" t="s">
        <v>58</v>
      </c>
      <c r="S5" s="214" t="s">
        <v>64</v>
      </c>
      <c r="T5" s="214" t="s">
        <v>202</v>
      </c>
      <c r="U5" s="214" t="s">
        <v>66</v>
      </c>
      <c r="V5" s="214" t="s">
        <v>67</v>
      </c>
      <c r="W5" s="214" t="s">
        <v>68</v>
      </c>
      <c r="X5" s="214" t="s">
        <v>69</v>
      </c>
    </row>
    <row r="6" s="127" customFormat="1" ht="21" customHeight="1" spans="1:24">
      <c r="A6" s="216"/>
      <c r="B6" s="216"/>
      <c r="C6" s="216"/>
      <c r="D6" s="216"/>
      <c r="E6" s="216"/>
      <c r="F6" s="216"/>
      <c r="G6" s="216"/>
      <c r="H6" s="216"/>
      <c r="I6" s="216"/>
      <c r="J6" s="232"/>
      <c r="K6" s="233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7"/>
      <c r="X6" s="216"/>
    </row>
    <row r="7" s="127" customFormat="1" ht="39.75" customHeight="1" spans="1:24">
      <c r="A7" s="218"/>
      <c r="B7" s="219"/>
      <c r="C7" s="218"/>
      <c r="D7" s="218"/>
      <c r="E7" s="220"/>
      <c r="F7" s="220"/>
      <c r="G7" s="220"/>
      <c r="H7" s="220"/>
      <c r="I7" s="219"/>
      <c r="J7" s="234" t="s">
        <v>58</v>
      </c>
      <c r="K7" s="234" t="s">
        <v>269</v>
      </c>
      <c r="L7" s="220"/>
      <c r="M7" s="220"/>
      <c r="N7" s="220"/>
      <c r="O7" s="220"/>
      <c r="P7" s="220"/>
      <c r="Q7" s="220"/>
      <c r="R7" s="220"/>
      <c r="S7" s="220"/>
      <c r="T7" s="220"/>
      <c r="U7" s="219"/>
      <c r="V7" s="220"/>
      <c r="W7" s="220"/>
      <c r="X7" s="220"/>
    </row>
    <row r="8" s="127" customFormat="1" ht="36" customHeight="1" spans="1:24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35">
        <v>12</v>
      </c>
      <c r="M8" s="235">
        <v>13</v>
      </c>
      <c r="N8" s="235">
        <v>14</v>
      </c>
      <c r="O8" s="235">
        <v>15</v>
      </c>
      <c r="P8" s="235">
        <v>16</v>
      </c>
      <c r="Q8" s="235">
        <v>17</v>
      </c>
      <c r="R8" s="235">
        <v>18</v>
      </c>
      <c r="S8" s="235">
        <v>19</v>
      </c>
      <c r="T8" s="235">
        <v>20</v>
      </c>
      <c r="U8" s="221">
        <v>21</v>
      </c>
      <c r="V8" s="221">
        <v>22</v>
      </c>
      <c r="W8" s="235">
        <v>23</v>
      </c>
      <c r="X8" s="221">
        <v>24</v>
      </c>
    </row>
    <row r="9" s="127" customFormat="1" ht="36" customHeight="1" spans="1:24">
      <c r="A9" s="222"/>
      <c r="B9" s="222"/>
      <c r="C9" s="222" t="s">
        <v>270</v>
      </c>
      <c r="D9" s="222"/>
      <c r="E9" s="222"/>
      <c r="F9" s="222"/>
      <c r="G9" s="222"/>
      <c r="H9" s="222"/>
      <c r="I9" s="236">
        <v>100000</v>
      </c>
      <c r="J9" s="236"/>
      <c r="K9" s="236"/>
      <c r="L9" s="235"/>
      <c r="M9" s="235"/>
      <c r="N9" s="235"/>
      <c r="O9" s="235"/>
      <c r="P9" s="235"/>
      <c r="Q9" s="235"/>
      <c r="R9" s="236">
        <v>100000</v>
      </c>
      <c r="S9" s="235"/>
      <c r="T9" s="235"/>
      <c r="U9" s="221"/>
      <c r="V9" s="221"/>
      <c r="W9" s="235"/>
      <c r="X9" s="236">
        <v>100000</v>
      </c>
    </row>
    <row r="10" s="127" customFormat="1" ht="36" customHeight="1" spans="1:24">
      <c r="A10" s="222" t="s">
        <v>271</v>
      </c>
      <c r="B10" s="222" t="s">
        <v>272</v>
      </c>
      <c r="C10" s="222" t="s">
        <v>270</v>
      </c>
      <c r="D10" s="222" t="s">
        <v>70</v>
      </c>
      <c r="E10" s="222" t="s">
        <v>90</v>
      </c>
      <c r="F10" s="222" t="s">
        <v>91</v>
      </c>
      <c r="G10" s="222" t="s">
        <v>249</v>
      </c>
      <c r="H10" s="222" t="s">
        <v>250</v>
      </c>
      <c r="I10" s="236">
        <v>50000</v>
      </c>
      <c r="J10" s="236"/>
      <c r="K10" s="236"/>
      <c r="L10" s="235"/>
      <c r="M10" s="235"/>
      <c r="N10" s="235"/>
      <c r="O10" s="235"/>
      <c r="P10" s="235"/>
      <c r="Q10" s="235"/>
      <c r="R10" s="236">
        <v>50000</v>
      </c>
      <c r="S10" s="235"/>
      <c r="T10" s="235"/>
      <c r="U10" s="221"/>
      <c r="V10" s="221"/>
      <c r="W10" s="235"/>
      <c r="X10" s="236">
        <v>50000</v>
      </c>
    </row>
    <row r="11" s="127" customFormat="1" ht="36" customHeight="1" spans="1:24">
      <c r="A11" s="222" t="s">
        <v>271</v>
      </c>
      <c r="B11" s="222" t="s">
        <v>272</v>
      </c>
      <c r="C11" s="222" t="s">
        <v>270</v>
      </c>
      <c r="D11" s="222" t="s">
        <v>70</v>
      </c>
      <c r="E11" s="222" t="s">
        <v>90</v>
      </c>
      <c r="F11" s="222" t="s">
        <v>91</v>
      </c>
      <c r="G11" s="222" t="s">
        <v>273</v>
      </c>
      <c r="H11" s="222" t="s">
        <v>274</v>
      </c>
      <c r="I11" s="236">
        <v>30000</v>
      </c>
      <c r="J11" s="236"/>
      <c r="K11" s="236"/>
      <c r="L11" s="235"/>
      <c r="M11" s="235"/>
      <c r="N11" s="235"/>
      <c r="O11" s="235"/>
      <c r="P11" s="235"/>
      <c r="Q11" s="235"/>
      <c r="R11" s="236">
        <v>30000</v>
      </c>
      <c r="S11" s="235"/>
      <c r="T11" s="235"/>
      <c r="U11" s="221"/>
      <c r="V11" s="221"/>
      <c r="W11" s="235"/>
      <c r="X11" s="236">
        <v>30000</v>
      </c>
    </row>
    <row r="12" s="127" customFormat="1" ht="36" customHeight="1" spans="1:24">
      <c r="A12" s="222" t="s">
        <v>271</v>
      </c>
      <c r="B12" s="222" t="s">
        <v>272</v>
      </c>
      <c r="C12" s="222" t="s">
        <v>270</v>
      </c>
      <c r="D12" s="222" t="s">
        <v>70</v>
      </c>
      <c r="E12" s="222" t="s">
        <v>90</v>
      </c>
      <c r="F12" s="222" t="s">
        <v>91</v>
      </c>
      <c r="G12" s="222" t="s">
        <v>275</v>
      </c>
      <c r="H12" s="222" t="s">
        <v>276</v>
      </c>
      <c r="I12" s="236">
        <v>20000</v>
      </c>
      <c r="J12" s="236"/>
      <c r="K12" s="236"/>
      <c r="L12" s="235"/>
      <c r="M12" s="235"/>
      <c r="N12" s="235"/>
      <c r="O12" s="235"/>
      <c r="P12" s="235"/>
      <c r="Q12" s="235"/>
      <c r="R12" s="236">
        <v>20000</v>
      </c>
      <c r="S12" s="235"/>
      <c r="T12" s="235"/>
      <c r="U12" s="221"/>
      <c r="V12" s="221"/>
      <c r="W12" s="235"/>
      <c r="X12" s="236">
        <v>20000</v>
      </c>
    </row>
    <row r="13" s="127" customFormat="1" ht="36" customHeight="1" spans="1:24">
      <c r="A13" s="222"/>
      <c r="B13" s="222"/>
      <c r="C13" s="222" t="s">
        <v>277</v>
      </c>
      <c r="D13" s="222"/>
      <c r="E13" s="222"/>
      <c r="F13" s="222"/>
      <c r="G13" s="222"/>
      <c r="H13" s="222"/>
      <c r="I13" s="236">
        <v>600</v>
      </c>
      <c r="J13" s="236">
        <v>600</v>
      </c>
      <c r="K13" s="236">
        <v>600</v>
      </c>
      <c r="L13" s="235"/>
      <c r="M13" s="235"/>
      <c r="N13" s="235"/>
      <c r="O13" s="235"/>
      <c r="P13" s="235"/>
      <c r="Q13" s="235"/>
      <c r="R13" s="235"/>
      <c r="S13" s="235"/>
      <c r="T13" s="235"/>
      <c r="U13" s="221"/>
      <c r="V13" s="221"/>
      <c r="W13" s="235"/>
      <c r="X13" s="221"/>
    </row>
    <row r="14" s="127" customFormat="1" ht="36" customHeight="1" spans="1:24">
      <c r="A14" s="222" t="s">
        <v>278</v>
      </c>
      <c r="B14" s="222" t="s">
        <v>279</v>
      </c>
      <c r="C14" s="222" t="s">
        <v>277</v>
      </c>
      <c r="D14" s="222" t="s">
        <v>70</v>
      </c>
      <c r="E14" s="222" t="s">
        <v>90</v>
      </c>
      <c r="F14" s="222" t="s">
        <v>91</v>
      </c>
      <c r="G14" s="222" t="s">
        <v>249</v>
      </c>
      <c r="H14" s="222" t="s">
        <v>250</v>
      </c>
      <c r="I14" s="236">
        <v>600</v>
      </c>
      <c r="J14" s="236">
        <v>600</v>
      </c>
      <c r="K14" s="236">
        <v>600</v>
      </c>
      <c r="L14" s="235"/>
      <c r="M14" s="235"/>
      <c r="N14" s="235"/>
      <c r="O14" s="235"/>
      <c r="P14" s="235"/>
      <c r="Q14" s="235"/>
      <c r="R14" s="235"/>
      <c r="S14" s="235"/>
      <c r="T14" s="235"/>
      <c r="U14" s="221"/>
      <c r="V14" s="221"/>
      <c r="W14" s="235"/>
      <c r="X14" s="221"/>
    </row>
    <row r="15" s="127" customFormat="1" ht="36" customHeight="1" spans="1:24">
      <c r="A15" s="222"/>
      <c r="B15" s="222"/>
      <c r="C15" s="222" t="s">
        <v>280</v>
      </c>
      <c r="D15" s="222"/>
      <c r="E15" s="222"/>
      <c r="F15" s="222"/>
      <c r="G15" s="222"/>
      <c r="H15" s="222"/>
      <c r="I15" s="236">
        <v>68000</v>
      </c>
      <c r="J15" s="236">
        <v>68000</v>
      </c>
      <c r="K15" s="236">
        <v>68000</v>
      </c>
      <c r="L15" s="235"/>
      <c r="M15" s="235"/>
      <c r="N15" s="235"/>
      <c r="O15" s="235"/>
      <c r="P15" s="235"/>
      <c r="Q15" s="235"/>
      <c r="R15" s="235"/>
      <c r="S15" s="235"/>
      <c r="T15" s="235"/>
      <c r="U15" s="221"/>
      <c r="V15" s="221"/>
      <c r="W15" s="235"/>
      <c r="X15" s="221"/>
    </row>
    <row r="16" s="127" customFormat="1" ht="36" customHeight="1" spans="1:24">
      <c r="A16" s="222" t="s">
        <v>271</v>
      </c>
      <c r="B16" s="222" t="s">
        <v>281</v>
      </c>
      <c r="C16" s="222" t="s">
        <v>280</v>
      </c>
      <c r="D16" s="222" t="s">
        <v>70</v>
      </c>
      <c r="E16" s="222" t="s">
        <v>88</v>
      </c>
      <c r="F16" s="222" t="s">
        <v>89</v>
      </c>
      <c r="G16" s="222" t="s">
        <v>249</v>
      </c>
      <c r="H16" s="222" t="s">
        <v>250</v>
      </c>
      <c r="I16" s="236">
        <v>5300</v>
      </c>
      <c r="J16" s="236">
        <v>5300</v>
      </c>
      <c r="K16" s="236">
        <v>5300</v>
      </c>
      <c r="L16" s="235"/>
      <c r="M16" s="235"/>
      <c r="N16" s="235"/>
      <c r="O16" s="235"/>
      <c r="P16" s="235"/>
      <c r="Q16" s="235"/>
      <c r="R16" s="235"/>
      <c r="S16" s="235"/>
      <c r="T16" s="235"/>
      <c r="U16" s="221"/>
      <c r="V16" s="221"/>
      <c r="W16" s="235"/>
      <c r="X16" s="221"/>
    </row>
    <row r="17" s="127" customFormat="1" ht="36" customHeight="1" spans="1:24">
      <c r="A17" s="222" t="s">
        <v>271</v>
      </c>
      <c r="B17" s="222" t="s">
        <v>281</v>
      </c>
      <c r="C17" s="222" t="s">
        <v>280</v>
      </c>
      <c r="D17" s="222" t="s">
        <v>70</v>
      </c>
      <c r="E17" s="222" t="s">
        <v>88</v>
      </c>
      <c r="F17" s="222" t="s">
        <v>89</v>
      </c>
      <c r="G17" s="222" t="s">
        <v>282</v>
      </c>
      <c r="H17" s="222" t="s">
        <v>283</v>
      </c>
      <c r="I17" s="236">
        <v>1000</v>
      </c>
      <c r="J17" s="236">
        <v>1000</v>
      </c>
      <c r="K17" s="236">
        <v>1000</v>
      </c>
      <c r="L17" s="235"/>
      <c r="M17" s="235"/>
      <c r="N17" s="235"/>
      <c r="O17" s="235"/>
      <c r="P17" s="235"/>
      <c r="Q17" s="235"/>
      <c r="R17" s="235"/>
      <c r="S17" s="235"/>
      <c r="T17" s="235"/>
      <c r="U17" s="221"/>
      <c r="V17" s="221"/>
      <c r="W17" s="235"/>
      <c r="X17" s="221"/>
    </row>
    <row r="18" s="127" customFormat="1" ht="36" customHeight="1" spans="1:24">
      <c r="A18" s="222" t="s">
        <v>271</v>
      </c>
      <c r="B18" s="222" t="s">
        <v>281</v>
      </c>
      <c r="C18" s="222" t="s">
        <v>280</v>
      </c>
      <c r="D18" s="222" t="s">
        <v>70</v>
      </c>
      <c r="E18" s="222" t="s">
        <v>88</v>
      </c>
      <c r="F18" s="222" t="s">
        <v>89</v>
      </c>
      <c r="G18" s="222" t="s">
        <v>284</v>
      </c>
      <c r="H18" s="222" t="s">
        <v>285</v>
      </c>
      <c r="I18" s="236">
        <v>1000</v>
      </c>
      <c r="J18" s="236">
        <v>1000</v>
      </c>
      <c r="K18" s="236">
        <v>1000</v>
      </c>
      <c r="L18" s="235"/>
      <c r="M18" s="235"/>
      <c r="N18" s="235"/>
      <c r="O18" s="235"/>
      <c r="P18" s="235"/>
      <c r="Q18" s="235"/>
      <c r="R18" s="235"/>
      <c r="S18" s="235"/>
      <c r="T18" s="235"/>
      <c r="U18" s="221"/>
      <c r="V18" s="221"/>
      <c r="W18" s="235"/>
      <c r="X18" s="221"/>
    </row>
    <row r="19" s="127" customFormat="1" ht="36" customHeight="1" spans="1:24">
      <c r="A19" s="222" t="s">
        <v>271</v>
      </c>
      <c r="B19" s="222" t="s">
        <v>281</v>
      </c>
      <c r="C19" s="222" t="s">
        <v>280</v>
      </c>
      <c r="D19" s="222" t="s">
        <v>70</v>
      </c>
      <c r="E19" s="222" t="s">
        <v>88</v>
      </c>
      <c r="F19" s="222" t="s">
        <v>89</v>
      </c>
      <c r="G19" s="222" t="s">
        <v>286</v>
      </c>
      <c r="H19" s="222" t="s">
        <v>287</v>
      </c>
      <c r="I19" s="236">
        <v>5000</v>
      </c>
      <c r="J19" s="236">
        <v>5000</v>
      </c>
      <c r="K19" s="236">
        <v>5000</v>
      </c>
      <c r="L19" s="235"/>
      <c r="M19" s="235"/>
      <c r="N19" s="235"/>
      <c r="O19" s="235"/>
      <c r="P19" s="235"/>
      <c r="Q19" s="235"/>
      <c r="R19" s="235"/>
      <c r="S19" s="235"/>
      <c r="T19" s="235"/>
      <c r="U19" s="221"/>
      <c r="V19" s="221"/>
      <c r="W19" s="235"/>
      <c r="X19" s="221"/>
    </row>
    <row r="20" s="127" customFormat="1" ht="36" customHeight="1" spans="1:24">
      <c r="A20" s="222" t="s">
        <v>271</v>
      </c>
      <c r="B20" s="222" t="s">
        <v>281</v>
      </c>
      <c r="C20" s="222" t="s">
        <v>280</v>
      </c>
      <c r="D20" s="222" t="s">
        <v>70</v>
      </c>
      <c r="E20" s="222" t="s">
        <v>88</v>
      </c>
      <c r="F20" s="222" t="s">
        <v>89</v>
      </c>
      <c r="G20" s="222" t="s">
        <v>288</v>
      </c>
      <c r="H20" s="222" t="s">
        <v>289</v>
      </c>
      <c r="I20" s="236">
        <v>200</v>
      </c>
      <c r="J20" s="236">
        <v>200</v>
      </c>
      <c r="K20" s="236">
        <v>200</v>
      </c>
      <c r="L20" s="235"/>
      <c r="M20" s="235"/>
      <c r="N20" s="235"/>
      <c r="O20" s="235"/>
      <c r="P20" s="235"/>
      <c r="Q20" s="235"/>
      <c r="R20" s="235"/>
      <c r="S20" s="235"/>
      <c r="T20" s="235"/>
      <c r="U20" s="221"/>
      <c r="V20" s="221"/>
      <c r="W20" s="235"/>
      <c r="X20" s="221"/>
    </row>
    <row r="21" s="127" customFormat="1" ht="36" customHeight="1" spans="1:24">
      <c r="A21" s="222" t="s">
        <v>271</v>
      </c>
      <c r="B21" s="222" t="s">
        <v>281</v>
      </c>
      <c r="C21" s="222" t="s">
        <v>280</v>
      </c>
      <c r="D21" s="222" t="s">
        <v>70</v>
      </c>
      <c r="E21" s="222" t="s">
        <v>88</v>
      </c>
      <c r="F21" s="222" t="s">
        <v>89</v>
      </c>
      <c r="G21" s="222" t="s">
        <v>290</v>
      </c>
      <c r="H21" s="222" t="s">
        <v>182</v>
      </c>
      <c r="I21" s="236">
        <v>2500</v>
      </c>
      <c r="J21" s="236">
        <v>2500</v>
      </c>
      <c r="K21" s="236">
        <v>2500</v>
      </c>
      <c r="L21" s="235"/>
      <c r="M21" s="235"/>
      <c r="N21" s="235"/>
      <c r="O21" s="235"/>
      <c r="P21" s="235"/>
      <c r="Q21" s="235"/>
      <c r="R21" s="235"/>
      <c r="S21" s="235"/>
      <c r="T21" s="235"/>
      <c r="U21" s="221"/>
      <c r="V21" s="221"/>
      <c r="W21" s="235"/>
      <c r="X21" s="221"/>
    </row>
    <row r="22" s="127" customFormat="1" ht="36" customHeight="1" spans="1:24">
      <c r="A22" s="222" t="s">
        <v>271</v>
      </c>
      <c r="B22" s="222" t="s">
        <v>281</v>
      </c>
      <c r="C22" s="222" t="s">
        <v>280</v>
      </c>
      <c r="D22" s="222" t="s">
        <v>70</v>
      </c>
      <c r="E22" s="222" t="s">
        <v>88</v>
      </c>
      <c r="F22" s="222" t="s">
        <v>89</v>
      </c>
      <c r="G22" s="222" t="s">
        <v>262</v>
      </c>
      <c r="H22" s="222" t="s">
        <v>263</v>
      </c>
      <c r="I22" s="236">
        <v>12000</v>
      </c>
      <c r="J22" s="236">
        <v>12000</v>
      </c>
      <c r="K22" s="236">
        <v>12000</v>
      </c>
      <c r="L22" s="235"/>
      <c r="M22" s="235"/>
      <c r="N22" s="235"/>
      <c r="O22" s="235"/>
      <c r="P22" s="235"/>
      <c r="Q22" s="235"/>
      <c r="R22" s="235"/>
      <c r="S22" s="235"/>
      <c r="T22" s="235"/>
      <c r="U22" s="221"/>
      <c r="V22" s="221"/>
      <c r="W22" s="235"/>
      <c r="X22" s="221"/>
    </row>
    <row r="23" s="127" customFormat="1" ht="36" customHeight="1" spans="1:24">
      <c r="A23" s="222" t="s">
        <v>271</v>
      </c>
      <c r="B23" s="222" t="s">
        <v>281</v>
      </c>
      <c r="C23" s="222" t="s">
        <v>280</v>
      </c>
      <c r="D23" s="222" t="s">
        <v>70</v>
      </c>
      <c r="E23" s="222" t="s">
        <v>88</v>
      </c>
      <c r="F23" s="222" t="s">
        <v>89</v>
      </c>
      <c r="G23" s="222" t="s">
        <v>262</v>
      </c>
      <c r="H23" s="222" t="s">
        <v>263</v>
      </c>
      <c r="I23" s="236">
        <v>2000</v>
      </c>
      <c r="J23" s="236">
        <v>2000</v>
      </c>
      <c r="K23" s="236">
        <v>2000</v>
      </c>
      <c r="L23" s="235"/>
      <c r="M23" s="235"/>
      <c r="N23" s="235"/>
      <c r="O23" s="235"/>
      <c r="P23" s="235"/>
      <c r="Q23" s="235"/>
      <c r="R23" s="235"/>
      <c r="S23" s="235"/>
      <c r="T23" s="235"/>
      <c r="U23" s="221"/>
      <c r="V23" s="221"/>
      <c r="W23" s="235"/>
      <c r="X23" s="221"/>
    </row>
    <row r="24" s="127" customFormat="1" ht="36" customHeight="1" spans="1:24">
      <c r="A24" s="222" t="s">
        <v>271</v>
      </c>
      <c r="B24" s="222" t="s">
        <v>281</v>
      </c>
      <c r="C24" s="222" t="s">
        <v>280</v>
      </c>
      <c r="D24" s="222" t="s">
        <v>70</v>
      </c>
      <c r="E24" s="222" t="s">
        <v>88</v>
      </c>
      <c r="F24" s="222" t="s">
        <v>89</v>
      </c>
      <c r="G24" s="222" t="s">
        <v>273</v>
      </c>
      <c r="H24" s="222" t="s">
        <v>274</v>
      </c>
      <c r="I24" s="236">
        <v>2000</v>
      </c>
      <c r="J24" s="236">
        <v>2000</v>
      </c>
      <c r="K24" s="236">
        <v>2000</v>
      </c>
      <c r="L24" s="235"/>
      <c r="M24" s="235"/>
      <c r="N24" s="235"/>
      <c r="O24" s="235"/>
      <c r="P24" s="235"/>
      <c r="Q24" s="235"/>
      <c r="R24" s="235"/>
      <c r="S24" s="235"/>
      <c r="T24" s="235"/>
      <c r="U24" s="221"/>
      <c r="V24" s="221"/>
      <c r="W24" s="235"/>
      <c r="X24" s="221"/>
    </row>
    <row r="25" s="127" customFormat="1" ht="36" customHeight="1" spans="1:24">
      <c r="A25" s="222" t="s">
        <v>271</v>
      </c>
      <c r="B25" s="222" t="s">
        <v>281</v>
      </c>
      <c r="C25" s="222" t="s">
        <v>280</v>
      </c>
      <c r="D25" s="222" t="s">
        <v>70</v>
      </c>
      <c r="E25" s="222" t="s">
        <v>88</v>
      </c>
      <c r="F25" s="222" t="s">
        <v>89</v>
      </c>
      <c r="G25" s="222" t="s">
        <v>251</v>
      </c>
      <c r="H25" s="222" t="s">
        <v>252</v>
      </c>
      <c r="I25" s="236">
        <v>1000</v>
      </c>
      <c r="J25" s="236">
        <v>1000</v>
      </c>
      <c r="K25" s="236">
        <v>1000</v>
      </c>
      <c r="L25" s="235"/>
      <c r="M25" s="235"/>
      <c r="N25" s="235"/>
      <c r="O25" s="235"/>
      <c r="P25" s="235"/>
      <c r="Q25" s="235"/>
      <c r="R25" s="235"/>
      <c r="S25" s="235"/>
      <c r="T25" s="235"/>
      <c r="U25" s="221"/>
      <c r="V25" s="221"/>
      <c r="W25" s="235"/>
      <c r="X25" s="221"/>
    </row>
    <row r="26" s="127" customFormat="1" ht="36" customHeight="1" spans="1:24">
      <c r="A26" s="222" t="s">
        <v>271</v>
      </c>
      <c r="B26" s="222" t="s">
        <v>281</v>
      </c>
      <c r="C26" s="222" t="s">
        <v>280</v>
      </c>
      <c r="D26" s="222" t="s">
        <v>70</v>
      </c>
      <c r="E26" s="222" t="s">
        <v>88</v>
      </c>
      <c r="F26" s="222" t="s">
        <v>89</v>
      </c>
      <c r="G26" s="222" t="s">
        <v>291</v>
      </c>
      <c r="H26" s="222" t="s">
        <v>292</v>
      </c>
      <c r="I26" s="236">
        <v>36000</v>
      </c>
      <c r="J26" s="236">
        <v>36000</v>
      </c>
      <c r="K26" s="236">
        <v>36000</v>
      </c>
      <c r="L26" s="235"/>
      <c r="M26" s="235"/>
      <c r="N26" s="235"/>
      <c r="O26" s="235"/>
      <c r="P26" s="235"/>
      <c r="Q26" s="235"/>
      <c r="R26" s="235"/>
      <c r="S26" s="235"/>
      <c r="T26" s="235"/>
      <c r="U26" s="221"/>
      <c r="V26" s="221"/>
      <c r="W26" s="235"/>
      <c r="X26" s="221"/>
    </row>
    <row r="27" s="127" customFormat="1" ht="36" customHeight="1" spans="1:24">
      <c r="A27" s="222"/>
      <c r="B27" s="222"/>
      <c r="C27" s="222" t="s">
        <v>293</v>
      </c>
      <c r="D27" s="222"/>
      <c r="E27" s="222"/>
      <c r="F27" s="222"/>
      <c r="G27" s="222"/>
      <c r="H27" s="222"/>
      <c r="I27" s="236">
        <v>6607.56</v>
      </c>
      <c r="J27" s="236">
        <v>6607.56</v>
      </c>
      <c r="K27" s="236">
        <v>6607.56</v>
      </c>
      <c r="L27" s="235"/>
      <c r="M27" s="235"/>
      <c r="N27" s="235"/>
      <c r="O27" s="235"/>
      <c r="P27" s="235"/>
      <c r="Q27" s="235"/>
      <c r="R27" s="235"/>
      <c r="S27" s="235"/>
      <c r="T27" s="235"/>
      <c r="U27" s="221"/>
      <c r="V27" s="221"/>
      <c r="W27" s="235"/>
      <c r="X27" s="221"/>
    </row>
    <row r="28" s="127" customFormat="1" ht="36" customHeight="1" spans="1:24">
      <c r="A28" s="222" t="s">
        <v>294</v>
      </c>
      <c r="B28" s="222" t="s">
        <v>295</v>
      </c>
      <c r="C28" s="222" t="s">
        <v>293</v>
      </c>
      <c r="D28" s="222" t="s">
        <v>70</v>
      </c>
      <c r="E28" s="222" t="s">
        <v>90</v>
      </c>
      <c r="F28" s="222" t="s">
        <v>91</v>
      </c>
      <c r="G28" s="222" t="s">
        <v>275</v>
      </c>
      <c r="H28" s="222" t="s">
        <v>276</v>
      </c>
      <c r="I28" s="236">
        <v>6607.56</v>
      </c>
      <c r="J28" s="236">
        <v>6607.56</v>
      </c>
      <c r="K28" s="236">
        <v>6607.56</v>
      </c>
      <c r="L28" s="235"/>
      <c r="M28" s="235"/>
      <c r="N28" s="235"/>
      <c r="O28" s="235"/>
      <c r="P28" s="235"/>
      <c r="Q28" s="235"/>
      <c r="R28" s="235"/>
      <c r="S28" s="235"/>
      <c r="T28" s="235"/>
      <c r="U28" s="221"/>
      <c r="V28" s="221"/>
      <c r="W28" s="235"/>
      <c r="X28" s="221"/>
    </row>
    <row r="29" s="127" customFormat="1" ht="36" customHeight="1" spans="1:24">
      <c r="A29" s="222"/>
      <c r="B29" s="222"/>
      <c r="C29" s="222" t="s">
        <v>296</v>
      </c>
      <c r="D29" s="222"/>
      <c r="E29" s="222"/>
      <c r="F29" s="222"/>
      <c r="G29" s="222"/>
      <c r="H29" s="222"/>
      <c r="I29" s="236">
        <v>425000</v>
      </c>
      <c r="J29" s="236">
        <v>425000</v>
      </c>
      <c r="K29" s="236">
        <v>425000</v>
      </c>
      <c r="L29" s="235"/>
      <c r="M29" s="235"/>
      <c r="N29" s="235"/>
      <c r="O29" s="235"/>
      <c r="P29" s="235"/>
      <c r="Q29" s="235"/>
      <c r="R29" s="235"/>
      <c r="S29" s="235"/>
      <c r="T29" s="235"/>
      <c r="U29" s="221"/>
      <c r="V29" s="221"/>
      <c r="W29" s="235"/>
      <c r="X29" s="221"/>
    </row>
    <row r="30" s="127" customFormat="1" ht="36" customHeight="1" spans="1:24">
      <c r="A30" s="222" t="s">
        <v>271</v>
      </c>
      <c r="B30" s="222" t="s">
        <v>297</v>
      </c>
      <c r="C30" s="222" t="s">
        <v>296</v>
      </c>
      <c r="D30" s="222" t="s">
        <v>70</v>
      </c>
      <c r="E30" s="222" t="s">
        <v>94</v>
      </c>
      <c r="F30" s="222" t="s">
        <v>93</v>
      </c>
      <c r="G30" s="222" t="s">
        <v>249</v>
      </c>
      <c r="H30" s="222" t="s">
        <v>250</v>
      </c>
      <c r="I30" s="236">
        <v>4000</v>
      </c>
      <c r="J30" s="236">
        <v>4000</v>
      </c>
      <c r="K30" s="236">
        <v>4000</v>
      </c>
      <c r="L30" s="235"/>
      <c r="M30" s="235"/>
      <c r="N30" s="235"/>
      <c r="O30" s="235"/>
      <c r="P30" s="235"/>
      <c r="Q30" s="235"/>
      <c r="R30" s="235"/>
      <c r="S30" s="235"/>
      <c r="T30" s="235"/>
      <c r="U30" s="221"/>
      <c r="V30" s="221"/>
      <c r="W30" s="235"/>
      <c r="X30" s="221"/>
    </row>
    <row r="31" s="127" customFormat="1" ht="36" customHeight="1" spans="1:24">
      <c r="A31" s="222" t="s">
        <v>271</v>
      </c>
      <c r="B31" s="222" t="s">
        <v>297</v>
      </c>
      <c r="C31" s="222" t="s">
        <v>296</v>
      </c>
      <c r="D31" s="222" t="s">
        <v>70</v>
      </c>
      <c r="E31" s="222" t="s">
        <v>94</v>
      </c>
      <c r="F31" s="222" t="s">
        <v>93</v>
      </c>
      <c r="G31" s="222" t="s">
        <v>249</v>
      </c>
      <c r="H31" s="222" t="s">
        <v>250</v>
      </c>
      <c r="I31" s="236">
        <v>5000</v>
      </c>
      <c r="J31" s="236">
        <v>5000</v>
      </c>
      <c r="K31" s="236">
        <v>5000</v>
      </c>
      <c r="L31" s="235"/>
      <c r="M31" s="235"/>
      <c r="N31" s="235"/>
      <c r="O31" s="235"/>
      <c r="P31" s="235"/>
      <c r="Q31" s="235"/>
      <c r="R31" s="235"/>
      <c r="S31" s="235"/>
      <c r="T31" s="235"/>
      <c r="U31" s="221"/>
      <c r="V31" s="221"/>
      <c r="W31" s="235"/>
      <c r="X31" s="221"/>
    </row>
    <row r="32" s="127" customFormat="1" ht="36" customHeight="1" spans="1:24">
      <c r="A32" s="222" t="s">
        <v>271</v>
      </c>
      <c r="B32" s="222" t="s">
        <v>297</v>
      </c>
      <c r="C32" s="222" t="s">
        <v>296</v>
      </c>
      <c r="D32" s="222" t="s">
        <v>70</v>
      </c>
      <c r="E32" s="222" t="s">
        <v>94</v>
      </c>
      <c r="F32" s="222" t="s">
        <v>93</v>
      </c>
      <c r="G32" s="222" t="s">
        <v>249</v>
      </c>
      <c r="H32" s="222" t="s">
        <v>250</v>
      </c>
      <c r="I32" s="236">
        <v>2000</v>
      </c>
      <c r="J32" s="236">
        <v>2000</v>
      </c>
      <c r="K32" s="236">
        <v>2000</v>
      </c>
      <c r="L32" s="235"/>
      <c r="M32" s="235"/>
      <c r="N32" s="235"/>
      <c r="O32" s="235"/>
      <c r="P32" s="235"/>
      <c r="Q32" s="235"/>
      <c r="R32" s="235"/>
      <c r="S32" s="235"/>
      <c r="T32" s="235"/>
      <c r="U32" s="221"/>
      <c r="V32" s="221"/>
      <c r="W32" s="235"/>
      <c r="X32" s="221"/>
    </row>
    <row r="33" s="127" customFormat="1" ht="36" customHeight="1" spans="1:24">
      <c r="A33" s="222" t="s">
        <v>271</v>
      </c>
      <c r="B33" s="222" t="s">
        <v>297</v>
      </c>
      <c r="C33" s="222" t="s">
        <v>296</v>
      </c>
      <c r="D33" s="222" t="s">
        <v>70</v>
      </c>
      <c r="E33" s="222" t="s">
        <v>94</v>
      </c>
      <c r="F33" s="222" t="s">
        <v>93</v>
      </c>
      <c r="G33" s="222" t="s">
        <v>282</v>
      </c>
      <c r="H33" s="222" t="s">
        <v>283</v>
      </c>
      <c r="I33" s="236">
        <v>2000</v>
      </c>
      <c r="J33" s="236">
        <v>2000</v>
      </c>
      <c r="K33" s="236">
        <v>2000</v>
      </c>
      <c r="L33" s="235"/>
      <c r="M33" s="235"/>
      <c r="N33" s="235"/>
      <c r="O33" s="235"/>
      <c r="P33" s="235"/>
      <c r="Q33" s="235"/>
      <c r="R33" s="235"/>
      <c r="S33" s="235"/>
      <c r="T33" s="235"/>
      <c r="U33" s="221"/>
      <c r="V33" s="221"/>
      <c r="W33" s="235"/>
      <c r="X33" s="221"/>
    </row>
    <row r="34" s="127" customFormat="1" ht="36" customHeight="1" spans="1:24">
      <c r="A34" s="222" t="s">
        <v>271</v>
      </c>
      <c r="B34" s="222" t="s">
        <v>297</v>
      </c>
      <c r="C34" s="222" t="s">
        <v>296</v>
      </c>
      <c r="D34" s="222" t="s">
        <v>70</v>
      </c>
      <c r="E34" s="222" t="s">
        <v>94</v>
      </c>
      <c r="F34" s="222" t="s">
        <v>93</v>
      </c>
      <c r="G34" s="222" t="s">
        <v>284</v>
      </c>
      <c r="H34" s="222" t="s">
        <v>285</v>
      </c>
      <c r="I34" s="236">
        <v>2000</v>
      </c>
      <c r="J34" s="236">
        <v>2000</v>
      </c>
      <c r="K34" s="236">
        <v>2000</v>
      </c>
      <c r="L34" s="235"/>
      <c r="M34" s="235"/>
      <c r="N34" s="235"/>
      <c r="O34" s="235"/>
      <c r="P34" s="235"/>
      <c r="Q34" s="235"/>
      <c r="R34" s="235"/>
      <c r="S34" s="235"/>
      <c r="T34" s="235"/>
      <c r="U34" s="221"/>
      <c r="V34" s="221"/>
      <c r="W34" s="235"/>
      <c r="X34" s="221"/>
    </row>
    <row r="35" s="127" customFormat="1" ht="36" customHeight="1" spans="1:24">
      <c r="A35" s="222" t="s">
        <v>271</v>
      </c>
      <c r="B35" s="222" t="s">
        <v>297</v>
      </c>
      <c r="C35" s="222" t="s">
        <v>296</v>
      </c>
      <c r="D35" s="222" t="s">
        <v>70</v>
      </c>
      <c r="E35" s="222" t="s">
        <v>94</v>
      </c>
      <c r="F35" s="222" t="s">
        <v>93</v>
      </c>
      <c r="G35" s="222" t="s">
        <v>298</v>
      </c>
      <c r="H35" s="222" t="s">
        <v>299</v>
      </c>
      <c r="I35" s="236">
        <v>3000</v>
      </c>
      <c r="J35" s="236">
        <v>3000</v>
      </c>
      <c r="K35" s="236">
        <v>3000</v>
      </c>
      <c r="L35" s="235"/>
      <c r="M35" s="235"/>
      <c r="N35" s="235"/>
      <c r="O35" s="235"/>
      <c r="P35" s="235"/>
      <c r="Q35" s="235"/>
      <c r="R35" s="235"/>
      <c r="S35" s="235"/>
      <c r="T35" s="235"/>
      <c r="U35" s="221"/>
      <c r="V35" s="221"/>
      <c r="W35" s="235"/>
      <c r="X35" s="221"/>
    </row>
    <row r="36" s="127" customFormat="1" ht="36" customHeight="1" spans="1:24">
      <c r="A36" s="222" t="s">
        <v>271</v>
      </c>
      <c r="B36" s="222" t="s">
        <v>297</v>
      </c>
      <c r="C36" s="222" t="s">
        <v>296</v>
      </c>
      <c r="D36" s="222" t="s">
        <v>70</v>
      </c>
      <c r="E36" s="222" t="s">
        <v>94</v>
      </c>
      <c r="F36" s="222" t="s">
        <v>93</v>
      </c>
      <c r="G36" s="222" t="s">
        <v>286</v>
      </c>
      <c r="H36" s="222" t="s">
        <v>287</v>
      </c>
      <c r="I36" s="236">
        <v>40000</v>
      </c>
      <c r="J36" s="236">
        <v>40000</v>
      </c>
      <c r="K36" s="236">
        <v>40000</v>
      </c>
      <c r="L36" s="235"/>
      <c r="M36" s="235"/>
      <c r="N36" s="235"/>
      <c r="O36" s="235"/>
      <c r="P36" s="235"/>
      <c r="Q36" s="235"/>
      <c r="R36" s="235"/>
      <c r="S36" s="235"/>
      <c r="T36" s="235"/>
      <c r="U36" s="221"/>
      <c r="V36" s="221"/>
      <c r="W36" s="235"/>
      <c r="X36" s="221"/>
    </row>
    <row r="37" s="127" customFormat="1" ht="36" customHeight="1" spans="1:24">
      <c r="A37" s="222" t="s">
        <v>271</v>
      </c>
      <c r="B37" s="222" t="s">
        <v>297</v>
      </c>
      <c r="C37" s="222" t="s">
        <v>296</v>
      </c>
      <c r="D37" s="222" t="s">
        <v>70</v>
      </c>
      <c r="E37" s="222" t="s">
        <v>94</v>
      </c>
      <c r="F37" s="222" t="s">
        <v>93</v>
      </c>
      <c r="G37" s="222" t="s">
        <v>300</v>
      </c>
      <c r="H37" s="222" t="s">
        <v>301</v>
      </c>
      <c r="I37" s="236">
        <v>93000</v>
      </c>
      <c r="J37" s="236">
        <v>93000</v>
      </c>
      <c r="K37" s="236">
        <v>93000</v>
      </c>
      <c r="L37" s="235"/>
      <c r="M37" s="235"/>
      <c r="N37" s="235"/>
      <c r="O37" s="235"/>
      <c r="P37" s="235"/>
      <c r="Q37" s="235"/>
      <c r="R37" s="235"/>
      <c r="S37" s="235"/>
      <c r="T37" s="235"/>
      <c r="U37" s="221"/>
      <c r="V37" s="221"/>
      <c r="W37" s="235"/>
      <c r="X37" s="221"/>
    </row>
    <row r="38" s="127" customFormat="1" ht="36" customHeight="1" spans="1:24">
      <c r="A38" s="222" t="s">
        <v>271</v>
      </c>
      <c r="B38" s="222" t="s">
        <v>297</v>
      </c>
      <c r="C38" s="222" t="s">
        <v>296</v>
      </c>
      <c r="D38" s="222" t="s">
        <v>70</v>
      </c>
      <c r="E38" s="222" t="s">
        <v>94</v>
      </c>
      <c r="F38" s="222" t="s">
        <v>93</v>
      </c>
      <c r="G38" s="222" t="s">
        <v>290</v>
      </c>
      <c r="H38" s="222" t="s">
        <v>182</v>
      </c>
      <c r="I38" s="236">
        <v>2000</v>
      </c>
      <c r="J38" s="236">
        <v>2000</v>
      </c>
      <c r="K38" s="236">
        <v>2000</v>
      </c>
      <c r="L38" s="235"/>
      <c r="M38" s="235"/>
      <c r="N38" s="235"/>
      <c r="O38" s="235"/>
      <c r="P38" s="235"/>
      <c r="Q38" s="235"/>
      <c r="R38" s="235"/>
      <c r="S38" s="235"/>
      <c r="T38" s="235"/>
      <c r="U38" s="221"/>
      <c r="V38" s="221"/>
      <c r="W38" s="235"/>
      <c r="X38" s="221"/>
    </row>
    <row r="39" s="127" customFormat="1" ht="36" customHeight="1" spans="1:24">
      <c r="A39" s="222" t="s">
        <v>271</v>
      </c>
      <c r="B39" s="222" t="s">
        <v>297</v>
      </c>
      <c r="C39" s="222" t="s">
        <v>296</v>
      </c>
      <c r="D39" s="222" t="s">
        <v>70</v>
      </c>
      <c r="E39" s="222" t="s">
        <v>94</v>
      </c>
      <c r="F39" s="222" t="s">
        <v>93</v>
      </c>
      <c r="G39" s="222" t="s">
        <v>262</v>
      </c>
      <c r="H39" s="222" t="s">
        <v>263</v>
      </c>
      <c r="I39" s="236">
        <v>250000</v>
      </c>
      <c r="J39" s="236">
        <v>250000</v>
      </c>
      <c r="K39" s="236">
        <v>250000</v>
      </c>
      <c r="L39" s="235"/>
      <c r="M39" s="235"/>
      <c r="N39" s="235"/>
      <c r="O39" s="235"/>
      <c r="P39" s="235"/>
      <c r="Q39" s="235"/>
      <c r="R39" s="235"/>
      <c r="S39" s="235"/>
      <c r="T39" s="235"/>
      <c r="U39" s="221"/>
      <c r="V39" s="221"/>
      <c r="W39" s="235"/>
      <c r="X39" s="221"/>
    </row>
    <row r="40" s="127" customFormat="1" ht="36" customHeight="1" spans="1:24">
      <c r="A40" s="222" t="s">
        <v>271</v>
      </c>
      <c r="B40" s="222" t="s">
        <v>297</v>
      </c>
      <c r="C40" s="222" t="s">
        <v>296</v>
      </c>
      <c r="D40" s="222" t="s">
        <v>70</v>
      </c>
      <c r="E40" s="222" t="s">
        <v>94</v>
      </c>
      <c r="F40" s="222" t="s">
        <v>93</v>
      </c>
      <c r="G40" s="222" t="s">
        <v>273</v>
      </c>
      <c r="H40" s="222" t="s">
        <v>274</v>
      </c>
      <c r="I40" s="236">
        <v>1500</v>
      </c>
      <c r="J40" s="236">
        <v>1500</v>
      </c>
      <c r="K40" s="236">
        <v>1500</v>
      </c>
      <c r="L40" s="235"/>
      <c r="M40" s="235"/>
      <c r="N40" s="235"/>
      <c r="O40" s="235"/>
      <c r="P40" s="235"/>
      <c r="Q40" s="235"/>
      <c r="R40" s="235"/>
      <c r="S40" s="235"/>
      <c r="T40" s="235"/>
      <c r="U40" s="221"/>
      <c r="V40" s="221"/>
      <c r="W40" s="235"/>
      <c r="X40" s="221"/>
    </row>
    <row r="41" s="127" customFormat="1" ht="36" customHeight="1" spans="1:24">
      <c r="A41" s="222" t="s">
        <v>271</v>
      </c>
      <c r="B41" s="222" t="s">
        <v>297</v>
      </c>
      <c r="C41" s="222" t="s">
        <v>296</v>
      </c>
      <c r="D41" s="222" t="s">
        <v>70</v>
      </c>
      <c r="E41" s="222" t="s">
        <v>94</v>
      </c>
      <c r="F41" s="222" t="s">
        <v>93</v>
      </c>
      <c r="G41" s="222" t="s">
        <v>251</v>
      </c>
      <c r="H41" s="222" t="s">
        <v>252</v>
      </c>
      <c r="I41" s="236">
        <v>13500</v>
      </c>
      <c r="J41" s="236">
        <v>13500</v>
      </c>
      <c r="K41" s="236">
        <v>13500</v>
      </c>
      <c r="L41" s="235"/>
      <c r="M41" s="235"/>
      <c r="N41" s="235"/>
      <c r="O41" s="235"/>
      <c r="P41" s="235"/>
      <c r="Q41" s="235"/>
      <c r="R41" s="235"/>
      <c r="S41" s="235"/>
      <c r="T41" s="235"/>
      <c r="U41" s="221"/>
      <c r="V41" s="221"/>
      <c r="W41" s="235"/>
      <c r="X41" s="221"/>
    </row>
    <row r="42" s="127" customFormat="1" ht="36" customHeight="1" spans="1:24">
      <c r="A42" s="222" t="s">
        <v>271</v>
      </c>
      <c r="B42" s="222" t="s">
        <v>297</v>
      </c>
      <c r="C42" s="222" t="s">
        <v>296</v>
      </c>
      <c r="D42" s="222" t="s">
        <v>70</v>
      </c>
      <c r="E42" s="222" t="s">
        <v>94</v>
      </c>
      <c r="F42" s="222" t="s">
        <v>93</v>
      </c>
      <c r="G42" s="222" t="s">
        <v>302</v>
      </c>
      <c r="H42" s="222" t="s">
        <v>303</v>
      </c>
      <c r="I42" s="236">
        <v>7000</v>
      </c>
      <c r="J42" s="236">
        <v>7000</v>
      </c>
      <c r="K42" s="236">
        <v>7000</v>
      </c>
      <c r="L42" s="235"/>
      <c r="M42" s="235"/>
      <c r="N42" s="235"/>
      <c r="O42" s="235"/>
      <c r="P42" s="235"/>
      <c r="Q42" s="235"/>
      <c r="R42" s="235"/>
      <c r="S42" s="235"/>
      <c r="T42" s="235"/>
      <c r="U42" s="221"/>
      <c r="V42" s="221"/>
      <c r="W42" s="235"/>
      <c r="X42" s="221"/>
    </row>
    <row r="43" s="127" customFormat="1" ht="36" customHeight="1" spans="1:24">
      <c r="A43" s="222"/>
      <c r="B43" s="222"/>
      <c r="C43" s="222" t="s">
        <v>304</v>
      </c>
      <c r="D43" s="222"/>
      <c r="E43" s="222"/>
      <c r="F43" s="222"/>
      <c r="G43" s="222"/>
      <c r="H43" s="222"/>
      <c r="I43" s="236">
        <v>50000</v>
      </c>
      <c r="J43" s="236">
        <v>50000</v>
      </c>
      <c r="K43" s="236">
        <v>50000</v>
      </c>
      <c r="L43" s="235"/>
      <c r="M43" s="235"/>
      <c r="N43" s="235"/>
      <c r="O43" s="235"/>
      <c r="P43" s="235"/>
      <c r="Q43" s="235"/>
      <c r="R43" s="235"/>
      <c r="S43" s="235"/>
      <c r="T43" s="235"/>
      <c r="U43" s="221"/>
      <c r="V43" s="221"/>
      <c r="W43" s="235"/>
      <c r="X43" s="221"/>
    </row>
    <row r="44" s="127" customFormat="1" ht="36" customHeight="1" spans="1:24">
      <c r="A44" s="222" t="s">
        <v>271</v>
      </c>
      <c r="B44" s="222" t="s">
        <v>305</v>
      </c>
      <c r="C44" s="222" t="s">
        <v>304</v>
      </c>
      <c r="D44" s="222" t="s">
        <v>70</v>
      </c>
      <c r="E44" s="222" t="s">
        <v>88</v>
      </c>
      <c r="F44" s="222" t="s">
        <v>89</v>
      </c>
      <c r="G44" s="222" t="s">
        <v>262</v>
      </c>
      <c r="H44" s="222" t="s">
        <v>263</v>
      </c>
      <c r="I44" s="236">
        <v>50000</v>
      </c>
      <c r="J44" s="236">
        <v>50000</v>
      </c>
      <c r="K44" s="236">
        <v>50000</v>
      </c>
      <c r="L44" s="235"/>
      <c r="M44" s="235"/>
      <c r="N44" s="235"/>
      <c r="O44" s="235"/>
      <c r="P44" s="235"/>
      <c r="Q44" s="235"/>
      <c r="R44" s="235"/>
      <c r="S44" s="235"/>
      <c r="T44" s="235"/>
      <c r="U44" s="221"/>
      <c r="V44" s="221"/>
      <c r="W44" s="235"/>
      <c r="X44" s="221"/>
    </row>
    <row r="45" s="209" customFormat="1" ht="36" customHeight="1" spans="1:24">
      <c r="A45" s="223"/>
      <c r="B45" s="223"/>
      <c r="C45" s="223"/>
      <c r="D45" s="223"/>
      <c r="E45" s="223"/>
      <c r="F45" s="223"/>
      <c r="G45" s="223"/>
      <c r="H45" s="223"/>
      <c r="I45" s="237"/>
      <c r="J45" s="237"/>
      <c r="K45" s="237"/>
      <c r="L45" s="237"/>
      <c r="M45" s="237"/>
      <c r="N45" s="238"/>
      <c r="O45" s="238"/>
      <c r="P45" s="239"/>
      <c r="Q45" s="237"/>
      <c r="R45" s="237"/>
      <c r="S45" s="237"/>
      <c r="T45" s="237"/>
      <c r="U45" s="238"/>
      <c r="V45" s="237"/>
      <c r="W45" s="243"/>
      <c r="X45" s="237"/>
    </row>
    <row r="46" s="209" customFormat="1" ht="36" customHeight="1" spans="1:69">
      <c r="A46" s="224" t="s">
        <v>128</v>
      </c>
      <c r="B46" s="225"/>
      <c r="C46" s="225"/>
      <c r="D46" s="225"/>
      <c r="E46" s="225"/>
      <c r="F46" s="225"/>
      <c r="G46" s="225"/>
      <c r="H46" s="225"/>
      <c r="I46" s="236">
        <v>650207.56</v>
      </c>
      <c r="J46" s="236">
        <v>550207.56</v>
      </c>
      <c r="K46" s="236">
        <v>550207.56</v>
      </c>
      <c r="L46" s="240"/>
      <c r="M46" s="240"/>
      <c r="N46" s="240"/>
      <c r="O46" s="240"/>
      <c r="P46" s="240"/>
      <c r="Q46" s="240"/>
      <c r="R46" s="236">
        <v>100000</v>
      </c>
      <c r="S46" s="240"/>
      <c r="T46" s="240"/>
      <c r="U46" s="240"/>
      <c r="V46" s="240"/>
      <c r="W46" s="240"/>
      <c r="X46" s="236">
        <v>100000</v>
      </c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44"/>
      <c r="BP46" s="244"/>
      <c r="BQ46" s="244"/>
    </row>
  </sheetData>
  <mergeCells count="29">
    <mergeCell ref="A2:X2"/>
    <mergeCell ref="A3:H3"/>
    <mergeCell ref="J4:M4"/>
    <mergeCell ref="N4:P4"/>
    <mergeCell ref="R4:X4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5"/>
  <sheetViews>
    <sheetView topLeftCell="A11" workbookViewId="0">
      <selection activeCell="C16" sqref="C16"/>
    </sheetView>
  </sheetViews>
  <sheetFormatPr defaultColWidth="9.14285714285714" defaultRowHeight="12" customHeight="1"/>
  <cols>
    <col min="1" max="1" width="27.2857142857143" style="41" customWidth="1"/>
    <col min="2" max="2" width="15.1428571428571" style="40" customWidth="1"/>
    <col min="3" max="3" width="53.5714285714286" style="41" customWidth="1"/>
    <col min="4" max="4" width="17.2857142857143" style="41" customWidth="1"/>
    <col min="5" max="5" width="14" style="41" customWidth="1"/>
    <col min="6" max="6" width="44.8571428571429" style="41" customWidth="1"/>
    <col min="7" max="7" width="8.85714285714286" style="40" customWidth="1"/>
    <col min="8" max="8" width="9.14285714285714" style="41" customWidth="1"/>
    <col min="9" max="9" width="12" style="40" customWidth="1"/>
    <col min="10" max="10" width="10.1428571428571" style="40" customWidth="1"/>
    <col min="11" max="11" width="44.5714285714286" style="41" customWidth="1"/>
    <col min="12" max="16383" width="9.14285714285714" style="40" customWidth="1"/>
  </cols>
  <sheetData>
    <row r="1" s="40" customFormat="1" ht="15" customHeight="1" spans="1:11">
      <c r="A1" s="41"/>
      <c r="B1" s="40"/>
      <c r="C1" s="41"/>
      <c r="D1" s="41"/>
      <c r="E1" s="41"/>
      <c r="F1" s="41"/>
      <c r="H1" s="41"/>
      <c r="K1" s="208" t="s">
        <v>306</v>
      </c>
    </row>
    <row r="2" s="40" customFormat="1" ht="28.5" customHeight="1" spans="1:11">
      <c r="A2" s="169" t="s">
        <v>307</v>
      </c>
      <c r="B2" s="147"/>
      <c r="C2" s="44"/>
      <c r="D2" s="44"/>
      <c r="E2" s="44"/>
      <c r="F2" s="44"/>
      <c r="G2" s="147"/>
      <c r="H2" s="44"/>
      <c r="I2" s="147"/>
      <c r="J2" s="147"/>
      <c r="K2" s="44"/>
    </row>
    <row r="3" s="40" customFormat="1" ht="17.25" customHeight="1" spans="1:11">
      <c r="A3" s="190" t="s">
        <v>2</v>
      </c>
      <c r="B3" s="191"/>
      <c r="C3" s="41"/>
      <c r="D3" s="41"/>
      <c r="E3" s="41"/>
      <c r="F3" s="41"/>
      <c r="H3" s="41"/>
      <c r="K3" s="41"/>
    </row>
    <row r="4" s="40" customFormat="1" ht="44.25" customHeight="1" spans="1:11">
      <c r="A4" s="52" t="s">
        <v>308</v>
      </c>
      <c r="B4" s="180" t="s">
        <v>188</v>
      </c>
      <c r="C4" s="52" t="s">
        <v>309</v>
      </c>
      <c r="D4" s="52" t="s">
        <v>310</v>
      </c>
      <c r="E4" s="52" t="s">
        <v>311</v>
      </c>
      <c r="F4" s="52" t="s">
        <v>312</v>
      </c>
      <c r="G4" s="180" t="s">
        <v>313</v>
      </c>
      <c r="H4" s="52" t="s">
        <v>314</v>
      </c>
      <c r="I4" s="180" t="s">
        <v>315</v>
      </c>
      <c r="J4" s="180" t="s">
        <v>316</v>
      </c>
      <c r="K4" s="52" t="s">
        <v>317</v>
      </c>
    </row>
    <row r="5" s="40" customFormat="1" ht="14.25" customHeight="1" spans="1:11">
      <c r="A5" s="47">
        <v>1</v>
      </c>
      <c r="B5" s="172">
        <v>2</v>
      </c>
      <c r="C5" s="47">
        <v>3</v>
      </c>
      <c r="D5" s="47">
        <v>4</v>
      </c>
      <c r="E5" s="47">
        <v>5</v>
      </c>
      <c r="F5" s="52">
        <v>6</v>
      </c>
      <c r="G5" s="180">
        <v>7</v>
      </c>
      <c r="H5" s="52">
        <v>8</v>
      </c>
      <c r="I5" s="180">
        <v>9</v>
      </c>
      <c r="J5" s="180">
        <v>10</v>
      </c>
      <c r="K5" s="52">
        <v>11</v>
      </c>
    </row>
    <row r="6" s="40" customFormat="1" ht="14.25" customHeight="1" spans="1:11">
      <c r="A6" s="192" t="s">
        <v>70</v>
      </c>
      <c r="B6" s="193"/>
      <c r="C6" s="192"/>
      <c r="D6" s="192"/>
      <c r="E6" s="192"/>
      <c r="F6" s="194"/>
      <c r="G6" s="195"/>
      <c r="H6" s="194"/>
      <c r="I6" s="195"/>
      <c r="J6" s="195"/>
      <c r="K6" s="194"/>
    </row>
    <row r="7" s="40" customFormat="1" ht="14.25" customHeight="1" spans="1:11">
      <c r="A7" s="196" t="s">
        <v>280</v>
      </c>
      <c r="B7" s="197" t="s">
        <v>281</v>
      </c>
      <c r="C7" s="198" t="s">
        <v>318</v>
      </c>
      <c r="D7" s="199" t="s">
        <v>319</v>
      </c>
      <c r="E7" s="199" t="s">
        <v>320</v>
      </c>
      <c r="F7" s="199" t="s">
        <v>321</v>
      </c>
      <c r="G7" s="199" t="s">
        <v>322</v>
      </c>
      <c r="H7" s="192" t="s">
        <v>323</v>
      </c>
      <c r="I7" s="192" t="s">
        <v>324</v>
      </c>
      <c r="J7" s="199" t="s">
        <v>325</v>
      </c>
      <c r="K7" s="199" t="s">
        <v>326</v>
      </c>
    </row>
    <row r="8" s="40" customFormat="1" ht="14.25" customHeight="1" spans="1:11">
      <c r="A8" s="196" t="s">
        <v>280</v>
      </c>
      <c r="B8" s="197"/>
      <c r="C8" s="198" t="s">
        <v>318</v>
      </c>
      <c r="D8" s="199" t="s">
        <v>327</v>
      </c>
      <c r="E8" s="199" t="s">
        <v>328</v>
      </c>
      <c r="F8" s="199" t="s">
        <v>329</v>
      </c>
      <c r="G8" s="199" t="s">
        <v>330</v>
      </c>
      <c r="H8" s="192" t="s">
        <v>331</v>
      </c>
      <c r="I8" s="192" t="s">
        <v>332</v>
      </c>
      <c r="J8" s="199" t="s">
        <v>325</v>
      </c>
      <c r="K8" s="199" t="s">
        <v>326</v>
      </c>
    </row>
    <row r="9" s="40" customFormat="1" ht="14.25" customHeight="1" spans="1:11">
      <c r="A9" s="196" t="s">
        <v>280</v>
      </c>
      <c r="B9" s="197"/>
      <c r="C9" s="198" t="s">
        <v>318</v>
      </c>
      <c r="D9" s="199" t="s">
        <v>327</v>
      </c>
      <c r="E9" s="199" t="s">
        <v>328</v>
      </c>
      <c r="F9" s="199" t="s">
        <v>333</v>
      </c>
      <c r="G9" s="199" t="s">
        <v>322</v>
      </c>
      <c r="H9" s="192" t="s">
        <v>331</v>
      </c>
      <c r="I9" s="192" t="s">
        <v>332</v>
      </c>
      <c r="J9" s="199" t="s">
        <v>325</v>
      </c>
      <c r="K9" s="199" t="s">
        <v>326</v>
      </c>
    </row>
    <row r="10" s="40" customFormat="1" ht="14.25" customHeight="1" spans="1:11">
      <c r="A10" s="196" t="s">
        <v>280</v>
      </c>
      <c r="B10" s="197"/>
      <c r="C10" s="198" t="s">
        <v>318</v>
      </c>
      <c r="D10" s="199" t="s">
        <v>327</v>
      </c>
      <c r="E10" s="199" t="s">
        <v>328</v>
      </c>
      <c r="F10" s="199" t="s">
        <v>334</v>
      </c>
      <c r="G10" s="199" t="s">
        <v>322</v>
      </c>
      <c r="H10" s="192" t="s">
        <v>331</v>
      </c>
      <c r="I10" s="192" t="s">
        <v>332</v>
      </c>
      <c r="J10" s="199" t="s">
        <v>325</v>
      </c>
      <c r="K10" s="199" t="s">
        <v>326</v>
      </c>
    </row>
    <row r="11" s="40" customFormat="1" ht="111" customHeight="1" spans="1:11">
      <c r="A11" s="196" t="s">
        <v>280</v>
      </c>
      <c r="B11" s="200"/>
      <c r="C11" s="201" t="s">
        <v>318</v>
      </c>
      <c r="D11" s="199" t="s">
        <v>335</v>
      </c>
      <c r="E11" s="199" t="s">
        <v>336</v>
      </c>
      <c r="F11" s="199" t="s">
        <v>337</v>
      </c>
      <c r="G11" s="199" t="s">
        <v>330</v>
      </c>
      <c r="H11" s="192" t="s">
        <v>331</v>
      </c>
      <c r="I11" s="192" t="s">
        <v>332</v>
      </c>
      <c r="J11" s="199" t="s">
        <v>325</v>
      </c>
      <c r="K11" s="199" t="s">
        <v>326</v>
      </c>
    </row>
    <row r="12" s="40" customFormat="1" ht="14.25" customHeight="1" spans="1:11">
      <c r="A12" s="196" t="s">
        <v>270</v>
      </c>
      <c r="B12" s="197" t="s">
        <v>272</v>
      </c>
      <c r="C12" s="202" t="s">
        <v>270</v>
      </c>
      <c r="D12" s="198" t="s">
        <v>319</v>
      </c>
      <c r="E12" s="199" t="s">
        <v>338</v>
      </c>
      <c r="F12" s="199" t="s">
        <v>339</v>
      </c>
      <c r="G12" s="199" t="s">
        <v>322</v>
      </c>
      <c r="H12" s="192" t="s">
        <v>340</v>
      </c>
      <c r="I12" s="192" t="s">
        <v>341</v>
      </c>
      <c r="J12" s="199" t="s">
        <v>325</v>
      </c>
      <c r="K12" s="199" t="s">
        <v>342</v>
      </c>
    </row>
    <row r="13" s="40" customFormat="1" ht="14.25" customHeight="1" spans="1:11">
      <c r="A13" s="196" t="s">
        <v>270</v>
      </c>
      <c r="B13" s="197"/>
      <c r="C13" s="202" t="s">
        <v>343</v>
      </c>
      <c r="D13" s="198" t="s">
        <v>319</v>
      </c>
      <c r="E13" s="199" t="s">
        <v>344</v>
      </c>
      <c r="F13" s="199" t="s">
        <v>345</v>
      </c>
      <c r="G13" s="199" t="s">
        <v>322</v>
      </c>
      <c r="H13" s="192" t="s">
        <v>331</v>
      </c>
      <c r="I13" s="192" t="s">
        <v>332</v>
      </c>
      <c r="J13" s="199" t="s">
        <v>325</v>
      </c>
      <c r="K13" s="199" t="s">
        <v>342</v>
      </c>
    </row>
    <row r="14" s="40" customFormat="1" ht="14.25" customHeight="1" spans="1:11">
      <c r="A14" s="196" t="s">
        <v>270</v>
      </c>
      <c r="B14" s="197"/>
      <c r="C14" s="203" t="s">
        <v>270</v>
      </c>
      <c r="D14" s="198" t="s">
        <v>319</v>
      </c>
      <c r="E14" s="199" t="s">
        <v>320</v>
      </c>
      <c r="F14" s="199" t="s">
        <v>345</v>
      </c>
      <c r="G14" s="199" t="s">
        <v>322</v>
      </c>
      <c r="H14" s="192" t="s">
        <v>331</v>
      </c>
      <c r="I14" s="192" t="s">
        <v>332</v>
      </c>
      <c r="J14" s="199" t="s">
        <v>325</v>
      </c>
      <c r="K14" s="199" t="s">
        <v>342</v>
      </c>
    </row>
    <row r="15" s="40" customFormat="1" ht="14.25" customHeight="1" spans="1:11">
      <c r="A15" s="196" t="s">
        <v>270</v>
      </c>
      <c r="B15" s="197"/>
      <c r="C15" s="204" t="s">
        <v>270</v>
      </c>
      <c r="D15" s="198" t="s">
        <v>327</v>
      </c>
      <c r="E15" s="199" t="s">
        <v>328</v>
      </c>
      <c r="F15" s="199" t="s">
        <v>346</v>
      </c>
      <c r="G15" s="199" t="s">
        <v>330</v>
      </c>
      <c r="H15" s="192" t="s">
        <v>331</v>
      </c>
      <c r="I15" s="192" t="s">
        <v>332</v>
      </c>
      <c r="J15" s="199" t="s">
        <v>325</v>
      </c>
      <c r="K15" s="199" t="s">
        <v>342</v>
      </c>
    </row>
    <row r="16" s="40" customFormat="1" ht="14.25" customHeight="1" spans="1:11">
      <c r="A16" s="196" t="s">
        <v>270</v>
      </c>
      <c r="B16" s="200"/>
      <c r="C16" s="204" t="s">
        <v>270</v>
      </c>
      <c r="D16" s="198" t="s">
        <v>335</v>
      </c>
      <c r="E16" s="199" t="s">
        <v>336</v>
      </c>
      <c r="F16" s="199" t="s">
        <v>337</v>
      </c>
      <c r="G16" s="199" t="s">
        <v>330</v>
      </c>
      <c r="H16" s="192" t="s">
        <v>331</v>
      </c>
      <c r="I16" s="192" t="s">
        <v>332</v>
      </c>
      <c r="J16" s="199" t="s">
        <v>325</v>
      </c>
      <c r="K16" s="199" t="s">
        <v>342</v>
      </c>
    </row>
    <row r="17" s="40" customFormat="1" ht="24" customHeight="1" spans="1:11">
      <c r="A17" s="196" t="s">
        <v>277</v>
      </c>
      <c r="B17" s="197" t="s">
        <v>279</v>
      </c>
      <c r="C17" s="205" t="s">
        <v>347</v>
      </c>
      <c r="D17" s="199" t="s">
        <v>319</v>
      </c>
      <c r="E17" s="199" t="s">
        <v>338</v>
      </c>
      <c r="F17" s="199" t="s">
        <v>348</v>
      </c>
      <c r="G17" s="199" t="s">
        <v>330</v>
      </c>
      <c r="H17" s="192" t="s">
        <v>349</v>
      </c>
      <c r="I17" s="192" t="s">
        <v>350</v>
      </c>
      <c r="J17" s="199" t="s">
        <v>325</v>
      </c>
      <c r="K17" s="199" t="s">
        <v>351</v>
      </c>
    </row>
    <row r="18" s="40" customFormat="1" ht="29" customHeight="1" spans="1:11">
      <c r="A18" s="196" t="s">
        <v>277</v>
      </c>
      <c r="B18" s="197"/>
      <c r="C18" s="198" t="s">
        <v>347</v>
      </c>
      <c r="D18" s="199" t="s">
        <v>319</v>
      </c>
      <c r="E18" s="199" t="s">
        <v>344</v>
      </c>
      <c r="F18" s="199" t="s">
        <v>352</v>
      </c>
      <c r="G18" s="199" t="s">
        <v>322</v>
      </c>
      <c r="H18" s="192" t="s">
        <v>353</v>
      </c>
      <c r="I18" s="192" t="s">
        <v>332</v>
      </c>
      <c r="J18" s="199" t="s">
        <v>325</v>
      </c>
      <c r="K18" s="199" t="s">
        <v>354</v>
      </c>
    </row>
    <row r="19" s="40" customFormat="1" ht="24" customHeight="1" spans="1:11">
      <c r="A19" s="196" t="s">
        <v>277</v>
      </c>
      <c r="B19" s="197"/>
      <c r="C19" s="198" t="s">
        <v>347</v>
      </c>
      <c r="D19" s="199" t="s">
        <v>327</v>
      </c>
      <c r="E19" s="199" t="s">
        <v>328</v>
      </c>
      <c r="F19" s="199" t="s">
        <v>355</v>
      </c>
      <c r="G19" s="199" t="s">
        <v>330</v>
      </c>
      <c r="H19" s="192" t="s">
        <v>353</v>
      </c>
      <c r="I19" s="192" t="s">
        <v>332</v>
      </c>
      <c r="J19" s="199" t="s">
        <v>325</v>
      </c>
      <c r="K19" s="199" t="s">
        <v>356</v>
      </c>
    </row>
    <row r="20" s="40" customFormat="1" ht="14.25" customHeight="1" spans="1:11">
      <c r="A20" s="196" t="s">
        <v>277</v>
      </c>
      <c r="B20" s="200"/>
      <c r="C20" s="198" t="s">
        <v>347</v>
      </c>
      <c r="D20" s="199" t="s">
        <v>335</v>
      </c>
      <c r="E20" s="199" t="s">
        <v>336</v>
      </c>
      <c r="F20" s="199" t="s">
        <v>357</v>
      </c>
      <c r="G20" s="199" t="s">
        <v>330</v>
      </c>
      <c r="H20" s="192" t="s">
        <v>331</v>
      </c>
      <c r="I20" s="192" t="s">
        <v>332</v>
      </c>
      <c r="J20" s="199" t="s">
        <v>325</v>
      </c>
      <c r="K20" s="199" t="s">
        <v>358</v>
      </c>
    </row>
    <row r="21" s="40" customFormat="1" ht="14.25" customHeight="1" spans="1:11">
      <c r="A21" s="196" t="s">
        <v>296</v>
      </c>
      <c r="B21" s="206" t="s">
        <v>297</v>
      </c>
      <c r="C21" s="198" t="s">
        <v>359</v>
      </c>
      <c r="D21" s="199" t="s">
        <v>319</v>
      </c>
      <c r="E21" s="199" t="s">
        <v>320</v>
      </c>
      <c r="F21" s="199" t="s">
        <v>360</v>
      </c>
      <c r="G21" s="199" t="s">
        <v>322</v>
      </c>
      <c r="H21" s="192" t="s">
        <v>323</v>
      </c>
      <c r="I21" s="192" t="s">
        <v>324</v>
      </c>
      <c r="J21" s="199" t="s">
        <v>325</v>
      </c>
      <c r="K21" s="199" t="s">
        <v>361</v>
      </c>
    </row>
    <row r="22" s="40" customFormat="1" ht="14.25" customHeight="1" spans="1:11">
      <c r="A22" s="196" t="s">
        <v>296</v>
      </c>
      <c r="B22" s="197"/>
      <c r="C22" s="198" t="s">
        <v>359</v>
      </c>
      <c r="D22" s="199" t="s">
        <v>327</v>
      </c>
      <c r="E22" s="199" t="s">
        <v>328</v>
      </c>
      <c r="F22" s="199" t="s">
        <v>362</v>
      </c>
      <c r="G22" s="199" t="s">
        <v>322</v>
      </c>
      <c r="H22" s="192" t="s">
        <v>331</v>
      </c>
      <c r="I22" s="192" t="s">
        <v>332</v>
      </c>
      <c r="J22" s="199" t="s">
        <v>325</v>
      </c>
      <c r="K22" s="199" t="s">
        <v>361</v>
      </c>
    </row>
    <row r="23" s="40" customFormat="1" ht="14.25" customHeight="1" spans="1:11">
      <c r="A23" s="196" t="s">
        <v>296</v>
      </c>
      <c r="B23" s="197"/>
      <c r="C23" s="198" t="s">
        <v>359</v>
      </c>
      <c r="D23" s="199" t="s">
        <v>327</v>
      </c>
      <c r="E23" s="199" t="s">
        <v>328</v>
      </c>
      <c r="F23" s="199" t="s">
        <v>363</v>
      </c>
      <c r="G23" s="199" t="s">
        <v>322</v>
      </c>
      <c r="H23" s="192" t="s">
        <v>331</v>
      </c>
      <c r="I23" s="192" t="s">
        <v>332</v>
      </c>
      <c r="J23" s="199" t="s">
        <v>325</v>
      </c>
      <c r="K23" s="199" t="s">
        <v>361</v>
      </c>
    </row>
    <row r="24" s="40" customFormat="1" ht="24" customHeight="1" spans="1:11">
      <c r="A24" s="196" t="s">
        <v>296</v>
      </c>
      <c r="B24" s="197"/>
      <c r="C24" s="198" t="s">
        <v>359</v>
      </c>
      <c r="D24" s="199" t="s">
        <v>327</v>
      </c>
      <c r="E24" s="199" t="s">
        <v>328</v>
      </c>
      <c r="F24" s="199" t="s">
        <v>364</v>
      </c>
      <c r="G24" s="199" t="s">
        <v>322</v>
      </c>
      <c r="H24" s="192" t="s">
        <v>331</v>
      </c>
      <c r="I24" s="192" t="s">
        <v>324</v>
      </c>
      <c r="J24" s="199" t="s">
        <v>325</v>
      </c>
      <c r="K24" s="199" t="s">
        <v>361</v>
      </c>
    </row>
    <row r="25" s="40" customFormat="1" ht="14.25" customHeight="1" spans="1:11">
      <c r="A25" s="196" t="s">
        <v>296</v>
      </c>
      <c r="B25" s="197"/>
      <c r="C25" s="198" t="s">
        <v>359</v>
      </c>
      <c r="D25" s="199" t="s">
        <v>327</v>
      </c>
      <c r="E25" s="199" t="s">
        <v>328</v>
      </c>
      <c r="F25" s="199" t="s">
        <v>365</v>
      </c>
      <c r="G25" s="199" t="s">
        <v>322</v>
      </c>
      <c r="H25" s="192" t="s">
        <v>331</v>
      </c>
      <c r="I25" s="192" t="s">
        <v>332</v>
      </c>
      <c r="J25" s="199" t="s">
        <v>325</v>
      </c>
      <c r="K25" s="199" t="s">
        <v>361</v>
      </c>
    </row>
    <row r="26" s="40" customFormat="1" ht="76" customHeight="1" spans="1:11">
      <c r="A26" s="196" t="s">
        <v>296</v>
      </c>
      <c r="B26" s="200"/>
      <c r="C26" s="198" t="s">
        <v>359</v>
      </c>
      <c r="D26" s="199" t="s">
        <v>335</v>
      </c>
      <c r="E26" s="199" t="s">
        <v>336</v>
      </c>
      <c r="F26" s="199" t="s">
        <v>366</v>
      </c>
      <c r="G26" s="199" t="s">
        <v>330</v>
      </c>
      <c r="H26" s="192" t="s">
        <v>331</v>
      </c>
      <c r="I26" s="192" t="s">
        <v>332</v>
      </c>
      <c r="J26" s="199" t="s">
        <v>325</v>
      </c>
      <c r="K26" s="199" t="s">
        <v>361</v>
      </c>
    </row>
    <row r="27" s="40" customFormat="1" ht="14.25" customHeight="1" spans="1:11">
      <c r="A27" s="196" t="s">
        <v>293</v>
      </c>
      <c r="B27" s="197" t="s">
        <v>295</v>
      </c>
      <c r="C27" s="198" t="s">
        <v>367</v>
      </c>
      <c r="D27" s="199" t="s">
        <v>319</v>
      </c>
      <c r="E27" s="199" t="s">
        <v>338</v>
      </c>
      <c r="F27" s="199" t="s">
        <v>339</v>
      </c>
      <c r="G27" s="199" t="s">
        <v>322</v>
      </c>
      <c r="H27" s="192" t="s">
        <v>368</v>
      </c>
      <c r="I27" s="192" t="s">
        <v>341</v>
      </c>
      <c r="J27" s="199" t="s">
        <v>325</v>
      </c>
      <c r="K27" s="199" t="s">
        <v>369</v>
      </c>
    </row>
    <row r="28" s="40" customFormat="1" ht="14.25" customHeight="1" spans="1:11">
      <c r="A28" s="196" t="s">
        <v>293</v>
      </c>
      <c r="B28" s="197"/>
      <c r="C28" s="198" t="s">
        <v>367</v>
      </c>
      <c r="D28" s="199" t="s">
        <v>319</v>
      </c>
      <c r="E28" s="199" t="s">
        <v>320</v>
      </c>
      <c r="F28" s="199" t="s">
        <v>345</v>
      </c>
      <c r="G28" s="199" t="s">
        <v>322</v>
      </c>
      <c r="H28" s="192" t="s">
        <v>353</v>
      </c>
      <c r="I28" s="192" t="s">
        <v>332</v>
      </c>
      <c r="J28" s="199" t="s">
        <v>325</v>
      </c>
      <c r="K28" s="199" t="s">
        <v>370</v>
      </c>
    </row>
    <row r="29" s="40" customFormat="1" ht="14.25" customHeight="1" spans="1:11">
      <c r="A29" s="196" t="s">
        <v>293</v>
      </c>
      <c r="B29" s="197"/>
      <c r="C29" s="198" t="s">
        <v>367</v>
      </c>
      <c r="D29" s="199" t="s">
        <v>327</v>
      </c>
      <c r="E29" s="199" t="s">
        <v>328</v>
      </c>
      <c r="F29" s="199" t="s">
        <v>346</v>
      </c>
      <c r="G29" s="199" t="s">
        <v>322</v>
      </c>
      <c r="H29" s="192" t="s">
        <v>353</v>
      </c>
      <c r="I29" s="192" t="s">
        <v>332</v>
      </c>
      <c r="J29" s="199" t="s">
        <v>325</v>
      </c>
      <c r="K29" s="199" t="s">
        <v>370</v>
      </c>
    </row>
    <row r="30" s="40" customFormat="1" ht="14.25" customHeight="1" spans="1:11">
      <c r="A30" s="196" t="s">
        <v>293</v>
      </c>
      <c r="B30" s="200"/>
      <c r="C30" s="198" t="s">
        <v>367</v>
      </c>
      <c r="D30" s="199" t="s">
        <v>335</v>
      </c>
      <c r="E30" s="199" t="s">
        <v>336</v>
      </c>
      <c r="F30" s="199" t="s">
        <v>371</v>
      </c>
      <c r="G30" s="199" t="s">
        <v>330</v>
      </c>
      <c r="H30" s="192" t="s">
        <v>372</v>
      </c>
      <c r="I30" s="192" t="s">
        <v>332</v>
      </c>
      <c r="J30" s="199" t="s">
        <v>325</v>
      </c>
      <c r="K30" s="199" t="s">
        <v>370</v>
      </c>
    </row>
    <row r="31" s="40" customFormat="1" ht="14.25" customHeight="1" spans="1:11">
      <c r="A31" s="196" t="s">
        <v>304</v>
      </c>
      <c r="B31" s="197" t="s">
        <v>305</v>
      </c>
      <c r="C31" s="198" t="s">
        <v>373</v>
      </c>
      <c r="D31" s="199" t="s">
        <v>319</v>
      </c>
      <c r="E31" s="199" t="s">
        <v>338</v>
      </c>
      <c r="F31" s="199" t="s">
        <v>374</v>
      </c>
      <c r="G31" s="199" t="s">
        <v>322</v>
      </c>
      <c r="H31" s="192" t="s">
        <v>171</v>
      </c>
      <c r="I31" s="192" t="s">
        <v>341</v>
      </c>
      <c r="J31" s="199" t="s">
        <v>325</v>
      </c>
      <c r="K31" s="199" t="s">
        <v>375</v>
      </c>
    </row>
    <row r="32" s="40" customFormat="1" ht="14.25" customHeight="1" spans="1:11">
      <c r="A32" s="196" t="s">
        <v>304</v>
      </c>
      <c r="B32" s="197"/>
      <c r="C32" s="198" t="s">
        <v>373</v>
      </c>
      <c r="D32" s="199" t="s">
        <v>319</v>
      </c>
      <c r="E32" s="199" t="s">
        <v>344</v>
      </c>
      <c r="F32" s="199" t="s">
        <v>376</v>
      </c>
      <c r="G32" s="199" t="s">
        <v>322</v>
      </c>
      <c r="H32" s="192" t="s">
        <v>353</v>
      </c>
      <c r="I32" s="192" t="s">
        <v>332</v>
      </c>
      <c r="J32" s="199" t="s">
        <v>325</v>
      </c>
      <c r="K32" s="199" t="s">
        <v>377</v>
      </c>
    </row>
    <row r="33" s="40" customFormat="1" ht="14.25" customHeight="1" spans="1:11">
      <c r="A33" s="196" t="s">
        <v>304</v>
      </c>
      <c r="B33" s="197"/>
      <c r="C33" s="198" t="s">
        <v>373</v>
      </c>
      <c r="D33" s="199" t="s">
        <v>319</v>
      </c>
      <c r="E33" s="199" t="s">
        <v>344</v>
      </c>
      <c r="F33" s="199" t="s">
        <v>353</v>
      </c>
      <c r="G33" s="199" t="s">
        <v>322</v>
      </c>
      <c r="H33" s="192" t="s">
        <v>353</v>
      </c>
      <c r="I33" s="192" t="s">
        <v>332</v>
      </c>
      <c r="J33" s="199" t="s">
        <v>325</v>
      </c>
      <c r="K33" s="199" t="s">
        <v>378</v>
      </c>
    </row>
    <row r="34" s="40" customFormat="1" ht="14.25" customHeight="1" spans="1:11">
      <c r="A34" s="196" t="s">
        <v>304</v>
      </c>
      <c r="B34" s="197"/>
      <c r="C34" s="198" t="s">
        <v>373</v>
      </c>
      <c r="D34" s="199" t="s">
        <v>327</v>
      </c>
      <c r="E34" s="199" t="s">
        <v>379</v>
      </c>
      <c r="F34" s="199" t="s">
        <v>380</v>
      </c>
      <c r="G34" s="199" t="s">
        <v>330</v>
      </c>
      <c r="H34" s="192" t="s">
        <v>381</v>
      </c>
      <c r="I34" s="192" t="s">
        <v>382</v>
      </c>
      <c r="J34" s="199" t="s">
        <v>325</v>
      </c>
      <c r="K34" s="199" t="s">
        <v>383</v>
      </c>
    </row>
    <row r="35" s="40" customFormat="1" ht="14.25" customHeight="1" spans="1:11">
      <c r="A35" s="196" t="s">
        <v>304</v>
      </c>
      <c r="B35" s="207"/>
      <c r="C35" s="198" t="s">
        <v>373</v>
      </c>
      <c r="D35" s="199" t="s">
        <v>335</v>
      </c>
      <c r="E35" s="199" t="s">
        <v>336</v>
      </c>
      <c r="F35" s="199" t="s">
        <v>371</v>
      </c>
      <c r="G35" s="199" t="s">
        <v>330</v>
      </c>
      <c r="H35" s="192" t="s">
        <v>353</v>
      </c>
      <c r="I35" s="192" t="s">
        <v>332</v>
      </c>
      <c r="J35" s="199" t="s">
        <v>325</v>
      </c>
      <c r="K35" s="199" t="s">
        <v>384</v>
      </c>
    </row>
  </sheetData>
  <autoFilter xmlns:etc="http://www.wps.cn/officeDocument/2017/etCustomData" ref="A5:M35" etc:filterBottomFollowUsedRange="0">
    <extLst/>
  </autoFilter>
  <mergeCells count="19">
    <mergeCell ref="A2:K2"/>
    <mergeCell ref="A3:I3"/>
    <mergeCell ref="A7:A11"/>
    <mergeCell ref="A12:A16"/>
    <mergeCell ref="A17:A20"/>
    <mergeCell ref="A21:A26"/>
    <mergeCell ref="A27:A30"/>
    <mergeCell ref="A31:A35"/>
    <mergeCell ref="B7:B11"/>
    <mergeCell ref="B12:B16"/>
    <mergeCell ref="B17:B20"/>
    <mergeCell ref="B21:B26"/>
    <mergeCell ref="B27:B30"/>
    <mergeCell ref="B31:B35"/>
    <mergeCell ref="C7:C11"/>
    <mergeCell ref="C17:C20"/>
    <mergeCell ref="C21:C26"/>
    <mergeCell ref="C27:C30"/>
    <mergeCell ref="C31:C35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张艳娇</cp:lastModifiedBy>
  <dcterms:created xsi:type="dcterms:W3CDTF">2023-01-17T10:53:00Z</dcterms:created>
  <dcterms:modified xsi:type="dcterms:W3CDTF">2025-03-26T05:02:55Z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DD9F525AA0BD42BA8C254897B9DC38B3</vt:lpwstr>
  </property>
</Properties>
</file>