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tabRatio="871"/>
  </bookViews>
  <sheets>
    <sheet name="GK13 2023年度部门整体支出绩效自评情况（公开13表）" sheetId="1" r:id="rId1"/>
    <sheet name="GK14 2023年度部门整体支出绩效自评表（公开14表）" sheetId="2" r:id="rId2"/>
    <sheet name="GK15 项目支出绩效自评表（公开15-1表）" sheetId="3" r:id="rId3"/>
    <sheet name="GK15 项目支出绩效自评表（公开15-2表）" sheetId="4" r:id="rId4"/>
    <sheet name="GK15 项目支出绩效自评表（公开15-3表）" sheetId="11" r:id="rId5"/>
    <sheet name="GK15 项目支出绩效自评表（公开15-4表）" sheetId="5" r:id="rId6"/>
    <sheet name="GK15 项目支出绩效自评表（公开15-5表）" sheetId="6" r:id="rId7"/>
    <sheet name="GK15 项目支出绩效自评表（公开15-6表）" sheetId="7" r:id="rId8"/>
    <sheet name="GK15 项目支出绩效自评表（公开15-7表）" sheetId="8" r:id="rId9"/>
    <sheet name="GK15 项目支出绩效自评表（公开15-8表）" sheetId="9" r:id="rId10"/>
    <sheet name="GK15 项目支出绩效自评表（公开15-9表）" sheetId="16" r:id="rId11"/>
    <sheet name="GK15 项目支出绩效自评表（公开15-10表）" sheetId="10" r:id="rId12"/>
    <sheet name="GK15 项目支出绩效自评表（公开15-11表）" sheetId="12" r:id="rId13"/>
    <sheet name="GK15 项目支出绩效自评表（公开15-12表）" sheetId="13" r:id="rId14"/>
    <sheet name="GK15 项目支出绩效自评表（公开15-13表）" sheetId="14" r:id="rId15"/>
    <sheet name="GK15 项目支出绩效自评表（公开15-14表）" sheetId="15" r:id="rId16"/>
    <sheet name="GK15 项目支出绩效自评表（公开15-15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<sst xmlns="http://schemas.openxmlformats.org/spreadsheetml/2006/main" count="1492" uniqueCount="250">
  <si>
    <t>2023年度部门整体支出绩效自评情况</t>
  </si>
  <si>
    <t>编制单位：瑞丽市畹町镇人民政府</t>
  </si>
  <si>
    <t>公开13表</t>
  </si>
  <si>
    <t>一、部门基本情况</t>
  </si>
  <si>
    <t>（一）部门概况</t>
  </si>
  <si>
    <t>畹町镇位于德宏州南部，镇政府驻地距省城昆明733千米，距州府芒市82千米，距瑞丽市区23千米，东北与芒市接壤，南与缅甸联邦九谷市相邻，西北与瑞丽市勐卯镇隔江相望。土地总面积97.6平方千米；国境线长28.656千米；有耕地面积9976亩，其中：水田5212亩、旱地4764亩。下辖民主街、国防街、建设路3个社区和芒棒、新合、混板3个村委会，共计16个村民小组。</t>
  </si>
  <si>
    <t>（二）部门绩效目标的设立情况</t>
  </si>
  <si>
    <t>瑞丽市畹町镇人民政府内设五个行政党政综合办公室及七个事业办公室，其中综合党政办公室有党政办公室、经济发展办公室、社会事务发展办公室、边防委员会办公室、乡村振兴办公室；事业单位有农业综合服务中心、文化广播电视服务中心、社会保障服务中心、村镇规划建设服务中心、财政所、社会综合治理服务中心、林业站。</t>
  </si>
  <si>
    <t>（三）部门整体收支情况</t>
  </si>
  <si>
    <t>瑞丽市畹町镇人民政府2023年度收入合计65201483.58元。其中：财政拨款收入65201483.58
，其他收入0元。2023年度支出合计65511944.14
元。其中：基本支出12917883.23元，项目支出52594060.91元。</t>
  </si>
  <si>
    <t>（四）部门预算管理制度建设情况</t>
  </si>
  <si>
    <t>1.建立健全预算管理制度；2.经费开支程序合理、内容合法；
3.严把审批手续关；4.严格执行财务纪律，专款专用，确保资金管理规范、使用高效。</t>
  </si>
  <si>
    <t>（五）严控“三公”经费支出情况</t>
  </si>
  <si>
    <t>2023年“三公”经费支出总额45830元，与年初预算数129400元相比减少83570元，与上年决算数50000减少4170元。原因是严控三公经费支出，降低公车使用频率，减少公务接待次数。</t>
  </si>
  <si>
    <t>二、绩效自评工作情况</t>
  </si>
  <si>
    <t>（一）绩效自评的目的</t>
  </si>
  <si>
    <t>通过绩效自评，了解资金使用是否达到预算目标、资金管理是否规范、资金使用是否有效，资金支出效率和效果，分析存在问题及原因，及时总结经验，不断增强管理，完善工作机制。</t>
  </si>
  <si>
    <t>（二）自评组织过程</t>
  </si>
  <si>
    <t>1.前期准备</t>
  </si>
  <si>
    <t>建立工作机制，根据确定的部门整体支出绩效目标，对绩效目标进行自评。</t>
  </si>
  <si>
    <t>2.组织实施</t>
  </si>
  <si>
    <t>结合部门职责及项目特点，开展相关绩效自评工作，得出自评结论，形成部门整体支出绩效评价报告。</t>
  </si>
  <si>
    <t>三、评价情况分析及综合评价结论</t>
  </si>
  <si>
    <t>优化资金使用效率，推动项目整体性、完整性、可持续性管理。</t>
  </si>
  <si>
    <t>四、存在的问题和整改情况</t>
  </si>
  <si>
    <t>主要问题是业务技能水平不足。整改措施：加强知识理论学习；加强技能培训和锻炼。</t>
  </si>
  <si>
    <t>五、绩效自评结果应用</t>
  </si>
  <si>
    <t>查找专项资金使用管理中的不足，进一步完善专项资金的管理制度，规范资金的使用，为以后财政资金的安排提供依据，不断提高财政资金使用效益。</t>
  </si>
  <si>
    <t>六、主要经验及做法</t>
  </si>
  <si>
    <t>规范程序，提高认识，加强组织领导；强化绩效管理，强化制度建设，规范管理。</t>
  </si>
  <si>
    <t>七、其他需说明的情况</t>
  </si>
  <si>
    <t>无其他需说明的情况</t>
  </si>
  <si>
    <t>备注：涉密部门和涉密信息按保密规定不公开。</t>
  </si>
  <si>
    <t>2023年度部门整体支出绩效自评表</t>
  </si>
  <si>
    <t>公开14表
金额单位：万元</t>
  </si>
  <si>
    <t>部门名称</t>
  </si>
  <si>
    <t>瑞丽市畹町镇人民政府</t>
  </si>
  <si>
    <t>部门预算资金（万元）</t>
  </si>
  <si>
    <t>项目年度支出</t>
  </si>
  <si>
    <t>年初预算数</t>
  </si>
  <si>
    <t>预算调整数（调增为“+”；调减为“-”</t>
  </si>
  <si>
    <t>预算确定数</t>
  </si>
  <si>
    <t>执行数（系统提取）</t>
  </si>
  <si>
    <t>执行率（%）</t>
  </si>
  <si>
    <t>情况说明</t>
  </si>
  <si>
    <t>年度资金总额</t>
  </si>
  <si>
    <t>-</t>
  </si>
  <si>
    <t>基本支出</t>
  </si>
  <si>
    <t>项目支出</t>
  </si>
  <si>
    <t>其中：财政拨款</t>
  </si>
  <si>
    <t xml:space="preserve"> 其他资金</t>
  </si>
  <si>
    <t xml:space="preserve"> 上年结转</t>
  </si>
  <si>
    <t>部门年度目标</t>
  </si>
  <si>
    <t>1、强化组织领导建设，完善联防所指挥体系，加大管边控边力度，筑牢边境管控一线屏障，压实网格管理责任，调整优化网格体系；2、积极开展贫困救助工作，全力推进项目建设工作，有序统筹培训活动；3、进一步完善农田水利设施，优化产业结构，落实乡村振兴战略；4、做好农业生产备耕播种工作，全力做好香料烟种植、采收工作，做好畜牧业生产工作，有序发展其他产业；5、禁毒工作扎实推进，深入开展矛盾纠纷排化解工作，持续推进扫黑除恶专项斗争；6、扎实做好党建促疫情防控工作、党建促农村宗教治理工作、党建促扫黑除恶专项斗争；7、文化事业蓬勃发展、推动教育事业持续发展、医疗卫生事业不断加强、民生保障逐渐完善、安全生产常抓不懈；8、扎实开展应急、侨务、消防、工青妇、老干等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</si>
  <si>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</si>
  <si>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</si>
  <si>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</si>
  <si>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</si>
  <si>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</si>
  <si>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</si>
  <si>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</si>
  <si>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</si>
  <si>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</si>
  <si>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</si>
  <si>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</si>
  <si>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部门整体数量</t>
  </si>
  <si>
    <t>＝</t>
  </si>
  <si>
    <t>个</t>
  </si>
  <si>
    <t>无偏差</t>
  </si>
  <si>
    <t>质量指标</t>
  </si>
  <si>
    <t>质量达标率</t>
  </si>
  <si>
    <t>%</t>
  </si>
  <si>
    <t>时效指标</t>
  </si>
  <si>
    <t>完成时限</t>
  </si>
  <si>
    <t>≤</t>
  </si>
  <si>
    <t>2023年12月31日之前</t>
  </si>
  <si>
    <t>天</t>
  </si>
  <si>
    <t>成本指标</t>
  </si>
  <si>
    <t>节约成本率</t>
  </si>
  <si>
    <t>≥</t>
  </si>
  <si>
    <t>效益指标</t>
  </si>
  <si>
    <t>经济效益
指标</t>
  </si>
  <si>
    <t>经济增长率</t>
  </si>
  <si>
    <t>经济效益指标有待进一步提高</t>
  </si>
  <si>
    <t>社会效益
指标</t>
  </si>
  <si>
    <t>社会稳定率</t>
  </si>
  <si>
    <t>生态效益
指标</t>
  </si>
  <si>
    <t>生态环境改善率</t>
  </si>
  <si>
    <t>可持续影响
指标</t>
  </si>
  <si>
    <t>可持续发展率</t>
  </si>
  <si>
    <t>满意度指标</t>
  </si>
  <si>
    <t>服务对象满意度指标</t>
  </si>
  <si>
    <t>群众满意度</t>
  </si>
  <si>
    <t>服务对象满意度有待进一步提高</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</si>
  <si>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</si>
  <si>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</si>
  <si>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</si>
  <si>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</si>
  <si>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</si>
  <si>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畹町镇人大代表工作及议案建议办理项目</t>
  </si>
  <si>
    <t>主管部门</t>
  </si>
  <si>
    <t>实施单位</t>
  </si>
  <si>
    <t>项目资金
（万元）</t>
  </si>
  <si>
    <t>全年预算数</t>
  </si>
  <si>
    <t>全年执行数</t>
  </si>
  <si>
    <t>分值</t>
  </si>
  <si>
    <t>执行率</t>
  </si>
  <si>
    <t>得分</t>
  </si>
  <si>
    <t>备注</t>
  </si>
  <si>
    <t xml:space="preserve"> 其中：当年财政拨款</t>
  </si>
  <si>
    <t xml:space="preserve">      上年结转资金</t>
  </si>
  <si>
    <t xml:space="preserve">      其他资金</t>
  </si>
  <si>
    <t>年度
总体
目标</t>
  </si>
  <si>
    <t>预期目标</t>
  </si>
  <si>
    <t>实际完成情况</t>
  </si>
  <si>
    <t>确保本年度畹町镇人大各项工作顺利开展，提高人大代表能力素质水平，提高人大代表履职效率，提升辖区内群众幸福感、获得感。</t>
  </si>
  <si>
    <t>项目顺利办理完成，绩效达到预期目标。</t>
  </si>
  <si>
    <t>项目支出绩效指标表</t>
  </si>
  <si>
    <t>绩效指标</t>
  </si>
  <si>
    <t>年度指标值</t>
  </si>
  <si>
    <t>按要求高质量办理议案建议</t>
  </si>
  <si>
    <t>议案建议办理完成时限</t>
  </si>
  <si>
    <t>2023年内</t>
  </si>
  <si>
    <t>带动增收户数</t>
  </si>
  <si>
    <t>户</t>
  </si>
  <si>
    <t>提升群众幸福感</t>
  </si>
  <si>
    <t>可持续影响指标</t>
  </si>
  <si>
    <t>推进经济可持续发展</t>
  </si>
  <si>
    <t>受益对象满意度</t>
  </si>
  <si>
    <t>其他需要说明事项</t>
  </si>
  <si>
    <t>无其他需要说明事项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</si>
  <si>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</si>
  <si>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</si>
  <si>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</si>
  <si>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</si>
  <si>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</si>
  <si>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</si>
  <si>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 xml:space="preserve">      2.一级指标包含产出指标、效益指标、满意度指标，二级指标和三级指标根据项目实际情况设置。</t>
  </si>
  <si>
    <t>公开15-2表
金额单位：万元</t>
  </si>
  <si>
    <t>畹町镇村委会、社区、村民小组补助资金</t>
  </si>
  <si>
    <t>注重风貌协调，体现规模效应，严格控制成本，提升经济效益，抓实工作进度，加速成果落地，完善乡村承载功能，激发壮大集体经济的内生动力，促进乡村生态更宜居，产业更兴旺，实现乡村全面振兴。</t>
  </si>
  <si>
    <t>项目顺利实施完成，绩效达到预期目标。</t>
  </si>
  <si>
    <t>发放补助人数</t>
  </si>
  <si>
    <t>完成相关工作时间要求</t>
  </si>
  <si>
    <t>2023年12月前</t>
  </si>
  <si>
    <t>社会效益指标</t>
  </si>
  <si>
    <t>促进村社区工作有效进行</t>
  </si>
  <si>
    <t>公开15-3表
金额单位：万元</t>
  </si>
  <si>
    <t>畹町镇村委会、社区、村民小组工作经费</t>
  </si>
  <si>
    <t>加强和规范村级以及社区财务管理，推进基层党风廉政建设，建立健全规章制度、强化日常管理、规范财务公开、定期组织培训、强化问责机制和责任追究等措施，确保各项资金严格落实到位。</t>
  </si>
  <si>
    <t>工作成效影响时间</t>
  </si>
  <si>
    <t>年</t>
  </si>
  <si>
    <t>开展活动次数</t>
  </si>
  <si>
    <t>次</t>
  </si>
  <si>
    <t>提升工作人员素质条件</t>
  </si>
  <si>
    <t>群众参与监督提升</t>
  </si>
  <si>
    <t>群众满意度提升</t>
  </si>
  <si>
    <t>公开15-4表
金额单位：万元</t>
  </si>
  <si>
    <t>畹町镇联防所工作经费</t>
  </si>
  <si>
    <t>按期拨付联防人员工作经费，保障联防所正常工作运转，承担维护社会稳定、保障人民安全的职责。</t>
  </si>
  <si>
    <t>项目顺利建设完成，绩效达到预期目标。</t>
  </si>
  <si>
    <t>专职联防员人数</t>
  </si>
  <si>
    <t>轮职联防员人数</t>
  </si>
  <si>
    <t>各项经费支出符合标准</t>
  </si>
  <si>
    <t>发放完成时间</t>
  </si>
  <si>
    <t>社会成本指标</t>
  </si>
  <si>
    <t>健全完善边境联防机制</t>
  </si>
  <si>
    <t>联防员满意度</t>
  </si>
  <si>
    <t>公开15-5表
金额单位：万元</t>
  </si>
  <si>
    <t>畹町镇疫情防控、边境管控工作运维项目</t>
  </si>
  <si>
    <t>确保在疫情防控和边境管控双重压力下，有效防控疫情不扩散，坚决打击涉边违法犯罪活动，确保社会安定，边民生活正常，保障群众生命健康。</t>
  </si>
  <si>
    <t>项目建设验收合格率</t>
  </si>
  <si>
    <t>受益人数</t>
  </si>
  <si>
    <t>人</t>
  </si>
  <si>
    <t>边境管控持续开展</t>
  </si>
  <si>
    <t>公开15-6表
金额单位：万元</t>
  </si>
  <si>
    <t>畹町镇农村公路养护资金</t>
  </si>
  <si>
    <t>坚持补齐农村交通短板弱项，努力打造优质通常、安全舒适的农村交通新环境，不断促进乡村振兴和农业农村现代化建设，积极调度项目进度，督促相关乡镇保质保量完成任务，不断提升工程品质，提高农村通行服务水平和广大居民出行满意度。</t>
  </si>
  <si>
    <t>公路养护里程数</t>
  </si>
  <si>
    <t>公里</t>
  </si>
  <si>
    <t>项目验收合格率</t>
  </si>
  <si>
    <t>按期完成投资率</t>
  </si>
  <si>
    <t>经济效益指标</t>
  </si>
  <si>
    <t>对经济发展的促进</t>
  </si>
  <si>
    <t>基本公共服务水平</t>
  </si>
  <si>
    <t>生态效益指标</t>
  </si>
  <si>
    <t>交通建设符合环评率</t>
  </si>
  <si>
    <t>提高农村公路环境</t>
  </si>
  <si>
    <t>公开15-7表
金额单位：万元</t>
  </si>
  <si>
    <t>畹町镇遗属生活困难补助资金</t>
  </si>
  <si>
    <t>建立完善的信息系统来追踪和记录遗属申请及资格认证信息，提供最好的服务和支持，在规定时间内审核、处理和支付申请，确保遗属能够及时获得经济援助。</t>
  </si>
  <si>
    <t>人数</t>
  </si>
  <si>
    <t>做好机关事业单位职工遗属补助工作</t>
  </si>
  <si>
    <t>遗属对象满意度</t>
  </si>
  <si>
    <t>公开15-8表
金额单位：万元</t>
  </si>
  <si>
    <t>畹町镇齐心抗疫券经费</t>
  </si>
  <si>
    <t>坚守底线，以敢于斗争、敢于胜利的大无畏精神，牢牢把疫情防在境外、控在边境，为全国全省疫情防控大局积累经验、作出贡献。</t>
  </si>
  <si>
    <t>项目实施验收合格率</t>
  </si>
  <si>
    <t>物资发放持续进行</t>
  </si>
  <si>
    <t>公开15-9表
金额单位：万元</t>
  </si>
  <si>
    <t>畹町镇不宜耕作土地休耕补助、农作物种植户一次性救助资金</t>
  </si>
  <si>
    <t>保障国家粮食安全，严守耕地保护红线为底线，以维护农民群众利益为原则，切实推动“藏粮于民”部署战略，有效保护耕地，遏制耕地“非农化”、防止耕地“非粮化”，遏制耕地撂荒，筑牢粮食安全根基。</t>
  </si>
  <si>
    <t>休耕面积</t>
  </si>
  <si>
    <t>亩</t>
  </si>
  <si>
    <t>提升粮食生产力</t>
  </si>
  <si>
    <t>农户种植积极性</t>
  </si>
  <si>
    <t>公开15-10表
金额单位：万元</t>
  </si>
  <si>
    <t>畹町镇乡村振兴生产发展及农村基础设施建设项目</t>
  </si>
  <si>
    <t>落实效能革命要求，推广“合作经济”“产业带动”特色模式，形成一定规模的强边固防示范田，激发村级党组织带领村级集体经济发展活力,实现水利设施配套、农业基础完备、田间道路畅通、农作物优质高产。</t>
  </si>
  <si>
    <t>灌溉沟建设总长度</t>
  </si>
  <si>
    <t>米</t>
  </si>
  <si>
    <t>排洪沟清淤总长度</t>
  </si>
  <si>
    <t>受益村民小组数量</t>
  </si>
  <si>
    <t>覆盖农田面积</t>
  </si>
  <si>
    <t>灌溉沟宽度</t>
  </si>
  <si>
    <t>受益农田面积</t>
  </si>
  <si>
    <t>公开15-11表
金额单位：万元</t>
  </si>
  <si>
    <t>畹町镇2021年扶持壮大村级集体经济项目资金</t>
  </si>
  <si>
    <t>盘活分散资源，建立利益联结机制，打破村与村之间的地域、资源壁垒，引导村级各类组织抱团参与市场经营，整合农村资源，提高集体经济的市场竞争力，实现村集体和村民“双增收”。</t>
  </si>
  <si>
    <t>试点村集体数量</t>
  </si>
  <si>
    <t>=</t>
  </si>
  <si>
    <t>保证在职人员正常办公要求</t>
  </si>
  <si>
    <t>项目实施收益</t>
  </si>
  <si>
    <t>成效显著</t>
  </si>
  <si>
    <t>提升我镇各项服务水平</t>
  </si>
  <si>
    <t>公开15-12表
金额单位：万元</t>
  </si>
  <si>
    <t>畹町镇2023年度边民补助资金</t>
  </si>
  <si>
    <t>熟读文件、领会文件精神，压实责任，认真组织人员开展入户统计工作，分组开展工作提高工作效率，把边民补助统计、梳理工作做实做细，有效改善边民生活，达到巩边固疆目的。</t>
  </si>
  <si>
    <t>补助人口数量</t>
  </si>
  <si>
    <t>改善边民生活达到巩边固疆</t>
  </si>
  <si>
    <t>促进边民发展</t>
  </si>
  <si>
    <t>公开15-13表
金额单位：万元</t>
  </si>
  <si>
    <t>畹町镇混板村2021年强边固防“四位一体”试点项目经费</t>
  </si>
  <si>
    <t>资金用于保障畹町镇混板村2021年强边固防“四位一体”试点项目的实施，建强基层组织，建设边疆党建长廊，改善人居环境，提升村容村貌改造、村委会基础设施改造，提高治理水平，推进网格智慧化建设。民族团结示范创建。</t>
  </si>
  <si>
    <t>房屋建设面积</t>
  </si>
  <si>
    <t>平方米</t>
  </si>
  <si>
    <t>推进乡村发展增强乡村活力</t>
  </si>
  <si>
    <t>提升辖区群众幸福感</t>
  </si>
  <si>
    <t>公开15-14表
金额单位：万元</t>
  </si>
  <si>
    <t>畹町镇2023年农业产业项目“产业奖补”扶持资金</t>
  </si>
  <si>
    <t>充分利用项目资金，采取先建后补、以奖代补撬动市场主体汇聚资金、人才、技术、信息等资源要素，加快构建以农民为主体、企业带动和社会参与相结合的农业产业格局。</t>
  </si>
  <si>
    <t>补助发放人数</t>
  </si>
  <si>
    <t>发放的产业种类</t>
  </si>
  <si>
    <t>种</t>
  </si>
  <si>
    <t>对农业经济发展促进作用</t>
  </si>
  <si>
    <t>公开15-15表
金额单位：万元</t>
  </si>
  <si>
    <t>畹町镇机关行政运行管理事务项目经费</t>
  </si>
  <si>
    <t>保障政府各部门各项工作有序正常运行，全力完成科学化、精细化、规范化的开展好畹町镇行政规划、办公运作和日常维护等工作。</t>
  </si>
  <si>
    <t>机关各部门各项工作有序正常运行，绩效达到预期目标。</t>
  </si>
  <si>
    <t>部门数量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</si>
</sst>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_ "/>
    <numFmt numFmtId="180" formatCode="0.00_ "/>
  </numFmts>
  <fonts count="39">
    <font>
      <sz val="11"/>
      <color theme="1"/>
      <name val="宋体"/>
      <charset val="134"/>
      <scheme val="minor"/>
    </font>
    <font>
      <b/>
      <sz val="12"/>
      <name val="宋体"/>
      <charset val="134"/>
      <scheme val="minor"/>
    </font>
    <font>
      <sz val="9"/>
      <name val="宋体"/>
      <charset val="134"/>
      <scheme val="minor"/>
    </font>
    <font>
      <sz val="10"/>
      <color indexed="8"/>
      <name val="宋体"/>
      <charset val="134"/>
      <scheme val="minor"/>
    </font>
    <font>
      <b/>
      <sz val="12"/>
      <color indexed="8"/>
      <name val="宋体"/>
      <charset val="134"/>
      <scheme val="minor"/>
    </font>
    <font>
      <sz val="10"/>
      <name val="宋体"/>
      <charset val="134"/>
      <scheme val="minor"/>
    </font>
    <font>
      <sz val="10"/>
      <color indexed="8"/>
      <name val="宋体"/>
      <charset val="134"/>
    </font>
    <font>
      <b/>
      <sz val="10"/>
      <name val="宋体"/>
      <charset val="134"/>
      <scheme val="minor"/>
    </font>
    <font>
      <sz val="9"/>
      <color theme="1"/>
      <name val="宋体"/>
      <charset val="134"/>
      <scheme val="minor"/>
    </font>
    <font>
      <sz val="10"/>
      <color theme="1"/>
      <name val="宋体"/>
      <charset val="134"/>
      <scheme val="minor"/>
    </font>
    <font>
      <b/>
      <sz val="10"/>
      <color indexed="8"/>
      <name val="宋体"/>
      <charset val="134"/>
      <scheme val="minor"/>
    </font>
    <font>
      <b/>
      <sz val="18"/>
      <color theme="1"/>
      <name val="宋体"/>
      <charset val="134"/>
      <scheme val="minor"/>
    </font>
    <font>
      <b/>
      <sz val="10"/>
      <color theme="1"/>
      <name val="宋体"/>
      <charset val="134"/>
      <scheme val="minor"/>
    </font>
    <font>
      <b/>
      <sz val="18"/>
      <name val="宋体"/>
      <charset val="134"/>
    </font>
    <font>
      <sz val="10"/>
      <name val="宋体"/>
      <charset val="134"/>
    </font>
    <font>
      <sz val="11"/>
      <color indexed="8"/>
      <name val="宋体"/>
      <charset val="134"/>
    </font>
    <font>
      <sz val="1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5" fillId="0" borderId="0"/>
    <xf numFmtId="0" fontId="15" fillId="0" borderId="0">
      <alignment vertical="center"/>
    </xf>
    <xf numFmtId="0" fontId="37" fillId="0" borderId="0">
      <alignment vertical="top"/>
      <protection locked="0"/>
    </xf>
    <xf numFmtId="0" fontId="38" fillId="0" borderId="0"/>
  </cellStyleXfs>
  <cellXfs count="125">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1" xfId="49" applyFont="1" applyFill="1" applyBorder="1" applyAlignment="1">
      <alignment horizontal="center" vertical="center" wrapText="1"/>
    </xf>
    <xf numFmtId="49" fontId="3" fillId="0" borderId="2" xfId="49" applyNumberFormat="1"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176" fontId="3" fillId="0" borderId="1" xfId="49" applyNumberFormat="1" applyFont="1" applyFill="1" applyBorder="1" applyAlignment="1">
      <alignment horizontal="center" vertical="center" wrapText="1"/>
    </xf>
    <xf numFmtId="9" fontId="3" fillId="0" borderId="1" xfId="49"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177" fontId="3"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3" fillId="0" borderId="4" xfId="49" applyFont="1" applyFill="1" applyBorder="1" applyAlignment="1">
      <alignment horizontal="center" vertical="center" wrapText="1"/>
    </xf>
    <xf numFmtId="0" fontId="5" fillId="0" borderId="1" xfId="49"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7" fillId="0" borderId="1" xfId="49" applyFont="1" applyFill="1" applyBorder="1" applyAlignment="1">
      <alignment horizontal="center" vertical="center" wrapText="1"/>
    </xf>
    <xf numFmtId="0" fontId="5" fillId="0" borderId="1" xfId="49" applyFont="1" applyFill="1" applyBorder="1" applyAlignment="1">
      <alignment horizontal="center" vertical="center"/>
    </xf>
    <xf numFmtId="0" fontId="6" fillId="0" borderId="1" xfId="0" applyNumberFormat="1" applyFont="1" applyFill="1" applyBorder="1" applyAlignment="1">
      <alignment horizontal="center" vertical="center"/>
    </xf>
    <xf numFmtId="49" fontId="5" fillId="0" borderId="1" xfId="49" applyNumberFormat="1" applyFont="1" applyFill="1" applyBorder="1" applyAlignment="1">
      <alignment horizontal="center" vertical="center"/>
    </xf>
    <xf numFmtId="0" fontId="3" fillId="0" borderId="2"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3" fillId="0" borderId="7"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9" xfId="49" applyFont="1" applyFill="1" applyBorder="1" applyAlignment="1">
      <alignment horizontal="center" vertical="center" wrapText="1"/>
    </xf>
    <xf numFmtId="0" fontId="3" fillId="0" borderId="10"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8" fillId="0" borderId="0" xfId="0" applyFont="1" applyFill="1" applyAlignment="1">
      <alignment horizontal="right" vertical="center" wrapText="1"/>
    </xf>
    <xf numFmtId="49" fontId="3" fillId="0" borderId="11"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8" fontId="3" fillId="0" borderId="1" xfId="49" applyNumberFormat="1"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4" xfId="0" applyFont="1" applyFill="1" applyBorder="1" applyAlignment="1">
      <alignment horizontal="center" vertical="center"/>
    </xf>
    <xf numFmtId="0" fontId="3" fillId="0" borderId="14" xfId="49" applyFont="1" applyFill="1" applyBorder="1" applyAlignment="1">
      <alignment horizontal="center" vertical="center" wrapText="1"/>
    </xf>
    <xf numFmtId="0" fontId="3" fillId="0" borderId="15" xfId="49" applyFont="1" applyFill="1" applyBorder="1" applyAlignment="1">
      <alignment horizontal="center" vertical="center" wrapText="1"/>
    </xf>
    <xf numFmtId="0" fontId="3" fillId="0" borderId="1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2" xfId="49" applyFont="1" applyFill="1" applyBorder="1" applyAlignment="1">
      <alignment horizontal="center" vertical="center" wrapText="1"/>
    </xf>
    <xf numFmtId="0" fontId="5" fillId="0" borderId="12" xfId="49" applyFont="1" applyFill="1" applyBorder="1" applyAlignment="1">
      <alignment horizontal="center" vertical="center"/>
    </xf>
    <xf numFmtId="0" fontId="7" fillId="0" borderId="4" xfId="49" applyFont="1" applyFill="1" applyBorder="1" applyAlignment="1">
      <alignment horizontal="center" vertical="center" wrapText="1"/>
    </xf>
    <xf numFmtId="0" fontId="5" fillId="0" borderId="4" xfId="49" applyFont="1" applyFill="1" applyBorder="1" applyAlignment="1">
      <alignment horizontal="center" vertical="center"/>
    </xf>
    <xf numFmtId="0" fontId="10" fillId="0" borderId="12" xfId="49" applyFont="1" applyFill="1" applyBorder="1" applyAlignment="1">
      <alignment horizontal="center" vertical="center" wrapText="1"/>
    </xf>
    <xf numFmtId="0" fontId="3" fillId="0" borderId="1" xfId="49" applyFont="1" applyFill="1" applyBorder="1" applyAlignment="1">
      <alignment horizontal="center" vertical="center"/>
    </xf>
    <xf numFmtId="0" fontId="10" fillId="0" borderId="13"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5" fillId="0" borderId="1" xfId="49" applyFont="1" applyFill="1" applyBorder="1" applyAlignment="1">
      <alignment vertical="center" wrapText="1"/>
    </xf>
    <xf numFmtId="49" fontId="6" fillId="0" borderId="1" xfId="0" applyNumberFormat="1" applyFont="1" applyFill="1" applyBorder="1" applyAlignment="1">
      <alignment horizontal="left" vertical="center"/>
    </xf>
    <xf numFmtId="179" fontId="6" fillId="0" borderId="1" xfId="0" applyNumberFormat="1" applyFont="1" applyFill="1" applyBorder="1" applyAlignment="1">
      <alignment horizontal="center" vertical="center" wrapText="1"/>
    </xf>
    <xf numFmtId="0" fontId="5" fillId="0" borderId="12" xfId="49"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9" fontId="3" fillId="0" borderId="1"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49" applyFont="1" applyFill="1" applyBorder="1" applyAlignment="1">
      <alignment vertical="center" wrapText="1"/>
    </xf>
    <xf numFmtId="49" fontId="6" fillId="0" borderId="1" xfId="0" applyNumberFormat="1" applyFont="1" applyFill="1" applyBorder="1" applyAlignment="1">
      <alignment horizontal="left" vertical="center" wrapText="1"/>
    </xf>
    <xf numFmtId="0" fontId="7" fillId="0" borderId="13" xfId="49" applyFont="1" applyFill="1" applyBorder="1" applyAlignment="1">
      <alignment horizontal="center" vertical="center" wrapText="1"/>
    </xf>
    <xf numFmtId="0" fontId="5" fillId="0" borderId="13" xfId="49" applyFont="1" applyFill="1" applyBorder="1" applyAlignment="1">
      <alignment horizontal="center" vertical="center"/>
    </xf>
    <xf numFmtId="178" fontId="3" fillId="0" borderId="1" xfId="49" applyNumberFormat="1" applyFont="1" applyFill="1" applyBorder="1" applyAlignment="1">
      <alignment horizontal="center" vertical="center"/>
    </xf>
    <xf numFmtId="0" fontId="3" fillId="0" borderId="14" xfId="49" applyFont="1" applyFill="1" applyBorder="1" applyAlignment="1">
      <alignment horizontal="center" vertical="center"/>
    </xf>
    <xf numFmtId="0" fontId="3" fillId="0" borderId="15" xfId="49" applyFont="1" applyFill="1" applyBorder="1" applyAlignment="1">
      <alignment horizontal="center" vertical="center"/>
    </xf>
    <xf numFmtId="0" fontId="3" fillId="0" borderId="8" xfId="49" applyFont="1" applyFill="1" applyBorder="1" applyAlignment="1">
      <alignment horizontal="center" vertical="center"/>
    </xf>
    <xf numFmtId="0" fontId="3" fillId="0" borderId="10" xfId="49" applyFont="1" applyFill="1" applyBorder="1" applyAlignment="1">
      <alignment horizontal="center" vertical="center"/>
    </xf>
    <xf numFmtId="0" fontId="0" fillId="0" borderId="0" xfId="0" applyAlignment="1">
      <alignment vertical="center"/>
    </xf>
    <xf numFmtId="0" fontId="1" fillId="0" borderId="0" xfId="49" applyFont="1" applyFill="1" applyAlignment="1">
      <alignment horizontal="center" vertical="center"/>
    </xf>
    <xf numFmtId="0" fontId="2" fillId="0" borderId="0" xfId="49" applyNumberFormat="1" applyFont="1" applyFill="1" applyAlignment="1">
      <alignment horizontal="left"/>
    </xf>
    <xf numFmtId="0" fontId="4" fillId="0" borderId="1" xfId="49" applyFont="1" applyFill="1" applyBorder="1" applyAlignment="1">
      <alignment horizontal="center" vertical="center"/>
    </xf>
    <xf numFmtId="0" fontId="3" fillId="0" borderId="4" xfId="49" applyFont="1" applyFill="1" applyBorder="1" applyAlignment="1">
      <alignment horizontal="center" vertical="center"/>
    </xf>
    <xf numFmtId="0" fontId="3" fillId="0" borderId="6" xfId="49" applyFont="1" applyFill="1" applyBorder="1" applyAlignment="1">
      <alignment horizontal="center" vertical="center"/>
    </xf>
    <xf numFmtId="0" fontId="3" fillId="0" borderId="9" xfId="49" applyFont="1" applyFill="1" applyBorder="1" applyAlignment="1">
      <alignment horizontal="center" vertical="center"/>
    </xf>
    <xf numFmtId="0" fontId="3" fillId="0" borderId="1" xfId="49" applyFont="1" applyFill="1" applyBorder="1" applyAlignment="1">
      <alignment horizontal="left" vertical="center"/>
    </xf>
    <xf numFmtId="0" fontId="5" fillId="0" borderId="1" xfId="49" applyFont="1" applyFill="1" applyBorder="1" applyAlignment="1">
      <alignment horizontal="left" vertical="center"/>
    </xf>
    <xf numFmtId="0" fontId="5" fillId="0" borderId="0" xfId="49" applyFont="1" applyAlignment="1">
      <alignment horizontal="left" vertical="center"/>
    </xf>
    <xf numFmtId="0" fontId="0" fillId="0" borderId="0" xfId="0" applyAlignment="1">
      <alignment horizontal="center" vertical="center"/>
    </xf>
    <xf numFmtId="0" fontId="11" fillId="0" borderId="0" xfId="0" applyFont="1" applyBorder="1" applyAlignment="1">
      <alignment horizontal="center" vertical="center"/>
    </xf>
    <xf numFmtId="0" fontId="8" fillId="0" borderId="0" xfId="0" applyNumberFormat="1" applyFont="1" applyAlignment="1">
      <alignment horizontal="left"/>
    </xf>
    <xf numFmtId="0" fontId="9" fillId="0" borderId="1"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xf>
    <xf numFmtId="0" fontId="9" fillId="0" borderId="2" xfId="0" applyFont="1" applyBorder="1" applyAlignment="1">
      <alignment horizontal="justify" vertical="center"/>
    </xf>
    <xf numFmtId="0" fontId="9" fillId="0" borderId="3" xfId="0" applyFont="1" applyBorder="1" applyAlignment="1">
      <alignment horizontal="justify" vertical="center"/>
    </xf>
    <xf numFmtId="0" fontId="12" fillId="0" borderId="12" xfId="0" applyFont="1" applyBorder="1" applyAlignment="1">
      <alignment horizontal="center"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9" fillId="0" borderId="5"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9" xfId="0" applyFont="1" applyBorder="1" applyAlignment="1">
      <alignment horizontal="left" vertical="center"/>
    </xf>
    <xf numFmtId="0" fontId="8" fillId="0" borderId="0" xfId="0" applyFont="1" applyBorder="1" applyAlignment="1">
      <alignment horizontal="righ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176" fontId="3" fillId="0" borderId="0" xfId="49" applyNumberFormat="1" applyFont="1" applyFill="1" applyBorder="1" applyAlignment="1">
      <alignment horizontal="right" vertical="center" wrapText="1"/>
    </xf>
    <xf numFmtId="0" fontId="9" fillId="0" borderId="13" xfId="0" applyFont="1" applyBorder="1" applyAlignment="1">
      <alignment horizontal="center" vertical="center"/>
    </xf>
    <xf numFmtId="180" fontId="0" fillId="0" borderId="0" xfId="0" applyNumberFormat="1">
      <alignment vertical="center"/>
    </xf>
    <xf numFmtId="0" fontId="9" fillId="0" borderId="4" xfId="0" applyFont="1" applyBorder="1" applyAlignment="1">
      <alignment horizontal="center" vertical="center"/>
    </xf>
    <xf numFmtId="0" fontId="9" fillId="0" borderId="11" xfId="0" applyFont="1" applyBorder="1" applyAlignment="1">
      <alignment horizontal="justify" vertical="center"/>
    </xf>
    <xf numFmtId="0" fontId="0" fillId="0" borderId="0" xfId="0" applyFont="1" applyAlignment="1">
      <alignment horizontal="center" vertical="center"/>
    </xf>
    <xf numFmtId="0" fontId="9" fillId="0" borderId="7" xfId="0" applyFont="1" applyBorder="1" applyAlignment="1">
      <alignment horizontal="center"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0" xfId="0" applyFont="1" applyFill="1" applyBorder="1" applyAlignment="1">
      <alignment horizontal="center" vertical="center"/>
    </xf>
    <xf numFmtId="0" fontId="6" fillId="0" borderId="0" xfId="0" applyFont="1" applyFill="1" applyAlignment="1">
      <alignment horizontal="left" vertical="center"/>
    </xf>
    <xf numFmtId="0" fontId="14" fillId="0" borderId="0" xfId="0" applyFont="1" applyFill="1" applyBorder="1" applyAlignment="1">
      <alignment horizontal="right" vertical="center"/>
    </xf>
    <xf numFmtId="0" fontId="6" fillId="0" borderId="1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15" fillId="0" borderId="16"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7"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 name="常规_04-分类改革-预算表"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E5" sqref="E5"/>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109" t="s">
        <v>0</v>
      </c>
      <c r="B1" s="109"/>
      <c r="C1" s="109"/>
      <c r="D1" s="109"/>
    </row>
    <row r="2" ht="20" customHeight="1" spans="1:4">
      <c r="A2" s="110" t="s">
        <v>1</v>
      </c>
      <c r="B2" s="110"/>
      <c r="C2" s="110"/>
      <c r="D2" s="111" t="s">
        <v>2</v>
      </c>
    </row>
    <row r="3" ht="116" customHeight="1" spans="1:4">
      <c r="A3" s="112" t="s">
        <v>3</v>
      </c>
      <c r="B3" s="113" t="s">
        <v>4</v>
      </c>
      <c r="C3" s="114"/>
      <c r="D3" s="115" t="s">
        <v>5</v>
      </c>
    </row>
    <row r="4" ht="103" customHeight="1" spans="1:4">
      <c r="A4" s="112"/>
      <c r="B4" s="116" t="s">
        <v>6</v>
      </c>
      <c r="C4" s="117"/>
      <c r="D4" s="118" t="s">
        <v>7</v>
      </c>
    </row>
    <row r="5" ht="75" customHeight="1" spans="1:4">
      <c r="A5" s="112"/>
      <c r="B5" s="116" t="s">
        <v>8</v>
      </c>
      <c r="C5" s="117"/>
      <c r="D5" s="119" t="s">
        <v>9</v>
      </c>
    </row>
    <row r="6" ht="66" customHeight="1" spans="1:4">
      <c r="A6" s="112"/>
      <c r="B6" s="116" t="s">
        <v>10</v>
      </c>
      <c r="C6" s="117"/>
      <c r="D6" s="119" t="s">
        <v>11</v>
      </c>
    </row>
    <row r="7" ht="69" customHeight="1" spans="1:4">
      <c r="A7" s="120"/>
      <c r="B7" s="116" t="s">
        <v>12</v>
      </c>
      <c r="C7" s="117"/>
      <c r="D7" s="119" t="s">
        <v>13</v>
      </c>
    </row>
    <row r="8" ht="63" customHeight="1" spans="1:4">
      <c r="A8" s="121" t="s">
        <v>14</v>
      </c>
      <c r="B8" s="116" t="s">
        <v>15</v>
      </c>
      <c r="C8" s="117"/>
      <c r="D8" s="118" t="s">
        <v>16</v>
      </c>
    </row>
    <row r="9" ht="42" customHeight="1" spans="1:4">
      <c r="A9" s="112"/>
      <c r="B9" s="121" t="s">
        <v>17</v>
      </c>
      <c r="C9" s="122" t="s">
        <v>18</v>
      </c>
      <c r="D9" s="118" t="s">
        <v>19</v>
      </c>
    </row>
    <row r="10" ht="42" customHeight="1" spans="1:4">
      <c r="A10" s="120"/>
      <c r="B10" s="120"/>
      <c r="C10" s="122" t="s">
        <v>20</v>
      </c>
      <c r="D10" s="118" t="s">
        <v>21</v>
      </c>
    </row>
    <row r="11" ht="39" customHeight="1" spans="1:4">
      <c r="A11" s="116" t="s">
        <v>22</v>
      </c>
      <c r="B11" s="123"/>
      <c r="C11" s="117"/>
      <c r="D11" s="119" t="s">
        <v>23</v>
      </c>
    </row>
    <row r="12" ht="39" customHeight="1" spans="1:4">
      <c r="A12" s="116" t="s">
        <v>24</v>
      </c>
      <c r="B12" s="123"/>
      <c r="C12" s="117"/>
      <c r="D12" s="118" t="s">
        <v>25</v>
      </c>
    </row>
    <row r="13" ht="48" customHeight="1" spans="1:4">
      <c r="A13" s="116" t="s">
        <v>26</v>
      </c>
      <c r="B13" s="123"/>
      <c r="C13" s="117"/>
      <c r="D13" s="118" t="s">
        <v>27</v>
      </c>
    </row>
    <row r="14" ht="39" customHeight="1" spans="1:4">
      <c r="A14" s="116" t="s">
        <v>28</v>
      </c>
      <c r="B14" s="123"/>
      <c r="C14" s="117"/>
      <c r="D14" s="118" t="s">
        <v>29</v>
      </c>
    </row>
    <row r="15" ht="39" customHeight="1" spans="1:4">
      <c r="A15" s="116" t="s">
        <v>30</v>
      </c>
      <c r="B15" s="123"/>
      <c r="C15" s="117"/>
      <c r="D15" s="118" t="s">
        <v>31</v>
      </c>
    </row>
    <row r="16" ht="25" customHeight="1" spans="1:4">
      <c r="A16" s="124" t="s">
        <v>32</v>
      </c>
      <c r="B16" s="124"/>
      <c r="C16" s="124"/>
      <c r="D16" s="124"/>
    </row>
    <row r="17" customHeight="1"/>
    <row r="18" customHeight="1"/>
    <row r="19" customHeight="1"/>
    <row r="20" customHeight="1"/>
  </sheetData>
  <mergeCells count="17">
    <mergeCell ref="A1:D1"/>
    <mergeCell ref="A2:C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1" sqref="B11:F1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194</v>
      </c>
      <c r="J2" s="29"/>
      <c r="K2" s="29"/>
    </row>
    <row r="3" ht="25" customHeight="1" spans="1:11">
      <c r="A3" s="3" t="s">
        <v>98</v>
      </c>
      <c r="B3" s="3"/>
      <c r="C3" s="4" t="s">
        <v>195</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109.475</v>
      </c>
      <c r="G6" s="3">
        <v>10</v>
      </c>
      <c r="H6" s="8">
        <v>1</v>
      </c>
      <c r="I6" s="32">
        <f>G6*H6</f>
        <v>10</v>
      </c>
      <c r="J6" s="32"/>
      <c r="K6" s="33"/>
    </row>
    <row r="7" ht="25" customHeight="1" spans="1:11">
      <c r="A7" s="3"/>
      <c r="B7" s="3"/>
      <c r="C7" s="9" t="s">
        <v>109</v>
      </c>
      <c r="D7" s="7">
        <v>0</v>
      </c>
      <c r="E7" s="7">
        <v>0</v>
      </c>
      <c r="F7" s="7">
        <v>109.475</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196</v>
      </c>
      <c r="C11" s="6"/>
      <c r="D11" s="6"/>
      <c r="E11" s="6"/>
      <c r="F11" s="6"/>
      <c r="G11" s="10" t="s">
        <v>141</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57"/>
      <c r="D15" s="14"/>
      <c r="E15" s="14"/>
      <c r="F15" s="14"/>
      <c r="G15" s="14"/>
      <c r="H15" s="52">
        <f>SUM(H16:H19)</f>
        <v>90</v>
      </c>
      <c r="I15" s="52">
        <f>SUM(I16:I19)</f>
        <v>87</v>
      </c>
      <c r="J15" s="19"/>
      <c r="K15" s="38"/>
    </row>
    <row r="16" ht="25" customHeight="1" spans="1:11">
      <c r="A16" s="15" t="s">
        <v>63</v>
      </c>
      <c r="B16" s="18" t="s">
        <v>69</v>
      </c>
      <c r="C16" s="57" t="s">
        <v>197</v>
      </c>
      <c r="D16" s="14" t="s">
        <v>79</v>
      </c>
      <c r="E16" s="17">
        <v>95</v>
      </c>
      <c r="F16" s="14" t="s">
        <v>71</v>
      </c>
      <c r="G16" s="17">
        <v>95</v>
      </c>
      <c r="H16" s="52">
        <v>30</v>
      </c>
      <c r="I16" s="52">
        <v>29</v>
      </c>
      <c r="J16" s="19" t="s">
        <v>68</v>
      </c>
      <c r="K16" s="38"/>
    </row>
    <row r="17" ht="25" customHeight="1" spans="1:11">
      <c r="A17" s="45" t="s">
        <v>80</v>
      </c>
      <c r="B17" s="46" t="s">
        <v>84</v>
      </c>
      <c r="C17" s="3" t="s">
        <v>172</v>
      </c>
      <c r="D17" s="14" t="s">
        <v>79</v>
      </c>
      <c r="E17" s="3">
        <v>20000</v>
      </c>
      <c r="F17" s="14" t="s">
        <v>71</v>
      </c>
      <c r="G17" s="3">
        <v>20000</v>
      </c>
      <c r="H17" s="55">
        <v>20</v>
      </c>
      <c r="I17" s="55">
        <v>20</v>
      </c>
      <c r="J17" s="19" t="s">
        <v>68</v>
      </c>
      <c r="K17" s="38"/>
    </row>
    <row r="18" ht="25" customHeight="1" spans="1:11">
      <c r="A18" s="48"/>
      <c r="B18" s="46" t="s">
        <v>88</v>
      </c>
      <c r="C18" s="3" t="s">
        <v>198</v>
      </c>
      <c r="D18" s="14" t="s">
        <v>79</v>
      </c>
      <c r="E18" s="3">
        <v>95</v>
      </c>
      <c r="F18" s="14" t="s">
        <v>71</v>
      </c>
      <c r="G18" s="3">
        <v>95</v>
      </c>
      <c r="H18" s="55">
        <v>20</v>
      </c>
      <c r="I18" s="55">
        <v>19</v>
      </c>
      <c r="J18" s="19" t="s">
        <v>68</v>
      </c>
      <c r="K18" s="38"/>
    </row>
    <row r="19" ht="25" customHeight="1" spans="1:11">
      <c r="A19" s="49" t="s">
        <v>90</v>
      </c>
      <c r="B19" s="46" t="s">
        <v>91</v>
      </c>
      <c r="C19" s="3" t="s">
        <v>128</v>
      </c>
      <c r="D19" s="14" t="s">
        <v>79</v>
      </c>
      <c r="E19" s="3">
        <v>95</v>
      </c>
      <c r="F19" s="14" t="s">
        <v>71</v>
      </c>
      <c r="G19" s="3">
        <v>95</v>
      </c>
      <c r="H19" s="55">
        <v>20</v>
      </c>
      <c r="I19" s="55">
        <v>19</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97</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199</v>
      </c>
      <c r="J2" s="29"/>
      <c r="K2" s="29"/>
    </row>
    <row r="3" ht="25" customHeight="1" spans="1:11">
      <c r="A3" s="3" t="s">
        <v>98</v>
      </c>
      <c r="B3" s="3"/>
      <c r="C3" s="4" t="s">
        <v>200</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170.777</v>
      </c>
      <c r="G6" s="3">
        <v>10</v>
      </c>
      <c r="H6" s="8">
        <v>1</v>
      </c>
      <c r="I6" s="32">
        <f>G6*H6</f>
        <v>10</v>
      </c>
      <c r="J6" s="32"/>
      <c r="K6" s="33"/>
    </row>
    <row r="7" ht="25" customHeight="1" spans="1:11">
      <c r="A7" s="3"/>
      <c r="B7" s="3"/>
      <c r="C7" s="9" t="s">
        <v>109</v>
      </c>
      <c r="D7" s="7">
        <v>0</v>
      </c>
      <c r="E7" s="7">
        <v>0</v>
      </c>
      <c r="F7" s="7">
        <v>170.777</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201</v>
      </c>
      <c r="C11" s="6"/>
      <c r="D11" s="6"/>
      <c r="E11" s="6"/>
      <c r="F11" s="6"/>
      <c r="G11" s="10" t="s">
        <v>141</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51"/>
      <c r="D15" s="3"/>
      <c r="E15" s="57"/>
      <c r="F15" s="57"/>
      <c r="G15" s="57"/>
      <c r="H15" s="52">
        <f>SUM(H16:H20)</f>
        <v>90</v>
      </c>
      <c r="I15" s="52">
        <f>SUM(I16:I20)</f>
        <v>87</v>
      </c>
      <c r="J15" s="19"/>
      <c r="K15" s="38"/>
    </row>
    <row r="16" ht="25" customHeight="1" spans="1:11">
      <c r="A16" s="41" t="s">
        <v>63</v>
      </c>
      <c r="B16" s="42" t="s">
        <v>64</v>
      </c>
      <c r="C16" s="14" t="s">
        <v>202</v>
      </c>
      <c r="D16" s="3" t="s">
        <v>79</v>
      </c>
      <c r="E16" s="58">
        <v>112</v>
      </c>
      <c r="F16" s="3" t="s">
        <v>203</v>
      </c>
      <c r="G16" s="58">
        <v>112</v>
      </c>
      <c r="H16" s="52">
        <v>20</v>
      </c>
      <c r="I16" s="52">
        <v>19</v>
      </c>
      <c r="J16" s="19" t="s">
        <v>68</v>
      </c>
      <c r="K16" s="38"/>
    </row>
    <row r="17" ht="25" customHeight="1" spans="1:11">
      <c r="A17" s="43"/>
      <c r="B17" s="44"/>
      <c r="C17" s="14" t="s">
        <v>142</v>
      </c>
      <c r="D17" s="3" t="s">
        <v>79</v>
      </c>
      <c r="E17" s="58">
        <v>95</v>
      </c>
      <c r="F17" s="3" t="s">
        <v>173</v>
      </c>
      <c r="G17" s="58">
        <v>95</v>
      </c>
      <c r="H17" s="52">
        <v>20</v>
      </c>
      <c r="I17" s="52">
        <v>20</v>
      </c>
      <c r="J17" s="19" t="s">
        <v>68</v>
      </c>
      <c r="K17" s="38"/>
    </row>
    <row r="18" ht="25" customHeight="1" spans="1:11">
      <c r="A18" s="45" t="s">
        <v>80</v>
      </c>
      <c r="B18" s="46" t="s">
        <v>86</v>
      </c>
      <c r="C18" s="3" t="s">
        <v>204</v>
      </c>
      <c r="D18" s="3" t="s">
        <v>79</v>
      </c>
      <c r="E18" s="3">
        <v>90</v>
      </c>
      <c r="F18" s="3" t="s">
        <v>71</v>
      </c>
      <c r="G18" s="3">
        <v>90</v>
      </c>
      <c r="H18" s="55">
        <v>20</v>
      </c>
      <c r="I18" s="55">
        <v>19</v>
      </c>
      <c r="J18" s="19" t="s">
        <v>68</v>
      </c>
      <c r="K18" s="38"/>
    </row>
    <row r="19" ht="25" customHeight="1" spans="1:11">
      <c r="A19" s="48"/>
      <c r="B19" s="46" t="s">
        <v>88</v>
      </c>
      <c r="C19" s="3" t="s">
        <v>205</v>
      </c>
      <c r="D19" s="3" t="s">
        <v>79</v>
      </c>
      <c r="E19" s="3">
        <v>95</v>
      </c>
      <c r="F19" s="3" t="s">
        <v>71</v>
      </c>
      <c r="G19" s="3">
        <v>95</v>
      </c>
      <c r="H19" s="55">
        <v>10</v>
      </c>
      <c r="I19" s="55">
        <v>9</v>
      </c>
      <c r="J19" s="19" t="s">
        <v>68</v>
      </c>
      <c r="K19" s="38"/>
    </row>
    <row r="20" ht="25" customHeight="1" spans="1:11">
      <c r="A20" s="49" t="s">
        <v>90</v>
      </c>
      <c r="B20" s="46" t="s">
        <v>91</v>
      </c>
      <c r="C20" s="3" t="s">
        <v>128</v>
      </c>
      <c r="D20" s="3" t="s">
        <v>79</v>
      </c>
      <c r="E20" s="3">
        <v>95</v>
      </c>
      <c r="F20" s="3" t="s">
        <v>71</v>
      </c>
      <c r="G20" s="3">
        <v>95</v>
      </c>
      <c r="H20" s="55">
        <v>20</v>
      </c>
      <c r="I20" s="55">
        <v>20</v>
      </c>
      <c r="J20" s="19" t="s">
        <v>68</v>
      </c>
      <c r="K20" s="38"/>
    </row>
    <row r="21" ht="25" customHeight="1" spans="1:11">
      <c r="A21" s="3" t="s">
        <v>129</v>
      </c>
      <c r="B21" s="3"/>
      <c r="C21" s="3"/>
      <c r="D21" s="19" t="s">
        <v>130</v>
      </c>
      <c r="E21" s="20"/>
      <c r="F21" s="20"/>
      <c r="G21" s="20"/>
      <c r="H21" s="20"/>
      <c r="I21" s="20"/>
      <c r="J21" s="20"/>
      <c r="K21" s="38"/>
    </row>
    <row r="22" ht="25" customHeight="1" spans="1:11">
      <c r="A22" s="21" t="s">
        <v>131</v>
      </c>
      <c r="B22" s="22"/>
      <c r="C22" s="22"/>
      <c r="D22" s="22"/>
      <c r="E22" s="22"/>
      <c r="F22" s="22"/>
      <c r="G22" s="23"/>
      <c r="H22" s="3" t="s">
        <v>132</v>
      </c>
      <c r="I22" s="3" t="s">
        <v>133</v>
      </c>
      <c r="J22" s="19" t="s">
        <v>134</v>
      </c>
      <c r="K22" s="38"/>
    </row>
    <row r="23" ht="25" customHeight="1" spans="1:11">
      <c r="A23" s="24"/>
      <c r="B23" s="25"/>
      <c r="C23" s="25"/>
      <c r="D23" s="25"/>
      <c r="E23" s="25"/>
      <c r="F23" s="25"/>
      <c r="G23" s="26"/>
      <c r="H23" s="3">
        <f>I6+H15</f>
        <v>100</v>
      </c>
      <c r="I23" s="3">
        <f>I6+I15</f>
        <v>97</v>
      </c>
      <c r="J23" s="19" t="s">
        <v>135</v>
      </c>
      <c r="K23" s="38"/>
    </row>
    <row r="24" ht="69" customHeight="1" spans="1:11">
      <c r="A24" s="9" t="s">
        <v>136</v>
      </c>
      <c r="B24" s="9"/>
      <c r="C24" s="9"/>
      <c r="D24" s="9"/>
      <c r="E24" s="9"/>
      <c r="F24" s="9"/>
      <c r="G24" s="9"/>
      <c r="H24" s="9"/>
      <c r="I24" s="9"/>
      <c r="J24" s="9"/>
      <c r="K24" s="9"/>
    </row>
    <row r="25" spans="1:11">
      <c r="A25" s="27" t="s">
        <v>94</v>
      </c>
      <c r="B25" s="27"/>
      <c r="C25" s="27"/>
      <c r="D25" s="27"/>
      <c r="E25" s="27"/>
      <c r="F25" s="27"/>
      <c r="G25" s="27"/>
      <c r="H25" s="27"/>
      <c r="I25" s="27"/>
      <c r="J25" s="27"/>
      <c r="K25" s="27"/>
    </row>
    <row r="26" spans="1:11">
      <c r="A26" s="27" t="s">
        <v>137</v>
      </c>
      <c r="B26" s="27"/>
      <c r="C26" s="27"/>
      <c r="D26" s="27"/>
      <c r="E26" s="27"/>
      <c r="F26" s="27"/>
      <c r="G26" s="27"/>
      <c r="H26" s="27"/>
      <c r="I26" s="27"/>
      <c r="J26" s="27"/>
      <c r="K26" s="27"/>
    </row>
    <row r="27" customFormat="1" spans="1:10">
      <c r="A27" s="28"/>
      <c r="B27" s="28"/>
      <c r="C27" s="28"/>
      <c r="D27" s="28"/>
      <c r="E27" s="28"/>
      <c r="F27" s="28"/>
      <c r="G27" s="28"/>
      <c r="H27" s="28"/>
      <c r="I27" s="28"/>
      <c r="J27" s="28"/>
    </row>
  </sheetData>
  <mergeCells count="45">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B16:B17"/>
    <mergeCell ref="G13:G14"/>
    <mergeCell ref="H13:H14"/>
    <mergeCell ref="I13:I14"/>
    <mergeCell ref="K6:K9"/>
    <mergeCell ref="A5:B9"/>
    <mergeCell ref="J13:K14"/>
    <mergeCell ref="A22:G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206</v>
      </c>
      <c r="J2" s="29"/>
      <c r="K2" s="29"/>
    </row>
    <row r="3" ht="25" customHeight="1" spans="1:11">
      <c r="A3" s="3" t="s">
        <v>98</v>
      </c>
      <c r="B3" s="3"/>
      <c r="C3" s="4" t="s">
        <v>207</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176.64559</v>
      </c>
      <c r="G6" s="3">
        <v>10</v>
      </c>
      <c r="H6" s="8">
        <v>1</v>
      </c>
      <c r="I6" s="32">
        <f>G6*H6</f>
        <v>10</v>
      </c>
      <c r="J6" s="32"/>
      <c r="K6" s="33"/>
    </row>
    <row r="7" ht="25" customHeight="1" spans="1:11">
      <c r="A7" s="3"/>
      <c r="B7" s="3"/>
      <c r="C7" s="9" t="s">
        <v>109</v>
      </c>
      <c r="D7" s="7">
        <v>0</v>
      </c>
      <c r="E7" s="7">
        <v>0</v>
      </c>
      <c r="F7" s="7">
        <v>176.64559</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208</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55">
        <f>SUM(H16:H24)</f>
        <v>90</v>
      </c>
      <c r="I15" s="55">
        <f>SUM(I16:I24)</f>
        <v>88</v>
      </c>
      <c r="J15" s="19"/>
      <c r="K15" s="38"/>
    </row>
    <row r="16" ht="25" customHeight="1" spans="1:11">
      <c r="A16" s="41" t="s">
        <v>63</v>
      </c>
      <c r="B16" s="42" t="s">
        <v>64</v>
      </c>
      <c r="C16" s="14" t="s">
        <v>209</v>
      </c>
      <c r="D16" s="14" t="s">
        <v>74</v>
      </c>
      <c r="E16" s="14">
        <v>4000</v>
      </c>
      <c r="F16" s="14" t="s">
        <v>210</v>
      </c>
      <c r="G16" s="55">
        <v>4000</v>
      </c>
      <c r="H16" s="55">
        <v>10</v>
      </c>
      <c r="I16" s="55">
        <v>10</v>
      </c>
      <c r="J16" s="19" t="s">
        <v>68</v>
      </c>
      <c r="K16" s="38"/>
    </row>
    <row r="17" ht="25" customHeight="1" spans="1:11">
      <c r="A17" s="61"/>
      <c r="B17" s="62"/>
      <c r="C17" s="14" t="s">
        <v>211</v>
      </c>
      <c r="D17" s="14" t="s">
        <v>74</v>
      </c>
      <c r="E17" s="14">
        <v>2000</v>
      </c>
      <c r="F17" s="14" t="s">
        <v>210</v>
      </c>
      <c r="G17" s="55">
        <v>2000</v>
      </c>
      <c r="H17" s="55">
        <v>10</v>
      </c>
      <c r="I17" s="55">
        <v>10</v>
      </c>
      <c r="J17" s="19" t="s">
        <v>68</v>
      </c>
      <c r="K17" s="38"/>
    </row>
    <row r="18" ht="25" customHeight="1" spans="1:11">
      <c r="A18" s="61"/>
      <c r="B18" s="62"/>
      <c r="C18" s="14" t="s">
        <v>212</v>
      </c>
      <c r="D18" s="14" t="s">
        <v>66</v>
      </c>
      <c r="E18" s="14">
        <v>5</v>
      </c>
      <c r="F18" s="14" t="s">
        <v>67</v>
      </c>
      <c r="G18" s="55">
        <v>5</v>
      </c>
      <c r="H18" s="55">
        <v>10</v>
      </c>
      <c r="I18" s="55">
        <v>10</v>
      </c>
      <c r="J18" s="19" t="s">
        <v>68</v>
      </c>
      <c r="K18" s="38"/>
    </row>
    <row r="19" ht="25" customHeight="1" spans="1:11">
      <c r="A19" s="61"/>
      <c r="B19" s="62"/>
      <c r="C19" s="3" t="s">
        <v>213</v>
      </c>
      <c r="D19" s="3" t="s">
        <v>79</v>
      </c>
      <c r="E19" s="3">
        <v>1000</v>
      </c>
      <c r="F19" s="3" t="s">
        <v>203</v>
      </c>
      <c r="G19" s="55">
        <v>1000</v>
      </c>
      <c r="H19" s="55">
        <v>10</v>
      </c>
      <c r="I19" s="55">
        <v>10</v>
      </c>
      <c r="J19" s="20" t="s">
        <v>68</v>
      </c>
      <c r="K19" s="38"/>
    </row>
    <row r="20" ht="25" customHeight="1" spans="1:11">
      <c r="A20" s="43"/>
      <c r="B20" s="44"/>
      <c r="C20" s="3" t="s">
        <v>214</v>
      </c>
      <c r="D20" s="3" t="s">
        <v>66</v>
      </c>
      <c r="E20" s="3">
        <v>1</v>
      </c>
      <c r="F20" s="3" t="s">
        <v>210</v>
      </c>
      <c r="G20" s="55">
        <v>1</v>
      </c>
      <c r="H20" s="55">
        <v>10</v>
      </c>
      <c r="I20" s="55">
        <v>10</v>
      </c>
      <c r="J20" s="20" t="s">
        <v>68</v>
      </c>
      <c r="K20" s="38"/>
    </row>
    <row r="21" ht="25" customHeight="1" spans="1:11">
      <c r="A21" s="45" t="s">
        <v>80</v>
      </c>
      <c r="B21" s="46" t="s">
        <v>81</v>
      </c>
      <c r="C21" s="3" t="s">
        <v>123</v>
      </c>
      <c r="D21" s="3" t="s">
        <v>79</v>
      </c>
      <c r="E21" s="3">
        <v>445</v>
      </c>
      <c r="F21" s="3" t="s">
        <v>124</v>
      </c>
      <c r="G21" s="55">
        <v>445</v>
      </c>
      <c r="H21" s="55">
        <v>10</v>
      </c>
      <c r="I21" s="55">
        <v>9</v>
      </c>
      <c r="J21" s="20" t="s">
        <v>68</v>
      </c>
      <c r="K21" s="38"/>
    </row>
    <row r="22" ht="25" customHeight="1" spans="1:11">
      <c r="A22" s="47"/>
      <c r="B22" s="46" t="s">
        <v>84</v>
      </c>
      <c r="C22" s="3" t="s">
        <v>172</v>
      </c>
      <c r="D22" s="3" t="s">
        <v>79</v>
      </c>
      <c r="E22" s="3">
        <v>1000</v>
      </c>
      <c r="F22" s="3" t="s">
        <v>173</v>
      </c>
      <c r="G22" s="55">
        <v>1000</v>
      </c>
      <c r="H22" s="55">
        <v>10</v>
      </c>
      <c r="I22" s="55">
        <v>9</v>
      </c>
      <c r="J22" s="20" t="s">
        <v>68</v>
      </c>
      <c r="K22" s="38"/>
    </row>
    <row r="23" ht="25" customHeight="1" spans="1:11">
      <c r="A23" s="48"/>
      <c r="B23" s="46" t="s">
        <v>86</v>
      </c>
      <c r="C23" s="3" t="s">
        <v>215</v>
      </c>
      <c r="D23" s="3" t="s">
        <v>79</v>
      </c>
      <c r="E23" s="3">
        <v>1000</v>
      </c>
      <c r="F23" s="3" t="s">
        <v>203</v>
      </c>
      <c r="G23" s="55">
        <v>1000</v>
      </c>
      <c r="H23" s="55">
        <v>10</v>
      </c>
      <c r="I23" s="55">
        <v>10</v>
      </c>
      <c r="J23" s="20" t="s">
        <v>68</v>
      </c>
      <c r="K23" s="38"/>
    </row>
    <row r="24" ht="25" customHeight="1" spans="1:11">
      <c r="A24" s="49" t="s">
        <v>90</v>
      </c>
      <c r="B24" s="46" t="s">
        <v>91</v>
      </c>
      <c r="C24" s="3" t="s">
        <v>128</v>
      </c>
      <c r="D24" s="3" t="s">
        <v>79</v>
      </c>
      <c r="E24" s="3">
        <v>90</v>
      </c>
      <c r="F24" s="3" t="s">
        <v>71</v>
      </c>
      <c r="G24" s="55">
        <v>90</v>
      </c>
      <c r="H24" s="55">
        <v>10</v>
      </c>
      <c r="I24" s="55">
        <v>10</v>
      </c>
      <c r="J24" s="20" t="s">
        <v>68</v>
      </c>
      <c r="K24" s="38"/>
    </row>
    <row r="25" ht="25" customHeight="1" spans="1:11">
      <c r="A25" s="3" t="s">
        <v>129</v>
      </c>
      <c r="B25" s="3"/>
      <c r="C25" s="3"/>
      <c r="D25" s="19" t="s">
        <v>130</v>
      </c>
      <c r="E25" s="20"/>
      <c r="F25" s="20"/>
      <c r="G25" s="20"/>
      <c r="H25" s="20"/>
      <c r="I25" s="20"/>
      <c r="J25" s="20"/>
      <c r="K25" s="38"/>
    </row>
    <row r="26" ht="25" customHeight="1" spans="1:11">
      <c r="A26" s="21" t="s">
        <v>131</v>
      </c>
      <c r="B26" s="22"/>
      <c r="C26" s="22"/>
      <c r="D26" s="22"/>
      <c r="E26" s="22"/>
      <c r="F26" s="22"/>
      <c r="G26" s="23"/>
      <c r="H26" s="3" t="s">
        <v>132</v>
      </c>
      <c r="I26" s="3" t="s">
        <v>133</v>
      </c>
      <c r="J26" s="19" t="s">
        <v>134</v>
      </c>
      <c r="K26" s="38"/>
    </row>
    <row r="27" ht="25" customHeight="1" spans="1:11">
      <c r="A27" s="24"/>
      <c r="B27" s="25"/>
      <c r="C27" s="25"/>
      <c r="D27" s="25"/>
      <c r="E27" s="25"/>
      <c r="F27" s="25"/>
      <c r="G27" s="26"/>
      <c r="H27" s="3">
        <f>I6+H15</f>
        <v>100</v>
      </c>
      <c r="I27" s="3">
        <f>I6+I15</f>
        <v>98</v>
      </c>
      <c r="J27" s="19" t="s">
        <v>135</v>
      </c>
      <c r="K27" s="38"/>
    </row>
    <row r="28" ht="69" customHeight="1" spans="1:11">
      <c r="A28" s="9" t="s">
        <v>136</v>
      </c>
      <c r="B28" s="9"/>
      <c r="C28" s="9"/>
      <c r="D28" s="9"/>
      <c r="E28" s="9"/>
      <c r="F28" s="9"/>
      <c r="G28" s="9"/>
      <c r="H28" s="9"/>
      <c r="I28" s="9"/>
      <c r="J28" s="9"/>
      <c r="K28" s="9"/>
    </row>
    <row r="29" spans="1:11">
      <c r="A29" s="27" t="s">
        <v>94</v>
      </c>
      <c r="B29" s="27"/>
      <c r="C29" s="27"/>
      <c r="D29" s="27"/>
      <c r="E29" s="27"/>
      <c r="F29" s="27"/>
      <c r="G29" s="27"/>
      <c r="H29" s="27"/>
      <c r="I29" s="27"/>
      <c r="J29" s="27"/>
      <c r="K29" s="27"/>
    </row>
    <row r="30" spans="1:11">
      <c r="A30" s="27" t="s">
        <v>137</v>
      </c>
      <c r="B30" s="27"/>
      <c r="C30" s="27"/>
      <c r="D30" s="27"/>
      <c r="E30" s="27"/>
      <c r="F30" s="27"/>
      <c r="G30" s="27"/>
      <c r="H30" s="27"/>
      <c r="I30" s="27"/>
      <c r="J30" s="27"/>
      <c r="K30" s="27"/>
    </row>
    <row r="31" customFormat="1" spans="1:10">
      <c r="A31" s="28"/>
      <c r="B31" s="28"/>
      <c r="C31" s="28"/>
      <c r="D31" s="28"/>
      <c r="E31" s="28"/>
      <c r="F31" s="28"/>
      <c r="G31" s="28"/>
      <c r="H31" s="28"/>
      <c r="I31" s="28"/>
      <c r="J31" s="28"/>
    </row>
  </sheetData>
  <mergeCells count="49">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6:A20"/>
    <mergeCell ref="A21:A23"/>
    <mergeCell ref="B16:B20"/>
    <mergeCell ref="G13:G14"/>
    <mergeCell ref="H13:H14"/>
    <mergeCell ref="I13:I14"/>
    <mergeCell ref="K6:K9"/>
    <mergeCell ref="A5:B9"/>
    <mergeCell ref="J13:K14"/>
    <mergeCell ref="A26:G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216</v>
      </c>
      <c r="J2" s="29"/>
      <c r="K2" s="29"/>
    </row>
    <row r="3" ht="25" customHeight="1" spans="1:11">
      <c r="A3" s="3" t="s">
        <v>98</v>
      </c>
      <c r="B3" s="3"/>
      <c r="C3" s="4" t="s">
        <v>217</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300</v>
      </c>
      <c r="G6" s="3">
        <v>10</v>
      </c>
      <c r="H6" s="8">
        <v>1</v>
      </c>
      <c r="I6" s="32">
        <f>G6*H6</f>
        <v>10</v>
      </c>
      <c r="J6" s="32"/>
      <c r="K6" s="33"/>
    </row>
    <row r="7" ht="25" customHeight="1" spans="1:11">
      <c r="A7" s="3"/>
      <c r="B7" s="3"/>
      <c r="C7" s="9" t="s">
        <v>109</v>
      </c>
      <c r="D7" s="7">
        <v>0</v>
      </c>
      <c r="E7" s="7">
        <v>0</v>
      </c>
      <c r="F7" s="7">
        <v>300</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218</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59"/>
      <c r="B15" s="13"/>
      <c r="C15" s="60"/>
      <c r="D15" s="14"/>
      <c r="E15" s="14"/>
      <c r="F15" s="14"/>
      <c r="G15" s="14"/>
      <c r="H15" s="3">
        <f>SUM(H16:H21)</f>
        <v>90</v>
      </c>
      <c r="I15" s="3">
        <f>SUM(I16:I21)</f>
        <v>86</v>
      </c>
      <c r="J15" s="19"/>
      <c r="K15" s="38"/>
    </row>
    <row r="16" ht="25" customHeight="1" spans="1:11">
      <c r="A16" s="41" t="s">
        <v>63</v>
      </c>
      <c r="B16" s="46" t="s">
        <v>64</v>
      </c>
      <c r="C16" s="14" t="s">
        <v>219</v>
      </c>
      <c r="D16" s="14" t="s">
        <v>220</v>
      </c>
      <c r="E16" s="17">
        <v>9</v>
      </c>
      <c r="F16" s="14" t="s">
        <v>67</v>
      </c>
      <c r="G16" s="17">
        <v>9</v>
      </c>
      <c r="H16" s="3">
        <v>20</v>
      </c>
      <c r="I16" s="3">
        <v>19</v>
      </c>
      <c r="J16" s="20" t="s">
        <v>68</v>
      </c>
      <c r="K16" s="38"/>
    </row>
    <row r="17" ht="25" customHeight="1" spans="1:11">
      <c r="A17" s="43"/>
      <c r="B17" s="46" t="s">
        <v>69</v>
      </c>
      <c r="C17" s="14" t="s">
        <v>221</v>
      </c>
      <c r="D17" s="3" t="s">
        <v>79</v>
      </c>
      <c r="E17" s="17">
        <v>65</v>
      </c>
      <c r="F17" s="14" t="s">
        <v>173</v>
      </c>
      <c r="G17" s="17">
        <v>65</v>
      </c>
      <c r="H17" s="3">
        <v>20</v>
      </c>
      <c r="I17" s="3">
        <v>19</v>
      </c>
      <c r="J17" s="20" t="s">
        <v>68</v>
      </c>
      <c r="K17" s="38"/>
    </row>
    <row r="18" ht="25" customHeight="1" spans="1:11">
      <c r="A18" s="45" t="s">
        <v>80</v>
      </c>
      <c r="B18" s="46" t="s">
        <v>81</v>
      </c>
      <c r="C18" s="14" t="s">
        <v>222</v>
      </c>
      <c r="D18" s="3" t="s">
        <v>79</v>
      </c>
      <c r="E18" s="3">
        <v>90</v>
      </c>
      <c r="F18" s="3" t="s">
        <v>71</v>
      </c>
      <c r="G18" s="3">
        <v>90</v>
      </c>
      <c r="H18" s="3">
        <v>10</v>
      </c>
      <c r="I18" s="3">
        <v>10</v>
      </c>
      <c r="J18" s="20" t="s">
        <v>68</v>
      </c>
      <c r="K18" s="38"/>
    </row>
    <row r="19" ht="25" customHeight="1" spans="1:11">
      <c r="A19" s="47"/>
      <c r="B19" s="46" t="s">
        <v>84</v>
      </c>
      <c r="C19" s="14" t="s">
        <v>223</v>
      </c>
      <c r="D19" s="3" t="s">
        <v>79</v>
      </c>
      <c r="E19" s="3">
        <v>90</v>
      </c>
      <c r="F19" s="3" t="s">
        <v>71</v>
      </c>
      <c r="G19" s="3">
        <v>90</v>
      </c>
      <c r="H19" s="3">
        <v>10</v>
      </c>
      <c r="I19" s="3">
        <v>9</v>
      </c>
      <c r="J19" s="20" t="s">
        <v>68</v>
      </c>
      <c r="K19" s="38"/>
    </row>
    <row r="20" ht="25" customHeight="1" spans="1:11">
      <c r="A20" s="48"/>
      <c r="B20" s="46" t="s">
        <v>88</v>
      </c>
      <c r="C20" s="14" t="s">
        <v>224</v>
      </c>
      <c r="D20" s="3" t="s">
        <v>79</v>
      </c>
      <c r="E20" s="3">
        <v>90</v>
      </c>
      <c r="F20" s="3" t="s">
        <v>71</v>
      </c>
      <c r="G20" s="3">
        <v>90</v>
      </c>
      <c r="H20" s="3">
        <v>10</v>
      </c>
      <c r="I20" s="3">
        <v>9</v>
      </c>
      <c r="J20" s="20" t="s">
        <v>68</v>
      </c>
      <c r="K20" s="38"/>
    </row>
    <row r="21" ht="25" customHeight="1" spans="1:11">
      <c r="A21" s="49" t="s">
        <v>90</v>
      </c>
      <c r="B21" s="46" t="s">
        <v>91</v>
      </c>
      <c r="C21" s="14" t="s">
        <v>128</v>
      </c>
      <c r="D21" s="3" t="s">
        <v>79</v>
      </c>
      <c r="E21" s="3">
        <v>95</v>
      </c>
      <c r="F21" s="3" t="s">
        <v>71</v>
      </c>
      <c r="G21" s="3">
        <v>95</v>
      </c>
      <c r="H21" s="3">
        <v>20</v>
      </c>
      <c r="I21" s="3">
        <v>20</v>
      </c>
      <c r="J21" s="20" t="s">
        <v>68</v>
      </c>
      <c r="K21" s="38"/>
    </row>
    <row r="22" ht="25" customHeight="1" spans="1:11">
      <c r="A22" s="3" t="s">
        <v>129</v>
      </c>
      <c r="B22" s="3"/>
      <c r="C22" s="3"/>
      <c r="D22" s="19" t="s">
        <v>130</v>
      </c>
      <c r="E22" s="20"/>
      <c r="F22" s="20"/>
      <c r="G22" s="20"/>
      <c r="H22" s="20"/>
      <c r="I22" s="20"/>
      <c r="J22" s="20"/>
      <c r="K22" s="38"/>
    </row>
    <row r="23" ht="25" customHeight="1" spans="1:11">
      <c r="A23" s="21" t="s">
        <v>131</v>
      </c>
      <c r="B23" s="22"/>
      <c r="C23" s="22"/>
      <c r="D23" s="22"/>
      <c r="E23" s="22"/>
      <c r="F23" s="22"/>
      <c r="G23" s="23"/>
      <c r="H23" s="3" t="s">
        <v>132</v>
      </c>
      <c r="I23" s="3" t="s">
        <v>133</v>
      </c>
      <c r="J23" s="19" t="s">
        <v>134</v>
      </c>
      <c r="K23" s="38"/>
    </row>
    <row r="24" ht="25" customHeight="1" spans="1:11">
      <c r="A24" s="24"/>
      <c r="B24" s="25"/>
      <c r="C24" s="25"/>
      <c r="D24" s="25"/>
      <c r="E24" s="25"/>
      <c r="F24" s="25"/>
      <c r="G24" s="26"/>
      <c r="H24" s="3">
        <f>I6+H15</f>
        <v>100</v>
      </c>
      <c r="I24" s="3">
        <f>I6+I15</f>
        <v>96</v>
      </c>
      <c r="J24" s="19" t="s">
        <v>135</v>
      </c>
      <c r="K24" s="38"/>
    </row>
    <row r="25" ht="69" customHeight="1" spans="1:11">
      <c r="A25" s="9" t="s">
        <v>136</v>
      </c>
      <c r="B25" s="9"/>
      <c r="C25" s="9"/>
      <c r="D25" s="9"/>
      <c r="E25" s="9"/>
      <c r="F25" s="9"/>
      <c r="G25" s="9"/>
      <c r="H25" s="9"/>
      <c r="I25" s="9"/>
      <c r="J25" s="9"/>
      <c r="K25" s="9"/>
    </row>
    <row r="26" spans="1:11">
      <c r="A26" s="27" t="s">
        <v>94</v>
      </c>
      <c r="B26" s="27"/>
      <c r="C26" s="27"/>
      <c r="D26" s="27"/>
      <c r="E26" s="27"/>
      <c r="F26" s="27"/>
      <c r="G26" s="27"/>
      <c r="H26" s="27"/>
      <c r="I26" s="27"/>
      <c r="J26" s="27"/>
      <c r="K26" s="27"/>
    </row>
    <row r="27" spans="1:11">
      <c r="A27" s="27" t="s">
        <v>137</v>
      </c>
      <c r="B27" s="27"/>
      <c r="C27" s="27"/>
      <c r="D27" s="27"/>
      <c r="E27" s="27"/>
      <c r="F27" s="27"/>
      <c r="G27" s="27"/>
      <c r="H27" s="27"/>
      <c r="I27" s="27"/>
      <c r="J27" s="27"/>
      <c r="K27" s="27"/>
    </row>
    <row r="28" customFormat="1" spans="1:10">
      <c r="A28" s="28"/>
      <c r="B28" s="28"/>
      <c r="C28" s="28"/>
      <c r="D28" s="28"/>
      <c r="E28" s="28"/>
      <c r="F28" s="28"/>
      <c r="G28" s="28"/>
      <c r="H28" s="28"/>
      <c r="I28" s="28"/>
      <c r="J28" s="28"/>
    </row>
  </sheetData>
  <mergeCells count="45">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G13:G14"/>
    <mergeCell ref="H13:H14"/>
    <mergeCell ref="I13:I14"/>
    <mergeCell ref="K6:K9"/>
    <mergeCell ref="A5:B9"/>
    <mergeCell ref="J13:K14"/>
    <mergeCell ref="A23:G2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225</v>
      </c>
      <c r="J2" s="29"/>
      <c r="K2" s="29"/>
    </row>
    <row r="3" ht="25" customHeight="1" spans="1:11">
      <c r="A3" s="3" t="s">
        <v>98</v>
      </c>
      <c r="B3" s="3"/>
      <c r="C3" s="4" t="s">
        <v>226</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1474.05</v>
      </c>
      <c r="G6" s="3">
        <v>10</v>
      </c>
      <c r="H6" s="8">
        <v>1</v>
      </c>
      <c r="I6" s="32">
        <f>G6*H6</f>
        <v>10</v>
      </c>
      <c r="J6" s="32"/>
      <c r="K6" s="33"/>
    </row>
    <row r="7" ht="25" customHeight="1" spans="1:11">
      <c r="A7" s="3"/>
      <c r="B7" s="3"/>
      <c r="C7" s="9" t="s">
        <v>109</v>
      </c>
      <c r="D7" s="7">
        <v>0</v>
      </c>
      <c r="E7" s="7">
        <v>0</v>
      </c>
      <c r="F7" s="7">
        <v>1474.05</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227</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57"/>
      <c r="D15" s="57"/>
      <c r="E15" s="57"/>
      <c r="F15" s="57"/>
      <c r="G15" s="57"/>
      <c r="H15" s="40">
        <f>SUM(H16:H19)</f>
        <v>90</v>
      </c>
      <c r="I15" s="40">
        <f>SUM(I16:I19)</f>
        <v>87</v>
      </c>
      <c r="J15" s="19"/>
      <c r="K15" s="38"/>
    </row>
    <row r="16" ht="25" customHeight="1" spans="1:11">
      <c r="A16" s="41" t="s">
        <v>63</v>
      </c>
      <c r="B16" s="16" t="s">
        <v>64</v>
      </c>
      <c r="C16" s="57" t="s">
        <v>228</v>
      </c>
      <c r="D16" s="57" t="s">
        <v>220</v>
      </c>
      <c r="E16" s="58">
        <v>215</v>
      </c>
      <c r="F16" s="57" t="s">
        <v>173</v>
      </c>
      <c r="G16" s="58">
        <v>215</v>
      </c>
      <c r="H16" s="40">
        <v>40</v>
      </c>
      <c r="I16" s="40">
        <v>39</v>
      </c>
      <c r="J16" s="19" t="s">
        <v>68</v>
      </c>
      <c r="K16" s="38"/>
    </row>
    <row r="17" ht="25" customHeight="1" spans="1:11">
      <c r="A17" s="45" t="s">
        <v>80</v>
      </c>
      <c r="B17" s="46" t="s">
        <v>84</v>
      </c>
      <c r="C17" s="3" t="s">
        <v>229</v>
      </c>
      <c r="D17" s="3" t="s">
        <v>79</v>
      </c>
      <c r="E17" s="3">
        <v>95</v>
      </c>
      <c r="F17" s="3" t="s">
        <v>71</v>
      </c>
      <c r="G17" s="3">
        <v>95</v>
      </c>
      <c r="H17" s="3">
        <v>20</v>
      </c>
      <c r="I17" s="3">
        <v>19</v>
      </c>
      <c r="J17" s="19" t="s">
        <v>68</v>
      </c>
      <c r="K17" s="38"/>
    </row>
    <row r="18" ht="25" customHeight="1" spans="1:11">
      <c r="A18" s="48"/>
      <c r="B18" s="46" t="s">
        <v>88</v>
      </c>
      <c r="C18" s="3" t="s">
        <v>230</v>
      </c>
      <c r="D18" s="3" t="s">
        <v>79</v>
      </c>
      <c r="E18" s="3">
        <v>90</v>
      </c>
      <c r="F18" s="3" t="s">
        <v>71</v>
      </c>
      <c r="G18" s="3">
        <v>90</v>
      </c>
      <c r="H18" s="3">
        <v>10</v>
      </c>
      <c r="I18" s="3">
        <v>10</v>
      </c>
      <c r="J18" s="19" t="s">
        <v>68</v>
      </c>
      <c r="K18" s="38"/>
    </row>
    <row r="19" ht="25" customHeight="1" spans="1:11">
      <c r="A19" s="49" t="s">
        <v>90</v>
      </c>
      <c r="B19" s="46" t="s">
        <v>91</v>
      </c>
      <c r="C19" s="3" t="s">
        <v>128</v>
      </c>
      <c r="D19" s="3" t="s">
        <v>79</v>
      </c>
      <c r="E19" s="3">
        <v>95</v>
      </c>
      <c r="F19" s="3" t="s">
        <v>71</v>
      </c>
      <c r="G19" s="3">
        <v>95</v>
      </c>
      <c r="H19" s="3">
        <v>20</v>
      </c>
      <c r="I19" s="3">
        <v>19</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97</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231</v>
      </c>
      <c r="J2" s="29"/>
      <c r="K2" s="29"/>
    </row>
    <row r="3" ht="25" customHeight="1" spans="1:11">
      <c r="A3" s="3" t="s">
        <v>98</v>
      </c>
      <c r="B3" s="3"/>
      <c r="C3" s="4" t="s">
        <v>232</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69.7438</v>
      </c>
      <c r="G6" s="3">
        <v>10</v>
      </c>
      <c r="H6" s="8">
        <v>1</v>
      </c>
      <c r="I6" s="32">
        <f>G6*H6</f>
        <v>10</v>
      </c>
      <c r="J6" s="32"/>
      <c r="K6" s="33"/>
    </row>
    <row r="7" ht="25" customHeight="1" spans="1:11">
      <c r="A7" s="3"/>
      <c r="B7" s="3"/>
      <c r="C7" s="9" t="s">
        <v>109</v>
      </c>
      <c r="D7" s="7">
        <v>0</v>
      </c>
      <c r="E7" s="7">
        <v>0</v>
      </c>
      <c r="F7" s="7">
        <v>69.7438</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10" t="s">
        <v>46</v>
      </c>
      <c r="E9" s="10" t="s">
        <v>46</v>
      </c>
      <c r="F9" s="10" t="s">
        <v>46</v>
      </c>
      <c r="G9" s="10" t="s">
        <v>46</v>
      </c>
      <c r="H9" s="10"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233</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50"/>
      <c r="B15" s="13"/>
      <c r="C15" s="51"/>
      <c r="D15" s="14"/>
      <c r="E15" s="14"/>
      <c r="F15" s="14"/>
      <c r="G15" s="14"/>
      <c r="H15" s="52">
        <f>SUM(H16:H20)</f>
        <v>90</v>
      </c>
      <c r="I15" s="52">
        <f>SUM(I16:I20)</f>
        <v>86</v>
      </c>
      <c r="J15" s="19"/>
      <c r="K15" s="38"/>
    </row>
    <row r="16" ht="25" customHeight="1" spans="1:11">
      <c r="A16" s="53" t="s">
        <v>63</v>
      </c>
      <c r="B16" s="16" t="s">
        <v>64</v>
      </c>
      <c r="C16" s="14" t="s">
        <v>234</v>
      </c>
      <c r="D16" s="14" t="s">
        <v>220</v>
      </c>
      <c r="E16" s="54">
        <v>1918.69</v>
      </c>
      <c r="F16" s="14" t="s">
        <v>235</v>
      </c>
      <c r="G16" s="54">
        <v>1918.69</v>
      </c>
      <c r="H16" s="55">
        <v>20</v>
      </c>
      <c r="I16" s="55">
        <v>20</v>
      </c>
      <c r="J16" s="19" t="s">
        <v>68</v>
      </c>
      <c r="K16" s="38"/>
    </row>
    <row r="17" ht="25" customHeight="1" spans="1:11">
      <c r="A17" s="56"/>
      <c r="B17" s="16" t="s">
        <v>69</v>
      </c>
      <c r="C17" s="14" t="s">
        <v>171</v>
      </c>
      <c r="D17" s="14" t="s">
        <v>79</v>
      </c>
      <c r="E17" s="14">
        <v>100</v>
      </c>
      <c r="F17" s="14" t="s">
        <v>71</v>
      </c>
      <c r="G17" s="14">
        <v>100</v>
      </c>
      <c r="H17" s="55">
        <v>20</v>
      </c>
      <c r="I17" s="55">
        <v>19</v>
      </c>
      <c r="J17" s="19" t="s">
        <v>68</v>
      </c>
      <c r="K17" s="38"/>
    </row>
    <row r="18" ht="25" customHeight="1" spans="1:11">
      <c r="A18" s="53" t="s">
        <v>80</v>
      </c>
      <c r="B18" s="18" t="s">
        <v>84</v>
      </c>
      <c r="C18" s="14" t="s">
        <v>236</v>
      </c>
      <c r="D18" s="14" t="s">
        <v>79</v>
      </c>
      <c r="E18" s="14">
        <v>95</v>
      </c>
      <c r="F18" s="14" t="s">
        <v>71</v>
      </c>
      <c r="G18" s="14">
        <v>95</v>
      </c>
      <c r="H18" s="55">
        <v>20</v>
      </c>
      <c r="I18" s="55">
        <v>19</v>
      </c>
      <c r="J18" s="19" t="s">
        <v>68</v>
      </c>
      <c r="K18" s="38"/>
    </row>
    <row r="19" ht="25" customHeight="1" spans="1:11">
      <c r="A19" s="56"/>
      <c r="B19" s="46" t="s">
        <v>88</v>
      </c>
      <c r="C19" s="3" t="s">
        <v>237</v>
      </c>
      <c r="D19" s="3" t="s">
        <v>79</v>
      </c>
      <c r="E19" s="3">
        <v>95</v>
      </c>
      <c r="F19" s="3" t="s">
        <v>71</v>
      </c>
      <c r="G19" s="3">
        <v>95</v>
      </c>
      <c r="H19" s="55">
        <v>20</v>
      </c>
      <c r="I19" s="55">
        <v>19</v>
      </c>
      <c r="J19" s="19" t="s">
        <v>68</v>
      </c>
      <c r="K19" s="38"/>
    </row>
    <row r="20" ht="25" customHeight="1" spans="1:11">
      <c r="A20" s="3" t="s">
        <v>90</v>
      </c>
      <c r="B20" s="46" t="s">
        <v>91</v>
      </c>
      <c r="C20" s="3" t="s">
        <v>128</v>
      </c>
      <c r="D20" s="3" t="s">
        <v>79</v>
      </c>
      <c r="E20" s="3">
        <v>95</v>
      </c>
      <c r="F20" s="3" t="s">
        <v>71</v>
      </c>
      <c r="G20" s="3">
        <v>95</v>
      </c>
      <c r="H20" s="55">
        <v>10</v>
      </c>
      <c r="I20" s="55">
        <v>9</v>
      </c>
      <c r="J20" s="19" t="s">
        <v>68</v>
      </c>
      <c r="K20" s="38"/>
    </row>
    <row r="21" ht="25" customHeight="1" spans="1:11">
      <c r="A21" s="3" t="s">
        <v>129</v>
      </c>
      <c r="B21" s="3"/>
      <c r="C21" s="3"/>
      <c r="D21" s="19" t="s">
        <v>130</v>
      </c>
      <c r="E21" s="20"/>
      <c r="F21" s="20"/>
      <c r="G21" s="20"/>
      <c r="H21" s="20"/>
      <c r="I21" s="20"/>
      <c r="J21" s="20"/>
      <c r="K21" s="38"/>
    </row>
    <row r="22" ht="25" customHeight="1" spans="1:11">
      <c r="A22" s="21" t="s">
        <v>131</v>
      </c>
      <c r="B22" s="22"/>
      <c r="C22" s="22"/>
      <c r="D22" s="22"/>
      <c r="E22" s="22"/>
      <c r="F22" s="22"/>
      <c r="G22" s="23"/>
      <c r="H22" s="3" t="s">
        <v>132</v>
      </c>
      <c r="I22" s="3" t="s">
        <v>133</v>
      </c>
      <c r="J22" s="19" t="s">
        <v>134</v>
      </c>
      <c r="K22" s="38"/>
    </row>
    <row r="23" ht="25" customHeight="1" spans="1:11">
      <c r="A23" s="24"/>
      <c r="B23" s="25"/>
      <c r="C23" s="25"/>
      <c r="D23" s="25"/>
      <c r="E23" s="25"/>
      <c r="F23" s="25"/>
      <c r="G23" s="26"/>
      <c r="H23" s="3">
        <f>I6+H15</f>
        <v>100</v>
      </c>
      <c r="I23" s="3">
        <f>I6+I15</f>
        <v>96</v>
      </c>
      <c r="J23" s="19" t="s">
        <v>135</v>
      </c>
      <c r="K23" s="38"/>
    </row>
    <row r="24" ht="69" customHeight="1" spans="1:11">
      <c r="A24" s="9" t="s">
        <v>136</v>
      </c>
      <c r="B24" s="9"/>
      <c r="C24" s="9"/>
      <c r="D24" s="9"/>
      <c r="E24" s="9"/>
      <c r="F24" s="9"/>
      <c r="G24" s="9"/>
      <c r="H24" s="9"/>
      <c r="I24" s="9"/>
      <c r="J24" s="9"/>
      <c r="K24" s="9"/>
    </row>
    <row r="25" spans="1:11">
      <c r="A25" s="27" t="s">
        <v>94</v>
      </c>
      <c r="B25" s="27"/>
      <c r="C25" s="27"/>
      <c r="D25" s="27"/>
      <c r="E25" s="27"/>
      <c r="F25" s="27"/>
      <c r="G25" s="27"/>
      <c r="H25" s="27"/>
      <c r="I25" s="27"/>
      <c r="J25" s="27"/>
      <c r="K25" s="27"/>
    </row>
    <row r="26" spans="1:11">
      <c r="A26" s="27" t="s">
        <v>137</v>
      </c>
      <c r="B26" s="27"/>
      <c r="C26" s="27"/>
      <c r="D26" s="27"/>
      <c r="E26" s="27"/>
      <c r="F26" s="27"/>
      <c r="G26" s="27"/>
      <c r="H26" s="27"/>
      <c r="I26" s="27"/>
      <c r="J26" s="27"/>
      <c r="K26" s="27"/>
    </row>
    <row r="27" customFormat="1" spans="1:10">
      <c r="A27" s="28"/>
      <c r="B27" s="28"/>
      <c r="C27" s="28"/>
      <c r="D27" s="28"/>
      <c r="E27" s="28"/>
      <c r="F27" s="28"/>
      <c r="G27" s="28"/>
      <c r="H27" s="28"/>
      <c r="I27" s="28"/>
      <c r="J27" s="28"/>
    </row>
  </sheetData>
  <mergeCells count="44">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238</v>
      </c>
      <c r="J2" s="29"/>
      <c r="K2" s="29"/>
    </row>
    <row r="3" ht="25" customHeight="1" spans="1:11">
      <c r="A3" s="3" t="s">
        <v>98</v>
      </c>
      <c r="B3" s="3"/>
      <c r="C3" s="4" t="s">
        <v>239</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110.458</v>
      </c>
      <c r="G6" s="3">
        <v>10</v>
      </c>
      <c r="H6" s="8">
        <v>1</v>
      </c>
      <c r="I6" s="32">
        <f>G6*H6</f>
        <v>10</v>
      </c>
      <c r="J6" s="32"/>
      <c r="K6" s="33"/>
    </row>
    <row r="7" ht="25" customHeight="1" spans="1:11">
      <c r="A7" s="3"/>
      <c r="B7" s="3"/>
      <c r="C7" s="9" t="s">
        <v>109</v>
      </c>
      <c r="D7" s="7">
        <v>0</v>
      </c>
      <c r="E7" s="7">
        <v>0</v>
      </c>
      <c r="F7" s="7">
        <v>110.458</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240</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40">
        <f>SUM(H16:H21)</f>
        <v>90</v>
      </c>
      <c r="I15" s="40">
        <f>SUM(I16:I21)</f>
        <v>86</v>
      </c>
      <c r="J15" s="19"/>
      <c r="K15" s="38"/>
    </row>
    <row r="16" ht="25" customHeight="1" spans="1:11">
      <c r="A16" s="41" t="s">
        <v>63</v>
      </c>
      <c r="B16" s="42" t="s">
        <v>64</v>
      </c>
      <c r="C16" s="14" t="s">
        <v>241</v>
      </c>
      <c r="D16" s="14" t="s">
        <v>66</v>
      </c>
      <c r="E16" s="17">
        <v>338</v>
      </c>
      <c r="F16" s="14" t="s">
        <v>173</v>
      </c>
      <c r="G16" s="17">
        <v>338</v>
      </c>
      <c r="H16" s="40">
        <v>30</v>
      </c>
      <c r="I16" s="40">
        <v>29</v>
      </c>
      <c r="J16" s="19" t="s">
        <v>68</v>
      </c>
      <c r="K16" s="38"/>
    </row>
    <row r="17" ht="25" customHeight="1" spans="1:11">
      <c r="A17" s="43"/>
      <c r="B17" s="44"/>
      <c r="C17" s="14" t="s">
        <v>242</v>
      </c>
      <c r="D17" s="14" t="s">
        <v>220</v>
      </c>
      <c r="E17" s="17">
        <v>15</v>
      </c>
      <c r="F17" s="14" t="s">
        <v>243</v>
      </c>
      <c r="G17" s="17">
        <v>15</v>
      </c>
      <c r="H17" s="40">
        <v>10</v>
      </c>
      <c r="I17" s="40">
        <v>9</v>
      </c>
      <c r="J17" s="19" t="s">
        <v>68</v>
      </c>
      <c r="K17" s="38"/>
    </row>
    <row r="18" ht="25" customHeight="1" spans="1:11">
      <c r="A18" s="45" t="s">
        <v>80</v>
      </c>
      <c r="B18" s="46" t="s">
        <v>81</v>
      </c>
      <c r="C18" s="46" t="s">
        <v>244</v>
      </c>
      <c r="D18" s="3" t="s">
        <v>79</v>
      </c>
      <c r="E18" s="3">
        <v>95</v>
      </c>
      <c r="F18" s="3" t="s">
        <v>71</v>
      </c>
      <c r="G18" s="3">
        <v>95</v>
      </c>
      <c r="H18" s="32">
        <v>20</v>
      </c>
      <c r="I18" s="32">
        <v>19</v>
      </c>
      <c r="J18" s="19" t="s">
        <v>68</v>
      </c>
      <c r="K18" s="38"/>
    </row>
    <row r="19" ht="25" customHeight="1" spans="1:11">
      <c r="A19" s="47"/>
      <c r="B19" s="46" t="s">
        <v>84</v>
      </c>
      <c r="C19" s="46" t="s">
        <v>237</v>
      </c>
      <c r="D19" s="3" t="s">
        <v>79</v>
      </c>
      <c r="E19" s="3">
        <v>90</v>
      </c>
      <c r="F19" s="3" t="s">
        <v>71</v>
      </c>
      <c r="G19" s="3">
        <v>90</v>
      </c>
      <c r="H19" s="32">
        <v>10</v>
      </c>
      <c r="I19" s="32">
        <v>10</v>
      </c>
      <c r="J19" s="19" t="s">
        <v>68</v>
      </c>
      <c r="K19" s="38"/>
    </row>
    <row r="20" ht="25" customHeight="1" spans="1:11">
      <c r="A20" s="48"/>
      <c r="B20" s="46" t="s">
        <v>88</v>
      </c>
      <c r="C20" s="46" t="s">
        <v>127</v>
      </c>
      <c r="D20" s="3" t="s">
        <v>79</v>
      </c>
      <c r="E20" s="3">
        <v>90</v>
      </c>
      <c r="F20" s="3" t="s">
        <v>71</v>
      </c>
      <c r="G20" s="3">
        <v>90</v>
      </c>
      <c r="H20" s="32">
        <v>10</v>
      </c>
      <c r="I20" s="32">
        <v>9</v>
      </c>
      <c r="J20" s="19" t="s">
        <v>68</v>
      </c>
      <c r="K20" s="38"/>
    </row>
    <row r="21" ht="25" customHeight="1" spans="1:11">
      <c r="A21" s="49" t="s">
        <v>90</v>
      </c>
      <c r="B21" s="46" t="s">
        <v>91</v>
      </c>
      <c r="C21" s="46" t="s">
        <v>128</v>
      </c>
      <c r="D21" s="3" t="s">
        <v>79</v>
      </c>
      <c r="E21" s="3">
        <v>95</v>
      </c>
      <c r="F21" s="3" t="s">
        <v>71</v>
      </c>
      <c r="G21" s="3">
        <v>95</v>
      </c>
      <c r="H21" s="32">
        <v>10</v>
      </c>
      <c r="I21" s="32">
        <v>10</v>
      </c>
      <c r="J21" s="19" t="s">
        <v>68</v>
      </c>
      <c r="K21" s="38"/>
    </row>
    <row r="22" ht="25" customHeight="1" spans="1:11">
      <c r="A22" s="3" t="s">
        <v>129</v>
      </c>
      <c r="B22" s="3"/>
      <c r="C22" s="3"/>
      <c r="D22" s="19" t="s">
        <v>130</v>
      </c>
      <c r="E22" s="20"/>
      <c r="F22" s="20"/>
      <c r="G22" s="20"/>
      <c r="H22" s="20"/>
      <c r="I22" s="20"/>
      <c r="J22" s="20"/>
      <c r="K22" s="38"/>
    </row>
    <row r="23" ht="25" customHeight="1" spans="1:11">
      <c r="A23" s="21" t="s">
        <v>131</v>
      </c>
      <c r="B23" s="22"/>
      <c r="C23" s="22"/>
      <c r="D23" s="22"/>
      <c r="E23" s="22"/>
      <c r="F23" s="22"/>
      <c r="G23" s="23"/>
      <c r="H23" s="3" t="s">
        <v>132</v>
      </c>
      <c r="I23" s="3" t="s">
        <v>133</v>
      </c>
      <c r="J23" s="19" t="s">
        <v>134</v>
      </c>
      <c r="K23" s="38"/>
    </row>
    <row r="24" ht="25" customHeight="1" spans="1:11">
      <c r="A24" s="24"/>
      <c r="B24" s="25"/>
      <c r="C24" s="25"/>
      <c r="D24" s="25"/>
      <c r="E24" s="25"/>
      <c r="F24" s="25"/>
      <c r="G24" s="26"/>
      <c r="H24" s="3">
        <f>I6+H15</f>
        <v>100</v>
      </c>
      <c r="I24" s="3">
        <f>I6+I15</f>
        <v>96</v>
      </c>
      <c r="J24" s="19" t="s">
        <v>135</v>
      </c>
      <c r="K24" s="38"/>
    </row>
    <row r="25" ht="69" customHeight="1" spans="1:11">
      <c r="A25" s="9" t="s">
        <v>136</v>
      </c>
      <c r="B25" s="9"/>
      <c r="C25" s="9"/>
      <c r="D25" s="9"/>
      <c r="E25" s="9"/>
      <c r="F25" s="9"/>
      <c r="G25" s="9"/>
      <c r="H25" s="9"/>
      <c r="I25" s="9"/>
      <c r="J25" s="9"/>
      <c r="K25" s="9"/>
    </row>
    <row r="26" spans="1:11">
      <c r="A26" s="27" t="s">
        <v>94</v>
      </c>
      <c r="B26" s="27"/>
      <c r="C26" s="27"/>
      <c r="D26" s="27"/>
      <c r="E26" s="27"/>
      <c r="F26" s="27"/>
      <c r="G26" s="27"/>
      <c r="H26" s="27"/>
      <c r="I26" s="27"/>
      <c r="J26" s="27"/>
      <c r="K26" s="27"/>
    </row>
    <row r="27" spans="1:11">
      <c r="A27" s="27" t="s">
        <v>137</v>
      </c>
      <c r="B27" s="27"/>
      <c r="C27" s="27"/>
      <c r="D27" s="27"/>
      <c r="E27" s="27"/>
      <c r="F27" s="27"/>
      <c r="G27" s="27"/>
      <c r="H27" s="27"/>
      <c r="I27" s="27"/>
      <c r="J27" s="27"/>
      <c r="K27" s="27"/>
    </row>
    <row r="28" customFormat="1" spans="1:10">
      <c r="A28" s="28"/>
      <c r="B28" s="28"/>
      <c r="C28" s="28"/>
      <c r="D28" s="28"/>
      <c r="E28" s="28"/>
      <c r="F28" s="28"/>
      <c r="G28" s="28"/>
      <c r="H28" s="28"/>
      <c r="I28" s="28"/>
      <c r="J28" s="28"/>
    </row>
  </sheetData>
  <mergeCells count="46">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B16:B17"/>
    <mergeCell ref="G13:G14"/>
    <mergeCell ref="H13:H14"/>
    <mergeCell ref="I13:I14"/>
    <mergeCell ref="K6:K9"/>
    <mergeCell ref="A5:B9"/>
    <mergeCell ref="J13:K14"/>
    <mergeCell ref="A23:G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8" sqref="N8"/>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245</v>
      </c>
      <c r="J2" s="29"/>
      <c r="K2" s="29"/>
    </row>
    <row r="3" ht="25" customHeight="1" spans="1:11">
      <c r="A3" s="3" t="s">
        <v>98</v>
      </c>
      <c r="B3" s="3"/>
      <c r="C3" s="4" t="s">
        <v>246</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35.5</v>
      </c>
      <c r="E6" s="7">
        <v>35.5</v>
      </c>
      <c r="F6" s="7">
        <v>93.792075</v>
      </c>
      <c r="G6" s="3">
        <v>10</v>
      </c>
      <c r="H6" s="8">
        <v>1</v>
      </c>
      <c r="I6" s="32">
        <f>G6*H6</f>
        <v>10</v>
      </c>
      <c r="J6" s="32"/>
      <c r="K6" s="33"/>
    </row>
    <row r="7" ht="25" customHeight="1" spans="1:11">
      <c r="A7" s="3"/>
      <c r="B7" s="3"/>
      <c r="C7" s="9" t="s">
        <v>109</v>
      </c>
      <c r="D7" s="7">
        <v>35.5</v>
      </c>
      <c r="E7" s="7">
        <v>35.5</v>
      </c>
      <c r="F7" s="7">
        <v>93.792075</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10" t="s">
        <v>46</v>
      </c>
      <c r="E9" s="10" t="s">
        <v>46</v>
      </c>
      <c r="F9" s="10" t="s">
        <v>46</v>
      </c>
      <c r="G9" s="10" t="s">
        <v>46</v>
      </c>
      <c r="H9" s="10"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247</v>
      </c>
      <c r="C11" s="6"/>
      <c r="D11" s="6"/>
      <c r="E11" s="6"/>
      <c r="F11" s="6"/>
      <c r="G11" s="10" t="s">
        <v>248</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14">
        <f>SUM(H16:H18)</f>
        <v>90</v>
      </c>
      <c r="I15" s="14">
        <f>SUM(I16:I18)</f>
        <v>88</v>
      </c>
      <c r="J15" s="19"/>
      <c r="K15" s="38"/>
    </row>
    <row r="16" ht="25" customHeight="1" spans="1:11">
      <c r="A16" s="15" t="s">
        <v>63</v>
      </c>
      <c r="B16" s="16" t="s">
        <v>64</v>
      </c>
      <c r="C16" s="14" t="s">
        <v>249</v>
      </c>
      <c r="D16" s="14" t="s">
        <v>220</v>
      </c>
      <c r="E16" s="14">
        <v>10</v>
      </c>
      <c r="F16" s="14" t="s">
        <v>67</v>
      </c>
      <c r="G16" s="17">
        <v>10</v>
      </c>
      <c r="H16" s="14">
        <v>50</v>
      </c>
      <c r="I16" s="14">
        <v>50</v>
      </c>
      <c r="J16" s="19" t="s">
        <v>68</v>
      </c>
      <c r="K16" s="38"/>
    </row>
    <row r="17" ht="25" customHeight="1" spans="1:11">
      <c r="A17" s="15" t="s">
        <v>80</v>
      </c>
      <c r="B17" s="16" t="s">
        <v>84</v>
      </c>
      <c r="C17" s="14" t="s">
        <v>223</v>
      </c>
      <c r="D17" s="14" t="s">
        <v>79</v>
      </c>
      <c r="E17" s="14">
        <v>90</v>
      </c>
      <c r="F17" s="14" t="s">
        <v>71</v>
      </c>
      <c r="G17" s="14">
        <v>90</v>
      </c>
      <c r="H17" s="14">
        <v>20</v>
      </c>
      <c r="I17" s="14">
        <v>18</v>
      </c>
      <c r="J17" s="19" t="s">
        <v>68</v>
      </c>
      <c r="K17" s="38"/>
    </row>
    <row r="18" ht="25" customHeight="1" spans="1:11">
      <c r="A18" s="15" t="s">
        <v>90</v>
      </c>
      <c r="B18" s="18" t="s">
        <v>91</v>
      </c>
      <c r="C18" s="14" t="s">
        <v>128</v>
      </c>
      <c r="D18" s="14" t="s">
        <v>79</v>
      </c>
      <c r="E18" s="14">
        <v>90</v>
      </c>
      <c r="F18" s="14" t="s">
        <v>71</v>
      </c>
      <c r="G18" s="14">
        <v>90</v>
      </c>
      <c r="H18" s="14">
        <v>20</v>
      </c>
      <c r="I18" s="14">
        <v>20</v>
      </c>
      <c r="J18" s="19" t="s">
        <v>68</v>
      </c>
      <c r="K18" s="38"/>
    </row>
    <row r="19" ht="25" customHeight="1" spans="1:11">
      <c r="A19" s="3" t="s">
        <v>129</v>
      </c>
      <c r="B19" s="3"/>
      <c r="C19" s="3"/>
      <c r="D19" s="19" t="s">
        <v>130</v>
      </c>
      <c r="E19" s="20"/>
      <c r="F19" s="20"/>
      <c r="G19" s="20"/>
      <c r="H19" s="20"/>
      <c r="I19" s="20"/>
      <c r="J19" s="20"/>
      <c r="K19" s="38"/>
    </row>
    <row r="20" ht="25" customHeight="1" spans="1:11">
      <c r="A20" s="21" t="s">
        <v>131</v>
      </c>
      <c r="B20" s="22"/>
      <c r="C20" s="22"/>
      <c r="D20" s="22"/>
      <c r="E20" s="22"/>
      <c r="F20" s="22"/>
      <c r="G20" s="23"/>
      <c r="H20" s="3" t="s">
        <v>132</v>
      </c>
      <c r="I20" s="3" t="s">
        <v>133</v>
      </c>
      <c r="J20" s="19" t="s">
        <v>134</v>
      </c>
      <c r="K20" s="38"/>
    </row>
    <row r="21" ht="25" customHeight="1" spans="1:11">
      <c r="A21" s="24"/>
      <c r="B21" s="25"/>
      <c r="C21" s="25"/>
      <c r="D21" s="25"/>
      <c r="E21" s="25"/>
      <c r="F21" s="25"/>
      <c r="G21" s="26"/>
      <c r="H21" s="3">
        <f>I6+H15</f>
        <v>100</v>
      </c>
      <c r="I21" s="3">
        <f>I6+I15</f>
        <v>98</v>
      </c>
      <c r="J21" s="19" t="s">
        <v>135</v>
      </c>
      <c r="K21" s="38"/>
    </row>
    <row r="22" ht="69" customHeight="1" spans="1:11">
      <c r="A22" s="9" t="s">
        <v>136</v>
      </c>
      <c r="B22" s="9"/>
      <c r="C22" s="9"/>
      <c r="D22" s="9"/>
      <c r="E22" s="9"/>
      <c r="F22" s="9"/>
      <c r="G22" s="9"/>
      <c r="H22" s="9"/>
      <c r="I22" s="9"/>
      <c r="J22" s="9"/>
      <c r="K22" s="9"/>
    </row>
    <row r="23" spans="1:11">
      <c r="A23" s="27" t="s">
        <v>94</v>
      </c>
      <c r="B23" s="27"/>
      <c r="C23" s="27"/>
      <c r="D23" s="27"/>
      <c r="E23" s="27"/>
      <c r="F23" s="27"/>
      <c r="G23" s="27"/>
      <c r="H23" s="27"/>
      <c r="I23" s="27"/>
      <c r="J23" s="27"/>
      <c r="K23" s="27"/>
    </row>
    <row r="24" spans="1:11">
      <c r="A24" s="27" t="s">
        <v>137</v>
      </c>
      <c r="B24" s="27"/>
      <c r="C24" s="27"/>
      <c r="D24" s="27"/>
      <c r="E24" s="27"/>
      <c r="F24" s="27"/>
      <c r="G24" s="27"/>
      <c r="H24" s="27"/>
      <c r="I24" s="27"/>
      <c r="J24" s="27"/>
      <c r="K24" s="27"/>
    </row>
    <row r="25" customFormat="1" spans="1:10">
      <c r="A25" s="28"/>
      <c r="B25" s="28"/>
      <c r="C25" s="28"/>
      <c r="D25" s="28"/>
      <c r="E25" s="28"/>
      <c r="F25" s="28"/>
      <c r="G25" s="28"/>
      <c r="H25" s="28"/>
      <c r="I25" s="28"/>
      <c r="J25" s="28"/>
    </row>
  </sheetData>
  <mergeCells count="40">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workbookViewId="0">
      <selection activeCell="A1" sqref="A1:I1"/>
    </sheetView>
  </sheetViews>
  <sheetFormatPr defaultColWidth="9" defaultRowHeight="13.5"/>
  <cols>
    <col min="1" max="2" width="16.625" customWidth="1"/>
    <col min="3" max="3" width="15.625" style="78" customWidth="1"/>
    <col min="4" max="7" width="15.625" customWidth="1"/>
    <col min="8" max="9" width="12.625" customWidth="1"/>
    <col min="11" max="13" width="9.00833333333333" customWidth="1"/>
  </cols>
  <sheetData>
    <row r="1" ht="23" customHeight="1" spans="1:9">
      <c r="A1" s="79" t="s">
        <v>33</v>
      </c>
      <c r="B1" s="79"/>
      <c r="C1" s="79"/>
      <c r="D1" s="79"/>
      <c r="E1" s="79"/>
      <c r="F1" s="79"/>
      <c r="G1" s="79"/>
      <c r="H1" s="79"/>
      <c r="I1" s="79"/>
    </row>
    <row r="2" ht="24" customHeight="1" spans="1:9">
      <c r="A2" s="80" t="s">
        <v>1</v>
      </c>
      <c r="B2" s="80"/>
      <c r="C2" s="80"/>
      <c r="D2" s="80"/>
      <c r="E2" s="80"/>
      <c r="F2" s="80"/>
      <c r="G2" s="80"/>
      <c r="H2" s="80"/>
      <c r="I2" s="97" t="s">
        <v>34</v>
      </c>
    </row>
    <row r="3" ht="25" customHeight="1" spans="1:9">
      <c r="A3" s="81" t="s">
        <v>35</v>
      </c>
      <c r="B3" s="82" t="s">
        <v>36</v>
      </c>
      <c r="C3" s="83"/>
      <c r="D3" s="83"/>
      <c r="E3" s="83"/>
      <c r="F3" s="83"/>
      <c r="G3" s="83"/>
      <c r="H3" s="83"/>
      <c r="I3" s="98"/>
    </row>
    <row r="4" ht="30" customHeight="1" spans="1:9">
      <c r="A4" s="84" t="s">
        <v>37</v>
      </c>
      <c r="B4" s="85" t="s">
        <v>38</v>
      </c>
      <c r="C4" s="85"/>
      <c r="D4" s="84" t="s">
        <v>39</v>
      </c>
      <c r="E4" s="85" t="s">
        <v>40</v>
      </c>
      <c r="F4" s="84" t="s">
        <v>41</v>
      </c>
      <c r="G4" s="84" t="s">
        <v>42</v>
      </c>
      <c r="H4" s="84" t="s">
        <v>43</v>
      </c>
      <c r="I4" s="84" t="s">
        <v>44</v>
      </c>
    </row>
    <row r="5" ht="25" customHeight="1" spans="1:11">
      <c r="A5" s="84"/>
      <c r="B5" s="84" t="s">
        <v>45</v>
      </c>
      <c r="C5" s="84"/>
      <c r="D5" s="7">
        <f>D6+D7</f>
        <v>3230.202383</v>
      </c>
      <c r="E5" s="84" t="s">
        <v>46</v>
      </c>
      <c r="F5" s="7">
        <f>F6+F7</f>
        <v>6551.194414</v>
      </c>
      <c r="G5" s="7">
        <f>G6+G7</f>
        <v>6551.194414</v>
      </c>
      <c r="H5" s="84">
        <v>100</v>
      </c>
      <c r="I5" s="99"/>
      <c r="K5" s="100"/>
    </row>
    <row r="6" ht="25" customHeight="1" spans="1:13">
      <c r="A6" s="84"/>
      <c r="B6" s="84" t="s">
        <v>47</v>
      </c>
      <c r="C6" s="84" t="s">
        <v>45</v>
      </c>
      <c r="D6" s="7">
        <v>1291.788323</v>
      </c>
      <c r="E6" s="84" t="s">
        <v>46</v>
      </c>
      <c r="F6" s="7">
        <v>1291.788323</v>
      </c>
      <c r="G6" s="7">
        <v>1291.788323</v>
      </c>
      <c r="H6" s="84">
        <v>100</v>
      </c>
      <c r="I6" s="101"/>
      <c r="K6" s="102"/>
      <c r="M6" s="102"/>
    </row>
    <row r="7" ht="25" customHeight="1" spans="1:12">
      <c r="A7" s="84"/>
      <c r="B7" s="84" t="s">
        <v>48</v>
      </c>
      <c r="C7" s="84" t="s">
        <v>45</v>
      </c>
      <c r="D7" s="7">
        <v>1938.41406</v>
      </c>
      <c r="E7" s="84" t="s">
        <v>46</v>
      </c>
      <c r="F7" s="7">
        <v>5259.406091</v>
      </c>
      <c r="G7" s="7">
        <v>5259.406091</v>
      </c>
      <c r="H7" s="84">
        <v>100</v>
      </c>
      <c r="I7" s="101"/>
      <c r="K7" s="102"/>
      <c r="L7" s="102"/>
    </row>
    <row r="8" ht="25" customHeight="1" spans="1:9">
      <c r="A8" s="84"/>
      <c r="B8" s="84"/>
      <c r="C8" s="86" t="s">
        <v>49</v>
      </c>
      <c r="D8" s="7">
        <v>1938.41406</v>
      </c>
      <c r="E8" s="84" t="s">
        <v>46</v>
      </c>
      <c r="F8" s="7">
        <v>5259.406091</v>
      </c>
      <c r="G8" s="7">
        <v>5259.406091</v>
      </c>
      <c r="H8" s="84">
        <v>100</v>
      </c>
      <c r="I8" s="101"/>
    </row>
    <row r="9" ht="25" customHeight="1" spans="1:9">
      <c r="A9" s="84"/>
      <c r="B9" s="84"/>
      <c r="C9" s="84" t="s">
        <v>50</v>
      </c>
      <c r="D9" s="84" t="s">
        <v>46</v>
      </c>
      <c r="E9" s="84" t="s">
        <v>46</v>
      </c>
      <c r="F9" s="84" t="s">
        <v>46</v>
      </c>
      <c r="G9" s="84" t="s">
        <v>46</v>
      </c>
      <c r="H9" s="84" t="s">
        <v>46</v>
      </c>
      <c r="I9" s="101"/>
    </row>
    <row r="10" ht="25" customHeight="1" spans="1:9">
      <c r="A10" s="84"/>
      <c r="B10" s="84"/>
      <c r="C10" s="84" t="s">
        <v>51</v>
      </c>
      <c r="D10" s="84" t="s">
        <v>46</v>
      </c>
      <c r="E10" s="84" t="s">
        <v>46</v>
      </c>
      <c r="F10" s="84" t="s">
        <v>46</v>
      </c>
      <c r="G10" s="84" t="s">
        <v>46</v>
      </c>
      <c r="H10" s="84" t="s">
        <v>46</v>
      </c>
      <c r="I10" s="103"/>
    </row>
    <row r="11" ht="78" customHeight="1" spans="1:9">
      <c r="A11" s="84" t="s">
        <v>52</v>
      </c>
      <c r="B11" s="87" t="s">
        <v>53</v>
      </c>
      <c r="C11" s="88"/>
      <c r="D11" s="88"/>
      <c r="E11" s="88"/>
      <c r="F11" s="88"/>
      <c r="G11" s="88"/>
      <c r="H11" s="88"/>
      <c r="I11" s="104"/>
    </row>
    <row r="12" ht="25" customHeight="1" spans="1:9">
      <c r="A12" s="84" t="s">
        <v>54</v>
      </c>
      <c r="B12" s="84"/>
      <c r="C12" s="84"/>
      <c r="D12" s="84"/>
      <c r="E12" s="84"/>
      <c r="F12" s="84"/>
      <c r="G12" s="84"/>
      <c r="H12" s="84"/>
      <c r="I12" s="84"/>
    </row>
    <row r="13" s="78" customFormat="1" ht="25" customHeight="1" spans="1:9">
      <c r="A13" s="84" t="s">
        <v>55</v>
      </c>
      <c r="B13" s="84" t="s">
        <v>56</v>
      </c>
      <c r="C13" s="84" t="s">
        <v>57</v>
      </c>
      <c r="D13" s="84" t="s">
        <v>58</v>
      </c>
      <c r="E13" s="84" t="s">
        <v>59</v>
      </c>
      <c r="F13" s="84" t="s">
        <v>60</v>
      </c>
      <c r="G13" s="84" t="s">
        <v>61</v>
      </c>
      <c r="H13" s="85" t="s">
        <v>62</v>
      </c>
      <c r="I13" s="85"/>
    </row>
    <row r="14" ht="25" customHeight="1" spans="1:10">
      <c r="A14" s="89" t="s">
        <v>63</v>
      </c>
      <c r="B14" s="90" t="s">
        <v>64</v>
      </c>
      <c r="C14" s="84" t="s">
        <v>65</v>
      </c>
      <c r="D14" s="84" t="s">
        <v>66</v>
      </c>
      <c r="E14" s="84">
        <v>1</v>
      </c>
      <c r="F14" s="84" t="s">
        <v>67</v>
      </c>
      <c r="G14" s="84">
        <v>1</v>
      </c>
      <c r="H14" s="82" t="s">
        <v>68</v>
      </c>
      <c r="I14" s="98"/>
      <c r="J14" s="105"/>
    </row>
    <row r="15" ht="25" customHeight="1" spans="1:10">
      <c r="A15" s="91"/>
      <c r="B15" s="90" t="s">
        <v>69</v>
      </c>
      <c r="C15" s="84" t="s">
        <v>70</v>
      </c>
      <c r="D15" s="84" t="s">
        <v>66</v>
      </c>
      <c r="E15" s="84">
        <v>100</v>
      </c>
      <c r="F15" s="84" t="s">
        <v>71</v>
      </c>
      <c r="G15" s="84">
        <v>100</v>
      </c>
      <c r="H15" s="82" t="s">
        <v>68</v>
      </c>
      <c r="I15" s="98"/>
      <c r="J15" s="105"/>
    </row>
    <row r="16" ht="25" customHeight="1" spans="1:10">
      <c r="A16" s="91"/>
      <c r="B16" s="90" t="s">
        <v>72</v>
      </c>
      <c r="C16" s="84" t="s">
        <v>73</v>
      </c>
      <c r="D16" s="84" t="s">
        <v>74</v>
      </c>
      <c r="E16" s="84" t="s">
        <v>75</v>
      </c>
      <c r="F16" s="84" t="s">
        <v>76</v>
      </c>
      <c r="G16" s="84" t="s">
        <v>75</v>
      </c>
      <c r="H16" s="82" t="s">
        <v>68</v>
      </c>
      <c r="I16" s="98"/>
      <c r="J16" s="105"/>
    </row>
    <row r="17" ht="25" customHeight="1" spans="1:10">
      <c r="A17" s="92"/>
      <c r="B17" s="90" t="s">
        <v>77</v>
      </c>
      <c r="C17" s="84" t="s">
        <v>78</v>
      </c>
      <c r="D17" s="84" t="s">
        <v>79</v>
      </c>
      <c r="E17" s="84">
        <v>2</v>
      </c>
      <c r="F17" s="84" t="s">
        <v>71</v>
      </c>
      <c r="G17" s="84">
        <v>2</v>
      </c>
      <c r="H17" s="82" t="s">
        <v>68</v>
      </c>
      <c r="I17" s="98"/>
      <c r="J17" s="105"/>
    </row>
    <row r="18" ht="25" customHeight="1" spans="1:10">
      <c r="A18" s="89" t="s">
        <v>80</v>
      </c>
      <c r="B18" s="90" t="s">
        <v>81</v>
      </c>
      <c r="C18" s="84" t="s">
        <v>82</v>
      </c>
      <c r="D18" s="84" t="s">
        <v>79</v>
      </c>
      <c r="E18" s="84">
        <v>95</v>
      </c>
      <c r="F18" s="84" t="s">
        <v>71</v>
      </c>
      <c r="G18" s="84">
        <v>95</v>
      </c>
      <c r="H18" s="93" t="s">
        <v>83</v>
      </c>
      <c r="I18" s="106"/>
      <c r="J18" s="105"/>
    </row>
    <row r="19" ht="25" customHeight="1" spans="1:10">
      <c r="A19" s="91"/>
      <c r="B19" s="90" t="s">
        <v>84</v>
      </c>
      <c r="C19" s="84" t="s">
        <v>85</v>
      </c>
      <c r="D19" s="84" t="s">
        <v>79</v>
      </c>
      <c r="E19" s="84">
        <v>95</v>
      </c>
      <c r="F19" s="84" t="s">
        <v>71</v>
      </c>
      <c r="G19" s="84">
        <v>95</v>
      </c>
      <c r="H19" s="84" t="s">
        <v>68</v>
      </c>
      <c r="I19" s="84"/>
      <c r="J19" s="105"/>
    </row>
    <row r="20" ht="25" customHeight="1" spans="1:10">
      <c r="A20" s="91"/>
      <c r="B20" s="90" t="s">
        <v>86</v>
      </c>
      <c r="C20" s="84" t="s">
        <v>87</v>
      </c>
      <c r="D20" s="84" t="s">
        <v>79</v>
      </c>
      <c r="E20" s="84">
        <v>95</v>
      </c>
      <c r="F20" s="84" t="s">
        <v>71</v>
      </c>
      <c r="G20" s="84">
        <v>95</v>
      </c>
      <c r="H20" s="84" t="s">
        <v>68</v>
      </c>
      <c r="I20" s="84"/>
      <c r="J20" s="105"/>
    </row>
    <row r="21" ht="25" customHeight="1" spans="1:10">
      <c r="A21" s="92"/>
      <c r="B21" s="90" t="s">
        <v>88</v>
      </c>
      <c r="C21" s="84" t="s">
        <v>89</v>
      </c>
      <c r="D21" s="84" t="s">
        <v>79</v>
      </c>
      <c r="E21" s="84">
        <v>95</v>
      </c>
      <c r="F21" s="84" t="s">
        <v>71</v>
      </c>
      <c r="G21" s="84">
        <v>95</v>
      </c>
      <c r="H21" s="84" t="s">
        <v>68</v>
      </c>
      <c r="I21" s="84"/>
      <c r="J21" s="105"/>
    </row>
    <row r="22" ht="25" customHeight="1" spans="1:10">
      <c r="A22" s="90" t="s">
        <v>90</v>
      </c>
      <c r="B22" s="90" t="s">
        <v>91</v>
      </c>
      <c r="C22" s="84" t="s">
        <v>92</v>
      </c>
      <c r="D22" s="84" t="s">
        <v>79</v>
      </c>
      <c r="E22" s="84">
        <v>95</v>
      </c>
      <c r="F22" s="84" t="s">
        <v>71</v>
      </c>
      <c r="G22" s="84">
        <v>95</v>
      </c>
      <c r="H22" s="84" t="s">
        <v>93</v>
      </c>
      <c r="I22" s="84"/>
      <c r="J22" s="105"/>
    </row>
    <row r="23" ht="20" customHeight="1" spans="1:9">
      <c r="A23" s="94" t="s">
        <v>94</v>
      </c>
      <c r="B23" s="95"/>
      <c r="C23" s="95"/>
      <c r="D23" s="95"/>
      <c r="E23" s="95"/>
      <c r="F23" s="95"/>
      <c r="G23" s="95"/>
      <c r="H23" s="96"/>
      <c r="I23" s="107"/>
    </row>
    <row r="24" ht="20" customHeight="1" spans="1:9">
      <c r="A24" s="94" t="s">
        <v>95</v>
      </c>
      <c r="B24" s="95"/>
      <c r="C24" s="95"/>
      <c r="D24" s="95"/>
      <c r="E24" s="95"/>
      <c r="F24" s="95"/>
      <c r="G24" s="95"/>
      <c r="H24" s="95"/>
      <c r="I24" s="108"/>
    </row>
  </sheetData>
  <mergeCells count="24">
    <mergeCell ref="A1:I1"/>
    <mergeCell ref="A2:H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7"/>
    <mergeCell ref="A18:A21"/>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 sqref="A1:K1"/>
    </sheetView>
  </sheetViews>
  <sheetFormatPr defaultColWidth="9" defaultRowHeight="13.5"/>
  <cols>
    <col min="1" max="1" width="10.625" customWidth="1"/>
    <col min="2" max="2" width="15.625" style="68" customWidth="1"/>
    <col min="3" max="3" width="20.125" customWidth="1"/>
    <col min="4" max="7" width="10.625" customWidth="1"/>
    <col min="8" max="11" width="9.625" customWidth="1"/>
    <col min="13" max="13" width="12.625"/>
  </cols>
  <sheetData>
    <row r="1" ht="18" customHeight="1" spans="1:11">
      <c r="A1" s="1" t="s">
        <v>96</v>
      </c>
      <c r="B1" s="69"/>
      <c r="C1" s="1"/>
      <c r="D1" s="1"/>
      <c r="E1" s="1"/>
      <c r="F1" s="1"/>
      <c r="G1" s="1"/>
      <c r="H1" s="1"/>
      <c r="I1" s="1"/>
      <c r="J1" s="1"/>
      <c r="K1" s="1"/>
    </row>
    <row r="2" ht="26" customHeight="1" spans="1:11">
      <c r="A2" s="2" t="s">
        <v>1</v>
      </c>
      <c r="B2" s="70"/>
      <c r="C2" s="2"/>
      <c r="D2" s="2"/>
      <c r="E2" s="2"/>
      <c r="F2" s="2"/>
      <c r="G2" s="2"/>
      <c r="H2" s="2"/>
      <c r="I2" s="29" t="s">
        <v>97</v>
      </c>
      <c r="J2" s="29"/>
      <c r="K2" s="29"/>
    </row>
    <row r="3" ht="25" customHeight="1" spans="1:11">
      <c r="A3" s="3" t="s">
        <v>98</v>
      </c>
      <c r="B3" s="46"/>
      <c r="C3" s="4" t="s">
        <v>99</v>
      </c>
      <c r="D3" s="5"/>
      <c r="E3" s="5"/>
      <c r="F3" s="5"/>
      <c r="G3" s="5"/>
      <c r="H3" s="5"/>
      <c r="I3" s="5"/>
      <c r="J3" s="5"/>
      <c r="K3" s="30"/>
    </row>
    <row r="4" ht="25" customHeight="1" spans="1:11">
      <c r="A4" s="3" t="s">
        <v>100</v>
      </c>
      <c r="B4" s="46"/>
      <c r="C4" s="6" t="s">
        <v>36</v>
      </c>
      <c r="D4" s="6"/>
      <c r="E4" s="6"/>
      <c r="F4" s="3" t="s">
        <v>101</v>
      </c>
      <c r="G4" s="4" t="s">
        <v>36</v>
      </c>
      <c r="H4" s="5"/>
      <c r="I4" s="5"/>
      <c r="J4" s="5"/>
      <c r="K4" s="30"/>
    </row>
    <row r="5" ht="25" customHeight="1" spans="1:11">
      <c r="A5" s="3" t="s">
        <v>102</v>
      </c>
      <c r="B5" s="46"/>
      <c r="C5" s="3"/>
      <c r="D5" s="3" t="s">
        <v>39</v>
      </c>
      <c r="E5" s="3" t="s">
        <v>103</v>
      </c>
      <c r="F5" s="3" t="s">
        <v>104</v>
      </c>
      <c r="G5" s="3" t="s">
        <v>105</v>
      </c>
      <c r="H5" s="3" t="s">
        <v>106</v>
      </c>
      <c r="I5" s="3" t="s">
        <v>107</v>
      </c>
      <c r="J5" s="3"/>
      <c r="K5" s="31" t="s">
        <v>108</v>
      </c>
    </row>
    <row r="6" ht="25" customHeight="1" spans="1:11">
      <c r="A6" s="3"/>
      <c r="B6" s="46"/>
      <c r="C6" s="3" t="s">
        <v>45</v>
      </c>
      <c r="D6" s="7">
        <v>22</v>
      </c>
      <c r="E6" s="7">
        <v>22</v>
      </c>
      <c r="F6" s="7">
        <v>34.644374</v>
      </c>
      <c r="G6" s="3">
        <v>10</v>
      </c>
      <c r="H6" s="8">
        <v>1</v>
      </c>
      <c r="I6" s="32">
        <f>G6*H6</f>
        <v>10</v>
      </c>
      <c r="J6" s="32"/>
      <c r="K6" s="33"/>
    </row>
    <row r="7" ht="25" customHeight="1" spans="1:11">
      <c r="A7" s="3"/>
      <c r="B7" s="46"/>
      <c r="C7" s="9" t="s">
        <v>109</v>
      </c>
      <c r="D7" s="7">
        <v>22</v>
      </c>
      <c r="E7" s="7">
        <v>22</v>
      </c>
      <c r="F7" s="7">
        <v>34.644374</v>
      </c>
      <c r="G7" s="3">
        <v>10</v>
      </c>
      <c r="H7" s="8">
        <v>1</v>
      </c>
      <c r="I7" s="32">
        <f>G7*H7</f>
        <v>10</v>
      </c>
      <c r="J7" s="32"/>
      <c r="K7" s="34"/>
    </row>
    <row r="8" ht="25" customHeight="1" spans="1:11">
      <c r="A8" s="3"/>
      <c r="B8" s="46"/>
      <c r="C8" s="9" t="s">
        <v>110</v>
      </c>
      <c r="D8" s="10" t="s">
        <v>46</v>
      </c>
      <c r="E8" s="10" t="s">
        <v>46</v>
      </c>
      <c r="F8" s="10" t="s">
        <v>46</v>
      </c>
      <c r="G8" s="10" t="s">
        <v>46</v>
      </c>
      <c r="H8" s="10" t="s">
        <v>46</v>
      </c>
      <c r="I8" s="10" t="s">
        <v>46</v>
      </c>
      <c r="J8" s="10"/>
      <c r="K8" s="34"/>
    </row>
    <row r="9" ht="25" customHeight="1" spans="1:11">
      <c r="A9" s="3"/>
      <c r="B9" s="46"/>
      <c r="C9" s="9" t="s">
        <v>111</v>
      </c>
      <c r="D9" s="3" t="s">
        <v>46</v>
      </c>
      <c r="E9" s="3" t="s">
        <v>46</v>
      </c>
      <c r="F9" s="3" t="s">
        <v>46</v>
      </c>
      <c r="G9" s="3" t="s">
        <v>46</v>
      </c>
      <c r="H9" s="10" t="s">
        <v>46</v>
      </c>
      <c r="I9" s="10" t="s">
        <v>46</v>
      </c>
      <c r="J9" s="10"/>
      <c r="K9" s="35"/>
    </row>
    <row r="10" ht="25" customHeight="1" spans="1:11">
      <c r="A10" s="3" t="s">
        <v>112</v>
      </c>
      <c r="B10" s="46" t="s">
        <v>113</v>
      </c>
      <c r="C10" s="3"/>
      <c r="D10" s="3"/>
      <c r="E10" s="3"/>
      <c r="F10" s="3"/>
      <c r="G10" s="10" t="s">
        <v>114</v>
      </c>
      <c r="H10" s="10"/>
      <c r="I10" s="10"/>
      <c r="J10" s="10"/>
      <c r="K10" s="10"/>
    </row>
    <row r="11" ht="63" customHeight="1" spans="1:11">
      <c r="A11" s="3"/>
      <c r="B11" s="6" t="s">
        <v>115</v>
      </c>
      <c r="C11" s="6"/>
      <c r="D11" s="6"/>
      <c r="E11" s="6"/>
      <c r="F11" s="6"/>
      <c r="G11" s="10" t="s">
        <v>116</v>
      </c>
      <c r="H11" s="10"/>
      <c r="I11" s="10"/>
      <c r="J11" s="10"/>
      <c r="K11" s="10"/>
    </row>
    <row r="12" ht="25" customHeight="1" spans="1:11">
      <c r="A12" s="11" t="s">
        <v>117</v>
      </c>
      <c r="B12" s="71"/>
      <c r="C12" s="11"/>
      <c r="D12" s="11"/>
      <c r="E12" s="11"/>
      <c r="F12" s="11"/>
      <c r="G12" s="11"/>
      <c r="H12" s="11"/>
      <c r="I12" s="11"/>
      <c r="J12" s="11"/>
      <c r="K12" s="11"/>
    </row>
    <row r="13" ht="25" customHeight="1" spans="1:11">
      <c r="A13" s="12" t="s">
        <v>118</v>
      </c>
      <c r="B13" s="72"/>
      <c r="C13" s="12"/>
      <c r="D13" s="12" t="s">
        <v>119</v>
      </c>
      <c r="E13" s="12"/>
      <c r="F13" s="12"/>
      <c r="G13" s="12" t="s">
        <v>61</v>
      </c>
      <c r="H13" s="12" t="s">
        <v>105</v>
      </c>
      <c r="I13" s="12" t="s">
        <v>107</v>
      </c>
      <c r="J13" s="36" t="s">
        <v>62</v>
      </c>
      <c r="K13" s="37"/>
    </row>
    <row r="14" ht="25" customHeight="1" spans="1:11">
      <c r="A14" s="3" t="s">
        <v>55</v>
      </c>
      <c r="B14" s="46" t="s">
        <v>56</v>
      </c>
      <c r="C14" s="3" t="s">
        <v>57</v>
      </c>
      <c r="D14" s="3" t="s">
        <v>58</v>
      </c>
      <c r="E14" s="3" t="s">
        <v>59</v>
      </c>
      <c r="F14" s="3" t="s">
        <v>60</v>
      </c>
      <c r="G14" s="3"/>
      <c r="H14" s="3"/>
      <c r="I14" s="3"/>
      <c r="J14" s="24"/>
      <c r="K14" s="26"/>
    </row>
    <row r="15" ht="25" customHeight="1" spans="1:11">
      <c r="A15" s="50"/>
      <c r="B15" s="16"/>
      <c r="C15" s="51"/>
      <c r="D15" s="14"/>
      <c r="E15" s="14"/>
      <c r="F15" s="14"/>
      <c r="G15" s="14"/>
      <c r="H15" s="3">
        <f>SUM(H16:H21)</f>
        <v>90</v>
      </c>
      <c r="I15" s="3">
        <f>SUM(I16:I21)</f>
        <v>87</v>
      </c>
      <c r="J15" s="19"/>
      <c r="K15" s="38"/>
    </row>
    <row r="16" ht="25" customHeight="1" spans="1:11">
      <c r="A16" s="41" t="s">
        <v>63</v>
      </c>
      <c r="B16" s="16" t="s">
        <v>69</v>
      </c>
      <c r="C16" s="14" t="s">
        <v>120</v>
      </c>
      <c r="D16" s="14" t="s">
        <v>79</v>
      </c>
      <c r="E16" s="14">
        <v>100</v>
      </c>
      <c r="F16" s="14" t="s">
        <v>71</v>
      </c>
      <c r="G16" s="14">
        <v>100</v>
      </c>
      <c r="H16" s="3">
        <v>20</v>
      </c>
      <c r="I16" s="3">
        <v>20</v>
      </c>
      <c r="J16" s="19" t="s">
        <v>68</v>
      </c>
      <c r="K16" s="38"/>
    </row>
    <row r="17" ht="25" customHeight="1" spans="1:11">
      <c r="A17" s="43"/>
      <c r="B17" s="16" t="s">
        <v>72</v>
      </c>
      <c r="C17" s="14" t="s">
        <v>121</v>
      </c>
      <c r="D17" s="14" t="s">
        <v>74</v>
      </c>
      <c r="E17" s="14" t="s">
        <v>122</v>
      </c>
      <c r="F17" s="14" t="s">
        <v>76</v>
      </c>
      <c r="G17" s="14" t="s">
        <v>122</v>
      </c>
      <c r="H17" s="3">
        <v>20</v>
      </c>
      <c r="I17" s="3">
        <v>20</v>
      </c>
      <c r="J17" s="19" t="s">
        <v>68</v>
      </c>
      <c r="K17" s="38"/>
    </row>
    <row r="18" ht="25" customHeight="1" spans="1:11">
      <c r="A18" s="41" t="s">
        <v>80</v>
      </c>
      <c r="B18" s="18" t="s">
        <v>81</v>
      </c>
      <c r="C18" s="14" t="s">
        <v>123</v>
      </c>
      <c r="D18" s="14" t="s">
        <v>79</v>
      </c>
      <c r="E18" s="14">
        <v>434</v>
      </c>
      <c r="F18" s="14" t="s">
        <v>124</v>
      </c>
      <c r="G18" s="14">
        <v>434</v>
      </c>
      <c r="H18" s="3">
        <v>10</v>
      </c>
      <c r="I18" s="3">
        <v>9</v>
      </c>
      <c r="J18" s="19" t="s">
        <v>68</v>
      </c>
      <c r="K18" s="38"/>
    </row>
    <row r="19" ht="25" customHeight="1" spans="1:11">
      <c r="A19" s="61"/>
      <c r="B19" s="46" t="s">
        <v>84</v>
      </c>
      <c r="C19" s="3" t="s">
        <v>125</v>
      </c>
      <c r="D19" s="3" t="s">
        <v>79</v>
      </c>
      <c r="E19" s="3">
        <v>95</v>
      </c>
      <c r="F19" s="3" t="s">
        <v>71</v>
      </c>
      <c r="G19" s="3">
        <v>95</v>
      </c>
      <c r="H19" s="3">
        <v>10</v>
      </c>
      <c r="I19" s="3">
        <v>9</v>
      </c>
      <c r="J19" s="19" t="s">
        <v>68</v>
      </c>
      <c r="K19" s="38"/>
    </row>
    <row r="20" ht="25" customHeight="1" spans="1:11">
      <c r="A20" s="43"/>
      <c r="B20" s="46" t="s">
        <v>126</v>
      </c>
      <c r="C20" s="3" t="s">
        <v>127</v>
      </c>
      <c r="D20" s="3" t="s">
        <v>79</v>
      </c>
      <c r="E20" s="3">
        <v>95</v>
      </c>
      <c r="F20" s="3" t="s">
        <v>71</v>
      </c>
      <c r="G20" s="3">
        <v>95</v>
      </c>
      <c r="H20" s="3">
        <v>10</v>
      </c>
      <c r="I20" s="3">
        <v>9</v>
      </c>
      <c r="J20" s="19" t="s">
        <v>68</v>
      </c>
      <c r="K20" s="38"/>
    </row>
    <row r="21" ht="25" customHeight="1" spans="1:11">
      <c r="A21" s="49" t="s">
        <v>90</v>
      </c>
      <c r="B21" s="46" t="s">
        <v>91</v>
      </c>
      <c r="C21" s="3" t="s">
        <v>128</v>
      </c>
      <c r="D21" s="3" t="s">
        <v>79</v>
      </c>
      <c r="E21" s="3">
        <v>90</v>
      </c>
      <c r="F21" s="3" t="s">
        <v>71</v>
      </c>
      <c r="G21" s="3">
        <v>90</v>
      </c>
      <c r="H21" s="3">
        <v>20</v>
      </c>
      <c r="I21" s="3">
        <v>20</v>
      </c>
      <c r="J21" s="19" t="s">
        <v>68</v>
      </c>
      <c r="K21" s="38"/>
    </row>
    <row r="22" ht="25" customHeight="1" spans="1:11">
      <c r="A22" s="3" t="s">
        <v>129</v>
      </c>
      <c r="B22" s="46"/>
      <c r="C22" s="3"/>
      <c r="D22" s="19" t="s">
        <v>130</v>
      </c>
      <c r="E22" s="20"/>
      <c r="F22" s="20"/>
      <c r="G22" s="20"/>
      <c r="H22" s="20"/>
      <c r="I22" s="20"/>
      <c r="J22" s="20"/>
      <c r="K22" s="38"/>
    </row>
    <row r="23" ht="25" customHeight="1" spans="1:11">
      <c r="A23" s="21" t="s">
        <v>131</v>
      </c>
      <c r="B23" s="73"/>
      <c r="C23" s="22"/>
      <c r="D23" s="22"/>
      <c r="E23" s="22"/>
      <c r="F23" s="22"/>
      <c r="G23" s="23"/>
      <c r="H23" s="3" t="s">
        <v>132</v>
      </c>
      <c r="I23" s="3" t="s">
        <v>133</v>
      </c>
      <c r="J23" s="19" t="s">
        <v>134</v>
      </c>
      <c r="K23" s="38"/>
    </row>
    <row r="24" ht="26" customHeight="1" spans="1:11">
      <c r="A24" s="24"/>
      <c r="B24" s="74"/>
      <c r="C24" s="25"/>
      <c r="D24" s="25"/>
      <c r="E24" s="25"/>
      <c r="F24" s="25"/>
      <c r="G24" s="26"/>
      <c r="H24" s="3">
        <f>I6+H15</f>
        <v>100</v>
      </c>
      <c r="I24" s="3">
        <f>I6+I15</f>
        <v>97</v>
      </c>
      <c r="J24" s="19" t="s">
        <v>135</v>
      </c>
      <c r="K24" s="38"/>
    </row>
    <row r="25" ht="69" customHeight="1" spans="1:11">
      <c r="A25" s="9" t="s">
        <v>136</v>
      </c>
      <c r="B25" s="75"/>
      <c r="C25" s="9"/>
      <c r="D25" s="9"/>
      <c r="E25" s="9"/>
      <c r="F25" s="9"/>
      <c r="G25" s="9"/>
      <c r="H25" s="9"/>
      <c r="I25" s="9"/>
      <c r="J25" s="9"/>
      <c r="K25" s="9"/>
    </row>
    <row r="26" spans="1:11">
      <c r="A26" s="27" t="s">
        <v>94</v>
      </c>
      <c r="B26" s="76"/>
      <c r="C26" s="27"/>
      <c r="D26" s="27"/>
      <c r="E26" s="27"/>
      <c r="F26" s="27"/>
      <c r="G26" s="27"/>
      <c r="H26" s="27"/>
      <c r="I26" s="27"/>
      <c r="J26" s="27"/>
      <c r="K26" s="27"/>
    </row>
    <row r="27" spans="1:11">
      <c r="A27" s="27" t="s">
        <v>137</v>
      </c>
      <c r="B27" s="76"/>
      <c r="C27" s="27"/>
      <c r="D27" s="27"/>
      <c r="E27" s="27"/>
      <c r="F27" s="27"/>
      <c r="G27" s="27"/>
      <c r="H27" s="27"/>
      <c r="I27" s="27"/>
      <c r="J27" s="27"/>
      <c r="K27" s="27"/>
    </row>
    <row r="28" spans="1:10">
      <c r="A28" s="28"/>
      <c r="B28" s="77"/>
      <c r="C28" s="28"/>
      <c r="D28" s="28"/>
      <c r="E28" s="28"/>
      <c r="F28" s="28"/>
      <c r="G28" s="28"/>
      <c r="H28" s="28"/>
      <c r="I28" s="28"/>
      <c r="J28" s="28"/>
    </row>
  </sheetData>
  <mergeCells count="45">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138</v>
      </c>
      <c r="J2" s="29"/>
      <c r="K2" s="29"/>
    </row>
    <row r="3" ht="25" customHeight="1" spans="1:11">
      <c r="A3" s="3" t="s">
        <v>98</v>
      </c>
      <c r="B3" s="3"/>
      <c r="C3" s="4" t="s">
        <v>139</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363.083</v>
      </c>
      <c r="E6" s="7">
        <v>363.083</v>
      </c>
      <c r="F6" s="7">
        <v>270.753508</v>
      </c>
      <c r="G6" s="3">
        <v>10</v>
      </c>
      <c r="H6" s="8">
        <v>1</v>
      </c>
      <c r="I6" s="32">
        <f>G6*H6</f>
        <v>10</v>
      </c>
      <c r="J6" s="32"/>
      <c r="K6" s="33"/>
    </row>
    <row r="7" ht="25" customHeight="1" spans="1:11">
      <c r="A7" s="3"/>
      <c r="B7" s="3"/>
      <c r="C7" s="9" t="s">
        <v>109</v>
      </c>
      <c r="D7" s="7">
        <v>363.083</v>
      </c>
      <c r="E7" s="7">
        <v>363.083</v>
      </c>
      <c r="F7" s="7">
        <v>270.753508</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10" t="s">
        <v>46</v>
      </c>
      <c r="E9" s="10" t="s">
        <v>46</v>
      </c>
      <c r="F9" s="10" t="s">
        <v>46</v>
      </c>
      <c r="G9" s="10" t="s">
        <v>46</v>
      </c>
      <c r="H9" s="10"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140</v>
      </c>
      <c r="C11" s="6"/>
      <c r="D11" s="6"/>
      <c r="E11" s="6"/>
      <c r="F11" s="6"/>
      <c r="G11" s="10" t="s">
        <v>141</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64" t="s">
        <v>62</v>
      </c>
      <c r="K13" s="65"/>
    </row>
    <row r="14" ht="25" customHeight="1" spans="1:11">
      <c r="A14" s="3" t="s">
        <v>55</v>
      </c>
      <c r="B14" s="3" t="s">
        <v>56</v>
      </c>
      <c r="C14" s="3" t="s">
        <v>57</v>
      </c>
      <c r="D14" s="3" t="s">
        <v>58</v>
      </c>
      <c r="E14" s="3" t="s">
        <v>59</v>
      </c>
      <c r="F14" s="3" t="s">
        <v>60</v>
      </c>
      <c r="G14" s="3"/>
      <c r="H14" s="3"/>
      <c r="I14" s="3"/>
      <c r="J14" s="66"/>
      <c r="K14" s="67"/>
    </row>
    <row r="15" ht="25" customHeight="1" spans="1:11">
      <c r="A15" s="15"/>
      <c r="B15" s="13"/>
      <c r="C15" s="14"/>
      <c r="D15" s="14"/>
      <c r="E15" s="32"/>
      <c r="F15" s="14"/>
      <c r="G15" s="32"/>
      <c r="H15" s="32">
        <f>SUM(H16:H19)</f>
        <v>90</v>
      </c>
      <c r="I15" s="32">
        <f>SUM(I16:I19)</f>
        <v>86</v>
      </c>
      <c r="J15" s="19"/>
      <c r="K15" s="38"/>
    </row>
    <row r="16" ht="25" customHeight="1" spans="1:11">
      <c r="A16" s="41" t="s">
        <v>63</v>
      </c>
      <c r="B16" s="16" t="s">
        <v>64</v>
      </c>
      <c r="C16" s="14" t="s">
        <v>142</v>
      </c>
      <c r="D16" s="46" t="s">
        <v>79</v>
      </c>
      <c r="E16" s="63">
        <v>105</v>
      </c>
      <c r="F16" s="14" t="s">
        <v>71</v>
      </c>
      <c r="G16" s="63">
        <v>105</v>
      </c>
      <c r="H16" s="32">
        <v>30</v>
      </c>
      <c r="I16" s="32">
        <v>29</v>
      </c>
      <c r="J16" s="19" t="s">
        <v>68</v>
      </c>
      <c r="K16" s="38"/>
    </row>
    <row r="17" ht="25" customHeight="1" spans="1:11">
      <c r="A17" s="43"/>
      <c r="B17" s="16" t="s">
        <v>72</v>
      </c>
      <c r="C17" s="14" t="s">
        <v>143</v>
      </c>
      <c r="D17" s="46" t="s">
        <v>74</v>
      </c>
      <c r="E17" s="63" t="s">
        <v>144</v>
      </c>
      <c r="F17" s="14" t="s">
        <v>71</v>
      </c>
      <c r="G17" s="63" t="s">
        <v>144</v>
      </c>
      <c r="H17" s="32">
        <v>20</v>
      </c>
      <c r="I17" s="32">
        <v>19</v>
      </c>
      <c r="J17" s="19" t="s">
        <v>68</v>
      </c>
      <c r="K17" s="38"/>
    </row>
    <row r="18" ht="25" customHeight="1" spans="1:11">
      <c r="A18" s="49" t="s">
        <v>80</v>
      </c>
      <c r="B18" s="46" t="s">
        <v>145</v>
      </c>
      <c r="C18" s="3" t="s">
        <v>146</v>
      </c>
      <c r="D18" s="46" t="s">
        <v>79</v>
      </c>
      <c r="E18" s="63">
        <v>95</v>
      </c>
      <c r="F18" s="14" t="s">
        <v>71</v>
      </c>
      <c r="G18" s="63">
        <v>95</v>
      </c>
      <c r="H18" s="32">
        <v>20</v>
      </c>
      <c r="I18" s="32">
        <v>19</v>
      </c>
      <c r="J18" s="19" t="s">
        <v>68</v>
      </c>
      <c r="K18" s="38"/>
    </row>
    <row r="19" ht="25" customHeight="1" spans="1:11">
      <c r="A19" s="49" t="s">
        <v>90</v>
      </c>
      <c r="B19" s="46" t="s">
        <v>91</v>
      </c>
      <c r="C19" s="3" t="s">
        <v>128</v>
      </c>
      <c r="D19" s="46" t="s">
        <v>79</v>
      </c>
      <c r="E19" s="63">
        <v>95</v>
      </c>
      <c r="F19" s="14" t="s">
        <v>71</v>
      </c>
      <c r="G19" s="63">
        <v>95</v>
      </c>
      <c r="H19" s="32">
        <v>20</v>
      </c>
      <c r="I19" s="32">
        <v>19</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96</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7"/>
    <mergeCell ref="G13:G14"/>
    <mergeCell ref="H13:H14"/>
    <mergeCell ref="I13:I14"/>
    <mergeCell ref="K6:K9"/>
    <mergeCell ref="A5:B9"/>
    <mergeCell ref="J13:K14"/>
    <mergeCell ref="A21:G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147</v>
      </c>
      <c r="J2" s="29"/>
      <c r="K2" s="29"/>
    </row>
    <row r="3" ht="25" customHeight="1" spans="1:11">
      <c r="A3" s="3" t="s">
        <v>98</v>
      </c>
      <c r="B3" s="3"/>
      <c r="C3" s="4" t="s">
        <v>148</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79.8</v>
      </c>
      <c r="E6" s="7">
        <v>79.8</v>
      </c>
      <c r="F6" s="7">
        <v>88.615795</v>
      </c>
      <c r="G6" s="3">
        <v>10</v>
      </c>
      <c r="H6" s="8">
        <v>1</v>
      </c>
      <c r="I6" s="32">
        <f>G6*H6</f>
        <v>10</v>
      </c>
      <c r="J6" s="32"/>
      <c r="K6" s="33"/>
    </row>
    <row r="7" ht="25" customHeight="1" spans="1:11">
      <c r="A7" s="3"/>
      <c r="B7" s="3"/>
      <c r="C7" s="9" t="s">
        <v>109</v>
      </c>
      <c r="D7" s="7">
        <v>79.8</v>
      </c>
      <c r="E7" s="7">
        <v>79.8</v>
      </c>
      <c r="F7" s="7">
        <v>88.615795</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149</v>
      </c>
      <c r="C11" s="6"/>
      <c r="D11" s="6"/>
      <c r="E11" s="6"/>
      <c r="F11" s="6"/>
      <c r="G11" s="10" t="s">
        <v>141</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14"/>
      <c r="D15" s="19"/>
      <c r="E15" s="14"/>
      <c r="F15" s="14"/>
      <c r="G15" s="14"/>
      <c r="H15" s="40">
        <f>SUM(H16:H20)</f>
        <v>90</v>
      </c>
      <c r="I15" s="40">
        <f>SUM(I16:I20)</f>
        <v>87</v>
      </c>
      <c r="J15" s="19"/>
      <c r="K15" s="38"/>
    </row>
    <row r="16" ht="25" customHeight="1" spans="1:11">
      <c r="A16" s="41" t="s">
        <v>63</v>
      </c>
      <c r="B16" s="16" t="s">
        <v>72</v>
      </c>
      <c r="C16" s="14" t="s">
        <v>150</v>
      </c>
      <c r="D16" s="19" t="s">
        <v>74</v>
      </c>
      <c r="E16" s="17">
        <v>1</v>
      </c>
      <c r="F16" s="3" t="s">
        <v>151</v>
      </c>
      <c r="G16" s="17">
        <v>1</v>
      </c>
      <c r="H16" s="40">
        <v>20</v>
      </c>
      <c r="I16" s="40">
        <v>20</v>
      </c>
      <c r="J16" s="19" t="s">
        <v>68</v>
      </c>
      <c r="K16" s="38"/>
    </row>
    <row r="17" ht="25" customHeight="1" spans="1:11">
      <c r="A17" s="61"/>
      <c r="B17" s="16" t="s">
        <v>64</v>
      </c>
      <c r="C17" s="14" t="s">
        <v>152</v>
      </c>
      <c r="D17" s="19" t="s">
        <v>79</v>
      </c>
      <c r="E17" s="17">
        <v>3</v>
      </c>
      <c r="F17" s="3" t="s">
        <v>153</v>
      </c>
      <c r="G17" s="17">
        <v>3</v>
      </c>
      <c r="H17" s="40">
        <v>20</v>
      </c>
      <c r="I17" s="40">
        <v>19</v>
      </c>
      <c r="J17" s="19" t="s">
        <v>68</v>
      </c>
      <c r="K17" s="38"/>
    </row>
    <row r="18" ht="25" customHeight="1" spans="1:11">
      <c r="A18" s="43"/>
      <c r="B18" s="18" t="s">
        <v>69</v>
      </c>
      <c r="C18" s="14" t="s">
        <v>154</v>
      </c>
      <c r="D18" s="19" t="s">
        <v>79</v>
      </c>
      <c r="E18" s="17">
        <v>90</v>
      </c>
      <c r="F18" s="3" t="s">
        <v>71</v>
      </c>
      <c r="G18" s="17">
        <v>90</v>
      </c>
      <c r="H18" s="40">
        <v>10</v>
      </c>
      <c r="I18" s="40">
        <v>9</v>
      </c>
      <c r="J18" s="19" t="s">
        <v>68</v>
      </c>
      <c r="K18" s="38"/>
    </row>
    <row r="19" ht="25" customHeight="1" spans="1:11">
      <c r="A19" s="49" t="s">
        <v>80</v>
      </c>
      <c r="B19" s="46" t="s">
        <v>145</v>
      </c>
      <c r="C19" s="3" t="s">
        <v>155</v>
      </c>
      <c r="D19" s="19" t="s">
        <v>79</v>
      </c>
      <c r="E19" s="3">
        <v>95</v>
      </c>
      <c r="F19" s="3" t="s">
        <v>71</v>
      </c>
      <c r="G19" s="3">
        <v>95</v>
      </c>
      <c r="H19" s="32">
        <v>20</v>
      </c>
      <c r="I19" s="32">
        <v>19</v>
      </c>
      <c r="J19" s="19" t="s">
        <v>68</v>
      </c>
      <c r="K19" s="38"/>
    </row>
    <row r="20" ht="25" customHeight="1" spans="1:11">
      <c r="A20" s="49" t="s">
        <v>90</v>
      </c>
      <c r="B20" s="46" t="s">
        <v>91</v>
      </c>
      <c r="C20" s="3" t="s">
        <v>156</v>
      </c>
      <c r="D20" s="19" t="s">
        <v>79</v>
      </c>
      <c r="E20" s="3">
        <v>95</v>
      </c>
      <c r="F20" s="3" t="s">
        <v>71</v>
      </c>
      <c r="G20" s="3">
        <v>95</v>
      </c>
      <c r="H20" s="32">
        <v>20</v>
      </c>
      <c r="I20" s="32">
        <v>20</v>
      </c>
      <c r="J20" s="19" t="s">
        <v>68</v>
      </c>
      <c r="K20" s="38"/>
    </row>
    <row r="21" ht="25" customHeight="1" spans="1:11">
      <c r="A21" s="3" t="s">
        <v>129</v>
      </c>
      <c r="B21" s="3"/>
      <c r="C21" s="3"/>
      <c r="D21" s="19" t="s">
        <v>130</v>
      </c>
      <c r="E21" s="20"/>
      <c r="F21" s="20"/>
      <c r="G21" s="20"/>
      <c r="H21" s="20"/>
      <c r="I21" s="20"/>
      <c r="J21" s="20"/>
      <c r="K21" s="38"/>
    </row>
    <row r="22" ht="25" customHeight="1" spans="1:11">
      <c r="A22" s="21" t="s">
        <v>131</v>
      </c>
      <c r="B22" s="22"/>
      <c r="C22" s="22"/>
      <c r="D22" s="22"/>
      <c r="E22" s="22"/>
      <c r="F22" s="22"/>
      <c r="G22" s="23"/>
      <c r="H22" s="3" t="s">
        <v>132</v>
      </c>
      <c r="I22" s="3" t="s">
        <v>133</v>
      </c>
      <c r="J22" s="19" t="s">
        <v>134</v>
      </c>
      <c r="K22" s="38"/>
    </row>
    <row r="23" ht="25" customHeight="1" spans="1:11">
      <c r="A23" s="24"/>
      <c r="B23" s="25"/>
      <c r="C23" s="25"/>
      <c r="D23" s="25"/>
      <c r="E23" s="25"/>
      <c r="F23" s="25"/>
      <c r="G23" s="26"/>
      <c r="H23" s="3">
        <f>I6+H15</f>
        <v>100</v>
      </c>
      <c r="I23" s="3">
        <f>I6+I15</f>
        <v>97</v>
      </c>
      <c r="J23" s="19" t="s">
        <v>135</v>
      </c>
      <c r="K23" s="38"/>
    </row>
    <row r="24" ht="69" customHeight="1" spans="1:11">
      <c r="A24" s="9" t="s">
        <v>136</v>
      </c>
      <c r="B24" s="9"/>
      <c r="C24" s="9"/>
      <c r="D24" s="9"/>
      <c r="E24" s="9"/>
      <c r="F24" s="9"/>
      <c r="G24" s="9"/>
      <c r="H24" s="9"/>
      <c r="I24" s="9"/>
      <c r="J24" s="9"/>
      <c r="K24" s="9"/>
    </row>
    <row r="25" spans="1:11">
      <c r="A25" s="27" t="s">
        <v>94</v>
      </c>
      <c r="B25" s="27"/>
      <c r="C25" s="27"/>
      <c r="D25" s="27"/>
      <c r="E25" s="27"/>
      <c r="F25" s="27"/>
      <c r="G25" s="27"/>
      <c r="H25" s="27"/>
      <c r="I25" s="27"/>
      <c r="J25" s="27"/>
      <c r="K25" s="27"/>
    </row>
    <row r="26" spans="1:11">
      <c r="A26" s="27" t="s">
        <v>137</v>
      </c>
      <c r="B26" s="27"/>
      <c r="C26" s="27"/>
      <c r="D26" s="27"/>
      <c r="E26" s="27"/>
      <c r="F26" s="27"/>
      <c r="G26" s="27"/>
      <c r="H26" s="27"/>
      <c r="I26" s="27"/>
      <c r="J26" s="27"/>
      <c r="K26" s="27"/>
    </row>
    <row r="27" customFormat="1" spans="1:10">
      <c r="A27" s="28"/>
      <c r="B27" s="28"/>
      <c r="C27" s="28"/>
      <c r="D27" s="28"/>
      <c r="E27" s="28"/>
      <c r="F27" s="28"/>
      <c r="G27" s="28"/>
      <c r="H27" s="28"/>
      <c r="I27" s="28"/>
      <c r="J27" s="28"/>
    </row>
  </sheetData>
  <mergeCells count="43">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8"/>
    <mergeCell ref="G13:G14"/>
    <mergeCell ref="H13:H14"/>
    <mergeCell ref="I13:I14"/>
    <mergeCell ref="K6:K9"/>
    <mergeCell ref="A5:B9"/>
    <mergeCell ref="J13:K14"/>
    <mergeCell ref="A22:G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157</v>
      </c>
      <c r="J2" s="29"/>
      <c r="K2" s="29"/>
    </row>
    <row r="3" ht="25" customHeight="1" spans="1:11">
      <c r="A3" s="3" t="s">
        <v>98</v>
      </c>
      <c r="B3" s="3"/>
      <c r="C3" s="4" t="s">
        <v>158</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1436.8784</v>
      </c>
      <c r="E6" s="7">
        <v>1436.8784</v>
      </c>
      <c r="F6" s="7">
        <v>1222.139667</v>
      </c>
      <c r="G6" s="3">
        <v>10</v>
      </c>
      <c r="H6" s="8">
        <v>1</v>
      </c>
      <c r="I6" s="32">
        <f>G6*H6</f>
        <v>10</v>
      </c>
      <c r="J6" s="32"/>
      <c r="K6" s="33"/>
    </row>
    <row r="7" ht="25" customHeight="1" spans="1:11">
      <c r="A7" s="3"/>
      <c r="B7" s="3"/>
      <c r="C7" s="9" t="s">
        <v>109</v>
      </c>
      <c r="D7" s="7">
        <v>1436.8784</v>
      </c>
      <c r="E7" s="7">
        <v>1436.8784</v>
      </c>
      <c r="F7" s="7">
        <v>1222.139667</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159</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52">
        <f>SUM(H16:H22)</f>
        <v>90</v>
      </c>
      <c r="I15" s="52">
        <f>SUM(I16:I22)</f>
        <v>88</v>
      </c>
      <c r="J15" s="19"/>
      <c r="K15" s="38"/>
    </row>
    <row r="16" ht="25" customHeight="1" spans="1:11">
      <c r="A16" s="45" t="s">
        <v>63</v>
      </c>
      <c r="B16" s="42" t="s">
        <v>64</v>
      </c>
      <c r="C16" s="14" t="s">
        <v>161</v>
      </c>
      <c r="D16" s="14" t="s">
        <v>79</v>
      </c>
      <c r="E16" s="17">
        <v>57</v>
      </c>
      <c r="F16" s="14" t="s">
        <v>71</v>
      </c>
      <c r="G16" s="17">
        <v>57</v>
      </c>
      <c r="H16" s="52">
        <v>10</v>
      </c>
      <c r="I16" s="52">
        <v>10</v>
      </c>
      <c r="J16" s="19" t="s">
        <v>68</v>
      </c>
      <c r="K16" s="38"/>
    </row>
    <row r="17" ht="25" customHeight="1" spans="1:11">
      <c r="A17" s="47"/>
      <c r="B17" s="44"/>
      <c r="C17" s="14" t="s">
        <v>162</v>
      </c>
      <c r="D17" s="14" t="s">
        <v>79</v>
      </c>
      <c r="E17" s="17">
        <v>107</v>
      </c>
      <c r="F17" s="14" t="s">
        <v>71</v>
      </c>
      <c r="G17" s="17">
        <v>107</v>
      </c>
      <c r="H17" s="52">
        <v>10</v>
      </c>
      <c r="I17" s="52">
        <v>10</v>
      </c>
      <c r="J17" s="19" t="s">
        <v>68</v>
      </c>
      <c r="K17" s="38"/>
    </row>
    <row r="18" ht="25" customHeight="1" spans="1:11">
      <c r="A18" s="48"/>
      <c r="B18" s="18" t="s">
        <v>69</v>
      </c>
      <c r="C18" s="14" t="s">
        <v>163</v>
      </c>
      <c r="D18" s="14" t="s">
        <v>79</v>
      </c>
      <c r="E18" s="17">
        <v>95</v>
      </c>
      <c r="F18" s="14" t="s">
        <v>71</v>
      </c>
      <c r="G18" s="17">
        <v>95</v>
      </c>
      <c r="H18" s="52">
        <v>10</v>
      </c>
      <c r="I18" s="52">
        <v>10</v>
      </c>
      <c r="J18" s="19" t="s">
        <v>68</v>
      </c>
      <c r="K18" s="38"/>
    </row>
    <row r="19" ht="25" customHeight="1" spans="1:11">
      <c r="A19" s="45" t="s">
        <v>80</v>
      </c>
      <c r="B19" s="18" t="s">
        <v>72</v>
      </c>
      <c r="C19" s="14" t="s">
        <v>164</v>
      </c>
      <c r="D19" s="14" t="s">
        <v>74</v>
      </c>
      <c r="E19" s="14" t="s">
        <v>144</v>
      </c>
      <c r="F19" s="14" t="s">
        <v>71</v>
      </c>
      <c r="G19" s="14" t="s">
        <v>144</v>
      </c>
      <c r="H19" s="52">
        <v>20</v>
      </c>
      <c r="I19" s="52">
        <v>20</v>
      </c>
      <c r="J19" s="19" t="s">
        <v>68</v>
      </c>
      <c r="K19" s="38"/>
    </row>
    <row r="20" ht="25" customHeight="1" spans="1:11">
      <c r="A20" s="47"/>
      <c r="B20" s="18" t="s">
        <v>77</v>
      </c>
      <c r="C20" s="14" t="s">
        <v>165</v>
      </c>
      <c r="D20" s="14" t="s">
        <v>79</v>
      </c>
      <c r="E20" s="17">
        <v>95</v>
      </c>
      <c r="F20" s="14" t="s">
        <v>71</v>
      </c>
      <c r="G20" s="17">
        <v>95</v>
      </c>
      <c r="H20" s="52">
        <v>10</v>
      </c>
      <c r="I20" s="52">
        <v>9</v>
      </c>
      <c r="J20" s="19" t="s">
        <v>68</v>
      </c>
      <c r="K20" s="38"/>
    </row>
    <row r="21" ht="25" customHeight="1" spans="1:11">
      <c r="A21" s="48"/>
      <c r="B21" s="46" t="s">
        <v>145</v>
      </c>
      <c r="C21" s="14" t="s">
        <v>166</v>
      </c>
      <c r="D21" s="14" t="s">
        <v>79</v>
      </c>
      <c r="E21" s="17">
        <v>90</v>
      </c>
      <c r="F21" s="14" t="s">
        <v>71</v>
      </c>
      <c r="G21" s="17">
        <v>90</v>
      </c>
      <c r="H21" s="52">
        <v>20</v>
      </c>
      <c r="I21" s="52">
        <v>19</v>
      </c>
      <c r="J21" s="19" t="s">
        <v>68</v>
      </c>
      <c r="K21" s="38"/>
    </row>
    <row r="22" ht="25" customHeight="1" spans="1:11">
      <c r="A22" s="49" t="s">
        <v>90</v>
      </c>
      <c r="B22" s="46" t="s">
        <v>91</v>
      </c>
      <c r="C22" s="3" t="s">
        <v>167</v>
      </c>
      <c r="D22" s="14" t="s">
        <v>79</v>
      </c>
      <c r="E22" s="17">
        <v>95</v>
      </c>
      <c r="F22" s="14" t="s">
        <v>71</v>
      </c>
      <c r="G22" s="17">
        <v>95</v>
      </c>
      <c r="H22" s="52">
        <v>10</v>
      </c>
      <c r="I22" s="52">
        <v>10</v>
      </c>
      <c r="J22" s="19" t="s">
        <v>68</v>
      </c>
      <c r="K22" s="38"/>
    </row>
    <row r="23" ht="25" customHeight="1" spans="1:11">
      <c r="A23" s="3" t="s">
        <v>129</v>
      </c>
      <c r="B23" s="3"/>
      <c r="C23" s="3"/>
      <c r="D23" s="19" t="s">
        <v>130</v>
      </c>
      <c r="E23" s="20"/>
      <c r="F23" s="20"/>
      <c r="G23" s="20"/>
      <c r="H23" s="20"/>
      <c r="I23" s="20"/>
      <c r="J23" s="20"/>
      <c r="K23" s="38"/>
    </row>
    <row r="24" ht="25" customHeight="1" spans="1:11">
      <c r="A24" s="21" t="s">
        <v>131</v>
      </c>
      <c r="B24" s="22"/>
      <c r="C24" s="22"/>
      <c r="D24" s="22"/>
      <c r="E24" s="22"/>
      <c r="F24" s="22"/>
      <c r="G24" s="23"/>
      <c r="H24" s="3" t="s">
        <v>132</v>
      </c>
      <c r="I24" s="3" t="s">
        <v>133</v>
      </c>
      <c r="J24" s="19" t="s">
        <v>134</v>
      </c>
      <c r="K24" s="38"/>
    </row>
    <row r="25" ht="25" customHeight="1" spans="1:11">
      <c r="A25" s="24"/>
      <c r="B25" s="25"/>
      <c r="C25" s="25"/>
      <c r="D25" s="25"/>
      <c r="E25" s="25"/>
      <c r="F25" s="25"/>
      <c r="G25" s="26"/>
      <c r="H25" s="3">
        <f>I6+H15</f>
        <v>100</v>
      </c>
      <c r="I25" s="3">
        <f>I6+I15</f>
        <v>98</v>
      </c>
      <c r="J25" s="19" t="s">
        <v>135</v>
      </c>
      <c r="K25" s="38"/>
    </row>
    <row r="26" ht="69" customHeight="1" spans="1:11">
      <c r="A26" s="9" t="s">
        <v>136</v>
      </c>
      <c r="B26" s="9"/>
      <c r="C26" s="9"/>
      <c r="D26" s="9"/>
      <c r="E26" s="9"/>
      <c r="F26" s="9"/>
      <c r="G26" s="9"/>
      <c r="H26" s="9"/>
      <c r="I26" s="9"/>
      <c r="J26" s="9"/>
      <c r="K26" s="9"/>
    </row>
    <row r="27" spans="1:11">
      <c r="A27" s="27" t="s">
        <v>94</v>
      </c>
      <c r="B27" s="27"/>
      <c r="C27" s="27"/>
      <c r="D27" s="27"/>
      <c r="E27" s="27"/>
      <c r="F27" s="27"/>
      <c r="G27" s="27"/>
      <c r="H27" s="27"/>
      <c r="I27" s="27"/>
      <c r="J27" s="27"/>
      <c r="K27" s="27"/>
    </row>
    <row r="28" spans="1:11">
      <c r="A28" s="27" t="s">
        <v>137</v>
      </c>
      <c r="B28" s="27"/>
      <c r="C28" s="27"/>
      <c r="D28" s="27"/>
      <c r="E28" s="27"/>
      <c r="F28" s="27"/>
      <c r="G28" s="27"/>
      <c r="H28" s="27"/>
      <c r="I28" s="27"/>
      <c r="J28" s="27"/>
      <c r="K28" s="27"/>
    </row>
    <row r="29" customFormat="1" spans="1:10">
      <c r="A29" s="28"/>
      <c r="B29" s="28"/>
      <c r="C29" s="28"/>
      <c r="D29" s="28"/>
      <c r="E29" s="28"/>
      <c r="F29" s="28"/>
      <c r="G29" s="28"/>
      <c r="H29" s="28"/>
      <c r="I29" s="28"/>
      <c r="J29" s="28"/>
    </row>
  </sheetData>
  <mergeCells count="47">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6:A18"/>
    <mergeCell ref="A19:A21"/>
    <mergeCell ref="B16:B17"/>
    <mergeCell ref="G13:G14"/>
    <mergeCell ref="H13:H14"/>
    <mergeCell ref="I13:I14"/>
    <mergeCell ref="K6:K9"/>
    <mergeCell ref="A5:B9"/>
    <mergeCell ref="J13:K14"/>
    <mergeCell ref="A24:G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168</v>
      </c>
      <c r="J2" s="29"/>
      <c r="K2" s="29"/>
    </row>
    <row r="3" ht="25" customHeight="1" spans="1:11">
      <c r="A3" s="3" t="s">
        <v>98</v>
      </c>
      <c r="B3" s="3"/>
      <c r="C3" s="4" t="s">
        <v>169</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1100.898743</v>
      </c>
      <c r="G6" s="3">
        <v>10</v>
      </c>
      <c r="H6" s="8">
        <v>1</v>
      </c>
      <c r="I6" s="32">
        <f>G6*H6</f>
        <v>10</v>
      </c>
      <c r="J6" s="32"/>
      <c r="K6" s="33"/>
    </row>
    <row r="7" ht="25" customHeight="1" spans="1:11">
      <c r="A7" s="3"/>
      <c r="B7" s="3"/>
      <c r="C7" s="9" t="s">
        <v>109</v>
      </c>
      <c r="D7" s="7">
        <v>0</v>
      </c>
      <c r="E7" s="7">
        <v>0</v>
      </c>
      <c r="F7" s="7">
        <v>1100.898743</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170</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50"/>
      <c r="B15" s="13"/>
      <c r="C15" s="51"/>
      <c r="D15" s="14"/>
      <c r="E15" s="14"/>
      <c r="F15" s="14"/>
      <c r="G15" s="14"/>
      <c r="H15" s="55">
        <f>SUM(H16:H19)</f>
        <v>90</v>
      </c>
      <c r="I15" s="55">
        <f>SUM(I16:I19)</f>
        <v>88</v>
      </c>
      <c r="J15" s="19"/>
      <c r="K15" s="38"/>
    </row>
    <row r="16" ht="25" customHeight="1" spans="1:11">
      <c r="A16" s="15" t="s">
        <v>63</v>
      </c>
      <c r="B16" s="16" t="s">
        <v>69</v>
      </c>
      <c r="C16" s="14" t="s">
        <v>171</v>
      </c>
      <c r="D16" s="14" t="s">
        <v>79</v>
      </c>
      <c r="E16" s="14">
        <v>100</v>
      </c>
      <c r="F16" s="14" t="s">
        <v>71</v>
      </c>
      <c r="G16" s="14">
        <v>100</v>
      </c>
      <c r="H16" s="55">
        <v>40</v>
      </c>
      <c r="I16" s="55">
        <v>40</v>
      </c>
      <c r="J16" s="19" t="s">
        <v>68</v>
      </c>
      <c r="K16" s="38"/>
    </row>
    <row r="17" ht="25" customHeight="1" spans="1:11">
      <c r="A17" s="41" t="s">
        <v>80</v>
      </c>
      <c r="B17" s="16" t="s">
        <v>84</v>
      </c>
      <c r="C17" s="14" t="s">
        <v>172</v>
      </c>
      <c r="D17" s="14" t="s">
        <v>79</v>
      </c>
      <c r="E17" s="14">
        <v>15000</v>
      </c>
      <c r="F17" s="14" t="s">
        <v>173</v>
      </c>
      <c r="G17" s="14">
        <v>15000</v>
      </c>
      <c r="H17" s="55">
        <v>20</v>
      </c>
      <c r="I17" s="55">
        <v>18</v>
      </c>
      <c r="J17" s="19" t="s">
        <v>68</v>
      </c>
      <c r="K17" s="38"/>
    </row>
    <row r="18" ht="25" customHeight="1" spans="1:11">
      <c r="A18" s="43"/>
      <c r="B18" s="18" t="s">
        <v>88</v>
      </c>
      <c r="C18" s="14" t="s">
        <v>174</v>
      </c>
      <c r="D18" s="14" t="s">
        <v>79</v>
      </c>
      <c r="E18" s="14">
        <v>90</v>
      </c>
      <c r="F18" s="14" t="s">
        <v>71</v>
      </c>
      <c r="G18" s="14">
        <v>90</v>
      </c>
      <c r="H18" s="55">
        <v>20</v>
      </c>
      <c r="I18" s="55">
        <v>20</v>
      </c>
      <c r="J18" s="19" t="s">
        <v>68</v>
      </c>
      <c r="K18" s="38"/>
    </row>
    <row r="19" ht="25" customHeight="1" spans="1:11">
      <c r="A19" s="49" t="s">
        <v>90</v>
      </c>
      <c r="B19" s="46" t="s">
        <v>91</v>
      </c>
      <c r="C19" s="3" t="s">
        <v>128</v>
      </c>
      <c r="D19" s="3" t="s">
        <v>79</v>
      </c>
      <c r="E19" s="3">
        <v>90</v>
      </c>
      <c r="F19" s="3" t="s">
        <v>71</v>
      </c>
      <c r="G19" s="3">
        <v>90</v>
      </c>
      <c r="H19" s="55">
        <v>10</v>
      </c>
      <c r="I19" s="55">
        <v>10</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98</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175</v>
      </c>
      <c r="J2" s="29"/>
      <c r="K2" s="29"/>
    </row>
    <row r="3" ht="25" customHeight="1" spans="1:11">
      <c r="A3" s="3" t="s">
        <v>98</v>
      </c>
      <c r="B3" s="3"/>
      <c r="C3" s="4" t="s">
        <v>176</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0</v>
      </c>
      <c r="E6" s="7">
        <v>0</v>
      </c>
      <c r="F6" s="7">
        <v>36.34</v>
      </c>
      <c r="G6" s="3">
        <v>10</v>
      </c>
      <c r="H6" s="8">
        <v>1</v>
      </c>
      <c r="I6" s="32">
        <f>G6*H6</f>
        <v>10</v>
      </c>
      <c r="J6" s="32"/>
      <c r="K6" s="33"/>
    </row>
    <row r="7" ht="25" customHeight="1" spans="1:11">
      <c r="A7" s="3"/>
      <c r="B7" s="3"/>
      <c r="C7" s="9" t="s">
        <v>109</v>
      </c>
      <c r="D7" s="7">
        <v>0</v>
      </c>
      <c r="E7" s="7">
        <v>0</v>
      </c>
      <c r="F7" s="7">
        <v>36.34</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177</v>
      </c>
      <c r="C11" s="6"/>
      <c r="D11" s="6"/>
      <c r="E11" s="6"/>
      <c r="F11" s="6"/>
      <c r="G11" s="10" t="s">
        <v>160</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5"/>
      <c r="B15" s="13"/>
      <c r="C15" s="14"/>
      <c r="D15" s="14"/>
      <c r="E15" s="14"/>
      <c r="F15" s="14"/>
      <c r="G15" s="14"/>
      <c r="H15" s="52">
        <f>SUM(H16:H23)</f>
        <v>90</v>
      </c>
      <c r="I15" s="52">
        <f>SUM(I16:I23)</f>
        <v>87</v>
      </c>
      <c r="J15" s="19"/>
      <c r="K15" s="38"/>
    </row>
    <row r="16" ht="25" customHeight="1" spans="1:11">
      <c r="A16" s="41" t="s">
        <v>63</v>
      </c>
      <c r="B16" s="16" t="s">
        <v>64</v>
      </c>
      <c r="C16" s="14" t="s">
        <v>178</v>
      </c>
      <c r="D16" s="14" t="s">
        <v>79</v>
      </c>
      <c r="E16" s="17">
        <v>60.761</v>
      </c>
      <c r="F16" s="14" t="s">
        <v>179</v>
      </c>
      <c r="G16" s="17">
        <v>60.761</v>
      </c>
      <c r="H16" s="52">
        <v>20</v>
      </c>
      <c r="I16" s="52">
        <v>20</v>
      </c>
      <c r="J16" s="19" t="s">
        <v>68</v>
      </c>
      <c r="K16" s="38"/>
    </row>
    <row r="17" ht="25" customHeight="1" spans="1:11">
      <c r="A17" s="61"/>
      <c r="B17" s="16" t="s">
        <v>69</v>
      </c>
      <c r="C17" s="14" t="s">
        <v>180</v>
      </c>
      <c r="D17" s="14" t="s">
        <v>79</v>
      </c>
      <c r="E17" s="17">
        <v>95</v>
      </c>
      <c r="F17" s="14" t="s">
        <v>71</v>
      </c>
      <c r="G17" s="14">
        <v>95</v>
      </c>
      <c r="H17" s="52">
        <v>10</v>
      </c>
      <c r="I17" s="52">
        <v>10</v>
      </c>
      <c r="J17" s="19" t="s">
        <v>68</v>
      </c>
      <c r="K17" s="38"/>
    </row>
    <row r="18" ht="25" customHeight="1" spans="1:11">
      <c r="A18" s="43"/>
      <c r="B18" s="16" t="s">
        <v>72</v>
      </c>
      <c r="C18" s="14" t="s">
        <v>181</v>
      </c>
      <c r="D18" s="14" t="s">
        <v>79</v>
      </c>
      <c r="E18" s="17">
        <v>95</v>
      </c>
      <c r="F18" s="14" t="s">
        <v>71</v>
      </c>
      <c r="G18" s="14">
        <v>95</v>
      </c>
      <c r="H18" s="52">
        <v>10</v>
      </c>
      <c r="I18" s="52">
        <v>10</v>
      </c>
      <c r="J18" s="19" t="s">
        <v>68</v>
      </c>
      <c r="K18" s="38"/>
    </row>
    <row r="19" ht="25" customHeight="1" spans="1:11">
      <c r="A19" s="41" t="s">
        <v>80</v>
      </c>
      <c r="B19" s="18" t="s">
        <v>182</v>
      </c>
      <c r="C19" s="14" t="s">
        <v>183</v>
      </c>
      <c r="D19" s="14" t="s">
        <v>79</v>
      </c>
      <c r="E19" s="17">
        <v>90</v>
      </c>
      <c r="F19" s="14" t="s">
        <v>71</v>
      </c>
      <c r="G19" s="14">
        <v>90</v>
      </c>
      <c r="H19" s="52">
        <v>10</v>
      </c>
      <c r="I19" s="52">
        <v>9</v>
      </c>
      <c r="J19" s="19" t="s">
        <v>68</v>
      </c>
      <c r="K19" s="38"/>
    </row>
    <row r="20" ht="25" customHeight="1" spans="1:11">
      <c r="A20" s="61"/>
      <c r="B20" s="18" t="s">
        <v>145</v>
      </c>
      <c r="C20" s="14" t="s">
        <v>184</v>
      </c>
      <c r="D20" s="14" t="s">
        <v>79</v>
      </c>
      <c r="E20" s="17">
        <v>90</v>
      </c>
      <c r="F20" s="14" t="s">
        <v>71</v>
      </c>
      <c r="G20" s="14">
        <v>90</v>
      </c>
      <c r="H20" s="52">
        <v>10</v>
      </c>
      <c r="I20" s="52">
        <v>10</v>
      </c>
      <c r="J20" s="19" t="s">
        <v>68</v>
      </c>
      <c r="K20" s="38"/>
    </row>
    <row r="21" ht="25" customHeight="1" spans="1:11">
      <c r="A21" s="61"/>
      <c r="B21" s="18" t="s">
        <v>185</v>
      </c>
      <c r="C21" s="14" t="s">
        <v>186</v>
      </c>
      <c r="D21" s="14" t="s">
        <v>79</v>
      </c>
      <c r="E21" s="17">
        <v>90</v>
      </c>
      <c r="F21" s="14" t="s">
        <v>71</v>
      </c>
      <c r="G21" s="14">
        <v>90</v>
      </c>
      <c r="H21" s="52">
        <v>10</v>
      </c>
      <c r="I21" s="52">
        <v>9</v>
      </c>
      <c r="J21" s="19" t="s">
        <v>68</v>
      </c>
      <c r="K21" s="38"/>
    </row>
    <row r="22" ht="25" customHeight="1" spans="1:11">
      <c r="A22" s="43"/>
      <c r="B22" s="18" t="s">
        <v>126</v>
      </c>
      <c r="C22" s="14" t="s">
        <v>187</v>
      </c>
      <c r="D22" s="14" t="s">
        <v>79</v>
      </c>
      <c r="E22" s="17">
        <v>95</v>
      </c>
      <c r="F22" s="14" t="s">
        <v>71</v>
      </c>
      <c r="G22" s="14">
        <v>95</v>
      </c>
      <c r="H22" s="52">
        <v>10</v>
      </c>
      <c r="I22" s="52">
        <v>9</v>
      </c>
      <c r="J22" s="19" t="s">
        <v>68</v>
      </c>
      <c r="K22" s="38"/>
    </row>
    <row r="23" ht="25" customHeight="1" spans="1:11">
      <c r="A23" s="15" t="s">
        <v>90</v>
      </c>
      <c r="B23" s="18" t="s">
        <v>91</v>
      </c>
      <c r="C23" s="14" t="s">
        <v>128</v>
      </c>
      <c r="D23" s="14" t="s">
        <v>79</v>
      </c>
      <c r="E23" s="17">
        <v>95</v>
      </c>
      <c r="F23" s="14" t="s">
        <v>71</v>
      </c>
      <c r="G23" s="14">
        <v>95</v>
      </c>
      <c r="H23" s="52">
        <v>10</v>
      </c>
      <c r="I23" s="52">
        <v>10</v>
      </c>
      <c r="J23" s="19" t="s">
        <v>68</v>
      </c>
      <c r="K23" s="38"/>
    </row>
    <row r="24" ht="25" customHeight="1" spans="1:11">
      <c r="A24" s="3" t="s">
        <v>129</v>
      </c>
      <c r="B24" s="3"/>
      <c r="C24" s="3"/>
      <c r="D24" s="19" t="s">
        <v>130</v>
      </c>
      <c r="E24" s="20"/>
      <c r="F24" s="20"/>
      <c r="G24" s="20"/>
      <c r="H24" s="20"/>
      <c r="I24" s="20"/>
      <c r="J24" s="20"/>
      <c r="K24" s="38"/>
    </row>
    <row r="25" ht="25" customHeight="1" spans="1:11">
      <c r="A25" s="21" t="s">
        <v>131</v>
      </c>
      <c r="B25" s="22"/>
      <c r="C25" s="22"/>
      <c r="D25" s="22"/>
      <c r="E25" s="22"/>
      <c r="F25" s="22"/>
      <c r="G25" s="23"/>
      <c r="H25" s="3" t="s">
        <v>132</v>
      </c>
      <c r="I25" s="3" t="s">
        <v>133</v>
      </c>
      <c r="J25" s="19" t="s">
        <v>134</v>
      </c>
      <c r="K25" s="38"/>
    </row>
    <row r="26" ht="25" customHeight="1" spans="1:11">
      <c r="A26" s="24"/>
      <c r="B26" s="25"/>
      <c r="C26" s="25"/>
      <c r="D26" s="25"/>
      <c r="E26" s="25"/>
      <c r="F26" s="25"/>
      <c r="G26" s="26"/>
      <c r="H26" s="3">
        <f>I6+H15</f>
        <v>100</v>
      </c>
      <c r="I26" s="3">
        <f>I6+I15</f>
        <v>97</v>
      </c>
      <c r="J26" s="19" t="s">
        <v>135</v>
      </c>
      <c r="K26" s="38"/>
    </row>
    <row r="27" ht="69" customHeight="1" spans="1:11">
      <c r="A27" s="9" t="s">
        <v>136</v>
      </c>
      <c r="B27" s="9"/>
      <c r="C27" s="9"/>
      <c r="D27" s="9"/>
      <c r="E27" s="9"/>
      <c r="F27" s="9"/>
      <c r="G27" s="9"/>
      <c r="H27" s="9"/>
      <c r="I27" s="9"/>
      <c r="J27" s="9"/>
      <c r="K27" s="9"/>
    </row>
    <row r="28" spans="1:11">
      <c r="A28" s="27" t="s">
        <v>94</v>
      </c>
      <c r="B28" s="27"/>
      <c r="C28" s="27"/>
      <c r="D28" s="27"/>
      <c r="E28" s="27"/>
      <c r="F28" s="27"/>
      <c r="G28" s="27"/>
      <c r="H28" s="27"/>
      <c r="I28" s="27"/>
      <c r="J28" s="27"/>
      <c r="K28" s="27"/>
    </row>
    <row r="29" spans="1:11">
      <c r="A29" s="27" t="s">
        <v>137</v>
      </c>
      <c r="B29" s="27"/>
      <c r="C29" s="27"/>
      <c r="D29" s="27"/>
      <c r="E29" s="27"/>
      <c r="F29" s="27"/>
      <c r="G29" s="27"/>
      <c r="H29" s="27"/>
      <c r="I29" s="27"/>
      <c r="J29" s="27"/>
      <c r="K29" s="27"/>
    </row>
    <row r="30" customFormat="1" spans="1:10">
      <c r="A30" s="28"/>
      <c r="B30" s="28"/>
      <c r="C30" s="28"/>
      <c r="D30" s="28"/>
      <c r="E30" s="28"/>
      <c r="F30" s="28"/>
      <c r="G30" s="28"/>
      <c r="H30" s="28"/>
      <c r="I30" s="28"/>
      <c r="J30" s="28"/>
    </row>
  </sheetData>
  <mergeCells count="47">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6:A18"/>
    <mergeCell ref="A19:A22"/>
    <mergeCell ref="G13:G14"/>
    <mergeCell ref="H13:H14"/>
    <mergeCell ref="I13:I14"/>
    <mergeCell ref="K6:K9"/>
    <mergeCell ref="A5:B9"/>
    <mergeCell ref="J13:K14"/>
    <mergeCell ref="A25:G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K1"/>
    </sheetView>
  </sheetViews>
  <sheetFormatPr defaultColWidth="9" defaultRowHeight="13.5"/>
  <cols>
    <col min="1" max="1" width="10.625" customWidth="1"/>
    <col min="2" max="2" width="15.625" customWidth="1"/>
    <col min="3" max="3" width="20.125" customWidth="1"/>
    <col min="4" max="7" width="10.625" customWidth="1"/>
    <col min="8" max="11" width="9.625" customWidth="1"/>
  </cols>
  <sheetData>
    <row r="1" ht="18" customHeight="1" spans="1:11">
      <c r="A1" s="1" t="s">
        <v>96</v>
      </c>
      <c r="B1" s="1"/>
      <c r="C1" s="1"/>
      <c r="D1" s="1"/>
      <c r="E1" s="1"/>
      <c r="F1" s="1"/>
      <c r="G1" s="1"/>
      <c r="H1" s="1"/>
      <c r="I1" s="1"/>
      <c r="J1" s="1"/>
      <c r="K1" s="1"/>
    </row>
    <row r="2" ht="26" customHeight="1" spans="1:11">
      <c r="A2" s="2" t="s">
        <v>1</v>
      </c>
      <c r="B2" s="2"/>
      <c r="C2" s="2"/>
      <c r="D2" s="2"/>
      <c r="E2" s="2"/>
      <c r="F2" s="2"/>
      <c r="G2" s="2"/>
      <c r="H2" s="2"/>
      <c r="I2" s="29" t="s">
        <v>188</v>
      </c>
      <c r="J2" s="29"/>
      <c r="K2" s="29"/>
    </row>
    <row r="3" ht="25" customHeight="1" spans="1:11">
      <c r="A3" s="3" t="s">
        <v>98</v>
      </c>
      <c r="B3" s="3"/>
      <c r="C3" s="4" t="s">
        <v>189</v>
      </c>
      <c r="D3" s="5"/>
      <c r="E3" s="5"/>
      <c r="F3" s="5"/>
      <c r="G3" s="5"/>
      <c r="H3" s="5"/>
      <c r="I3" s="5"/>
      <c r="J3" s="5"/>
      <c r="K3" s="30"/>
    </row>
    <row r="4" ht="25" customHeight="1" spans="1:11">
      <c r="A4" s="3" t="s">
        <v>100</v>
      </c>
      <c r="B4" s="3"/>
      <c r="C4" s="6" t="s">
        <v>36</v>
      </c>
      <c r="D4" s="6"/>
      <c r="E4" s="6"/>
      <c r="F4" s="3" t="s">
        <v>101</v>
      </c>
      <c r="G4" s="4" t="s">
        <v>36</v>
      </c>
      <c r="H4" s="5"/>
      <c r="I4" s="5"/>
      <c r="J4" s="5"/>
      <c r="K4" s="30"/>
    </row>
    <row r="5" ht="25" customHeight="1" spans="1:11">
      <c r="A5" s="3" t="s">
        <v>102</v>
      </c>
      <c r="B5" s="3"/>
      <c r="C5" s="3"/>
      <c r="D5" s="3" t="s">
        <v>39</v>
      </c>
      <c r="E5" s="3" t="s">
        <v>103</v>
      </c>
      <c r="F5" s="3" t="s">
        <v>104</v>
      </c>
      <c r="G5" s="3" t="s">
        <v>105</v>
      </c>
      <c r="H5" s="3" t="s">
        <v>106</v>
      </c>
      <c r="I5" s="3" t="s">
        <v>107</v>
      </c>
      <c r="J5" s="3"/>
      <c r="K5" s="31" t="s">
        <v>108</v>
      </c>
    </row>
    <row r="6" ht="25" customHeight="1" spans="1:11">
      <c r="A6" s="3"/>
      <c r="B6" s="3"/>
      <c r="C6" s="3" t="s">
        <v>45</v>
      </c>
      <c r="D6" s="7">
        <v>1.15266</v>
      </c>
      <c r="E6" s="7">
        <v>1.15266</v>
      </c>
      <c r="F6" s="7">
        <v>1.072539</v>
      </c>
      <c r="G6" s="3">
        <v>10</v>
      </c>
      <c r="H6" s="8">
        <v>1</v>
      </c>
      <c r="I6" s="32">
        <f>G6*H6</f>
        <v>10</v>
      </c>
      <c r="J6" s="32"/>
      <c r="K6" s="33"/>
    </row>
    <row r="7" ht="25" customHeight="1" spans="1:11">
      <c r="A7" s="3"/>
      <c r="B7" s="3"/>
      <c r="C7" s="9" t="s">
        <v>109</v>
      </c>
      <c r="D7" s="7">
        <v>1.15266</v>
      </c>
      <c r="E7" s="7">
        <v>1.15266</v>
      </c>
      <c r="F7" s="7">
        <v>1.072539</v>
      </c>
      <c r="G7" s="3">
        <v>10</v>
      </c>
      <c r="H7" s="8">
        <v>1</v>
      </c>
      <c r="I7" s="32">
        <f>G7*H7</f>
        <v>10</v>
      </c>
      <c r="J7" s="32"/>
      <c r="K7" s="34"/>
    </row>
    <row r="8" ht="25" customHeight="1" spans="1:11">
      <c r="A8" s="3"/>
      <c r="B8" s="3"/>
      <c r="C8" s="9" t="s">
        <v>110</v>
      </c>
      <c r="D8" s="10" t="s">
        <v>46</v>
      </c>
      <c r="E8" s="10" t="s">
        <v>46</v>
      </c>
      <c r="F8" s="10" t="s">
        <v>46</v>
      </c>
      <c r="G8" s="10" t="s">
        <v>46</v>
      </c>
      <c r="H8" s="10" t="s">
        <v>46</v>
      </c>
      <c r="I8" s="10" t="s">
        <v>46</v>
      </c>
      <c r="J8" s="10"/>
      <c r="K8" s="34"/>
    </row>
    <row r="9" ht="25" customHeight="1" spans="1:11">
      <c r="A9" s="3"/>
      <c r="B9" s="3"/>
      <c r="C9" s="9" t="s">
        <v>111</v>
      </c>
      <c r="D9" s="39" t="s">
        <v>46</v>
      </c>
      <c r="E9" s="39" t="s">
        <v>46</v>
      </c>
      <c r="F9" s="39" t="s">
        <v>46</v>
      </c>
      <c r="G9" s="39" t="s">
        <v>46</v>
      </c>
      <c r="H9" s="39" t="s">
        <v>46</v>
      </c>
      <c r="I9" s="10" t="s">
        <v>46</v>
      </c>
      <c r="J9" s="10"/>
      <c r="K9" s="35"/>
    </row>
    <row r="10" ht="25" customHeight="1" spans="1:11">
      <c r="A10" s="3" t="s">
        <v>112</v>
      </c>
      <c r="B10" s="3" t="s">
        <v>113</v>
      </c>
      <c r="C10" s="3"/>
      <c r="D10" s="3"/>
      <c r="E10" s="3"/>
      <c r="F10" s="3"/>
      <c r="G10" s="10" t="s">
        <v>114</v>
      </c>
      <c r="H10" s="10"/>
      <c r="I10" s="10"/>
      <c r="J10" s="10"/>
      <c r="K10" s="10"/>
    </row>
    <row r="11" ht="63" customHeight="1" spans="1:11">
      <c r="A11" s="3"/>
      <c r="B11" s="6" t="s">
        <v>190</v>
      </c>
      <c r="C11" s="6"/>
      <c r="D11" s="6"/>
      <c r="E11" s="6"/>
      <c r="F11" s="6"/>
      <c r="G11" s="10" t="s">
        <v>116</v>
      </c>
      <c r="H11" s="10"/>
      <c r="I11" s="10"/>
      <c r="J11" s="10"/>
      <c r="K11" s="10"/>
    </row>
    <row r="12" ht="25" customHeight="1" spans="1:11">
      <c r="A12" s="11" t="s">
        <v>117</v>
      </c>
      <c r="B12" s="11"/>
      <c r="C12" s="11"/>
      <c r="D12" s="11"/>
      <c r="E12" s="11"/>
      <c r="F12" s="11"/>
      <c r="G12" s="11"/>
      <c r="H12" s="11"/>
      <c r="I12" s="11"/>
      <c r="J12" s="11"/>
      <c r="K12" s="11"/>
    </row>
    <row r="13" ht="25" customHeight="1" spans="1:11">
      <c r="A13" s="12" t="s">
        <v>118</v>
      </c>
      <c r="B13" s="12"/>
      <c r="C13" s="12"/>
      <c r="D13" s="12" t="s">
        <v>119</v>
      </c>
      <c r="E13" s="12"/>
      <c r="F13" s="12"/>
      <c r="G13" s="12" t="s">
        <v>61</v>
      </c>
      <c r="H13" s="12" t="s">
        <v>105</v>
      </c>
      <c r="I13" s="12" t="s">
        <v>107</v>
      </c>
      <c r="J13" s="36" t="s">
        <v>62</v>
      </c>
      <c r="K13" s="37"/>
    </row>
    <row r="14" ht="25" customHeight="1" spans="1:11">
      <c r="A14" s="3" t="s">
        <v>55</v>
      </c>
      <c r="B14" s="3" t="s">
        <v>56</v>
      </c>
      <c r="C14" s="3" t="s">
        <v>57</v>
      </c>
      <c r="D14" s="3" t="s">
        <v>58</v>
      </c>
      <c r="E14" s="3" t="s">
        <v>59</v>
      </c>
      <c r="F14" s="3" t="s">
        <v>60</v>
      </c>
      <c r="G14" s="3"/>
      <c r="H14" s="3"/>
      <c r="I14" s="3"/>
      <c r="J14" s="24"/>
      <c r="K14" s="26"/>
    </row>
    <row r="15" ht="25" customHeight="1" spans="1:11">
      <c r="A15" s="13"/>
      <c r="B15" s="13"/>
      <c r="C15" s="14"/>
      <c r="D15" s="14"/>
      <c r="E15" s="14"/>
      <c r="F15" s="14"/>
      <c r="G15" s="14"/>
      <c r="H15" s="52">
        <f>SUM(H16:H19)</f>
        <v>90</v>
      </c>
      <c r="I15" s="52">
        <f>SUM(I16:I19)</f>
        <v>88</v>
      </c>
      <c r="J15" s="19"/>
      <c r="K15" s="38"/>
    </row>
    <row r="16" ht="25" customHeight="1" spans="1:11">
      <c r="A16" s="41" t="s">
        <v>63</v>
      </c>
      <c r="B16" s="16" t="s">
        <v>64</v>
      </c>
      <c r="C16" s="14" t="s">
        <v>191</v>
      </c>
      <c r="D16" s="14" t="s">
        <v>79</v>
      </c>
      <c r="E16" s="17">
        <v>3</v>
      </c>
      <c r="F16" s="14" t="s">
        <v>173</v>
      </c>
      <c r="G16" s="17">
        <v>3</v>
      </c>
      <c r="H16" s="52">
        <v>30</v>
      </c>
      <c r="I16" s="52">
        <v>29</v>
      </c>
      <c r="J16" s="19" t="s">
        <v>68</v>
      </c>
      <c r="K16" s="38"/>
    </row>
    <row r="17" ht="25" customHeight="1" spans="1:11">
      <c r="A17" s="43"/>
      <c r="B17" s="16" t="s">
        <v>72</v>
      </c>
      <c r="C17" s="14" t="s">
        <v>164</v>
      </c>
      <c r="D17" s="14" t="s">
        <v>74</v>
      </c>
      <c r="E17" s="14" t="s">
        <v>144</v>
      </c>
      <c r="F17" s="14" t="s">
        <v>151</v>
      </c>
      <c r="G17" s="14" t="s">
        <v>144</v>
      </c>
      <c r="H17" s="52">
        <v>20</v>
      </c>
      <c r="I17" s="52">
        <v>20</v>
      </c>
      <c r="J17" s="19" t="s">
        <v>68</v>
      </c>
      <c r="K17" s="38"/>
    </row>
    <row r="18" ht="25" customHeight="1" spans="1:11">
      <c r="A18" s="15" t="s">
        <v>80</v>
      </c>
      <c r="B18" s="18" t="s">
        <v>145</v>
      </c>
      <c r="C18" s="57" t="s">
        <v>192</v>
      </c>
      <c r="D18" s="14" t="s">
        <v>79</v>
      </c>
      <c r="E18" s="17">
        <v>95</v>
      </c>
      <c r="F18" s="14" t="s">
        <v>71</v>
      </c>
      <c r="G18" s="17">
        <v>95</v>
      </c>
      <c r="H18" s="52">
        <v>20</v>
      </c>
      <c r="I18" s="52">
        <v>20</v>
      </c>
      <c r="J18" s="19" t="s">
        <v>68</v>
      </c>
      <c r="K18" s="38"/>
    </row>
    <row r="19" ht="25" customHeight="1" spans="1:11">
      <c r="A19" s="15" t="s">
        <v>90</v>
      </c>
      <c r="B19" s="18" t="s">
        <v>91</v>
      </c>
      <c r="C19" s="14" t="s">
        <v>193</v>
      </c>
      <c r="D19" s="14" t="s">
        <v>79</v>
      </c>
      <c r="E19" s="3">
        <v>95</v>
      </c>
      <c r="F19" s="14" t="s">
        <v>71</v>
      </c>
      <c r="G19" s="3">
        <v>95</v>
      </c>
      <c r="H19" s="55">
        <v>20</v>
      </c>
      <c r="I19" s="55">
        <v>19</v>
      </c>
      <c r="J19" s="19" t="s">
        <v>68</v>
      </c>
      <c r="K19" s="38"/>
    </row>
    <row r="20" ht="25" customHeight="1" spans="1:11">
      <c r="A20" s="3" t="s">
        <v>129</v>
      </c>
      <c r="B20" s="3"/>
      <c r="C20" s="3"/>
      <c r="D20" s="19" t="s">
        <v>130</v>
      </c>
      <c r="E20" s="20"/>
      <c r="F20" s="20"/>
      <c r="G20" s="20"/>
      <c r="H20" s="20"/>
      <c r="I20" s="20"/>
      <c r="J20" s="20"/>
      <c r="K20" s="38"/>
    </row>
    <row r="21" ht="25" customHeight="1" spans="1:11">
      <c r="A21" s="21" t="s">
        <v>131</v>
      </c>
      <c r="B21" s="22"/>
      <c r="C21" s="22"/>
      <c r="D21" s="22"/>
      <c r="E21" s="22"/>
      <c r="F21" s="22"/>
      <c r="G21" s="23"/>
      <c r="H21" s="3" t="s">
        <v>132</v>
      </c>
      <c r="I21" s="3" t="s">
        <v>133</v>
      </c>
      <c r="J21" s="19" t="s">
        <v>134</v>
      </c>
      <c r="K21" s="38"/>
    </row>
    <row r="22" ht="25" customHeight="1" spans="1:11">
      <c r="A22" s="24"/>
      <c r="B22" s="25"/>
      <c r="C22" s="25"/>
      <c r="D22" s="25"/>
      <c r="E22" s="25"/>
      <c r="F22" s="25"/>
      <c r="G22" s="26"/>
      <c r="H22" s="3">
        <f>I6+H15</f>
        <v>100</v>
      </c>
      <c r="I22" s="3">
        <f>I6+I15</f>
        <v>98</v>
      </c>
      <c r="J22" s="19" t="s">
        <v>135</v>
      </c>
      <c r="K22" s="38"/>
    </row>
    <row r="23" ht="69" customHeight="1" spans="1:11">
      <c r="A23" s="9" t="s">
        <v>136</v>
      </c>
      <c r="B23" s="9"/>
      <c r="C23" s="9"/>
      <c r="D23" s="9"/>
      <c r="E23" s="9"/>
      <c r="F23" s="9"/>
      <c r="G23" s="9"/>
      <c r="H23" s="9"/>
      <c r="I23" s="9"/>
      <c r="J23" s="9"/>
      <c r="K23" s="9"/>
    </row>
    <row r="24" spans="1:11">
      <c r="A24" s="27" t="s">
        <v>94</v>
      </c>
      <c r="B24" s="27"/>
      <c r="C24" s="27"/>
      <c r="D24" s="27"/>
      <c r="E24" s="27"/>
      <c r="F24" s="27"/>
      <c r="G24" s="27"/>
      <c r="H24" s="27"/>
      <c r="I24" s="27"/>
      <c r="J24" s="27"/>
      <c r="K24" s="27"/>
    </row>
    <row r="25" spans="1:11">
      <c r="A25" s="27" t="s">
        <v>137</v>
      </c>
      <c r="B25" s="27"/>
      <c r="C25" s="27"/>
      <c r="D25" s="27"/>
      <c r="E25" s="27"/>
      <c r="F25" s="27"/>
      <c r="G25" s="27"/>
      <c r="H25" s="27"/>
      <c r="I25" s="27"/>
      <c r="J25" s="27"/>
      <c r="K25" s="27"/>
    </row>
    <row r="26" customFormat="1" spans="1:10">
      <c r="A26" s="28"/>
      <c r="B26" s="28"/>
      <c r="C26" s="28"/>
      <c r="D26" s="28"/>
      <c r="E26" s="28"/>
      <c r="F26" s="28"/>
      <c r="G26" s="28"/>
      <c r="H26" s="28"/>
      <c r="I26" s="28"/>
      <c r="J26" s="28"/>
    </row>
  </sheetData>
  <mergeCells count="42">
    <mergeCell ref="A1:K1"/>
    <mergeCell ref="A2:H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7"/>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17</vt:i4>
      </vt:variant>
    </vt:vector>
  </HeadingPairs>
  <TitlesOfParts>
    <vt:vector size="17" baseType="lpstr">
      <vt:lpstr>GK13 2023年度部门整体支出绩效自评情况（公开13表）</vt:lpstr>
      <vt:lpstr>GK14 2023年度部门整体支出绩效自评表（公开14表）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项目支出绩效自评表（公开15-5表）</vt:lpstr>
      <vt:lpstr>GK15 项目支出绩效自评表（公开15-6表）</vt:lpstr>
      <vt:lpstr>GK15 项目支出绩效自评表（公开15-7表）</vt:lpstr>
      <vt:lpstr>GK15 项目支出绩效自评表（公开15-8表）</vt:lpstr>
      <vt:lpstr>GK15 项目支出绩效自评表（公开15-9表）</vt:lpstr>
      <vt:lpstr>GK15 项目支出绩效自评表（公开15-10表）</vt:lpstr>
      <vt:lpstr>GK15 项目支出绩效自评表（公开15-11表）</vt:lpstr>
      <vt:lpstr>GK15 项目支出绩效自评表（公开15-12表）</vt:lpstr>
      <vt:lpstr>GK15 项目支出绩效自评表（公开15-13表）</vt:lpstr>
      <vt:lpstr>GK15 项目支出绩效自评表（公开15-14表）</vt:lpstr>
      <vt:lpstr>GK15 项目支出绩效自评表（公开15-15表）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hp</cp:lastModifiedBy>
  <dcterms:created xsi:type="dcterms:W3CDTF">2024-08-21T06:50:00Z</dcterms:created>
  <dcterms:modified xsi:type="dcterms:W3CDTF">2025-06-13T01:09:13Z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64037EE2EAB449AAAB901853C0572C81_12</vt:lpwstr>
  </property>
</Properties>
</file>