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245" firstSheet="3" activeTab="3"/>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externalReferences>
    <externalReference r:id="rId14"/>
  </externalReference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<sst xmlns="http://schemas.openxmlformats.org/spreadsheetml/2006/main" count="1111" uniqueCount="524">
  <si>
    <t>6-1 部门财务收支总体情况表</t>
  </si>
  <si>
    <t>单位名称：瑞丽市卫生和计划生育局（汇总）</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</si>
  <si>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</si>
  <si>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</si>
  <si>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</si>
  <si>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</si>
  <si>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</si>
  <si>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</si>
  <si>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</si>
  <si>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</si>
  <si>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</si>
  <si>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</si>
  <si>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</si>
  <si>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</si>
  <si>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</si>
  <si>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</si>
  <si>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</si>
  <si>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</si>
  <si>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</si>
  <si>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</si>
  <si>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</si>
  <si>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</si>
  <si>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</si>
  <si>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</si>
  <si>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</si>
  <si>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</si>
  <si>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</si>
  <si>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</si>
  <si>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</si>
  <si>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</si>
  <si>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</si>
  <si>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</si>
  <si>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</si>
  <si>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</si>
  <si>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</si>
  <si>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</si>
  <si>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</si>
  <si>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</si>
  <si>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</si>
  <si>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</si>
  <si>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单位名称：瑞丽市卫生和计划生育局(汇总）</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</si>
  <si>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</si>
  <si>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</si>
  <si>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</si>
  <si>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</si>
  <si>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</si>
  <si>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</si>
  <si>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</si>
  <si>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</si>
  <si>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</si>
  <si>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</si>
  <si>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</si>
  <si>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</si>
  <si>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</si>
  <si>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</si>
  <si>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</si>
  <si>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</si>
  <si>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</si>
  <si>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</si>
  <si>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</si>
  <si>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</si>
  <si>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</si>
  <si>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</si>
  <si>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</si>
  <si>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</si>
  <si>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</si>
  <si>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</si>
  <si>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</si>
  <si>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</si>
  <si>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</si>
  <si>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</si>
  <si>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</si>
  <si>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</si>
  <si>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</si>
  <si>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</si>
  <si>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</si>
  <si>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</si>
  <si>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</si>
  <si>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</si>
  <si>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</si>
  <si>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</si>
  <si>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</si>
  <si>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</si>
  <si>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</si>
  <si>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</si>
  <si>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</si>
  <si>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</si>
  <si>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</si>
  <si>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</si>
  <si>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</si>
  <si>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</si>
  <si>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</si>
  <si>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</si>
  <si>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</si>
  <si>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</si>
  <si>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</si>
  <si>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</si>
  <si>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</si>
  <si>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</si>
  <si>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</si>
  <si>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</si>
  <si>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</si>
  <si>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</si>
  <si>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</si>
  <si>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</si>
  <si>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</si>
  <si>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</si>
  <si>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</si>
  <si>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</si>
  <si>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</si>
  <si>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社会保障和就业支出</t>
  </si>
  <si>
    <t>05</t>
  </si>
  <si>
    <t>行政事业单位离退休</t>
  </si>
  <si>
    <t>01</t>
  </si>
  <si>
    <t>归口管理的行政单位离退休</t>
  </si>
  <si>
    <t>02</t>
  </si>
  <si>
    <t>事业离退休</t>
  </si>
  <si>
    <t>机关事业单位养老保险缴费支出</t>
  </si>
  <si>
    <t>医疗卫生与计划生育支出</t>
  </si>
  <si>
    <t>行政运行</t>
  </si>
  <si>
    <t>一般行政管理</t>
  </si>
  <si>
    <t>99</t>
  </si>
  <si>
    <t>其他医疗卫生与计划生育管理事务支出</t>
  </si>
  <si>
    <t>公立医院</t>
  </si>
  <si>
    <t>综合医院</t>
  </si>
  <si>
    <t>中医（民族）医院</t>
  </si>
  <si>
    <t>其他公立医院支出</t>
  </si>
  <si>
    <t>03</t>
  </si>
  <si>
    <t>基层医疗卫生机构</t>
  </si>
  <si>
    <t>城市社区卫生机构</t>
  </si>
  <si>
    <t>乡镇卫生院</t>
  </si>
  <si>
    <t>其他基层医疗卫生机构支出</t>
  </si>
  <si>
    <t>04</t>
  </si>
  <si>
    <t>公共卫生</t>
  </si>
  <si>
    <t>疾病预防控制机构</t>
  </si>
  <si>
    <t>卫生监督机构</t>
  </si>
  <si>
    <t>妇幼保健机构</t>
  </si>
  <si>
    <t>08</t>
  </si>
  <si>
    <t>基本公共卫生服务</t>
  </si>
  <si>
    <t>09</t>
  </si>
  <si>
    <t>重大公共卫生专项</t>
  </si>
  <si>
    <t>突发公共卫生事件应急处理</t>
  </si>
  <si>
    <t>其他公共卫生支出</t>
  </si>
  <si>
    <t>06</t>
  </si>
  <si>
    <t>中医药</t>
  </si>
  <si>
    <t>其他中医药支出</t>
  </si>
  <si>
    <t>07</t>
  </si>
  <si>
    <t>计划生育事务</t>
  </si>
  <si>
    <t>计划生育机构</t>
  </si>
  <si>
    <t>计划生育服务</t>
  </si>
  <si>
    <t>其他计划生育事务支出</t>
  </si>
  <si>
    <t>其他医疗卫生与计划生育支出</t>
  </si>
  <si>
    <t>住房保障支出</t>
  </si>
  <si>
    <t>住房改革支出</t>
  </si>
  <si>
    <t>住房公积金</t>
  </si>
  <si>
    <t>其他支出</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</si>
  <si>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</si>
  <si>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</si>
  <si>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</si>
  <si>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</si>
  <si>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</si>
  <si>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</si>
  <si>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</si>
  <si>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</si>
  <si>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</si>
  <si>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</si>
  <si>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</si>
  <si>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</si>
  <si>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</si>
  <si>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</si>
  <si>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</si>
  <si>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</si>
  <si>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</si>
  <si>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</si>
  <si>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</si>
  <si>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</si>
  <si>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单位名称:瑞丽市卫生和计划生育局（汇总）</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</si>
  <si>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</si>
  <si>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</si>
  <si>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</si>
  <si>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</si>
  <si>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</si>
  <si>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</si>
  <si>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</si>
  <si>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</si>
  <si>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</si>
  <si>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</si>
  <si>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</si>
  <si>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</si>
  <si>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</si>
  <si>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</si>
  <si>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</si>
  <si>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</si>
  <si>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</si>
  <si>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</si>
  <si>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</si>
  <si>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</si>
  <si>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</si>
  <si>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</si>
  <si>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</si>
  <si>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</si>
  <si>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</si>
  <si>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</si>
  <si>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</si>
  <si>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</si>
  <si>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</si>
  <si>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</si>
  <si>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</si>
  <si>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</si>
  <si>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</si>
  <si>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</si>
  <si>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</si>
  <si>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</si>
  <si>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</si>
  <si>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</si>
  <si>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</si>
  <si>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</si>
  <si>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</si>
  <si>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</si>
  <si>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</si>
  <si>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</si>
  <si>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</si>
  <si>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</si>
  <si>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</si>
  <si>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</si>
  <si>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</si>
  <si>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</si>
  <si>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</si>
  <si>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</si>
  <si>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</si>
  <si>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</si>
  <si>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</si>
  <si>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</si>
  <si>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</si>
  <si>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</si>
  <si>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</si>
  <si>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</si>
  <si>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</si>
  <si>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</si>
  <si>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</si>
  <si>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</si>
  <si>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</si>
  <si>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</si>
  <si>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</si>
  <si>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</si>
  <si>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</si>
  <si>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</si>
  <si>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</si>
  <si>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</si>
  <si>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</si>
  <si>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</si>
  <si>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</si>
  <si>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</si>
  <si>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</si>
  <si>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</si>
  <si>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</si>
  <si>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</si>
  <si>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资本性支出</t>
  </si>
  <si>
    <t xml:space="preserve">  办公设备购置</t>
  </si>
  <si>
    <t>6-7 政府性基金预算支出表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</si>
  <si>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</si>
  <si>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</si>
  <si>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</si>
  <si>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</si>
  <si>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</si>
  <si>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</si>
  <si>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</si>
  <si>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</si>
  <si>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</si>
  <si>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</si>
  <si>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</si>
  <si>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</si>
  <si>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</si>
  <si>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</si>
  <si>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</si>
  <si>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</si>
  <si>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</si>
  <si>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</si>
  <si>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</si>
  <si>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</si>
  <si>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</si>
  <si>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</si>
  <si>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</si>
  <si>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</si>
  <si>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</si>
  <si>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</si>
  <si>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</si>
  <si>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</si>
  <si>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</si>
  <si>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</si>
  <si>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</si>
  <si>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</si>
  <si>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</si>
  <si>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</si>
  <si>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</si>
  <si>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</si>
  <si>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</si>
  <si>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</si>
  <si>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</si>
  <si>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</si>
  <si>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</si>
  <si>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</si>
  <si>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</si>
  <si>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</si>
  <si>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</si>
  <si>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</si>
  <si>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</si>
  <si>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</si>
  <si>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</si>
  <si>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</si>
  <si>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</si>
  <si>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</si>
  <si>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</si>
  <si>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</si>
  <si>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</si>
  <si>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</si>
  <si>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</si>
  <si>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</si>
  <si>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</si>
  <si>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</si>
  <si>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</si>
  <si>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</si>
  <si>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</si>
  <si>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</si>
  <si>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</si>
  <si>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</si>
  <si>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</si>
  <si>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</si>
  <si>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</si>
  <si>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</si>
  <si>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</si>
  <si>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</si>
  <si>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</si>
  <si>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</si>
  <si>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</si>
  <si>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</si>
  <si>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</si>
  <si>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</si>
  <si>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</si>
  <si>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</si>
  <si>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</si>
  <si>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</si>
  <si>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</si>
  <si>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</si>
  <si>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</si>
  <si>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</si>
  <si>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</si>
  <si>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</si>
  <si>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</si>
  <si>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</si>
  <si>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</si>
  <si>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</si>
  <si>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</si>
  <si>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</si>
  <si>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</si>
  <si>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</si>
  <si>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</si>
  <si>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</si>
  <si>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</si>
  <si>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</si>
  <si>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</si>
  <si>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</si>
  <si>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</si>
  <si>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</si>
  <si>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</si>
  <si>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</si>
  <si>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</si>
  <si>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</si>
  <si>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</si>
  <si>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</si>
  <si>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</si>
  <si>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</si>
  <si>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</si>
  <si>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</si>
  <si>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</si>
  <si>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</si>
  <si>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</si>
  <si>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</si>
  <si>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</si>
  <si>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</si>
  <si>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</si>
  <si>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</si>
  <si>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</si>
  <si>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</si>
  <si>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</si>
  <si>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</si>
  <si>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</si>
  <si>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</si>
  <si>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</si>
  <si>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</si>
  <si>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</si>
  <si>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</si>
  <si>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</si>
  <si>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</si>
  <si>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</si>
  <si>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</si>
  <si>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</si>
  <si>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</si>
  <si>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 xml:space="preserve">22  </t>
  </si>
  <si>
    <t>无形资产购置</t>
  </si>
  <si>
    <t>赠与</t>
  </si>
  <si>
    <t>其他基本建设支出</t>
  </si>
  <si>
    <t>国家赔偿费用支出</t>
  </si>
  <si>
    <t xml:space="preserve">310 </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</si>
  <si>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</si>
  <si>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</si>
  <si>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</si>
  <si>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</si>
  <si>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</si>
  <si>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</si>
  <si>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</si>
  <si>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</si>
  <si>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</si>
  <si>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</si>
  <si>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</si>
  <si>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</si>
  <si>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</si>
  <si>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部门：瑞丽市卫生和计划生育局（汇总）</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</si>
  <si>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</si>
  <si>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</si>
  <si>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</si>
  <si>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</si>
  <si>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</si>
  <si>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</si>
  <si>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</si>
  <si>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</si>
  <si>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</si>
  <si>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</si>
  <si>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</si>
  <si>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</si>
  <si>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市本级项目支出绩效目标表（本次下达）</t>
  </si>
  <si>
    <t>单位名称、项目名称</t>
  </si>
  <si>
    <t>项目目标</t>
  </si>
  <si>
    <t>一级指标</t>
  </si>
  <si>
    <t>二级指标</t>
  </si>
  <si>
    <t>三级指标</t>
  </si>
  <si>
    <t>指标值</t>
  </si>
  <si>
    <t>绩效指标值设定依据及数据来源</t>
  </si>
  <si>
    <t>说明</t>
  </si>
  <si>
    <t>单位</t>
  </si>
  <si>
    <t>医疗卫生事业专项</t>
  </si>
  <si>
    <t>做好医改、医疗管理、医疗纠纷、普法、医养结合、创卫爱卫、食品安全、安全生产、公共卫生应急、卫生人才培养、基层医疗卫生机构管理信息系统、依法行政工作等</t>
  </si>
  <si>
    <t>产出指标</t>
  </si>
  <si>
    <t>质量指标</t>
  </si>
  <si>
    <t>对县级公立医院综合改革工作指导、医药价格行为督查及定期监测公立医院医疗费用控制指标；制定改善医疗服务行动计划实施方案，开展典型实力宣传；开展法制宣传教育；及时开展卫生应急处置；实施基层医疗卫生机构实施基本药物制度补助资金；完成县到乡镇卫生机构卫生信息专线建设，动态更新健康档案信；完成订单定向医学生免费培养、全科医生地方配套补助</t>
  </si>
  <si>
    <t>参照市级责任目标</t>
  </si>
  <si>
    <t>计划生育事业专项</t>
  </si>
  <si>
    <t>强化基层计划生育人员培训、加快计划生育信息系统建设、做好优质服务、免费基本技术服务、宣传教育、信息统计、药具管理、独子慰问、档案管理、推进流动人口卫生计生基本公共服务均等化工作等</t>
  </si>
  <si>
    <t>流动人口业务培训、流动人口信息录入调查；、计生信息库建设；发放独子保慰问费；进村入户宣传、计生宣传品进村入户；关爱留守儿童留守妇女；完成计划生育系列保险任务；做好药具管理计统计台账工作</t>
  </si>
  <si>
    <t>健康扶贫专项</t>
  </si>
  <si>
    <t>通过开展健康素养促进项目提升建档立卡贫困人口健康意识，加大对健康扶贫政策落实情况进行督促检查，确保政策落实，通过形式广泛宣传健康扶贫各项政策措施，提高政策知晓率。</t>
  </si>
  <si>
    <t>数量指标</t>
  </si>
  <si>
    <t>印制健康扶贫资料60000份</t>
  </si>
  <si>
    <t>瑞政办发[2017]113号</t>
  </si>
  <si>
    <t>建档立卡人口家庭医生签约全覆盖14638人</t>
  </si>
  <si>
    <t>建档立卡贫困人口参加基本医保和大病保险、家庭医生覆盖率</t>
  </si>
  <si>
    <t>居民健康素养水平</t>
  </si>
  <si>
    <t>成本指标</t>
  </si>
  <si>
    <t>建档立卡贫困人口家庭医生签约服务个人需缴纳的12元由各级财政承担</t>
  </si>
  <si>
    <t xml:space="preserve"> 建档立卡贫困人口免交家庭医生签约服务个人缴费部分，州市承担部分按照州与瑞丽市3：7的比例配套资金</t>
  </si>
  <si>
    <t>中医药专项</t>
  </si>
  <si>
    <t>深入推进基层中医药服务能力提升“十三五”行动计划，巩固提升基层中医药工作、加强对中医药工作经验的总结宣传</t>
  </si>
  <si>
    <t>开展中医药宣传及培训</t>
  </si>
  <si>
    <t>卫生监督大队</t>
  </si>
  <si>
    <t>整体提升卫生监督队伍形象</t>
  </si>
  <si>
    <t>购买监督执法制服</t>
  </si>
  <si>
    <t>按照项目实施方案</t>
  </si>
  <si>
    <t>以实际购置数量为依据</t>
  </si>
  <si>
    <t>畹町人民医院（县级公立医院改革)</t>
  </si>
  <si>
    <t>医院全面取消药品材料加成减少的医疗收入财政补助部分全部用于购买药品</t>
  </si>
  <si>
    <t>因全面实行药品耗材零差率所减少的医疗收入</t>
  </si>
  <si>
    <t>瑞发改字（2017）122号转发《关于德宏州公立医院全部取消药品和耗材加成调整部分医疗服务价格实行“一州一策”补偿政策的通知》的通知</t>
  </si>
  <si>
    <t>为参与公立医院改革，全面取消药品材料加成；医院医疗收入减少财政补助部分，全部用于购买药品成本。</t>
  </si>
  <si>
    <t>瑞丽市妇幼保健计划生育服务中心（县级公立医院改革)</t>
  </si>
  <si>
    <t>瑞丽市中医傣医医院（县级公立医院改革)</t>
  </si>
  <si>
    <t xml:space="preserve">     瑞丽市人民医院(县级公立医院改革))</t>
  </si>
  <si>
    <t>绩效指标值依据医院17年9-12月取消药品加成所减少的收入测算</t>
  </si>
  <si>
    <t>为参与公立医院改革，全面取消药品材料加成；医院医疗收入财政补助部分，全部用于购买药品成本。</t>
  </si>
  <si>
    <t xml:space="preserve">   瑞丽市人民医院（ “120”运行经费）</t>
  </si>
  <si>
    <t>保障“120”救护车正常运转</t>
  </si>
  <si>
    <t>“120”救护车正常运转的支出</t>
  </si>
  <si>
    <t>依据2017年全年120经费支出</t>
  </si>
  <si>
    <t>为保证“120”救护车正常运转，市级配套补助“120”经费。</t>
  </si>
  <si>
    <t>6-11 市本级项目支出绩效目标表（另文下达）</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</si>
  <si>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</si>
  <si>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</si>
  <si>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</si>
  <si>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</si>
  <si>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</si>
  <si>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</si>
  <si>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</si>
  <si>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</si>
  <si>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</si>
  <si>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</si>
  <si>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</si>
  <si>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</si>
  <si>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</si>
  <si>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</si>
  <si>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</si>
  <si>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办公设备</t>
  </si>
  <si>
    <t>台式计算机</t>
  </si>
  <si>
    <t>货物</t>
  </si>
  <si>
    <t>台</t>
  </si>
  <si>
    <t>便携式计算机</t>
  </si>
  <si>
    <t>LED显示屏</t>
  </si>
  <si>
    <t>激光打印机</t>
  </si>
  <si>
    <t>复印机</t>
  </si>
  <si>
    <t>办公桌椅</t>
  </si>
  <si>
    <t>张</t>
  </si>
  <si>
    <t>药柜</t>
  </si>
  <si>
    <t>个</t>
  </si>
  <si>
    <t>办公用品</t>
  </si>
  <si>
    <t>病床被套</t>
  </si>
  <si>
    <t>套</t>
  </si>
  <si>
    <t>打印一体机</t>
  </si>
  <si>
    <t>多功能一体机</t>
  </si>
  <si>
    <t>计算机设备维护</t>
  </si>
  <si>
    <t>保密检测工具</t>
  </si>
  <si>
    <t>服务</t>
  </si>
  <si>
    <t>身份证阅读器</t>
  </si>
  <si>
    <t>商拍仪</t>
  </si>
  <si>
    <t>玻璃文件柜</t>
  </si>
  <si>
    <t>监督执法工作服</t>
  </si>
  <si>
    <t>被装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</si>
</sst>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 numFmtId="178" formatCode="0.00_);[Red]\(0.00\)"/>
    <numFmt numFmtId="179" formatCode="#,##0.00_ ;[Red]\-#,##0.00\ "/>
    <numFmt numFmtId="180" formatCode="0.00_ "/>
    <numFmt numFmtId="181" formatCode="#,##0.00_ "/>
  </numFmts>
  <fonts count="43">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9"/>
      <color indexed="8"/>
      <name val="宋体"/>
      <charset val="134"/>
    </font>
    <font>
      <sz val="11"/>
      <name val="宋体"/>
      <charset val="134"/>
    </font>
    <font>
      <sz val="10"/>
      <color theme="1"/>
      <name val="宋体"/>
      <charset val="134"/>
      <scheme val="minor"/>
    </font>
    <font>
      <sz val="12"/>
      <color indexed="8"/>
      <name val="宋体"/>
      <charset val="134"/>
    </font>
    <font>
      <sz val="12"/>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0"/>
      <name val="宋体"/>
      <charset val="134"/>
    </font>
    <font>
      <b/>
      <sz val="12"/>
      <name val="宋体"/>
      <charset val="134"/>
    </font>
    <font>
      <b/>
      <sz val="11"/>
      <color indexed="8"/>
      <name val="宋体"/>
      <charset val="134"/>
    </font>
    <font>
      <sz val="10"/>
      <name val="宋体"/>
      <charset val="0"/>
    </font>
    <font>
      <sz val="10"/>
      <name val="Arial"/>
      <charset val="0"/>
    </font>
    <font>
      <b/>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4" borderId="3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2" applyNumberFormat="0" applyFill="0" applyAlignment="0" applyProtection="0">
      <alignment vertical="center"/>
    </xf>
    <xf numFmtId="0" fontId="29" fillId="0" borderId="32" applyNumberFormat="0" applyFill="0" applyAlignment="0" applyProtection="0">
      <alignment vertical="center"/>
    </xf>
    <xf numFmtId="0" fontId="30" fillId="0" borderId="33" applyNumberFormat="0" applyFill="0" applyAlignment="0" applyProtection="0">
      <alignment vertical="center"/>
    </xf>
    <xf numFmtId="0" fontId="30" fillId="0" borderId="0" applyNumberFormat="0" applyFill="0" applyBorder="0" applyAlignment="0" applyProtection="0">
      <alignment vertical="center"/>
    </xf>
    <xf numFmtId="0" fontId="31" fillId="5" borderId="34" applyNumberFormat="0" applyAlignment="0" applyProtection="0">
      <alignment vertical="center"/>
    </xf>
    <xf numFmtId="0" fontId="32" fillId="6" borderId="35" applyNumberFormat="0" applyAlignment="0" applyProtection="0">
      <alignment vertical="center"/>
    </xf>
    <xf numFmtId="0" fontId="33" fillId="6" borderId="34" applyNumberFormat="0" applyAlignment="0" applyProtection="0">
      <alignment vertical="center"/>
    </xf>
    <xf numFmtId="0" fontId="34" fillId="7" borderId="36" applyNumberFormat="0" applyAlignment="0" applyProtection="0">
      <alignment vertical="center"/>
    </xf>
    <xf numFmtId="0" fontId="35" fillId="0" borderId="37" applyNumberFormat="0" applyFill="0" applyAlignment="0" applyProtection="0">
      <alignment vertical="center"/>
    </xf>
    <xf numFmtId="0" fontId="36" fillId="0" borderId="38"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9" fillId="0" borderId="0"/>
    <xf numFmtId="0" fontId="4" fillId="0" borderId="0">
      <alignment vertical="center"/>
    </xf>
    <xf numFmtId="0" fontId="42" fillId="0" borderId="0"/>
    <xf numFmtId="0" fontId="9" fillId="0" borderId="0">
      <alignment vertical="center"/>
    </xf>
    <xf numFmtId="0" fontId="1" fillId="0" borderId="0"/>
  </cellStyleXfs>
  <cellXfs count="205">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5" fillId="0" borderId="7" xfId="0" applyFont="1" applyBorder="1" applyAlignment="1" applyProtection="1">
      <alignment horizontal="center" vertical="center" wrapText="1" readingOrder="1"/>
      <protection locked="0"/>
    </xf>
    <xf numFmtId="0" fontId="1" fillId="0" borderId="1" xfId="0" applyFont="1" applyFill="1" applyBorder="1" applyAlignment="1">
      <alignment horizont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xf>
    <xf numFmtId="0" fontId="5" fillId="0" borderId="2" xfId="0" applyFont="1" applyBorder="1" applyAlignment="1" applyProtection="1">
      <alignment horizontal="center" vertical="center" wrapText="1" readingOrder="1"/>
      <protection locked="0"/>
    </xf>
    <xf numFmtId="0" fontId="1" fillId="0" borderId="1" xfId="0" applyFont="1" applyBorder="1" applyAlignment="1">
      <alignment horizontal="center" readingOrder="1"/>
    </xf>
    <xf numFmtId="0" fontId="1" fillId="0" borderId="1" xfId="0" applyFont="1" applyFill="1" applyBorder="1" applyAlignment="1"/>
    <xf numFmtId="0" fontId="1" fillId="0" borderId="8" xfId="0" applyFont="1" applyFill="1" applyBorder="1" applyAlignment="1"/>
    <xf numFmtId="0" fontId="1" fillId="0" borderId="8" xfId="0" applyFont="1" applyFill="1" applyBorder="1" applyAlignment="1">
      <alignment horizontal="center"/>
    </xf>
    <xf numFmtId="0" fontId="1" fillId="0" borderId="1" xfId="0" applyNumberFormat="1" applyFont="1" applyFill="1" applyBorder="1" applyAlignment="1">
      <alignment horizont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right" vertical="center"/>
    </xf>
    <xf numFmtId="178" fontId="1" fillId="0" borderId="1" xfId="0" applyNumberFormat="1" applyFont="1" applyFill="1" applyBorder="1" applyAlignment="1">
      <alignment horizontal="center"/>
    </xf>
    <xf numFmtId="178" fontId="1" fillId="0" borderId="1" xfId="0" applyNumberFormat="1" applyFont="1" applyFill="1" applyBorder="1" applyAlignment="1"/>
    <xf numFmtId="179" fontId="2" fillId="0" borderId="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180" fontId="1" fillId="0" borderId="1" xfId="0" applyNumberFormat="1" applyFont="1" applyFill="1" applyBorder="1" applyAlignment="1">
      <alignment horizontal="center"/>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8" fillId="0" borderId="2" xfId="52" applyFont="1" applyFill="1" applyBorder="1" applyAlignment="1">
      <alignment horizontal="center" vertical="center" wrapText="1"/>
    </xf>
    <xf numFmtId="9" fontId="8" fillId="0" borderId="1" xfId="52" applyNumberFormat="1" applyFont="1" applyFill="1" applyBorder="1" applyAlignment="1">
      <alignment horizontal="center" vertical="center" wrapText="1"/>
    </xf>
    <xf numFmtId="0" fontId="8" fillId="0" borderId="12" xfId="52" applyFont="1" applyFill="1" applyBorder="1" applyAlignment="1">
      <alignment horizontal="center" vertical="center" wrapText="1"/>
    </xf>
    <xf numFmtId="0" fontId="8" fillId="0" borderId="2" xfId="0" applyFont="1" applyBorder="1" applyAlignment="1">
      <alignment horizontal="center" vertical="center" wrapText="1"/>
    </xf>
    <xf numFmtId="9" fontId="8" fillId="0" borderId="2" xfId="52" applyNumberFormat="1" applyFont="1" applyFill="1" applyBorder="1" applyAlignment="1">
      <alignment horizontal="center" vertical="center" wrapText="1"/>
    </xf>
    <xf numFmtId="0" fontId="8" fillId="0" borderId="3" xfId="52"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52" applyFont="1" applyFill="1" applyBorder="1" applyAlignment="1">
      <alignment horizontal="center" vertical="center" wrapText="1"/>
    </xf>
    <xf numFmtId="0" fontId="8" fillId="0" borderId="5" xfId="0" applyFont="1" applyBorder="1" applyAlignment="1">
      <alignment horizontal="center" vertical="center" wrapText="1"/>
    </xf>
    <xf numFmtId="9" fontId="8" fillId="0" borderId="5" xfId="52"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4" fillId="0" borderId="0" xfId="0" applyFont="1" applyFill="1" applyBorder="1" applyAlignment="1"/>
    <xf numFmtId="0" fontId="4" fillId="0" borderId="0" xfId="0" applyFont="1" applyFill="1" applyBorder="1" applyAlignment="1">
      <alignment vertical="center"/>
    </xf>
    <xf numFmtId="0" fontId="10" fillId="0" borderId="0" xfId="0" applyFont="1" applyFill="1" applyBorder="1" applyAlignment="1">
      <alignment vertical="center"/>
    </xf>
    <xf numFmtId="0" fontId="11" fillId="0" borderId="13" xfId="0" applyFont="1" applyFill="1" applyBorder="1" applyAlignment="1">
      <alignment vertical="center"/>
    </xf>
    <xf numFmtId="0" fontId="11" fillId="0" borderId="13" xfId="0" applyFont="1" applyFill="1" applyBorder="1" applyAlignment="1">
      <alignment horizontal="right"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0" fontId="12" fillId="0" borderId="1" xfId="0" applyNumberFormat="1" applyFont="1" applyFill="1" applyBorder="1" applyAlignment="1">
      <alignment horizontal="center" vertical="center"/>
    </xf>
    <xf numFmtId="0" fontId="12" fillId="0" borderId="1" xfId="0" applyFont="1" applyFill="1" applyBorder="1" applyAlignment="1">
      <alignment vertical="center"/>
    </xf>
    <xf numFmtId="0" fontId="12" fillId="0" borderId="1" xfId="0" applyNumberFormat="1" applyFont="1" applyFill="1" applyBorder="1" applyAlignment="1">
      <alignment horizontal="center" vertical="center"/>
    </xf>
    <xf numFmtId="0" fontId="13"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8"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4"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4" fillId="0" borderId="1" xfId="51" applyNumberFormat="1" applyFont="1" applyFill="1" applyBorder="1" applyAlignment="1">
      <alignment vertical="center"/>
    </xf>
    <xf numFmtId="180" fontId="6" fillId="0" borderId="1" xfId="0" applyNumberFormat="1" applyFont="1" applyFill="1" applyBorder="1" applyAlignment="1"/>
    <xf numFmtId="49" fontId="6" fillId="0" borderId="1" xfId="51" applyNumberFormat="1" applyFont="1" applyFill="1" applyBorder="1" applyAlignment="1">
      <alignment vertical="center"/>
    </xf>
    <xf numFmtId="0" fontId="6" fillId="0" borderId="1" xfId="0" applyFont="1" applyFill="1" applyBorder="1" applyAlignment="1"/>
    <xf numFmtId="49" fontId="6" fillId="0" borderId="1" xfId="0" applyNumberFormat="1" applyFont="1" applyFill="1" applyBorder="1" applyAlignment="1"/>
    <xf numFmtId="0" fontId="15" fillId="0" borderId="1" xfId="0" applyNumberFormat="1" applyFont="1" applyFill="1" applyBorder="1" applyAlignment="1" applyProtection="1">
      <alignment horizontal="center" vertical="center"/>
    </xf>
    <xf numFmtId="180" fontId="16" fillId="0" borderId="1" xfId="0" applyNumberFormat="1" applyFont="1" applyFill="1" applyBorder="1" applyAlignment="1"/>
    <xf numFmtId="180" fontId="1" fillId="0" borderId="1" xfId="0" applyNumberFormat="1" applyFont="1" applyFill="1" applyBorder="1" applyAlignment="1"/>
    <xf numFmtId="49" fontId="14"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17" fillId="0" borderId="15" xfId="49" applyFont="1" applyFill="1" applyBorder="1" applyAlignment="1">
      <alignment horizontal="center" vertical="center" wrapText="1"/>
    </xf>
    <xf numFmtId="0" fontId="17" fillId="0" borderId="11" xfId="49" applyFont="1" applyFill="1" applyBorder="1" applyAlignment="1">
      <alignment horizontal="center" vertical="center" wrapText="1"/>
    </xf>
    <xf numFmtId="0" fontId="17" fillId="0" borderId="16" xfId="49" applyFont="1" applyFill="1" applyBorder="1" applyAlignment="1">
      <alignment horizontal="center" vertical="center" wrapText="1"/>
    </xf>
    <xf numFmtId="0" fontId="17" fillId="0" borderId="17" xfId="49" applyFont="1" applyFill="1" applyBorder="1" applyAlignment="1">
      <alignment horizontal="center" vertical="center" wrapText="1"/>
    </xf>
    <xf numFmtId="0" fontId="17" fillId="0" borderId="18"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7"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7" fillId="0" borderId="5" xfId="4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9" fillId="0" borderId="1"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7" fillId="0" borderId="8" xfId="49" applyFont="1" applyFill="1" applyBorder="1" applyAlignment="1">
      <alignment horizontal="left" vertical="center" wrapText="1"/>
    </xf>
    <xf numFmtId="0" fontId="17" fillId="0" borderId="14" xfId="49" applyFont="1" applyFill="1" applyBorder="1" applyAlignment="1">
      <alignment horizontal="left" vertical="center" wrapText="1"/>
    </xf>
    <xf numFmtId="0" fontId="17" fillId="0" borderId="12" xfId="49" applyFont="1" applyFill="1" applyBorder="1" applyAlignment="1">
      <alignment horizontal="left" vertical="center" wrapText="1"/>
    </xf>
    <xf numFmtId="180" fontId="9" fillId="0" borderId="1" xfId="49" applyNumberFormat="1" applyFont="1" applyFill="1" applyBorder="1" applyAlignment="1">
      <alignment horizontal="center" vertical="center" wrapText="1"/>
    </xf>
    <xf numFmtId="0" fontId="14" fillId="0" borderId="1" xfId="49" applyFont="1" applyFill="1" applyBorder="1" applyAlignment="1">
      <alignment horizontal="center" vertical="center"/>
    </xf>
    <xf numFmtId="49" fontId="6" fillId="0" borderId="1" xfId="49" applyNumberFormat="1" applyFont="1" applyFill="1" applyBorder="1" applyAlignment="1">
      <alignment horizontal="center" vertical="center"/>
    </xf>
    <xf numFmtId="0" fontId="14" fillId="0" borderId="8" xfId="49" applyFont="1" applyFill="1" applyBorder="1" applyAlignment="1">
      <alignment vertical="center"/>
    </xf>
    <xf numFmtId="0" fontId="6" fillId="0" borderId="1" xfId="49" applyFont="1" applyFill="1" applyBorder="1" applyAlignment="1">
      <alignment horizontal="center" vertical="center"/>
    </xf>
    <xf numFmtId="0" fontId="6" fillId="0" borderId="8" xfId="49" applyFont="1" applyFill="1" applyBorder="1" applyAlignment="1">
      <alignment vertical="center"/>
    </xf>
    <xf numFmtId="0" fontId="18" fillId="0" borderId="1" xfId="0" applyFont="1" applyFill="1" applyBorder="1" applyAlignment="1">
      <alignment horizontal="center" vertical="center"/>
    </xf>
    <xf numFmtId="0" fontId="0" fillId="0" borderId="1" xfId="0" applyBorder="1"/>
    <xf numFmtId="0" fontId="18" fillId="0" borderId="1" xfId="0" applyFont="1" applyFill="1" applyBorder="1" applyAlignment="1">
      <alignment horizontal="left" vertical="center"/>
    </xf>
    <xf numFmtId="0" fontId="6" fillId="0" borderId="15" xfId="0" applyFont="1" applyFill="1" applyBorder="1" applyAlignment="1">
      <alignment horizontal="center" vertical="center"/>
    </xf>
    <xf numFmtId="0" fontId="4" fillId="0" borderId="12" xfId="0" applyNumberFormat="1" applyFont="1" applyFill="1" applyBorder="1" applyAlignment="1" applyProtection="1">
      <alignment horizontal="center" vertical="center" wrapText="1"/>
    </xf>
    <xf numFmtId="0" fontId="6" fillId="0" borderId="16"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7" xfId="0" applyFont="1" applyFill="1" applyBorder="1" applyAlignment="1">
      <alignment horizontal="center" vertical="center"/>
    </xf>
    <xf numFmtId="0" fontId="2" fillId="0" borderId="1" xfId="0" applyFont="1" applyFill="1" applyBorder="1" applyAlignment="1">
      <alignment horizontal="left" vertical="center"/>
    </xf>
    <xf numFmtId="0" fontId="4" fillId="0" borderId="1" xfId="0" applyFont="1" applyFill="1" applyBorder="1" applyAlignment="1">
      <alignment horizontal="left" vertical="center"/>
    </xf>
    <xf numFmtId="0" fontId="19" fillId="0" borderId="0" xfId="51" applyFont="1" applyFill="1" applyBorder="1" applyAlignment="1">
      <alignment horizontal="left"/>
    </xf>
    <xf numFmtId="0" fontId="20" fillId="0" borderId="0" xfId="51" applyFont="1" applyFill="1" applyBorder="1" applyAlignment="1">
      <alignment horizontal="left"/>
    </xf>
    <xf numFmtId="0" fontId="20" fillId="0" borderId="0" xfId="51" applyFont="1" applyFill="1" applyBorder="1" applyAlignment="1"/>
    <xf numFmtId="0" fontId="2" fillId="0" borderId="19" xfId="51" applyFont="1" applyFill="1" applyBorder="1" applyAlignment="1" applyProtection="1">
      <alignment horizontal="center" vertical="center" wrapText="1" readingOrder="1"/>
      <protection locked="0"/>
    </xf>
    <xf numFmtId="0" fontId="20" fillId="0" borderId="20" xfId="51" applyFont="1" applyFill="1" applyBorder="1" applyAlignment="1" applyProtection="1">
      <alignment vertical="top" wrapText="1"/>
      <protection locked="0"/>
    </xf>
    <xf numFmtId="0" fontId="20" fillId="0" borderId="21" xfId="51" applyFont="1" applyFill="1" applyBorder="1" applyAlignment="1" applyProtection="1">
      <alignment vertical="top" wrapText="1"/>
      <protection locked="0"/>
    </xf>
    <xf numFmtId="0" fontId="2" fillId="0" borderId="7" xfId="51" applyFont="1" applyFill="1" applyBorder="1" applyAlignment="1" applyProtection="1">
      <alignment horizontal="center" vertical="center" wrapText="1" readingOrder="1"/>
      <protection locked="0"/>
    </xf>
    <xf numFmtId="0" fontId="20" fillId="0" borderId="22" xfId="51" applyFont="1" applyFill="1" applyBorder="1" applyAlignment="1" applyProtection="1">
      <alignment vertical="top" wrapText="1"/>
      <protection locked="0"/>
    </xf>
    <xf numFmtId="0" fontId="20" fillId="0" borderId="23" xfId="51" applyFont="1" applyFill="1" applyBorder="1" applyAlignment="1" applyProtection="1">
      <alignment vertical="top" wrapText="1"/>
      <protection locked="0"/>
    </xf>
    <xf numFmtId="0" fontId="20" fillId="0" borderId="24"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20" fillId="0" borderId="25" xfId="51" applyFont="1" applyFill="1" applyBorder="1" applyAlignment="1" applyProtection="1">
      <alignment vertical="top" wrapText="1"/>
      <protection locked="0"/>
    </xf>
    <xf numFmtId="0" fontId="20" fillId="0" borderId="26" xfId="51" applyFont="1" applyFill="1" applyBorder="1" applyAlignment="1" applyProtection="1">
      <alignment vertical="top" wrapText="1"/>
      <protection locked="0"/>
    </xf>
    <xf numFmtId="0" fontId="20"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49" fontId="0" fillId="0" borderId="1" xfId="0" applyNumberFormat="1" applyBorder="1"/>
    <xf numFmtId="0" fontId="5" fillId="0" borderId="1" xfId="51" applyFont="1" applyFill="1" applyBorder="1" applyAlignment="1" applyProtection="1">
      <alignment horizontal="center" vertical="center" wrapText="1" readingOrder="1"/>
      <protection locked="0"/>
    </xf>
    <xf numFmtId="180" fontId="18" fillId="0" borderId="1" xfId="51" applyNumberFormat="1" applyFont="1" applyFill="1" applyBorder="1" applyAlignment="1" applyProtection="1">
      <alignment horizontal="center" wrapText="1" readingOrder="1"/>
      <protection locked="0"/>
    </xf>
    <xf numFmtId="180" fontId="15" fillId="0" borderId="1" xfId="0" applyNumberFormat="1" applyFont="1" applyBorder="1" applyAlignment="1">
      <alignment horizontal="left" vertical="center" wrapText="1"/>
    </xf>
    <xf numFmtId="180" fontId="2" fillId="0" borderId="1" xfId="51" applyNumberFormat="1" applyFont="1" applyFill="1" applyBorder="1" applyAlignment="1" applyProtection="1">
      <alignment horizontal="center" wrapText="1" readingOrder="1"/>
      <protection locked="0"/>
    </xf>
    <xf numFmtId="180" fontId="4" fillId="0" borderId="1" xfId="51" applyNumberFormat="1" applyFont="1" applyFill="1" applyBorder="1" applyAlignment="1" applyProtection="1">
      <alignment horizontal="center" wrapText="1" readingOrder="1"/>
      <protection locked="0"/>
    </xf>
    <xf numFmtId="0" fontId="15" fillId="0" borderId="1" xfId="0" applyFont="1" applyBorder="1" applyAlignment="1">
      <alignment horizontal="left" vertical="center"/>
    </xf>
    <xf numFmtId="180" fontId="0" fillId="0" borderId="1" xfId="0" applyNumberFormat="1" applyBorder="1" applyAlignment="1">
      <alignment horizontal="center"/>
    </xf>
    <xf numFmtId="180" fontId="0" fillId="3" borderId="1" xfId="0" applyNumberFormat="1" applyFill="1" applyBorder="1" applyAlignment="1">
      <alignment horizontal="center"/>
    </xf>
    <xf numFmtId="0" fontId="0" fillId="3" borderId="1" xfId="0" applyFill="1" applyBorder="1"/>
    <xf numFmtId="49" fontId="0" fillId="3" borderId="1" xfId="0" applyNumberFormat="1" applyFill="1" applyBorder="1"/>
    <xf numFmtId="0" fontId="21" fillId="0" borderId="1" xfId="0" applyFont="1" applyBorder="1" applyAlignment="1">
      <alignment horizontal="left" vertical="center"/>
    </xf>
    <xf numFmtId="0" fontId="15" fillId="0" borderId="1" xfId="0" applyNumberFormat="1" applyFont="1" applyBorder="1" applyAlignment="1">
      <alignment horizontal="left" vertical="center"/>
    </xf>
    <xf numFmtId="0" fontId="21" fillId="0" borderId="1" xfId="0" applyNumberFormat="1" applyFont="1" applyBorder="1" applyAlignment="1">
      <alignment vertical="center"/>
    </xf>
    <xf numFmtId="0" fontId="21" fillId="0" borderId="1" xfId="0" applyFont="1" applyBorder="1" applyAlignment="1">
      <alignment vertical="center"/>
    </xf>
    <xf numFmtId="0" fontId="21" fillId="0" borderId="1" xfId="0" applyFont="1" applyBorder="1"/>
    <xf numFmtId="0" fontId="0" fillId="0" borderId="1" xfId="0" applyBorder="1" applyAlignment="1">
      <alignment horizontal="center"/>
    </xf>
    <xf numFmtId="0" fontId="0" fillId="3" borderId="1" xfId="0" applyFill="1" applyBorder="1" applyAlignment="1">
      <alignment horizontal="left"/>
    </xf>
    <xf numFmtId="0" fontId="20" fillId="0" borderId="29" xfId="51" applyFont="1" applyFill="1" applyBorder="1" applyAlignment="1" applyProtection="1">
      <alignment vertical="top" wrapText="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180" fontId="5" fillId="0" borderId="1" xfId="51" applyNumberFormat="1" applyFont="1" applyFill="1" applyBorder="1" applyAlignment="1" applyProtection="1">
      <alignment horizont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8"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81" fontId="4" fillId="0" borderId="1" xfId="53" applyNumberFormat="1" applyFont="1" applyFill="1" applyBorder="1" applyAlignment="1" applyProtection="1">
      <alignment horizontal="right" vertical="center"/>
    </xf>
    <xf numFmtId="0" fontId="6" fillId="0" borderId="1" xfId="53" applyFont="1" applyFill="1" applyBorder="1" applyAlignment="1">
      <alignmen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15" fillId="0" borderId="1" xfId="53" applyNumberFormat="1" applyFont="1" applyFill="1" applyBorder="1" applyAlignment="1" applyProtection="1">
      <alignment horizontal="center" vertical="center"/>
    </xf>
    <xf numFmtId="179" fontId="15" fillId="0" borderId="1" xfId="53"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center" vertical="center"/>
    </xf>
    <xf numFmtId="179" fontId="15" fillId="0" borderId="0" xfId="0" applyNumberFormat="1" applyFont="1" applyFill="1" applyBorder="1" applyAlignment="1" applyProtection="1">
      <alignment horizontal="right" vertical="center"/>
    </xf>
    <xf numFmtId="0" fontId="16" fillId="0" borderId="0" xfId="0" applyFont="1" applyFill="1" applyBorder="1" applyAlignment="1">
      <alignment horizontal="left" vertical="center" wrapText="1"/>
    </xf>
    <xf numFmtId="0" fontId="2" fillId="0" borderId="1" xfId="53" applyNumberFormat="1" applyFont="1" applyFill="1" applyBorder="1" applyAlignment="1" applyProtection="1">
      <alignment horizontal="left" vertical="center"/>
    </xf>
    <xf numFmtId="181"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9" fontId="15"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2" fillId="0" borderId="1" xfId="53" applyNumberFormat="1" applyFont="1" applyFill="1" applyBorder="1" applyAlignment="1" applyProtection="1">
      <alignment vertical="center"/>
    </xf>
    <xf numFmtId="181" fontId="2" fillId="0" borderId="1" xfId="53" applyNumberFormat="1" applyFont="1" applyFill="1" applyBorder="1" applyAlignment="1" applyProtection="1">
      <alignment horizontal="right" vertical="center"/>
    </xf>
    <xf numFmtId="0" fontId="1" fillId="0" borderId="1" xfId="53" applyFill="1" applyBorder="1"/>
    <xf numFmtId="181" fontId="2" fillId="0" borderId="8" xfId="53" applyNumberFormat="1" applyFont="1" applyFill="1" applyBorder="1" applyAlignment="1" applyProtection="1">
      <alignment horizontal="right" vertical="center"/>
    </xf>
    <xf numFmtId="0" fontId="2" fillId="0" borderId="8" xfId="53" applyNumberFormat="1" applyFont="1" applyFill="1" applyBorder="1" applyAlignment="1" applyProtection="1">
      <alignment horizontal="right"/>
    </xf>
    <xf numFmtId="0" fontId="1" fillId="0" borderId="1" xfId="53" applyFill="1" applyBorder="1" applyAlignment="1">
      <alignment vertical="center"/>
    </xf>
    <xf numFmtId="0" fontId="15" fillId="0" borderId="6" xfId="53" applyNumberFormat="1" applyFont="1" applyFill="1" applyBorder="1" applyAlignment="1" applyProtection="1">
      <alignment horizontal="center" vertical="center"/>
    </xf>
    <xf numFmtId="179" fontId="15" fillId="0" borderId="25" xfId="53" applyNumberFormat="1" applyFont="1" applyFill="1" applyBorder="1" applyAlignment="1" applyProtection="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6" xfId="50"/>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21508;&#23478;&#34920;\6-6&#27719;&#2463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支出预算表"/>
      <sheetName val="Sheet8"/>
      <sheetName val="Sheet2"/>
      <sheetName val="Sheet3"/>
      <sheetName val="Sheet4"/>
      <sheetName val="Sheet5"/>
      <sheetName val="Sheet6"/>
      <sheetName val="Sheet7"/>
    </sheetNames>
    <sheetDataSet>
      <sheetData sheetId="0"/>
      <sheetData sheetId="1">
        <row r="9">
          <cell r="D9">
            <v>705.73</v>
          </cell>
        </row>
        <row r="9">
          <cell r="G9">
            <v>705.73</v>
          </cell>
        </row>
        <row r="10">
          <cell r="D10">
            <v>705.37</v>
          </cell>
        </row>
        <row r="10">
          <cell r="G10">
            <v>705.37</v>
          </cell>
        </row>
        <row r="11">
          <cell r="D11">
            <v>245.88</v>
          </cell>
        </row>
        <row r="11">
          <cell r="G11">
            <v>245.88</v>
          </cell>
        </row>
        <row r="12">
          <cell r="D12">
            <v>127</v>
          </cell>
        </row>
        <row r="12">
          <cell r="G12">
            <v>127</v>
          </cell>
        </row>
        <row r="13">
          <cell r="D13">
            <v>18.34</v>
          </cell>
        </row>
        <row r="13">
          <cell r="G13">
            <v>18.34</v>
          </cell>
        </row>
        <row r="15">
          <cell r="D15">
            <v>151</v>
          </cell>
        </row>
        <row r="15">
          <cell r="G15">
            <v>151</v>
          </cell>
        </row>
        <row r="16">
          <cell r="D16">
            <v>103.38</v>
          </cell>
        </row>
        <row r="16">
          <cell r="G16">
            <v>103.38</v>
          </cell>
        </row>
        <row r="21">
          <cell r="D21">
            <v>59.77</v>
          </cell>
        </row>
        <row r="21">
          <cell r="G21">
            <v>59.77</v>
          </cell>
        </row>
        <row r="52">
          <cell r="D52">
            <v>0.36</v>
          </cell>
        </row>
        <row r="52">
          <cell r="G52">
            <v>0.36</v>
          </cell>
        </row>
        <row r="63">
          <cell r="D63">
            <v>0.36</v>
          </cell>
        </row>
        <row r="63">
          <cell r="G63">
            <v>0.36</v>
          </cell>
        </row>
      </sheetData>
      <sheetData sheetId="2">
        <row r="9">
          <cell r="D9">
            <v>1176.76</v>
          </cell>
        </row>
        <row r="9">
          <cell r="G9">
            <v>1170.05</v>
          </cell>
        </row>
        <row r="9">
          <cell r="M9">
            <v>6.71</v>
          </cell>
        </row>
        <row r="10">
          <cell r="D10">
            <v>665.79</v>
          </cell>
        </row>
        <row r="10">
          <cell r="G10">
            <v>665.79</v>
          </cell>
        </row>
        <row r="11">
          <cell r="D11">
            <v>219.77</v>
          </cell>
        </row>
        <row r="11">
          <cell r="G11">
            <v>219.77</v>
          </cell>
        </row>
        <row r="12">
          <cell r="D12">
            <v>136.21</v>
          </cell>
        </row>
        <row r="12">
          <cell r="G12">
            <v>136.21</v>
          </cell>
        </row>
        <row r="13">
          <cell r="D13">
            <v>17.94</v>
          </cell>
        </row>
        <row r="13">
          <cell r="G13">
            <v>17.94</v>
          </cell>
        </row>
        <row r="15">
          <cell r="D15">
            <v>138.55</v>
          </cell>
        </row>
        <row r="15">
          <cell r="G15">
            <v>138.55</v>
          </cell>
        </row>
        <row r="16">
          <cell r="D16">
            <v>94.51</v>
          </cell>
        </row>
        <row r="16">
          <cell r="G16">
            <v>94.51</v>
          </cell>
        </row>
        <row r="21">
          <cell r="D21">
            <v>58.81</v>
          </cell>
        </row>
        <row r="21">
          <cell r="G21">
            <v>58.81</v>
          </cell>
        </row>
        <row r="23">
          <cell r="D23">
            <v>0</v>
          </cell>
        </row>
        <row r="24">
          <cell r="D24">
            <v>510.97</v>
          </cell>
        </row>
        <row r="24">
          <cell r="G24">
            <v>504.26</v>
          </cell>
        </row>
        <row r="24">
          <cell r="M24">
            <v>6.71</v>
          </cell>
        </row>
        <row r="25">
          <cell r="D25">
            <v>6.01</v>
          </cell>
        </row>
        <row r="25">
          <cell r="G25">
            <v>5.8</v>
          </cell>
        </row>
        <row r="25">
          <cell r="M25">
            <v>0.21</v>
          </cell>
        </row>
        <row r="26">
          <cell r="D26">
            <v>4</v>
          </cell>
        </row>
        <row r="26">
          <cell r="G26">
            <v>4</v>
          </cell>
        </row>
        <row r="28">
          <cell r="D28">
            <v>0</v>
          </cell>
        </row>
        <row r="29">
          <cell r="D29">
            <v>4</v>
          </cell>
        </row>
        <row r="29">
          <cell r="G29">
            <v>4</v>
          </cell>
        </row>
        <row r="30">
          <cell r="D30">
            <v>5</v>
          </cell>
        </row>
        <row r="30">
          <cell r="G30">
            <v>5</v>
          </cell>
        </row>
        <row r="31">
          <cell r="D31">
            <v>3</v>
          </cell>
        </row>
        <row r="31">
          <cell r="G31">
            <v>3</v>
          </cell>
        </row>
        <row r="34">
          <cell r="D34">
            <v>4</v>
          </cell>
        </row>
        <row r="34">
          <cell r="G34">
            <v>4</v>
          </cell>
        </row>
        <row r="36">
          <cell r="D36">
            <v>4</v>
          </cell>
        </row>
        <row r="36">
          <cell r="G36">
            <v>4</v>
          </cell>
        </row>
        <row r="37">
          <cell r="D37">
            <v>0</v>
          </cell>
        </row>
        <row r="38">
          <cell r="D38">
            <v>0</v>
          </cell>
        </row>
        <row r="39">
          <cell r="D39">
            <v>5</v>
          </cell>
        </row>
        <row r="39">
          <cell r="G39">
            <v>5</v>
          </cell>
        </row>
        <row r="40">
          <cell r="D40">
            <v>6</v>
          </cell>
        </row>
        <row r="40">
          <cell r="G40">
            <v>6</v>
          </cell>
        </row>
        <row r="41">
          <cell r="D41">
            <v>390.96</v>
          </cell>
        </row>
        <row r="41">
          <cell r="G41">
            <v>384.46</v>
          </cell>
        </row>
        <row r="41">
          <cell r="M41">
            <v>6.5</v>
          </cell>
        </row>
        <row r="44">
          <cell r="D44">
            <v>70</v>
          </cell>
        </row>
        <row r="44">
          <cell r="G44">
            <v>70</v>
          </cell>
        </row>
        <row r="45">
          <cell r="D45">
            <v>0</v>
          </cell>
        </row>
        <row r="48">
          <cell r="D48">
            <v>9</v>
          </cell>
        </row>
        <row r="48">
          <cell r="G48">
            <v>9</v>
          </cell>
        </row>
        <row r="49">
          <cell r="D49">
            <v>0</v>
          </cell>
        </row>
        <row r="51">
          <cell r="D51">
            <v>0</v>
          </cell>
        </row>
      </sheetData>
      <sheetData sheetId="3">
        <row r="9">
          <cell r="D9">
            <v>1932.81</v>
          </cell>
        </row>
        <row r="9">
          <cell r="G9">
            <v>1932.81</v>
          </cell>
        </row>
        <row r="10">
          <cell r="D10">
            <v>1841.33</v>
          </cell>
        </row>
        <row r="10">
          <cell r="G10">
            <v>1841.33</v>
          </cell>
        </row>
        <row r="11">
          <cell r="D11">
            <v>988.28</v>
          </cell>
        </row>
        <row r="11">
          <cell r="G11">
            <v>988.28</v>
          </cell>
        </row>
        <row r="12">
          <cell r="D12">
            <v>263.3</v>
          </cell>
        </row>
        <row r="12">
          <cell r="G12">
            <v>263.3</v>
          </cell>
        </row>
        <row r="13">
          <cell r="D13">
            <v>73.04</v>
          </cell>
        </row>
        <row r="13">
          <cell r="G13">
            <v>73.04</v>
          </cell>
        </row>
        <row r="15">
          <cell r="D15">
            <v>516.71</v>
          </cell>
        </row>
        <row r="15">
          <cell r="G15">
            <v>516.71</v>
          </cell>
        </row>
        <row r="24">
          <cell r="D24">
            <v>78.66</v>
          </cell>
        </row>
        <row r="24">
          <cell r="G24">
            <v>78.66</v>
          </cell>
        </row>
        <row r="51">
          <cell r="D51">
            <v>78.66</v>
          </cell>
        </row>
        <row r="51">
          <cell r="G51">
            <v>78.66</v>
          </cell>
        </row>
        <row r="52">
          <cell r="D52">
            <v>12.82</v>
          </cell>
        </row>
        <row r="52">
          <cell r="G52">
            <v>12.82</v>
          </cell>
        </row>
        <row r="53">
          <cell r="D53">
            <v>11.74</v>
          </cell>
        </row>
        <row r="53">
          <cell r="G53">
            <v>11.74</v>
          </cell>
        </row>
        <row r="57">
          <cell r="D57">
            <v>1.08</v>
          </cell>
        </row>
        <row r="57">
          <cell r="G57">
            <v>1.08</v>
          </cell>
        </row>
      </sheetData>
      <sheetData sheetId="4">
        <row r="9">
          <cell r="D9">
            <v>741.99</v>
          </cell>
        </row>
        <row r="9">
          <cell r="G9">
            <v>586.33</v>
          </cell>
        </row>
        <row r="9">
          <cell r="M9">
            <v>155.66</v>
          </cell>
        </row>
        <row r="10">
          <cell r="D10">
            <v>585.09</v>
          </cell>
        </row>
        <row r="10">
          <cell r="G10">
            <v>585.09</v>
          </cell>
        </row>
        <row r="11">
          <cell r="D11">
            <v>343.67</v>
          </cell>
        </row>
        <row r="11">
          <cell r="G11">
            <v>343.67</v>
          </cell>
        </row>
        <row r="12">
          <cell r="D12">
            <v>115.72</v>
          </cell>
        </row>
        <row r="12">
          <cell r="G12">
            <v>115.72</v>
          </cell>
        </row>
        <row r="13">
          <cell r="D13">
            <v>13.44</v>
          </cell>
        </row>
        <row r="13">
          <cell r="G13">
            <v>13.44</v>
          </cell>
        </row>
        <row r="15">
          <cell r="D15">
            <v>112.26</v>
          </cell>
        </row>
        <row r="15">
          <cell r="G15">
            <v>112.26</v>
          </cell>
        </row>
        <row r="24">
          <cell r="D24">
            <v>155.64</v>
          </cell>
        </row>
        <row r="24">
          <cell r="G24">
            <v>1.24</v>
          </cell>
        </row>
        <row r="24">
          <cell r="M24">
            <v>154.4</v>
          </cell>
        </row>
        <row r="25">
          <cell r="D25">
            <v>1.24</v>
          </cell>
        </row>
        <row r="25">
          <cell r="G25">
            <v>1.24</v>
          </cell>
        </row>
        <row r="51">
          <cell r="D51">
            <v>154.4</v>
          </cell>
        </row>
        <row r="51">
          <cell r="M51">
            <v>154.4</v>
          </cell>
        </row>
        <row r="52">
          <cell r="D52">
            <v>1.26</v>
          </cell>
        </row>
        <row r="52">
          <cell r="M52">
            <v>1.26</v>
          </cell>
        </row>
        <row r="54">
          <cell r="D54">
            <v>1.26</v>
          </cell>
        </row>
        <row r="54">
          <cell r="M54">
            <v>1.26</v>
          </cell>
        </row>
      </sheetData>
      <sheetData sheetId="5">
        <row r="9">
          <cell r="D9">
            <v>316.44</v>
          </cell>
        </row>
        <row r="9">
          <cell r="G9">
            <v>315.44</v>
          </cell>
        </row>
        <row r="9">
          <cell r="M9">
            <v>1</v>
          </cell>
        </row>
        <row r="10">
          <cell r="D10">
            <v>314.36</v>
          </cell>
        </row>
        <row r="10">
          <cell r="G10">
            <v>314.36</v>
          </cell>
        </row>
        <row r="11">
          <cell r="D11">
            <v>152.64</v>
          </cell>
        </row>
        <row r="11">
          <cell r="G11">
            <v>152.64</v>
          </cell>
        </row>
        <row r="12">
          <cell r="D12">
            <v>53.53</v>
          </cell>
        </row>
        <row r="12">
          <cell r="G12">
            <v>53.53</v>
          </cell>
        </row>
        <row r="13">
          <cell r="D13">
            <v>12.72</v>
          </cell>
        </row>
        <row r="13">
          <cell r="G13">
            <v>12.72</v>
          </cell>
        </row>
        <row r="15">
          <cell r="D15">
            <v>93.79</v>
          </cell>
        </row>
        <row r="15">
          <cell r="G15">
            <v>93.79</v>
          </cell>
        </row>
        <row r="23">
          <cell r="D23">
            <v>1.68</v>
          </cell>
        </row>
        <row r="23">
          <cell r="G23">
            <v>1.68</v>
          </cell>
        </row>
        <row r="24">
          <cell r="D24">
            <v>1</v>
          </cell>
        </row>
        <row r="24">
          <cell r="M24">
            <v>1</v>
          </cell>
        </row>
        <row r="51">
          <cell r="D51">
            <v>1</v>
          </cell>
        </row>
        <row r="51">
          <cell r="M51">
            <v>1</v>
          </cell>
        </row>
        <row r="52">
          <cell r="D52">
            <v>1.08</v>
          </cell>
        </row>
        <row r="52">
          <cell r="G52">
            <v>1.08</v>
          </cell>
        </row>
        <row r="57">
          <cell r="D57">
            <v>1.08</v>
          </cell>
        </row>
        <row r="57">
          <cell r="G57">
            <v>1.08</v>
          </cell>
        </row>
      </sheetData>
      <sheetData sheetId="6">
        <row r="9">
          <cell r="D9">
            <v>144.68</v>
          </cell>
        </row>
        <row r="9">
          <cell r="G9">
            <v>144.68</v>
          </cell>
        </row>
        <row r="10">
          <cell r="D10">
            <v>123.06</v>
          </cell>
        </row>
        <row r="10">
          <cell r="G10">
            <v>123.06</v>
          </cell>
        </row>
        <row r="11">
          <cell r="D11">
            <v>38.35</v>
          </cell>
        </row>
        <row r="11">
          <cell r="G11">
            <v>38.35</v>
          </cell>
        </row>
        <row r="12">
          <cell r="D12">
            <v>52.1</v>
          </cell>
        </row>
        <row r="12">
          <cell r="G12">
            <v>52.1</v>
          </cell>
        </row>
        <row r="13">
          <cell r="D13">
            <v>3.16</v>
          </cell>
        </row>
        <row r="13">
          <cell r="G13">
            <v>3.16</v>
          </cell>
        </row>
        <row r="16">
          <cell r="D16">
            <v>18.64</v>
          </cell>
        </row>
        <row r="16">
          <cell r="G16">
            <v>18.64</v>
          </cell>
        </row>
        <row r="21">
          <cell r="D21">
            <v>10.81</v>
          </cell>
        </row>
        <row r="21">
          <cell r="G21">
            <v>10.81</v>
          </cell>
        </row>
        <row r="24">
          <cell r="D24">
            <v>21.62</v>
          </cell>
        </row>
        <row r="24">
          <cell r="G24">
            <v>21.62</v>
          </cell>
        </row>
        <row r="25">
          <cell r="D25">
            <v>2.36</v>
          </cell>
        </row>
        <row r="25">
          <cell r="G25">
            <v>2.36</v>
          </cell>
        </row>
        <row r="26">
          <cell r="D26">
            <v>0.5</v>
          </cell>
        </row>
        <row r="26">
          <cell r="G26">
            <v>0.5</v>
          </cell>
        </row>
        <row r="29">
          <cell r="D29">
            <v>0.4</v>
          </cell>
        </row>
        <row r="29">
          <cell r="G29">
            <v>0.4</v>
          </cell>
        </row>
        <row r="30">
          <cell r="D30">
            <v>0.2</v>
          </cell>
        </row>
        <row r="30">
          <cell r="G30">
            <v>0.2</v>
          </cell>
        </row>
        <row r="31">
          <cell r="D31">
            <v>1.2</v>
          </cell>
        </row>
        <row r="31">
          <cell r="G31">
            <v>1.2</v>
          </cell>
        </row>
        <row r="34">
          <cell r="D34">
            <v>0.2</v>
          </cell>
        </row>
        <row r="34">
          <cell r="G34">
            <v>0.2</v>
          </cell>
        </row>
        <row r="39">
          <cell r="D39">
            <v>1.3</v>
          </cell>
        </row>
        <row r="39">
          <cell r="G39">
            <v>1.3</v>
          </cell>
        </row>
        <row r="40">
          <cell r="D40">
            <v>0.6</v>
          </cell>
        </row>
        <row r="40">
          <cell r="G40">
            <v>0.6</v>
          </cell>
        </row>
        <row r="41">
          <cell r="D41">
            <v>1.4</v>
          </cell>
        </row>
        <row r="41">
          <cell r="G41">
            <v>1.4</v>
          </cell>
        </row>
        <row r="44">
          <cell r="D44">
            <v>0.6</v>
          </cell>
        </row>
        <row r="44">
          <cell r="G44">
            <v>0.6</v>
          </cell>
        </row>
        <row r="49">
          <cell r="D49">
            <v>12.36</v>
          </cell>
        </row>
        <row r="49">
          <cell r="G49">
            <v>12.36</v>
          </cell>
        </row>
        <row r="51">
          <cell r="D51">
            <v>0.5</v>
          </cell>
        </row>
        <row r="51">
          <cell r="G51">
            <v>0.5</v>
          </cell>
        </row>
      </sheetData>
      <sheetData sheetId="7">
        <row r="9">
          <cell r="D9">
            <v>3627.98</v>
          </cell>
        </row>
        <row r="9">
          <cell r="G9">
            <v>2777.4</v>
          </cell>
        </row>
        <row r="9">
          <cell r="M9">
            <v>850.58</v>
          </cell>
        </row>
        <row r="10">
          <cell r="D10">
            <v>2381.73</v>
          </cell>
        </row>
        <row r="10">
          <cell r="G10">
            <v>2381.73</v>
          </cell>
        </row>
        <row r="11">
          <cell r="D11">
            <v>735.25</v>
          </cell>
        </row>
        <row r="11">
          <cell r="G11">
            <v>735.25</v>
          </cell>
        </row>
        <row r="12">
          <cell r="D12">
            <v>538.99</v>
          </cell>
        </row>
        <row r="12">
          <cell r="G12">
            <v>538.99</v>
          </cell>
        </row>
        <row r="13">
          <cell r="D13">
            <v>58.01</v>
          </cell>
        </row>
        <row r="13">
          <cell r="G13">
            <v>58.01</v>
          </cell>
        </row>
        <row r="15">
          <cell r="D15">
            <v>404.51</v>
          </cell>
        </row>
        <row r="15">
          <cell r="G15">
            <v>404.51</v>
          </cell>
        </row>
        <row r="16">
          <cell r="D16">
            <v>323.15</v>
          </cell>
        </row>
        <row r="16">
          <cell r="G16">
            <v>323.15</v>
          </cell>
        </row>
        <row r="21">
          <cell r="D21">
            <v>188.38</v>
          </cell>
        </row>
        <row r="21">
          <cell r="G21">
            <v>188.38</v>
          </cell>
        </row>
        <row r="23">
          <cell r="D23">
            <v>133.44</v>
          </cell>
        </row>
        <row r="23">
          <cell r="G23">
            <v>133.44</v>
          </cell>
        </row>
        <row r="24">
          <cell r="D24">
            <v>962.84</v>
          </cell>
        </row>
        <row r="24">
          <cell r="G24">
            <v>280.83</v>
          </cell>
        </row>
        <row r="24">
          <cell r="M24">
            <v>682.01</v>
          </cell>
        </row>
        <row r="25">
          <cell r="D25">
            <v>150.75</v>
          </cell>
        </row>
        <row r="25">
          <cell r="G25">
            <v>32.56</v>
          </cell>
        </row>
        <row r="25">
          <cell r="M25">
            <v>118.19</v>
          </cell>
        </row>
        <row r="26">
          <cell r="D26">
            <v>65.99</v>
          </cell>
        </row>
        <row r="26">
          <cell r="G26">
            <v>25.06</v>
          </cell>
        </row>
        <row r="26">
          <cell r="M26">
            <v>40.93</v>
          </cell>
        </row>
        <row r="28">
          <cell r="D28">
            <v>0.3</v>
          </cell>
        </row>
        <row r="28">
          <cell r="M28">
            <v>0.3</v>
          </cell>
        </row>
        <row r="29">
          <cell r="D29">
            <v>1.94</v>
          </cell>
        </row>
        <row r="29">
          <cell r="G29">
            <v>0.2</v>
          </cell>
        </row>
        <row r="29">
          <cell r="M29">
            <v>1.74</v>
          </cell>
        </row>
        <row r="30">
          <cell r="D30">
            <v>9.52</v>
          </cell>
        </row>
        <row r="30">
          <cell r="G30">
            <v>2</v>
          </cell>
        </row>
        <row r="30">
          <cell r="M30">
            <v>7.52</v>
          </cell>
        </row>
        <row r="31">
          <cell r="D31">
            <v>18.5</v>
          </cell>
        </row>
        <row r="31">
          <cell r="G31">
            <v>2</v>
          </cell>
        </row>
        <row r="31">
          <cell r="M31">
            <v>16.5</v>
          </cell>
        </row>
        <row r="34">
          <cell r="D34">
            <v>29.88</v>
          </cell>
        </row>
        <row r="34">
          <cell r="G34">
            <v>10</v>
          </cell>
        </row>
        <row r="34">
          <cell r="M34">
            <v>19.88</v>
          </cell>
        </row>
        <row r="36">
          <cell r="D36">
            <v>73.1</v>
          </cell>
        </row>
        <row r="36">
          <cell r="M36">
            <v>73.1</v>
          </cell>
        </row>
        <row r="37">
          <cell r="D37">
            <v>2</v>
          </cell>
        </row>
        <row r="37">
          <cell r="M37">
            <v>2</v>
          </cell>
        </row>
        <row r="38">
          <cell r="D38">
            <v>3.5</v>
          </cell>
        </row>
        <row r="38">
          <cell r="M38">
            <v>3.5</v>
          </cell>
        </row>
        <row r="39">
          <cell r="D39">
            <v>12.94</v>
          </cell>
        </row>
        <row r="39">
          <cell r="G39">
            <v>5</v>
          </cell>
        </row>
        <row r="39">
          <cell r="M39">
            <v>7.94</v>
          </cell>
        </row>
        <row r="40">
          <cell r="D40">
            <v>15</v>
          </cell>
        </row>
        <row r="40">
          <cell r="G40">
            <v>15</v>
          </cell>
        </row>
        <row r="41">
          <cell r="D41">
            <v>145.94</v>
          </cell>
        </row>
        <row r="41">
          <cell r="G41">
            <v>12</v>
          </cell>
        </row>
        <row r="41">
          <cell r="M41">
            <v>133.94</v>
          </cell>
        </row>
        <row r="44">
          <cell r="D44">
            <v>282.14</v>
          </cell>
        </row>
        <row r="44">
          <cell r="G44">
            <v>90.53</v>
          </cell>
        </row>
        <row r="44">
          <cell r="M44">
            <v>191.61</v>
          </cell>
        </row>
        <row r="45">
          <cell r="D45">
            <v>5</v>
          </cell>
        </row>
        <row r="45">
          <cell r="M45">
            <v>5</v>
          </cell>
        </row>
        <row r="48">
          <cell r="D48">
            <v>10</v>
          </cell>
        </row>
        <row r="48">
          <cell r="G48">
            <v>10</v>
          </cell>
        </row>
        <row r="49">
          <cell r="D49">
            <v>23.78</v>
          </cell>
        </row>
        <row r="49">
          <cell r="G49">
            <v>21.78</v>
          </cell>
        </row>
        <row r="49">
          <cell r="M49">
            <v>2</v>
          </cell>
        </row>
        <row r="51">
          <cell r="D51">
            <v>112.56</v>
          </cell>
        </row>
        <row r="51">
          <cell r="G51">
            <v>54.7</v>
          </cell>
        </row>
        <row r="51">
          <cell r="M51">
            <v>57.86</v>
          </cell>
        </row>
        <row r="52">
          <cell r="D52">
            <v>219.91</v>
          </cell>
        </row>
        <row r="52">
          <cell r="G52">
            <v>109.84</v>
          </cell>
        </row>
        <row r="52">
          <cell r="M52">
            <v>110.07</v>
          </cell>
        </row>
        <row r="54">
          <cell r="D54">
            <v>96.83</v>
          </cell>
        </row>
        <row r="54">
          <cell r="G54">
            <v>77.45</v>
          </cell>
        </row>
        <row r="54">
          <cell r="M54">
            <v>19.38</v>
          </cell>
        </row>
        <row r="57">
          <cell r="D57">
            <v>2.08</v>
          </cell>
        </row>
        <row r="57">
          <cell r="G57">
            <v>1.39</v>
          </cell>
        </row>
        <row r="57">
          <cell r="M57">
            <v>0.69</v>
          </cell>
        </row>
        <row r="61">
          <cell r="D61">
            <v>121</v>
          </cell>
        </row>
        <row r="61">
          <cell r="G61">
            <v>31</v>
          </cell>
        </row>
        <row r="61">
          <cell r="M61">
            <v>90</v>
          </cell>
        </row>
        <row r="64">
          <cell r="D64">
            <v>63.5</v>
          </cell>
        </row>
        <row r="64">
          <cell r="G64">
            <v>5</v>
          </cell>
        </row>
        <row r="64">
          <cell r="M64">
            <v>58.5</v>
          </cell>
        </row>
        <row r="65">
          <cell r="D65">
            <v>63.5</v>
          </cell>
        </row>
        <row r="65">
          <cell r="G65">
            <v>5</v>
          </cell>
        </row>
        <row r="65">
          <cell r="M65">
            <v>58.5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D7" sqref="D7:D28"/>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79"/>
      <c r="C3" s="179"/>
      <c r="D3" s="37" t="s">
        <v>2</v>
      </c>
    </row>
    <row r="4" s="1" customFormat="1" ht="19.5" customHeight="1" spans="1:4">
      <c r="A4" s="180" t="s">
        <v>3</v>
      </c>
      <c r="B4" s="180"/>
      <c r="C4" s="180" t="s">
        <v>4</v>
      </c>
      <c r="D4" s="180"/>
    </row>
    <row r="5" s="1" customFormat="1" ht="19.5" customHeight="1" spans="1:4">
      <c r="A5" s="180" t="s">
        <v>5</v>
      </c>
      <c r="B5" s="180" t="s">
        <v>6</v>
      </c>
      <c r="C5" s="180" t="s">
        <v>7</v>
      </c>
      <c r="D5" s="180" t="s">
        <v>6</v>
      </c>
    </row>
    <row r="6" s="1" customFormat="1" ht="19.5" customHeight="1" spans="1:4">
      <c r="A6" s="180"/>
      <c r="B6" s="180"/>
      <c r="C6" s="180"/>
      <c r="D6" s="180"/>
    </row>
    <row r="7" s="1" customFormat="1" ht="17.25" customHeight="1" spans="1:4">
      <c r="A7" s="197" t="s">
        <v>8</v>
      </c>
      <c r="B7" s="198">
        <v>9410.712</v>
      </c>
      <c r="C7" s="192" t="s">
        <v>9</v>
      </c>
      <c r="D7" s="198"/>
    </row>
    <row r="8" s="1" customFormat="1" ht="17.25" customHeight="1" spans="1:4">
      <c r="A8" s="194" t="s">
        <v>10</v>
      </c>
      <c r="B8" s="198"/>
      <c r="C8" s="192" t="s">
        <v>11</v>
      </c>
      <c r="D8" s="198"/>
    </row>
    <row r="9" s="1" customFormat="1" ht="17.25" customHeight="1" spans="1:4">
      <c r="A9" s="194" t="s">
        <v>12</v>
      </c>
      <c r="B9" s="198"/>
      <c r="C9" s="192" t="s">
        <v>13</v>
      </c>
      <c r="D9" s="198"/>
    </row>
    <row r="10" s="1" customFormat="1" ht="17.25" customHeight="1" spans="1:4">
      <c r="A10" s="194" t="s">
        <v>14</v>
      </c>
      <c r="B10" s="198"/>
      <c r="C10" s="192" t="s">
        <v>15</v>
      </c>
      <c r="D10" s="198"/>
    </row>
    <row r="11" s="1" customFormat="1" ht="17.25" customHeight="1" spans="1:4">
      <c r="A11" s="194" t="s">
        <v>16</v>
      </c>
      <c r="B11" s="198"/>
      <c r="C11" s="192" t="s">
        <v>17</v>
      </c>
      <c r="D11" s="198"/>
    </row>
    <row r="12" s="1" customFormat="1" ht="17.25" customHeight="1" spans="1:4">
      <c r="A12" s="194" t="s">
        <v>18</v>
      </c>
      <c r="B12" s="198"/>
      <c r="C12" s="192" t="s">
        <v>19</v>
      </c>
      <c r="D12" s="198"/>
    </row>
    <row r="13" s="1" customFormat="1" ht="17.25" customHeight="1" spans="1:4">
      <c r="A13" s="194" t="s">
        <v>20</v>
      </c>
      <c r="B13" s="198">
        <v>7420.44</v>
      </c>
      <c r="C13" s="192" t="s">
        <v>21</v>
      </c>
      <c r="D13" s="198"/>
    </row>
    <row r="14" s="1" customFormat="1" ht="17.25" customHeight="1" spans="1:4">
      <c r="A14" s="199"/>
      <c r="B14" s="198"/>
      <c r="C14" s="192" t="s">
        <v>22</v>
      </c>
      <c r="D14" s="198">
        <v>734.14</v>
      </c>
    </row>
    <row r="15" s="1" customFormat="1" ht="17.25" customHeight="1" spans="1:4">
      <c r="A15" s="199"/>
      <c r="B15" s="198"/>
      <c r="C15" s="192" t="s">
        <v>23</v>
      </c>
      <c r="D15" s="198">
        <v>15777.9</v>
      </c>
    </row>
    <row r="16" s="1" customFormat="1" ht="17.25" customHeight="1" spans="1:4">
      <c r="A16" s="199"/>
      <c r="B16" s="198"/>
      <c r="C16" s="192" t="s">
        <v>24</v>
      </c>
      <c r="D16" s="198"/>
    </row>
    <row r="17" s="1" customFormat="1" ht="17.25" customHeight="1" spans="1:4">
      <c r="A17" s="199"/>
      <c r="B17" s="200"/>
      <c r="C17" s="192" t="s">
        <v>25</v>
      </c>
      <c r="D17" s="198"/>
    </row>
    <row r="18" s="1" customFormat="1" ht="17.25" customHeight="1" spans="1:4">
      <c r="A18" s="199"/>
      <c r="B18" s="201"/>
      <c r="C18" s="192" t="s">
        <v>26</v>
      </c>
      <c r="D18" s="198"/>
    </row>
    <row r="19" s="1" customFormat="1" ht="17.25" customHeight="1" spans="1:4">
      <c r="A19" s="199"/>
      <c r="B19" s="201"/>
      <c r="C19" s="192" t="s">
        <v>27</v>
      </c>
      <c r="D19" s="198"/>
    </row>
    <row r="20" s="1" customFormat="1" ht="17.25" customHeight="1" spans="1:4">
      <c r="A20" s="199"/>
      <c r="B20" s="201"/>
      <c r="C20" s="194" t="s">
        <v>28</v>
      </c>
      <c r="D20" s="198"/>
    </row>
    <row r="21" s="1" customFormat="1" ht="17.25" customHeight="1" spans="1:4">
      <c r="A21" s="202"/>
      <c r="B21" s="201"/>
      <c r="C21" s="194" t="s">
        <v>29</v>
      </c>
      <c r="D21" s="198"/>
    </row>
    <row r="22" s="1" customFormat="1" ht="17.25" customHeight="1" spans="1:4">
      <c r="A22" s="192"/>
      <c r="B22" s="201"/>
      <c r="C22" s="194" t="s">
        <v>30</v>
      </c>
      <c r="D22" s="198"/>
    </row>
    <row r="23" s="1" customFormat="1" ht="17.25" customHeight="1" spans="1:4">
      <c r="A23" s="192"/>
      <c r="B23" s="201"/>
      <c r="C23" s="194" t="s">
        <v>31</v>
      </c>
      <c r="D23" s="198"/>
    </row>
    <row r="24" s="1" customFormat="1" ht="17.25" customHeight="1" spans="1:4">
      <c r="A24" s="192"/>
      <c r="B24" s="201"/>
      <c r="C24" s="194" t="s">
        <v>32</v>
      </c>
      <c r="D24" s="198"/>
    </row>
    <row r="25" s="1" customFormat="1" ht="17.25" customHeight="1" spans="1:4">
      <c r="A25" s="192"/>
      <c r="B25" s="201"/>
      <c r="C25" s="194" t="s">
        <v>33</v>
      </c>
      <c r="D25" s="198">
        <v>317.77</v>
      </c>
    </row>
    <row r="26" s="1" customFormat="1" ht="17.25" customHeight="1" spans="1:4">
      <c r="A26" s="192"/>
      <c r="B26" s="201"/>
      <c r="C26" s="194" t="s">
        <v>34</v>
      </c>
      <c r="D26" s="198"/>
    </row>
    <row r="27" s="1" customFormat="1" ht="17.25" customHeight="1" spans="1:4">
      <c r="A27" s="192"/>
      <c r="B27" s="201"/>
      <c r="C27" s="194" t="s">
        <v>35</v>
      </c>
      <c r="D27" s="198"/>
    </row>
    <row r="28" s="1" customFormat="1" ht="17.25" customHeight="1" spans="1:4">
      <c r="A28" s="192"/>
      <c r="B28" s="201"/>
      <c r="C28" s="194" t="s">
        <v>36</v>
      </c>
      <c r="D28" s="198">
        <v>1.24</v>
      </c>
    </row>
    <row r="29" s="1" customFormat="1" ht="17.25" customHeight="1" spans="1:4">
      <c r="A29" s="203" t="s">
        <v>37</v>
      </c>
      <c r="B29" s="204">
        <v>16831.152</v>
      </c>
      <c r="C29" s="187" t="s">
        <v>38</v>
      </c>
      <c r="D29" s="188">
        <v>16831.15</v>
      </c>
    </row>
    <row r="31" s="1" customFormat="1" ht="29.25" customHeight="1" spans="1:2">
      <c r="A31" s="191"/>
      <c r="B31" s="19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B18" sqref="B18"/>
    </sheetView>
  </sheetViews>
  <sheetFormatPr defaultColWidth="8" defaultRowHeight="12" outlineLevelCol="7"/>
  <cols>
    <col min="1" max="1" width="25.375" style="42"/>
    <col min="2" max="2" width="36.625" style="42" customWidth="1"/>
    <col min="3" max="4" width="20.625" style="42" customWidth="1"/>
    <col min="5" max="5" width="99.7416666666667" style="42" customWidth="1"/>
    <col min="6" max="6" width="39.0166666666667" style="42" customWidth="1"/>
    <col min="7" max="7" width="39.725" style="42" customWidth="1"/>
    <col min="8" max="8" width="47.0666666666667" style="42" customWidth="1"/>
    <col min="9" max="16384" width="8" style="42"/>
  </cols>
  <sheetData>
    <row r="1" customFormat="1" ht="13.5" spans="1:5">
      <c r="A1" s="43"/>
      <c r="B1" s="44"/>
      <c r="C1" s="44"/>
      <c r="D1" s="44"/>
      <c r="E1" s="44"/>
    </row>
    <row r="2" s="42" customFormat="1" ht="21" spans="1:8">
      <c r="A2" s="3" t="s">
        <v>430</v>
      </c>
      <c r="B2" s="3"/>
      <c r="C2" s="3"/>
      <c r="D2" s="3"/>
      <c r="E2" s="3"/>
      <c r="F2" s="3"/>
      <c r="G2" s="3"/>
      <c r="H2" s="3"/>
    </row>
    <row r="3" s="42" customFormat="1" ht="13.5" spans="1:1">
      <c r="A3" s="4" t="s">
        <v>1</v>
      </c>
    </row>
    <row r="4" s="42" customFormat="1" ht="44.25" customHeight="1" spans="1:8">
      <c r="A4" s="45" t="s">
        <v>431</v>
      </c>
      <c r="B4" s="45" t="s">
        <v>432</v>
      </c>
      <c r="C4" s="45" t="s">
        <v>433</v>
      </c>
      <c r="D4" s="45" t="s">
        <v>434</v>
      </c>
      <c r="E4" s="45" t="s">
        <v>435</v>
      </c>
      <c r="F4" s="45" t="s">
        <v>436</v>
      </c>
      <c r="G4" s="45" t="s">
        <v>437</v>
      </c>
      <c r="H4" s="45" t="s">
        <v>438</v>
      </c>
    </row>
    <row r="5" s="42" customFormat="1" ht="14.25" spans="1:8">
      <c r="A5" s="45">
        <v>1</v>
      </c>
      <c r="B5" s="45">
        <v>2</v>
      </c>
      <c r="C5" s="45">
        <v>3</v>
      </c>
      <c r="D5" s="45">
        <v>4</v>
      </c>
      <c r="E5" s="45">
        <v>5</v>
      </c>
      <c r="F5" s="45">
        <v>6</v>
      </c>
      <c r="G5" s="45">
        <v>7</v>
      </c>
      <c r="H5" s="45">
        <v>8</v>
      </c>
    </row>
    <row r="6" s="42" customFormat="1" ht="33" customHeight="1" spans="1:8">
      <c r="A6" s="46" t="s">
        <v>439</v>
      </c>
      <c r="B6" s="46"/>
      <c r="C6" s="46"/>
      <c r="D6" s="46"/>
      <c r="E6" s="45"/>
      <c r="F6" s="45"/>
      <c r="G6" s="45"/>
      <c r="H6" s="45"/>
    </row>
    <row r="7" s="42" customFormat="1" ht="89" customHeight="1" spans="1:8">
      <c r="A7" s="45" t="s">
        <v>440</v>
      </c>
      <c r="B7" s="45" t="s">
        <v>441</v>
      </c>
      <c r="C7" s="45" t="s">
        <v>442</v>
      </c>
      <c r="D7" s="48" t="s">
        <v>443</v>
      </c>
      <c r="E7" s="45" t="s">
        <v>444</v>
      </c>
      <c r="F7" s="49">
        <v>1</v>
      </c>
      <c r="G7" s="45" t="s">
        <v>445</v>
      </c>
      <c r="H7" s="45"/>
    </row>
    <row r="8" s="42" customFormat="1" ht="74" customHeight="1" spans="1:8">
      <c r="A8" s="45" t="s">
        <v>446</v>
      </c>
      <c r="B8" s="45" t="s">
        <v>447</v>
      </c>
      <c r="C8" s="45" t="s">
        <v>442</v>
      </c>
      <c r="D8" s="48" t="s">
        <v>443</v>
      </c>
      <c r="E8" s="45" t="s">
        <v>448</v>
      </c>
      <c r="F8" s="49">
        <v>1</v>
      </c>
      <c r="G8" s="50" t="s">
        <v>445</v>
      </c>
      <c r="H8" s="45"/>
    </row>
    <row r="9" ht="14.25" spans="1:8">
      <c r="A9" s="48" t="s">
        <v>449</v>
      </c>
      <c r="B9" s="51" t="s">
        <v>450</v>
      </c>
      <c r="C9" s="48" t="s">
        <v>442</v>
      </c>
      <c r="D9" s="48" t="s">
        <v>451</v>
      </c>
      <c r="E9" s="45" t="s">
        <v>452</v>
      </c>
      <c r="F9" s="52">
        <v>1</v>
      </c>
      <c r="G9" s="48" t="s">
        <v>453</v>
      </c>
      <c r="H9" s="48"/>
    </row>
    <row r="10" ht="14.25" spans="1:8">
      <c r="A10" s="53"/>
      <c r="B10" s="54"/>
      <c r="C10" s="53"/>
      <c r="D10" s="55"/>
      <c r="E10" s="45" t="s">
        <v>454</v>
      </c>
      <c r="F10" s="52">
        <v>1</v>
      </c>
      <c r="G10" s="53"/>
      <c r="H10" s="53"/>
    </row>
    <row r="11" spans="1:8">
      <c r="A11" s="53"/>
      <c r="B11" s="54"/>
      <c r="C11" s="53"/>
      <c r="D11" s="48" t="s">
        <v>443</v>
      </c>
      <c r="E11" s="51" t="s">
        <v>455</v>
      </c>
      <c r="F11" s="52">
        <v>1</v>
      </c>
      <c r="G11" s="53"/>
      <c r="H11" s="53"/>
    </row>
    <row r="12" spans="1:8">
      <c r="A12" s="53"/>
      <c r="B12" s="54"/>
      <c r="C12" s="53"/>
      <c r="D12" s="53"/>
      <c r="E12" s="56"/>
      <c r="F12" s="57"/>
      <c r="G12" s="53"/>
      <c r="H12" s="53"/>
    </row>
    <row r="13" ht="14.25" spans="1:8">
      <c r="A13" s="53"/>
      <c r="B13" s="54"/>
      <c r="C13" s="53"/>
      <c r="D13" s="55"/>
      <c r="E13" s="56" t="s">
        <v>456</v>
      </c>
      <c r="F13" s="57">
        <v>0.08</v>
      </c>
      <c r="G13" s="53"/>
      <c r="H13" s="53"/>
    </row>
    <row r="14" ht="76" customHeight="1" spans="1:8">
      <c r="A14" s="55"/>
      <c r="B14" s="56"/>
      <c r="C14" s="55"/>
      <c r="D14" s="55" t="s">
        <v>457</v>
      </c>
      <c r="E14" s="58" t="s">
        <v>458</v>
      </c>
      <c r="F14" s="58" t="s">
        <v>459</v>
      </c>
      <c r="G14" s="55"/>
      <c r="H14" s="55"/>
    </row>
    <row r="15" ht="63" customHeight="1" spans="1:8">
      <c r="A15" s="59" t="s">
        <v>460</v>
      </c>
      <c r="B15" s="58" t="s">
        <v>461</v>
      </c>
      <c r="C15" s="59" t="s">
        <v>442</v>
      </c>
      <c r="D15" s="45" t="s">
        <v>443</v>
      </c>
      <c r="E15" s="59" t="s">
        <v>462</v>
      </c>
      <c r="F15" s="60">
        <v>1</v>
      </c>
      <c r="G15" s="45" t="s">
        <v>445</v>
      </c>
      <c r="H15" s="59"/>
    </row>
    <row r="16" ht="14.25" spans="1:8">
      <c r="A16" s="59" t="s">
        <v>463</v>
      </c>
      <c r="B16" s="45" t="s">
        <v>464</v>
      </c>
      <c r="C16" s="45" t="s">
        <v>442</v>
      </c>
      <c r="D16" s="45" t="s">
        <v>451</v>
      </c>
      <c r="E16" s="45" t="s">
        <v>465</v>
      </c>
      <c r="F16" s="45">
        <v>52500</v>
      </c>
      <c r="G16" s="45" t="s">
        <v>466</v>
      </c>
      <c r="H16" s="45" t="s">
        <v>467</v>
      </c>
    </row>
    <row r="17" ht="57" spans="1:8">
      <c r="A17" s="61" t="s">
        <v>468</v>
      </c>
      <c r="B17" s="45" t="s">
        <v>469</v>
      </c>
      <c r="C17" s="45" t="s">
        <v>442</v>
      </c>
      <c r="D17" s="45" t="s">
        <v>451</v>
      </c>
      <c r="E17" s="45" t="s">
        <v>470</v>
      </c>
      <c r="F17" s="45">
        <v>2.35</v>
      </c>
      <c r="G17" s="45" t="s">
        <v>471</v>
      </c>
      <c r="H17" s="45" t="s">
        <v>472</v>
      </c>
    </row>
    <row r="18" ht="57" spans="1:8">
      <c r="A18" s="45" t="s">
        <v>473</v>
      </c>
      <c r="B18" s="45" t="s">
        <v>469</v>
      </c>
      <c r="C18" s="45" t="s">
        <v>442</v>
      </c>
      <c r="D18" s="45" t="s">
        <v>451</v>
      </c>
      <c r="E18" s="45" t="s">
        <v>470</v>
      </c>
      <c r="F18" s="45">
        <v>9.69</v>
      </c>
      <c r="G18" s="45" t="s">
        <v>471</v>
      </c>
      <c r="H18" s="45" t="s">
        <v>472</v>
      </c>
    </row>
    <row r="19" ht="57" spans="1:8">
      <c r="A19" s="45" t="s">
        <v>474</v>
      </c>
      <c r="B19" s="45" t="s">
        <v>469</v>
      </c>
      <c r="C19" s="45" t="s">
        <v>442</v>
      </c>
      <c r="D19" s="45" t="s">
        <v>451</v>
      </c>
      <c r="E19" s="45" t="s">
        <v>470</v>
      </c>
      <c r="F19" s="45">
        <v>4.92</v>
      </c>
      <c r="G19" s="45" t="s">
        <v>471</v>
      </c>
      <c r="H19" s="45" t="s">
        <v>472</v>
      </c>
    </row>
    <row r="20" ht="28.5" spans="1:8">
      <c r="A20" s="62" t="s">
        <v>475</v>
      </c>
      <c r="B20" s="45" t="s">
        <v>469</v>
      </c>
      <c r="C20" s="45" t="s">
        <v>442</v>
      </c>
      <c r="D20" s="45" t="s">
        <v>451</v>
      </c>
      <c r="E20" s="45" t="s">
        <v>470</v>
      </c>
      <c r="F20" s="45">
        <v>9.69</v>
      </c>
      <c r="G20" s="45" t="s">
        <v>476</v>
      </c>
      <c r="H20" s="45" t="s">
        <v>477</v>
      </c>
    </row>
    <row r="21" ht="28.5" spans="1:8">
      <c r="A21" s="62" t="s">
        <v>478</v>
      </c>
      <c r="B21" s="45" t="s">
        <v>479</v>
      </c>
      <c r="C21" s="45" t="s">
        <v>442</v>
      </c>
      <c r="D21" s="45" t="s">
        <v>451</v>
      </c>
      <c r="E21" s="45" t="s">
        <v>480</v>
      </c>
      <c r="F21" s="45">
        <v>9.6</v>
      </c>
      <c r="G21" s="45" t="s">
        <v>481</v>
      </c>
      <c r="H21" s="45" t="s">
        <v>482</v>
      </c>
    </row>
  </sheetData>
  <mergeCells count="10">
    <mergeCell ref="A2:H2"/>
    <mergeCell ref="A9:A14"/>
    <mergeCell ref="B9:B14"/>
    <mergeCell ref="C9:C14"/>
    <mergeCell ref="D9:D10"/>
    <mergeCell ref="D11:D13"/>
    <mergeCell ref="E11:E12"/>
    <mergeCell ref="F11:F12"/>
    <mergeCell ref="G9:G14"/>
    <mergeCell ref="H9:H14"/>
  </mergeCells>
  <pageMargins left="0.747916666666667" right="0.751388888888889" top="1" bottom="1" header="0.511805555555556" footer="0.511805555555556"/>
  <pageSetup paperSize="9" scale="4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XFD3"/>
    </sheetView>
  </sheetViews>
  <sheetFormatPr defaultColWidth="8" defaultRowHeight="12" outlineLevelRow="7" outlineLevelCol="7"/>
  <cols>
    <col min="1" max="1" width="25.375" style="42"/>
    <col min="2" max="2" width="25.375" style="42" customWidth="1"/>
    <col min="3" max="5" width="20.625" style="42" customWidth="1"/>
    <col min="6" max="6" width="22" style="42" customWidth="1"/>
    <col min="7" max="7" width="16.5" style="42" customWidth="1"/>
    <col min="8" max="8" width="17.625" style="42" customWidth="1"/>
    <col min="9" max="16384" width="8" style="42"/>
  </cols>
  <sheetData>
    <row r="1" customFormat="1" ht="13.5" spans="1:5">
      <c r="A1" s="43"/>
      <c r="B1" s="44"/>
      <c r="C1" s="44"/>
      <c r="D1" s="44"/>
      <c r="E1" s="44"/>
    </row>
    <row r="2" s="42" customFormat="1" ht="21" spans="1:8">
      <c r="A2" s="3" t="s">
        <v>483</v>
      </c>
      <c r="B2" s="3"/>
      <c r="C2" s="3"/>
      <c r="D2" s="3"/>
      <c r="E2" s="3"/>
      <c r="F2" s="3"/>
      <c r="G2" s="3"/>
      <c r="H2" s="3"/>
    </row>
    <row r="3" s="42" customFormat="1" ht="13.5" spans="1:1">
      <c r="A3" s="4" t="s">
        <v>1</v>
      </c>
    </row>
    <row r="4" s="42" customFormat="1" ht="44.25" customHeight="1" spans="1:8">
      <c r="A4" s="45" t="s">
        <v>431</v>
      </c>
      <c r="B4" s="45" t="s">
        <v>432</v>
      </c>
      <c r="C4" s="45" t="s">
        <v>433</v>
      </c>
      <c r="D4" s="45" t="s">
        <v>434</v>
      </c>
      <c r="E4" s="45" t="s">
        <v>435</v>
      </c>
      <c r="F4" s="45" t="s">
        <v>436</v>
      </c>
      <c r="G4" s="45" t="s">
        <v>437</v>
      </c>
      <c r="H4" s="45" t="s">
        <v>438</v>
      </c>
    </row>
    <row r="5" s="42" customFormat="1" ht="14.25" spans="1:8">
      <c r="A5" s="45">
        <v>1</v>
      </c>
      <c r="B5" s="45">
        <v>2</v>
      </c>
      <c r="C5" s="45">
        <v>3</v>
      </c>
      <c r="D5" s="45">
        <v>4</v>
      </c>
      <c r="E5" s="45">
        <v>5</v>
      </c>
      <c r="F5" s="45">
        <v>6</v>
      </c>
      <c r="G5" s="45">
        <v>7</v>
      </c>
      <c r="H5" s="45">
        <v>8</v>
      </c>
    </row>
    <row r="6" s="42" customFormat="1" ht="33" customHeight="1" spans="1:8">
      <c r="A6" s="46" t="s">
        <v>439</v>
      </c>
      <c r="B6" s="46"/>
      <c r="C6" s="46"/>
      <c r="D6" s="46"/>
      <c r="E6" s="45"/>
      <c r="F6" s="45"/>
      <c r="G6" s="45"/>
      <c r="H6" s="45"/>
    </row>
    <row r="7" s="42" customFormat="1" ht="24" customHeight="1" spans="1:8">
      <c r="A7" s="47" t="s">
        <v>484</v>
      </c>
      <c r="B7" s="47"/>
      <c r="C7" s="47"/>
      <c r="D7" s="47"/>
      <c r="E7" s="45"/>
      <c r="F7" s="45"/>
      <c r="G7" s="45"/>
      <c r="H7" s="45"/>
    </row>
    <row r="8" s="42" customFormat="1" ht="24" customHeight="1" spans="1:8">
      <c r="A8" s="47" t="s">
        <v>485</v>
      </c>
      <c r="B8" s="47"/>
      <c r="C8" s="47"/>
      <c r="D8" s="47"/>
      <c r="E8" s="45"/>
      <c r="F8" s="45"/>
      <c r="G8" s="45"/>
      <c r="H8" s="45"/>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XFD3"/>
    </sheetView>
  </sheetViews>
  <sheetFormatPr defaultColWidth="8" defaultRowHeight="12" outlineLevelRow="7" outlineLevelCol="7"/>
  <cols>
    <col min="1" max="1" width="25.375" style="42"/>
    <col min="2" max="2" width="25.375" style="42" customWidth="1"/>
    <col min="3" max="5" width="20.625" style="42" customWidth="1"/>
    <col min="6" max="6" width="22" style="42" customWidth="1"/>
    <col min="7" max="7" width="16.5" style="42" customWidth="1"/>
    <col min="8" max="8" width="17.625" style="42" customWidth="1"/>
    <col min="9" max="16384" width="8" style="42"/>
  </cols>
  <sheetData>
    <row r="1" customFormat="1" ht="13.5" spans="1:5">
      <c r="A1" s="43"/>
      <c r="B1" s="44"/>
      <c r="C1" s="44"/>
      <c r="D1" s="44"/>
      <c r="E1" s="44"/>
    </row>
    <row r="2" s="42" customFormat="1" ht="21" spans="1:8">
      <c r="A2" s="3" t="s">
        <v>486</v>
      </c>
      <c r="B2" s="3"/>
      <c r="C2" s="3"/>
      <c r="D2" s="3"/>
      <c r="E2" s="3"/>
      <c r="F2" s="3"/>
      <c r="G2" s="3"/>
      <c r="H2" s="3"/>
    </row>
    <row r="3" s="42" customFormat="1" ht="13.5" spans="1:1">
      <c r="A3" s="4" t="s">
        <v>1</v>
      </c>
    </row>
    <row r="4" s="42" customFormat="1" ht="44.25" customHeight="1" spans="1:8">
      <c r="A4" s="45" t="s">
        <v>431</v>
      </c>
      <c r="B4" s="45" t="s">
        <v>432</v>
      </c>
      <c r="C4" s="45" t="s">
        <v>433</v>
      </c>
      <c r="D4" s="45" t="s">
        <v>434</v>
      </c>
      <c r="E4" s="45" t="s">
        <v>435</v>
      </c>
      <c r="F4" s="45" t="s">
        <v>436</v>
      </c>
      <c r="G4" s="45" t="s">
        <v>437</v>
      </c>
      <c r="H4" s="45" t="s">
        <v>438</v>
      </c>
    </row>
    <row r="5" s="42" customFormat="1" ht="21" customHeight="1" spans="1:8">
      <c r="A5" s="45">
        <v>1</v>
      </c>
      <c r="B5" s="45">
        <v>2</v>
      </c>
      <c r="C5" s="45">
        <v>3</v>
      </c>
      <c r="D5" s="45">
        <v>4</v>
      </c>
      <c r="E5" s="45">
        <v>5</v>
      </c>
      <c r="F5" s="45">
        <v>6</v>
      </c>
      <c r="G5" s="45">
        <v>7</v>
      </c>
      <c r="H5" s="45">
        <v>8</v>
      </c>
    </row>
    <row r="6" s="42" customFormat="1" ht="33" customHeight="1" spans="1:8">
      <c r="A6" s="46" t="s">
        <v>439</v>
      </c>
      <c r="B6" s="46"/>
      <c r="C6" s="46"/>
      <c r="D6" s="46"/>
      <c r="E6" s="45"/>
      <c r="F6" s="45"/>
      <c r="G6" s="45"/>
      <c r="H6" s="45"/>
    </row>
    <row r="7" s="42" customFormat="1" ht="24" customHeight="1" spans="1:8">
      <c r="A7" s="47" t="s">
        <v>487</v>
      </c>
      <c r="B7" s="47"/>
      <c r="C7" s="47"/>
      <c r="D7" s="47"/>
      <c r="E7" s="45"/>
      <c r="F7" s="45"/>
      <c r="G7" s="45"/>
      <c r="H7" s="45"/>
    </row>
    <row r="8" s="42" customFormat="1" ht="24" customHeight="1" spans="1:8">
      <c r="A8" s="47" t="s">
        <v>488</v>
      </c>
      <c r="B8" s="47"/>
      <c r="C8" s="47"/>
      <c r="D8" s="47"/>
      <c r="E8" s="45"/>
      <c r="F8" s="45"/>
      <c r="G8" s="45"/>
      <c r="H8" s="45"/>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6"/>
  <sheetViews>
    <sheetView workbookViewId="0">
      <selection activeCell="H8" sqref="H8:H26"/>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36"/>
    </row>
    <row r="2" s="1" customFormat="1" ht="27.75" customHeight="1" spans="1:22">
      <c r="A2" s="3" t="s">
        <v>489</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37" t="s">
        <v>41</v>
      </c>
    </row>
    <row r="4" s="1" customFormat="1" ht="15.75" customHeight="1" spans="1:22">
      <c r="A4" s="6" t="s">
        <v>490</v>
      </c>
      <c r="B4" s="7" t="s">
        <v>491</v>
      </c>
      <c r="C4" s="7" t="s">
        <v>492</v>
      </c>
      <c r="D4" s="7" t="s">
        <v>493</v>
      </c>
      <c r="E4" s="7" t="s">
        <v>494</v>
      </c>
      <c r="F4" s="7" t="s">
        <v>495</v>
      </c>
      <c r="G4" s="6" t="s">
        <v>496</v>
      </c>
      <c r="H4" s="8" t="s">
        <v>159</v>
      </c>
      <c r="I4" s="8"/>
      <c r="J4" s="8"/>
      <c r="K4" s="8"/>
      <c r="L4" s="8"/>
      <c r="M4" s="8"/>
      <c r="N4" s="8"/>
      <c r="O4" s="8"/>
      <c r="P4" s="8"/>
      <c r="Q4" s="8"/>
      <c r="R4" s="8"/>
      <c r="S4" s="8"/>
      <c r="T4" s="8"/>
      <c r="U4" s="8"/>
      <c r="V4" s="8"/>
    </row>
    <row r="5" s="1" customFormat="1" ht="17.25" customHeight="1" spans="1:22">
      <c r="A5" s="6"/>
      <c r="B5" s="9"/>
      <c r="C5" s="9"/>
      <c r="D5" s="9"/>
      <c r="E5" s="9"/>
      <c r="F5" s="9"/>
      <c r="G5" s="6"/>
      <c r="H5" s="10" t="s">
        <v>66</v>
      </c>
      <c r="I5" s="28" t="s">
        <v>163</v>
      </c>
      <c r="J5" s="29"/>
      <c r="K5" s="29"/>
      <c r="L5" s="29"/>
      <c r="M5" s="29"/>
      <c r="N5" s="29"/>
      <c r="O5" s="29"/>
      <c r="P5" s="30"/>
      <c r="Q5" s="31" t="s">
        <v>497</v>
      </c>
      <c r="R5" s="6" t="s">
        <v>498</v>
      </c>
      <c r="S5" s="38" t="s">
        <v>162</v>
      </c>
      <c r="T5" s="38"/>
      <c r="U5" s="38"/>
      <c r="V5" s="38"/>
    </row>
    <row r="6" s="1" customFormat="1" ht="54" spans="1:22">
      <c r="A6" s="6"/>
      <c r="B6" s="11"/>
      <c r="C6" s="11"/>
      <c r="D6" s="11"/>
      <c r="E6" s="11"/>
      <c r="F6" s="11"/>
      <c r="G6" s="6"/>
      <c r="H6" s="12"/>
      <c r="I6" s="31" t="s">
        <v>70</v>
      </c>
      <c r="J6" s="31" t="s">
        <v>166</v>
      </c>
      <c r="K6" s="31" t="s">
        <v>167</v>
      </c>
      <c r="L6" s="31" t="s">
        <v>168</v>
      </c>
      <c r="M6" s="31" t="s">
        <v>169</v>
      </c>
      <c r="N6" s="6" t="s">
        <v>170</v>
      </c>
      <c r="O6" s="6" t="s">
        <v>171</v>
      </c>
      <c r="P6" s="6" t="s">
        <v>172</v>
      </c>
      <c r="Q6" s="39"/>
      <c r="R6" s="6"/>
      <c r="S6" s="40" t="s">
        <v>70</v>
      </c>
      <c r="T6" s="40" t="s">
        <v>173</v>
      </c>
      <c r="U6" s="40" t="s">
        <v>174</v>
      </c>
      <c r="V6" s="40" t="s">
        <v>175</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18.75" customHeight="1" spans="1:22">
      <c r="A8" s="13" t="s">
        <v>499</v>
      </c>
      <c r="B8" s="13" t="s">
        <v>500</v>
      </c>
      <c r="C8" s="14" t="s">
        <v>501</v>
      </c>
      <c r="D8" s="15" t="s">
        <v>502</v>
      </c>
      <c r="E8" s="16">
        <v>22</v>
      </c>
      <c r="F8" s="17"/>
      <c r="G8" s="15" t="s">
        <v>60</v>
      </c>
      <c r="H8" s="18">
        <v>10.55</v>
      </c>
      <c r="I8" s="18"/>
      <c r="J8" s="18"/>
      <c r="K8" s="32"/>
      <c r="L8" s="32"/>
      <c r="M8" s="32"/>
      <c r="N8" s="32"/>
      <c r="O8" s="32"/>
      <c r="P8" s="32"/>
      <c r="Q8" s="32"/>
      <c r="R8" s="32"/>
      <c r="S8" s="33">
        <v>10.55</v>
      </c>
      <c r="T8" s="41">
        <v>10.55</v>
      </c>
      <c r="U8" s="21"/>
      <c r="V8" s="21"/>
    </row>
    <row r="9" s="1" customFormat="1" customHeight="1" spans="1:22">
      <c r="A9" s="13" t="s">
        <v>499</v>
      </c>
      <c r="B9" s="14" t="s">
        <v>503</v>
      </c>
      <c r="C9" s="14" t="s">
        <v>501</v>
      </c>
      <c r="D9" s="15" t="s">
        <v>502</v>
      </c>
      <c r="E9" s="16">
        <v>1</v>
      </c>
      <c r="F9" s="17"/>
      <c r="G9" s="15" t="s">
        <v>60</v>
      </c>
      <c r="H9" s="18">
        <v>0.5</v>
      </c>
      <c r="I9" s="18"/>
      <c r="J9" s="18"/>
      <c r="K9" s="32"/>
      <c r="L9" s="32"/>
      <c r="M9" s="32"/>
      <c r="N9" s="32"/>
      <c r="O9" s="32"/>
      <c r="P9" s="32"/>
      <c r="Q9" s="32"/>
      <c r="R9" s="32"/>
      <c r="S9" s="33">
        <v>0.5</v>
      </c>
      <c r="T9" s="41">
        <v>0.5</v>
      </c>
      <c r="U9" s="21"/>
      <c r="V9" s="21"/>
    </row>
    <row r="10" s="1" customFormat="1" customHeight="1" spans="1:22">
      <c r="A10" s="13" t="s">
        <v>499</v>
      </c>
      <c r="B10" s="19" t="s">
        <v>504</v>
      </c>
      <c r="C10" s="14" t="s">
        <v>501</v>
      </c>
      <c r="D10" s="15" t="s">
        <v>502</v>
      </c>
      <c r="E10" s="16">
        <v>1</v>
      </c>
      <c r="F10" s="17"/>
      <c r="G10" s="15" t="s">
        <v>60</v>
      </c>
      <c r="H10" s="18">
        <v>1.2</v>
      </c>
      <c r="I10" s="18"/>
      <c r="J10" s="18"/>
      <c r="K10" s="32"/>
      <c r="L10" s="32"/>
      <c r="M10" s="32"/>
      <c r="N10" s="32"/>
      <c r="O10" s="32"/>
      <c r="P10" s="32"/>
      <c r="Q10" s="32"/>
      <c r="R10" s="32"/>
      <c r="S10" s="33">
        <v>1.2</v>
      </c>
      <c r="T10" s="41">
        <v>1.2</v>
      </c>
      <c r="U10" s="21"/>
      <c r="V10" s="21"/>
    </row>
    <row r="11" s="1" customFormat="1" customHeight="1" spans="1:22">
      <c r="A11" s="20" t="s">
        <v>499</v>
      </c>
      <c r="B11" s="20" t="s">
        <v>505</v>
      </c>
      <c r="C11" s="14" t="s">
        <v>501</v>
      </c>
      <c r="D11" s="14" t="s">
        <v>502</v>
      </c>
      <c r="E11" s="14">
        <v>9</v>
      </c>
      <c r="F11" s="21"/>
      <c r="G11" s="15" t="s">
        <v>60</v>
      </c>
      <c r="H11" s="18">
        <v>2.6</v>
      </c>
      <c r="I11" s="33"/>
      <c r="J11" s="33"/>
      <c r="K11" s="34"/>
      <c r="L11" s="34"/>
      <c r="M11" s="34"/>
      <c r="N11" s="34"/>
      <c r="O11" s="34"/>
      <c r="P11" s="34"/>
      <c r="Q11" s="34"/>
      <c r="R11" s="34"/>
      <c r="S11" s="33">
        <v>2.6</v>
      </c>
      <c r="T11" s="41">
        <v>2.6</v>
      </c>
      <c r="U11" s="21"/>
      <c r="V11" s="21"/>
    </row>
    <row r="12" s="1" customFormat="1" customHeight="1" spans="1:22">
      <c r="A12" s="20" t="s">
        <v>499</v>
      </c>
      <c r="B12" s="20" t="s">
        <v>506</v>
      </c>
      <c r="C12" s="14" t="s">
        <v>501</v>
      </c>
      <c r="D12" s="14" t="s">
        <v>502</v>
      </c>
      <c r="E12" s="14">
        <v>1</v>
      </c>
      <c r="F12" s="22"/>
      <c r="G12" s="15" t="s">
        <v>60</v>
      </c>
      <c r="H12" s="18">
        <v>1.75</v>
      </c>
      <c r="I12" s="33"/>
      <c r="J12" s="33"/>
      <c r="K12" s="34"/>
      <c r="L12" s="34"/>
      <c r="M12" s="34"/>
      <c r="N12" s="34"/>
      <c r="O12" s="34"/>
      <c r="P12" s="34"/>
      <c r="Q12" s="34"/>
      <c r="R12" s="34"/>
      <c r="S12" s="33">
        <v>1.75</v>
      </c>
      <c r="T12" s="41">
        <v>1.75</v>
      </c>
      <c r="U12" s="21"/>
      <c r="V12" s="21"/>
    </row>
    <row r="13" s="1" customFormat="1" customHeight="1" spans="1:22">
      <c r="A13" s="20" t="s">
        <v>499</v>
      </c>
      <c r="B13" s="20" t="s">
        <v>507</v>
      </c>
      <c r="C13" s="14" t="s">
        <v>501</v>
      </c>
      <c r="D13" s="14" t="s">
        <v>508</v>
      </c>
      <c r="E13" s="14">
        <v>14</v>
      </c>
      <c r="F13" s="22"/>
      <c r="G13" s="15" t="s">
        <v>60</v>
      </c>
      <c r="H13" s="18">
        <v>1</v>
      </c>
      <c r="I13" s="33"/>
      <c r="J13" s="33"/>
      <c r="K13" s="34"/>
      <c r="L13" s="34"/>
      <c r="M13" s="34"/>
      <c r="N13" s="34"/>
      <c r="O13" s="34"/>
      <c r="P13" s="34"/>
      <c r="Q13" s="34"/>
      <c r="R13" s="34"/>
      <c r="S13" s="33">
        <v>1</v>
      </c>
      <c r="T13" s="41">
        <v>1</v>
      </c>
      <c r="U13" s="21"/>
      <c r="V13" s="21"/>
    </row>
    <row r="14" s="1" customFormat="1" customHeight="1" spans="1:22">
      <c r="A14" s="14" t="s">
        <v>499</v>
      </c>
      <c r="B14" s="14" t="s">
        <v>509</v>
      </c>
      <c r="C14" s="14" t="s">
        <v>501</v>
      </c>
      <c r="D14" s="14" t="s">
        <v>510</v>
      </c>
      <c r="E14" s="14">
        <v>2</v>
      </c>
      <c r="F14" s="22"/>
      <c r="G14" s="15" t="s">
        <v>60</v>
      </c>
      <c r="H14" s="18">
        <v>1</v>
      </c>
      <c r="I14" s="21"/>
      <c r="J14" s="21"/>
      <c r="K14" s="21"/>
      <c r="L14" s="21"/>
      <c r="M14" s="21"/>
      <c r="N14" s="21"/>
      <c r="O14" s="21"/>
      <c r="P14" s="21"/>
      <c r="Q14" s="21"/>
      <c r="R14" s="21"/>
      <c r="S14" s="14">
        <v>1</v>
      </c>
      <c r="T14" s="41">
        <v>1</v>
      </c>
      <c r="U14" s="21"/>
      <c r="V14" s="21"/>
    </row>
    <row r="15" s="1" customFormat="1" customHeight="1" spans="1:22">
      <c r="A15" s="14" t="s">
        <v>511</v>
      </c>
      <c r="B15" s="14" t="s">
        <v>512</v>
      </c>
      <c r="C15" s="14" t="s">
        <v>501</v>
      </c>
      <c r="D15" s="14" t="s">
        <v>513</v>
      </c>
      <c r="E15" s="14">
        <v>20</v>
      </c>
      <c r="F15" s="22"/>
      <c r="G15" s="15" t="s">
        <v>60</v>
      </c>
      <c r="H15" s="18">
        <v>0.4</v>
      </c>
      <c r="I15" s="21"/>
      <c r="J15" s="21"/>
      <c r="K15" s="21"/>
      <c r="L15" s="21"/>
      <c r="M15" s="21"/>
      <c r="N15" s="21"/>
      <c r="O15" s="21"/>
      <c r="P15" s="21"/>
      <c r="Q15" s="21"/>
      <c r="R15" s="21"/>
      <c r="S15" s="14">
        <v>0.4</v>
      </c>
      <c r="T15" s="41">
        <v>0.4</v>
      </c>
      <c r="U15" s="21"/>
      <c r="V15" s="21"/>
    </row>
    <row r="16" s="1" customFormat="1" customHeight="1" spans="1:22">
      <c r="A16" s="14" t="s">
        <v>499</v>
      </c>
      <c r="B16" s="14" t="s">
        <v>503</v>
      </c>
      <c r="C16" s="14" t="s">
        <v>501</v>
      </c>
      <c r="D16" s="14" t="s">
        <v>502</v>
      </c>
      <c r="E16" s="14">
        <v>4</v>
      </c>
      <c r="F16" s="22"/>
      <c r="G16" s="23" t="s">
        <v>61</v>
      </c>
      <c r="H16" s="18">
        <f t="shared" ref="H16:H25" si="0">SUM(J16:R16)</f>
        <v>2.2</v>
      </c>
      <c r="I16" s="14">
        <v>2.2</v>
      </c>
      <c r="J16" s="21"/>
      <c r="K16" s="21"/>
      <c r="L16" s="21"/>
      <c r="M16" s="21"/>
      <c r="N16" s="21"/>
      <c r="O16" s="21"/>
      <c r="P16" s="14">
        <v>2.2</v>
      </c>
      <c r="Q16" s="21"/>
      <c r="R16" s="21"/>
      <c r="S16" s="21"/>
      <c r="T16" s="21"/>
      <c r="U16" s="21"/>
      <c r="V16" s="21"/>
    </row>
    <row r="17" s="1" customFormat="1" customHeight="1" spans="1:22">
      <c r="A17" s="14" t="s">
        <v>499</v>
      </c>
      <c r="B17" s="14" t="s">
        <v>514</v>
      </c>
      <c r="C17" s="14" t="s">
        <v>501</v>
      </c>
      <c r="D17" s="14" t="s">
        <v>502</v>
      </c>
      <c r="E17" s="14">
        <v>1</v>
      </c>
      <c r="F17" s="22"/>
      <c r="G17" s="15" t="s">
        <v>60</v>
      </c>
      <c r="H17" s="18">
        <f t="shared" si="0"/>
        <v>0.21</v>
      </c>
      <c r="I17" s="14">
        <v>0.21</v>
      </c>
      <c r="J17" s="21"/>
      <c r="K17" s="21"/>
      <c r="L17" s="21"/>
      <c r="M17" s="21"/>
      <c r="N17" s="21"/>
      <c r="O17" s="21"/>
      <c r="P17" s="14">
        <v>0.21</v>
      </c>
      <c r="Q17" s="21"/>
      <c r="R17" s="21"/>
      <c r="S17" s="21"/>
      <c r="T17" s="21"/>
      <c r="U17" s="21"/>
      <c r="V17" s="21"/>
    </row>
    <row r="18" s="1" customFormat="1" customHeight="1" spans="1:22">
      <c r="A18" s="14" t="s">
        <v>499</v>
      </c>
      <c r="B18" s="14" t="s">
        <v>515</v>
      </c>
      <c r="C18" s="14" t="s">
        <v>501</v>
      </c>
      <c r="D18" s="14" t="s">
        <v>502</v>
      </c>
      <c r="E18" s="14">
        <v>1</v>
      </c>
      <c r="F18" s="22"/>
      <c r="G18" s="15" t="s">
        <v>60</v>
      </c>
      <c r="H18" s="18">
        <f t="shared" si="0"/>
        <v>0.3</v>
      </c>
      <c r="I18" s="14">
        <v>0.3</v>
      </c>
      <c r="J18" s="21"/>
      <c r="K18" s="21"/>
      <c r="L18" s="21"/>
      <c r="M18" s="21"/>
      <c r="N18" s="21"/>
      <c r="O18" s="21"/>
      <c r="P18" s="14">
        <v>0.3</v>
      </c>
      <c r="Q18" s="21"/>
      <c r="R18" s="21"/>
      <c r="S18" s="21"/>
      <c r="T18" s="21"/>
      <c r="U18" s="21"/>
      <c r="V18" s="21"/>
    </row>
    <row r="19" customHeight="1" spans="1:22">
      <c r="A19" s="14" t="s">
        <v>499</v>
      </c>
      <c r="B19" s="14" t="s">
        <v>500</v>
      </c>
      <c r="C19" s="14" t="s">
        <v>501</v>
      </c>
      <c r="D19" s="14" t="s">
        <v>502</v>
      </c>
      <c r="E19" s="14">
        <v>15</v>
      </c>
      <c r="F19" s="22"/>
      <c r="G19" s="15" t="s">
        <v>60</v>
      </c>
      <c r="H19" s="18">
        <f t="shared" si="0"/>
        <v>7.5</v>
      </c>
      <c r="I19" s="14">
        <v>7.5</v>
      </c>
      <c r="J19" s="21"/>
      <c r="K19" s="21"/>
      <c r="L19" s="21"/>
      <c r="M19" s="21"/>
      <c r="N19" s="21"/>
      <c r="O19" s="21"/>
      <c r="P19" s="14">
        <v>7.5</v>
      </c>
      <c r="Q19" s="21"/>
      <c r="R19" s="21"/>
      <c r="S19" s="21"/>
      <c r="T19" s="21"/>
      <c r="U19" s="21"/>
      <c r="V19" s="21"/>
    </row>
    <row r="20" s="1" customFormat="1" customHeight="1" spans="1:22">
      <c r="A20" s="24" t="s">
        <v>516</v>
      </c>
      <c r="B20" s="14" t="s">
        <v>517</v>
      </c>
      <c r="C20" s="14" t="s">
        <v>518</v>
      </c>
      <c r="D20" s="14" t="s">
        <v>510</v>
      </c>
      <c r="E20" s="14">
        <v>1</v>
      </c>
      <c r="F20" s="22"/>
      <c r="G20" s="15" t="s">
        <v>60</v>
      </c>
      <c r="H20" s="18">
        <f t="shared" si="0"/>
        <v>0.9</v>
      </c>
      <c r="I20" s="14">
        <v>0.9</v>
      </c>
      <c r="J20" s="21"/>
      <c r="K20" s="21"/>
      <c r="L20" s="21"/>
      <c r="M20" s="21"/>
      <c r="N20" s="21"/>
      <c r="O20" s="21"/>
      <c r="P20" s="14">
        <v>0.9</v>
      </c>
      <c r="Q20" s="21"/>
      <c r="R20" s="21"/>
      <c r="S20" s="21"/>
      <c r="T20" s="21"/>
      <c r="U20" s="21"/>
      <c r="V20" s="21"/>
    </row>
    <row r="21" customHeight="1" spans="1:22">
      <c r="A21" s="14" t="s">
        <v>499</v>
      </c>
      <c r="B21" s="14" t="s">
        <v>519</v>
      </c>
      <c r="C21" s="14" t="s">
        <v>501</v>
      </c>
      <c r="D21" s="14" t="s">
        <v>502</v>
      </c>
      <c r="E21" s="14">
        <v>11</v>
      </c>
      <c r="F21" s="21"/>
      <c r="G21" s="15" t="s">
        <v>60</v>
      </c>
      <c r="H21" s="18">
        <f t="shared" si="0"/>
        <v>2.2</v>
      </c>
      <c r="I21" s="14">
        <v>2.2</v>
      </c>
      <c r="J21" s="21"/>
      <c r="K21" s="21"/>
      <c r="L21" s="21"/>
      <c r="M21" s="21"/>
      <c r="N21" s="21"/>
      <c r="O21" s="21"/>
      <c r="P21" s="14">
        <v>2.2</v>
      </c>
      <c r="Q21" s="21"/>
      <c r="R21" s="21"/>
      <c r="S21" s="21"/>
      <c r="T21" s="21"/>
      <c r="U21" s="21"/>
      <c r="V21" s="21"/>
    </row>
    <row r="22" customHeight="1" spans="1:22">
      <c r="A22" s="14" t="s">
        <v>499</v>
      </c>
      <c r="B22" s="25" t="s">
        <v>520</v>
      </c>
      <c r="C22" s="14" t="s">
        <v>501</v>
      </c>
      <c r="D22" s="25" t="s">
        <v>502</v>
      </c>
      <c r="E22" s="14">
        <v>11</v>
      </c>
      <c r="F22" s="21"/>
      <c r="G22" s="15" t="s">
        <v>60</v>
      </c>
      <c r="H22" s="18">
        <f t="shared" si="0"/>
        <v>2.2</v>
      </c>
      <c r="I22" s="14">
        <v>2.2</v>
      </c>
      <c r="J22" s="21"/>
      <c r="K22" s="21"/>
      <c r="L22" s="21"/>
      <c r="M22" s="21"/>
      <c r="N22" s="21"/>
      <c r="O22" s="21"/>
      <c r="P22" s="14">
        <v>2.2</v>
      </c>
      <c r="Q22" s="21"/>
      <c r="R22" s="21"/>
      <c r="S22" s="21"/>
      <c r="T22" s="21"/>
      <c r="U22" s="21"/>
      <c r="V22" s="21"/>
    </row>
    <row r="23" customHeight="1" spans="1:22">
      <c r="A23" s="14" t="s">
        <v>499</v>
      </c>
      <c r="B23" s="14" t="s">
        <v>521</v>
      </c>
      <c r="C23" s="14" t="s">
        <v>501</v>
      </c>
      <c r="D23" s="14" t="s">
        <v>510</v>
      </c>
      <c r="E23" s="14">
        <v>3</v>
      </c>
      <c r="F23" s="21"/>
      <c r="G23" s="15" t="s">
        <v>60</v>
      </c>
      <c r="H23" s="18">
        <f t="shared" si="0"/>
        <v>0.26</v>
      </c>
      <c r="I23" s="14">
        <v>0.26</v>
      </c>
      <c r="J23" s="21"/>
      <c r="K23" s="21"/>
      <c r="L23" s="21"/>
      <c r="M23" s="21"/>
      <c r="N23" s="21"/>
      <c r="O23" s="21"/>
      <c r="P23" s="14">
        <v>0.26</v>
      </c>
      <c r="Q23" s="21"/>
      <c r="R23" s="21"/>
      <c r="S23" s="21"/>
      <c r="T23" s="21"/>
      <c r="U23" s="21"/>
      <c r="V23" s="21"/>
    </row>
    <row r="24" customHeight="1" spans="1:22">
      <c r="A24" s="14" t="s">
        <v>499</v>
      </c>
      <c r="B24" s="14" t="s">
        <v>505</v>
      </c>
      <c r="C24" s="14" t="s">
        <v>501</v>
      </c>
      <c r="D24" s="14" t="s">
        <v>502</v>
      </c>
      <c r="E24" s="14">
        <v>1</v>
      </c>
      <c r="F24" s="14"/>
      <c r="G24" s="15" t="s">
        <v>60</v>
      </c>
      <c r="H24" s="18">
        <f t="shared" si="0"/>
        <v>0.3</v>
      </c>
      <c r="I24" s="14">
        <v>0.3</v>
      </c>
      <c r="J24" s="14"/>
      <c r="K24" s="14"/>
      <c r="L24" s="14"/>
      <c r="M24" s="14"/>
      <c r="N24" s="14"/>
      <c r="O24" s="14"/>
      <c r="P24" s="14">
        <v>0.3</v>
      </c>
      <c r="Q24" s="14"/>
      <c r="R24" s="14"/>
      <c r="S24" s="14"/>
      <c r="T24" s="14"/>
      <c r="U24" s="14"/>
      <c r="V24" s="14"/>
    </row>
    <row r="25" customHeight="1" spans="1:22">
      <c r="A25" s="14" t="s">
        <v>499</v>
      </c>
      <c r="B25" s="14" t="s">
        <v>500</v>
      </c>
      <c r="C25" s="14" t="s">
        <v>501</v>
      </c>
      <c r="D25" s="14" t="s">
        <v>502</v>
      </c>
      <c r="E25" s="14">
        <v>39</v>
      </c>
      <c r="F25" s="14"/>
      <c r="G25" s="14" t="s">
        <v>61</v>
      </c>
      <c r="H25" s="18">
        <f t="shared" si="0"/>
        <v>16.8</v>
      </c>
      <c r="I25" s="14">
        <v>16.8</v>
      </c>
      <c r="J25" s="14"/>
      <c r="K25" s="14"/>
      <c r="L25" s="14"/>
      <c r="M25" s="14"/>
      <c r="N25" s="14"/>
      <c r="O25" s="14"/>
      <c r="P25" s="14">
        <v>16.8</v>
      </c>
      <c r="Q25" s="14"/>
      <c r="R25" s="14"/>
      <c r="S25" s="14"/>
      <c r="T25" s="14"/>
      <c r="U25" s="14"/>
      <c r="V25" s="14"/>
    </row>
    <row r="26" customHeight="1" spans="1:22">
      <c r="A26" s="26" t="s">
        <v>522</v>
      </c>
      <c r="B26" s="26" t="s">
        <v>523</v>
      </c>
      <c r="C26" s="27"/>
      <c r="D26" s="15" t="s">
        <v>513</v>
      </c>
      <c r="E26" s="26">
        <v>20</v>
      </c>
      <c r="F26" s="17"/>
      <c r="G26" s="15" t="s">
        <v>61</v>
      </c>
      <c r="H26" s="27">
        <v>5.25</v>
      </c>
      <c r="I26" s="27">
        <v>5.25</v>
      </c>
      <c r="J26" s="27">
        <v>5.25</v>
      </c>
      <c r="K26" s="27"/>
      <c r="L26" s="27"/>
      <c r="M26" s="27"/>
      <c r="N26" s="27"/>
      <c r="O26" s="27"/>
      <c r="P26" s="35"/>
      <c r="Q26" s="35"/>
      <c r="R26" s="35"/>
      <c r="S26" s="21"/>
      <c r="T26" s="21"/>
      <c r="U26" s="21"/>
      <c r="V26" s="21"/>
    </row>
  </sheetData>
  <mergeCells count="14">
    <mergeCell ref="A2:V2"/>
    <mergeCell ref="H4:V4"/>
    <mergeCell ref="I5:P5"/>
    <mergeCell ref="S5:V5"/>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E11" sqref="E11"/>
    </sheetView>
  </sheetViews>
  <sheetFormatPr defaultColWidth="9" defaultRowHeight="13.5" outlineLevelCol="7"/>
  <cols>
    <col min="1" max="1" width="2.275" customWidth="1"/>
    <col min="2" max="2" width="54.525" customWidth="1"/>
    <col min="3" max="3" width="63.2166666666667" customWidth="1"/>
    <col min="4" max="5" width="10.625" customWidth="1"/>
    <col min="6" max="8" width="8.625" customWidth="1"/>
  </cols>
  <sheetData>
    <row r="1" ht="20.1" customHeight="1" spans="2:8">
      <c r="B1" s="77"/>
      <c r="C1" s="77"/>
      <c r="D1" s="77"/>
      <c r="E1" s="77"/>
      <c r="F1" s="77"/>
      <c r="G1" s="77"/>
      <c r="H1" s="77"/>
    </row>
    <row r="2" ht="39.95" customHeight="1" spans="2:8">
      <c r="B2" s="3" t="s">
        <v>39</v>
      </c>
      <c r="C2" s="3"/>
      <c r="D2" s="196"/>
      <c r="E2" s="196"/>
      <c r="F2" s="196"/>
      <c r="G2" s="196"/>
      <c r="H2" s="196"/>
    </row>
    <row r="3" s="1" customFormat="1" ht="39" customHeight="1" spans="2:3">
      <c r="B3" s="4" t="s">
        <v>40</v>
      </c>
      <c r="C3" s="36" t="s">
        <v>41</v>
      </c>
    </row>
    <row r="4" s="1" customFormat="1" ht="27" customHeight="1" spans="2:3">
      <c r="B4" s="8" t="s">
        <v>5</v>
      </c>
      <c r="C4" s="8" t="s">
        <v>42</v>
      </c>
    </row>
    <row r="5" s="1" customFormat="1" ht="27" customHeight="1" spans="2:3">
      <c r="B5" s="8"/>
      <c r="C5" s="8"/>
    </row>
    <row r="6" s="1" customFormat="1" ht="32" customHeight="1" spans="2:3">
      <c r="B6" s="197" t="s">
        <v>8</v>
      </c>
      <c r="C6" s="193">
        <v>9410.7058</v>
      </c>
    </row>
    <row r="7" s="1" customFormat="1" ht="32" customHeight="1" spans="2:3">
      <c r="B7" s="194" t="s">
        <v>10</v>
      </c>
      <c r="C7" s="193"/>
    </row>
    <row r="8" s="1" customFormat="1" ht="32" customHeight="1" spans="2:3">
      <c r="B8" s="194" t="s">
        <v>12</v>
      </c>
      <c r="C8" s="193"/>
    </row>
    <row r="9" s="1" customFormat="1" ht="32" customHeight="1" spans="2:3">
      <c r="B9" s="194" t="s">
        <v>14</v>
      </c>
      <c r="C9" s="193"/>
    </row>
    <row r="10" s="1" customFormat="1" ht="32" customHeight="1" spans="2:3">
      <c r="B10" s="194" t="s">
        <v>16</v>
      </c>
      <c r="C10" s="193"/>
    </row>
    <row r="11" s="1" customFormat="1" ht="32" customHeight="1" spans="2:3">
      <c r="B11" s="194" t="s">
        <v>18</v>
      </c>
      <c r="C11" s="193"/>
    </row>
    <row r="12" s="1" customFormat="1" ht="32" customHeight="1" spans="2:3">
      <c r="B12" s="194" t="s">
        <v>20</v>
      </c>
      <c r="C12" s="193">
        <v>7420.44</v>
      </c>
    </row>
    <row r="13" s="1" customFormat="1" ht="32" customHeight="1" spans="2:3">
      <c r="B13" s="21"/>
      <c r="C13" s="193"/>
    </row>
    <row r="14" s="1" customFormat="1" ht="32" customHeight="1" spans="2:3">
      <c r="B14" s="91" t="s">
        <v>37</v>
      </c>
      <c r="C14" s="195">
        <v>16831.1458</v>
      </c>
    </row>
  </sheetData>
  <mergeCells count="4">
    <mergeCell ref="B1:H1"/>
    <mergeCell ref="B2:C2"/>
    <mergeCell ref="B4:B5"/>
    <mergeCell ref="C4:C5"/>
  </mergeCells>
  <printOptions horizontalCentered="1"/>
  <pageMargins left="0.984027777777778" right="0.393055555555556"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B10" sqref="B10"/>
    </sheetView>
  </sheetViews>
  <sheetFormatPr defaultColWidth="8" defaultRowHeight="14.25" customHeight="1" outlineLevelCol="2"/>
  <cols>
    <col min="1" max="1" width="1.06666666666667" hidden="1" customWidth="1"/>
    <col min="2" max="2" width="59.375" style="1" customWidth="1"/>
    <col min="3" max="3" width="49.225" style="1" customWidth="1"/>
    <col min="4" max="16383" width="8" style="1"/>
  </cols>
  <sheetData>
    <row r="1" s="1" customFormat="1" ht="12" spans="2:2">
      <c r="B1" s="2"/>
    </row>
    <row r="2" s="1" customFormat="1" ht="52" customHeight="1" spans="2:3">
      <c r="B2" s="3" t="s">
        <v>43</v>
      </c>
      <c r="C2" s="3"/>
    </row>
    <row r="3" s="1" customFormat="1" ht="19.5" customHeight="1" spans="2:3">
      <c r="B3" s="4" t="s">
        <v>1</v>
      </c>
      <c r="C3" s="37" t="s">
        <v>2</v>
      </c>
    </row>
    <row r="4" s="1" customFormat="1" ht="28" customHeight="1" spans="2:3">
      <c r="B4" s="8" t="s">
        <v>7</v>
      </c>
      <c r="C4" s="8" t="s">
        <v>42</v>
      </c>
    </row>
    <row r="5" s="1" customFormat="1" ht="18" customHeight="1" spans="2:3">
      <c r="B5" s="8"/>
      <c r="C5" s="8"/>
    </row>
    <row r="6" s="1" customFormat="1" ht="18" customHeight="1" spans="2:3">
      <c r="B6" s="192" t="s">
        <v>9</v>
      </c>
      <c r="C6" s="193"/>
    </row>
    <row r="7" s="1" customFormat="1" ht="18" customHeight="1" spans="2:3">
      <c r="B7" s="192" t="s">
        <v>11</v>
      </c>
      <c r="C7" s="193"/>
    </row>
    <row r="8" s="1" customFormat="1" ht="18" customHeight="1" spans="2:3">
      <c r="B8" s="192" t="s">
        <v>13</v>
      </c>
      <c r="C8" s="193"/>
    </row>
    <row r="9" s="1" customFormat="1" ht="18" customHeight="1" spans="2:3">
      <c r="B9" s="192" t="s">
        <v>15</v>
      </c>
      <c r="C9" s="193">
        <v>0.1</v>
      </c>
    </row>
    <row r="10" s="1" customFormat="1" ht="18" customHeight="1" spans="2:3">
      <c r="B10" s="192" t="s">
        <v>17</v>
      </c>
      <c r="C10" s="193"/>
    </row>
    <row r="11" s="1" customFormat="1" ht="18" customHeight="1" spans="2:3">
      <c r="B11" s="192" t="s">
        <v>19</v>
      </c>
      <c r="C11" s="193"/>
    </row>
    <row r="12" s="1" customFormat="1" ht="18" customHeight="1" spans="2:3">
      <c r="B12" s="192" t="s">
        <v>21</v>
      </c>
      <c r="C12" s="193"/>
    </row>
    <row r="13" s="1" customFormat="1" ht="18" customHeight="1" spans="2:3">
      <c r="B13" s="192" t="s">
        <v>22</v>
      </c>
      <c r="C13" s="193">
        <v>734.14</v>
      </c>
    </row>
    <row r="14" s="1" customFormat="1" ht="18" customHeight="1" spans="2:3">
      <c r="B14" s="192" t="s">
        <v>23</v>
      </c>
      <c r="C14" s="193">
        <v>15777.9</v>
      </c>
    </row>
    <row r="15" s="1" customFormat="1" ht="18" customHeight="1" spans="2:3">
      <c r="B15" s="192" t="s">
        <v>24</v>
      </c>
      <c r="C15" s="193"/>
    </row>
    <row r="16" s="1" customFormat="1" ht="18" customHeight="1" spans="2:3">
      <c r="B16" s="192" t="s">
        <v>25</v>
      </c>
      <c r="C16" s="193"/>
    </row>
    <row r="17" s="1" customFormat="1" ht="18" customHeight="1" spans="2:3">
      <c r="B17" s="192" t="s">
        <v>26</v>
      </c>
      <c r="C17" s="193"/>
    </row>
    <row r="18" s="1" customFormat="1" ht="18" customHeight="1" spans="2:3">
      <c r="B18" s="192" t="s">
        <v>27</v>
      </c>
      <c r="C18" s="193"/>
    </row>
    <row r="19" s="1" customFormat="1" ht="18" customHeight="1" spans="2:3">
      <c r="B19" s="194" t="s">
        <v>28</v>
      </c>
      <c r="C19" s="193"/>
    </row>
    <row r="20" s="1" customFormat="1" ht="18" customHeight="1" spans="2:3">
      <c r="B20" s="194" t="s">
        <v>29</v>
      </c>
      <c r="C20" s="193"/>
    </row>
    <row r="21" s="1" customFormat="1" ht="18" customHeight="1" spans="2:3">
      <c r="B21" s="194" t="s">
        <v>30</v>
      </c>
      <c r="C21" s="193"/>
    </row>
    <row r="22" s="1" customFormat="1" ht="18" customHeight="1" spans="2:3">
      <c r="B22" s="194" t="s">
        <v>31</v>
      </c>
      <c r="C22" s="193"/>
    </row>
    <row r="23" s="1" customFormat="1" ht="18" customHeight="1" spans="2:3">
      <c r="B23" s="194" t="s">
        <v>32</v>
      </c>
      <c r="C23" s="193"/>
    </row>
    <row r="24" s="1" customFormat="1" ht="18" customHeight="1" spans="2:3">
      <c r="B24" s="194" t="s">
        <v>33</v>
      </c>
      <c r="C24" s="193">
        <v>317.77</v>
      </c>
    </row>
    <row r="25" s="1" customFormat="1" ht="18" customHeight="1" spans="2:3">
      <c r="B25" s="194" t="s">
        <v>34</v>
      </c>
      <c r="C25" s="193"/>
    </row>
    <row r="26" s="1" customFormat="1" ht="18" customHeight="1" spans="2:3">
      <c r="B26" s="194" t="s">
        <v>35</v>
      </c>
      <c r="C26" s="193"/>
    </row>
    <row r="27" s="1" customFormat="1" ht="18" customHeight="1" spans="2:3">
      <c r="B27" s="194" t="s">
        <v>36</v>
      </c>
      <c r="C27" s="193">
        <v>1.24</v>
      </c>
    </row>
    <row r="28" s="1" customFormat="1" ht="18" customHeight="1" spans="2:3">
      <c r="B28" s="91" t="s">
        <v>38</v>
      </c>
      <c r="C28" s="195">
        <v>16831.15</v>
      </c>
    </row>
    <row r="29" s="1" customFormat="1" customHeight="1"/>
    <row r="30" s="1" customFormat="1" ht="29.25" customHeight="1"/>
  </sheetData>
  <mergeCells count="3">
    <mergeCell ref="B2:C2"/>
    <mergeCell ref="B4:B5"/>
    <mergeCell ref="C4:C5"/>
  </mergeCells>
  <printOptions horizontalCentered="1"/>
  <pageMargins left="0.708333333333333" right="0.708333333333333" top="0.0784722222222222" bottom="0.118055555555556" header="0.314583333333333" footer="0.314583333333333"/>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abSelected="1" workbookViewId="0">
      <selection activeCell="A3" sqref="A3"/>
    </sheetView>
  </sheetViews>
  <sheetFormatPr defaultColWidth="8" defaultRowHeight="14.25" customHeight="1" outlineLevelCol="3"/>
  <cols>
    <col min="1" max="1" width="40.875" style="42" customWidth="1"/>
    <col min="2" max="2" width="34" style="42" customWidth="1"/>
    <col min="3" max="3" width="42.5" style="42" customWidth="1"/>
    <col min="4" max="4" width="31.875" style="42" customWidth="1"/>
    <col min="5" max="16384" width="8" style="42"/>
  </cols>
  <sheetData>
    <row r="1" s="42" customFormat="1" ht="12" spans="1:3">
      <c r="A1" s="178"/>
      <c r="B1" s="178"/>
      <c r="C1" s="178"/>
    </row>
    <row r="2" s="42" customFormat="1" ht="33" customHeight="1" spans="1:4">
      <c r="A2" s="3" t="s">
        <v>44</v>
      </c>
      <c r="B2" s="3"/>
      <c r="C2" s="3"/>
      <c r="D2" s="3"/>
    </row>
    <row r="3" s="42" customFormat="1" ht="13.5" spans="1:4">
      <c r="A3" s="4" t="s">
        <v>1</v>
      </c>
      <c r="B3" s="179"/>
      <c r="C3" s="179"/>
      <c r="D3" s="37" t="s">
        <v>2</v>
      </c>
    </row>
    <row r="4" s="42" customFormat="1" ht="19.5" customHeight="1" spans="1:4">
      <c r="A4" s="180" t="s">
        <v>3</v>
      </c>
      <c r="B4" s="180"/>
      <c r="C4" s="180" t="s">
        <v>4</v>
      </c>
      <c r="D4" s="180"/>
    </row>
    <row r="5" s="42" customFormat="1" ht="21.75" customHeight="1" spans="1:4">
      <c r="A5" s="180" t="s">
        <v>5</v>
      </c>
      <c r="B5" s="181" t="s">
        <v>6</v>
      </c>
      <c r="C5" s="180" t="s">
        <v>45</v>
      </c>
      <c r="D5" s="181" t="s">
        <v>6</v>
      </c>
    </row>
    <row r="6" s="42" customFormat="1" ht="17.25" customHeight="1" spans="1:4">
      <c r="A6" s="180"/>
      <c r="B6" s="181"/>
      <c r="C6" s="180"/>
      <c r="D6" s="181"/>
    </row>
    <row r="7" s="42" customFormat="1" ht="13.5" spans="1:4">
      <c r="A7" s="182" t="s">
        <v>46</v>
      </c>
      <c r="B7" s="183">
        <v>9410.7058</v>
      </c>
      <c r="C7" s="184" t="s">
        <v>9</v>
      </c>
      <c r="D7" s="183"/>
    </row>
    <row r="8" s="42" customFormat="1" ht="13.5" spans="1:4">
      <c r="A8" s="182" t="s">
        <v>47</v>
      </c>
      <c r="B8" s="183">
        <v>9410.71</v>
      </c>
      <c r="C8" s="185" t="s">
        <v>11</v>
      </c>
      <c r="D8" s="183"/>
    </row>
    <row r="9" s="42" customFormat="1" ht="13.5" spans="1:4">
      <c r="A9" s="182" t="s">
        <v>48</v>
      </c>
      <c r="B9" s="183">
        <v>9410.71</v>
      </c>
      <c r="C9" s="185" t="s">
        <v>13</v>
      </c>
      <c r="D9" s="183"/>
    </row>
    <row r="10" s="42" customFormat="1" ht="13.5" spans="1:4">
      <c r="A10" s="182" t="s">
        <v>49</v>
      </c>
      <c r="B10" s="183"/>
      <c r="C10" s="185" t="s">
        <v>15</v>
      </c>
      <c r="D10" s="183"/>
    </row>
    <row r="11" s="42" customFormat="1" ht="13.5" spans="1:4">
      <c r="A11" s="182" t="s">
        <v>50</v>
      </c>
      <c r="B11" s="183"/>
      <c r="C11" s="185" t="s">
        <v>17</v>
      </c>
      <c r="D11" s="183">
        <v>0.1</v>
      </c>
    </row>
    <row r="12" s="42" customFormat="1" ht="13.5" spans="1:4">
      <c r="A12" s="182" t="s">
        <v>51</v>
      </c>
      <c r="B12" s="183"/>
      <c r="C12" s="185" t="s">
        <v>19</v>
      </c>
      <c r="D12" s="183"/>
    </row>
    <row r="13" s="42" customFormat="1" ht="13.5" spans="1:4">
      <c r="A13" s="182" t="s">
        <v>52</v>
      </c>
      <c r="B13" s="183"/>
      <c r="C13" s="185" t="s">
        <v>21</v>
      </c>
      <c r="D13" s="183"/>
    </row>
    <row r="14" s="42" customFormat="1" ht="13.5" spans="1:4">
      <c r="A14" s="182" t="s">
        <v>53</v>
      </c>
      <c r="B14" s="183"/>
      <c r="C14" s="185" t="s">
        <v>22</v>
      </c>
      <c r="D14" s="183">
        <v>734.14</v>
      </c>
    </row>
    <row r="15" s="42" customFormat="1" ht="13.5" spans="1:4">
      <c r="A15" s="182" t="s">
        <v>54</v>
      </c>
      <c r="B15" s="184"/>
      <c r="C15" s="185" t="s">
        <v>23</v>
      </c>
      <c r="D15" s="183">
        <v>15586.78</v>
      </c>
    </row>
    <row r="16" s="42" customFormat="1" ht="13.5" spans="1:4">
      <c r="A16" s="182" t="s">
        <v>55</v>
      </c>
      <c r="B16" s="183"/>
      <c r="C16" s="185" t="s">
        <v>24</v>
      </c>
      <c r="D16" s="183"/>
    </row>
    <row r="17" s="42" customFormat="1" ht="13.5" spans="1:4">
      <c r="A17" s="182" t="s">
        <v>56</v>
      </c>
      <c r="B17" s="183">
        <v>7229.32</v>
      </c>
      <c r="C17" s="185" t="s">
        <v>25</v>
      </c>
      <c r="D17" s="183"/>
    </row>
    <row r="18" s="42" customFormat="1" ht="13.5" spans="1:4">
      <c r="A18" s="182"/>
      <c r="B18" s="183"/>
      <c r="C18" s="185" t="s">
        <v>26</v>
      </c>
      <c r="D18" s="183"/>
    </row>
    <row r="19" s="42" customFormat="1" ht="13.5" spans="1:4">
      <c r="A19" s="182"/>
      <c r="B19" s="183"/>
      <c r="C19" s="185" t="s">
        <v>27</v>
      </c>
      <c r="D19" s="183"/>
    </row>
    <row r="20" s="42" customFormat="1" ht="13.5" spans="1:4">
      <c r="A20" s="182"/>
      <c r="B20" s="183"/>
      <c r="C20" s="185" t="s">
        <v>28</v>
      </c>
      <c r="D20" s="183"/>
    </row>
    <row r="21" s="42" customFormat="1" ht="13.5" spans="1:4">
      <c r="A21" s="182"/>
      <c r="B21" s="183"/>
      <c r="C21" s="182" t="s">
        <v>29</v>
      </c>
      <c r="D21" s="183"/>
    </row>
    <row r="22" s="42" customFormat="1" ht="13.5" spans="1:4">
      <c r="A22" s="182"/>
      <c r="B22" s="186"/>
      <c r="C22" s="182" t="s">
        <v>30</v>
      </c>
      <c r="D22" s="183"/>
    </row>
    <row r="23" s="42" customFormat="1" ht="13.5" spans="1:4">
      <c r="A23" s="182"/>
      <c r="B23" s="186"/>
      <c r="C23" s="182" t="s">
        <v>31</v>
      </c>
      <c r="D23" s="183"/>
    </row>
    <row r="24" s="42" customFormat="1" ht="13.5" spans="1:4">
      <c r="A24" s="182"/>
      <c r="B24" s="186"/>
      <c r="C24" s="182" t="s">
        <v>32</v>
      </c>
      <c r="D24" s="183"/>
    </row>
    <row r="25" s="42" customFormat="1" ht="13.5" spans="1:4">
      <c r="A25" s="184"/>
      <c r="B25" s="186"/>
      <c r="C25" s="182" t="s">
        <v>33</v>
      </c>
      <c r="D25" s="183">
        <v>317.77</v>
      </c>
    </row>
    <row r="26" s="42" customFormat="1" ht="13.5" spans="1:4">
      <c r="A26" s="185"/>
      <c r="B26" s="186"/>
      <c r="C26" s="182" t="s">
        <v>34</v>
      </c>
      <c r="D26" s="183"/>
    </row>
    <row r="27" s="42" customFormat="1" ht="13.5" spans="1:4">
      <c r="A27" s="184"/>
      <c r="B27" s="186"/>
      <c r="C27" s="182" t="s">
        <v>35</v>
      </c>
      <c r="D27" s="183"/>
    </row>
    <row r="28" s="42" customFormat="1" ht="13.5" spans="1:4">
      <c r="A28" s="185"/>
      <c r="B28" s="186"/>
      <c r="C28" s="182" t="s">
        <v>36</v>
      </c>
      <c r="D28" s="183">
        <v>1.24</v>
      </c>
    </row>
    <row r="29" s="42" customFormat="1" ht="12" spans="1:4">
      <c r="A29" s="187" t="s">
        <v>37</v>
      </c>
      <c r="B29" s="188">
        <v>16640.03</v>
      </c>
      <c r="C29" s="187" t="s">
        <v>38</v>
      </c>
      <c r="D29" s="188">
        <v>16640.03</v>
      </c>
    </row>
    <row r="30" s="42" customFormat="1" customHeight="1" spans="1:4">
      <c r="A30" s="189"/>
      <c r="B30" s="190"/>
      <c r="C30" s="189"/>
      <c r="D30" s="190"/>
    </row>
    <row r="31" s="42" customFormat="1" ht="54.75" customHeight="1" spans="1:4">
      <c r="A31" s="191"/>
      <c r="B31" s="191"/>
      <c r="C31" s="191"/>
      <c r="D31" s="191"/>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50"/>
  <sheetViews>
    <sheetView topLeftCell="B1" workbookViewId="0">
      <selection activeCell="E26" sqref="E26"/>
    </sheetView>
  </sheetViews>
  <sheetFormatPr defaultColWidth="9" defaultRowHeight="13.5"/>
  <cols>
    <col min="1" max="3" width="6.75" customWidth="1"/>
    <col min="4" max="4" width="34.5" customWidth="1"/>
    <col min="5" max="5" width="12.875" customWidth="1"/>
    <col min="6" max="6" width="11.625"/>
    <col min="7" max="7" width="11.125" customWidth="1"/>
    <col min="8" max="8" width="11.25" customWidth="1"/>
    <col min="9" max="10" width="9.25"/>
    <col min="14" max="14" width="9.25"/>
    <col min="17" max="18" width="11.625"/>
    <col min="19" max="19" width="10.375"/>
    <col min="20" max="20" width="11.625"/>
    <col min="21" max="22" width="9.25"/>
    <col min="26" max="26" width="9.25"/>
    <col min="27" max="28" width="10.375"/>
  </cols>
  <sheetData>
    <row r="1" customFormat="1" ht="21" spans="1:28">
      <c r="A1" s="3" t="s">
        <v>57</v>
      </c>
      <c r="B1" s="3"/>
      <c r="C1" s="3"/>
      <c r="D1" s="3"/>
      <c r="E1" s="3"/>
      <c r="F1" s="3"/>
      <c r="G1" s="3"/>
      <c r="H1" s="3"/>
      <c r="I1" s="3"/>
      <c r="J1" s="3"/>
      <c r="K1" s="3"/>
      <c r="L1" s="3"/>
      <c r="M1" s="3"/>
      <c r="N1" s="3"/>
      <c r="O1" s="3"/>
      <c r="P1" s="3"/>
      <c r="Q1" s="3"/>
      <c r="R1" s="3"/>
      <c r="S1" s="3"/>
      <c r="T1" s="3"/>
      <c r="U1" s="3"/>
      <c r="V1" s="3"/>
      <c r="W1" s="3"/>
      <c r="X1" s="3"/>
      <c r="Y1" s="3"/>
      <c r="Z1" s="3"/>
      <c r="AA1" s="3"/>
      <c r="AB1" s="3"/>
    </row>
    <row r="2" customFormat="1" spans="1:28">
      <c r="A2" s="134" t="s">
        <v>40</v>
      </c>
      <c r="B2" s="135"/>
      <c r="C2" s="135"/>
      <c r="D2" s="135"/>
      <c r="E2" s="136"/>
      <c r="F2" s="136"/>
      <c r="G2" s="136"/>
      <c r="H2" s="136"/>
      <c r="I2" s="136"/>
      <c r="J2" s="136"/>
      <c r="K2" s="136"/>
      <c r="L2" s="136"/>
      <c r="M2" s="136"/>
      <c r="N2" s="136"/>
      <c r="O2" s="136"/>
      <c r="P2" s="136"/>
      <c r="Q2" s="136"/>
      <c r="R2" s="136"/>
      <c r="S2" s="136"/>
      <c r="T2" s="136"/>
      <c r="U2" s="136"/>
      <c r="V2" s="136"/>
      <c r="W2" s="136"/>
      <c r="X2" s="136"/>
      <c r="Y2" s="136"/>
      <c r="Z2" s="136"/>
      <c r="AA2" s="136"/>
      <c r="AB2" s="177" t="s">
        <v>41</v>
      </c>
    </row>
    <row r="3" customFormat="1" spans="1:28">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row>
    <row r="4" customFormat="1" spans="1:28">
      <c r="A4" s="137" t="s">
        <v>58</v>
      </c>
      <c r="B4" s="138"/>
      <c r="C4" s="139"/>
      <c r="D4" s="140" t="s">
        <v>59</v>
      </c>
      <c r="E4" s="137" t="s">
        <v>60</v>
      </c>
      <c r="F4" s="141"/>
      <c r="G4" s="141"/>
      <c r="H4" s="141"/>
      <c r="I4" s="141"/>
      <c r="J4" s="141"/>
      <c r="K4" s="141"/>
      <c r="L4" s="141"/>
      <c r="M4" s="141"/>
      <c r="N4" s="141"/>
      <c r="O4" s="141"/>
      <c r="P4" s="141"/>
      <c r="Q4" s="141"/>
      <c r="R4" s="141"/>
      <c r="S4" s="141"/>
      <c r="T4" s="141"/>
      <c r="U4" s="141"/>
      <c r="V4" s="141"/>
      <c r="W4" s="141"/>
      <c r="X4" s="141"/>
      <c r="Y4" s="141"/>
      <c r="Z4" s="170"/>
      <c r="AA4" s="137" t="s">
        <v>61</v>
      </c>
      <c r="AB4" s="139"/>
    </row>
    <row r="5" customFormat="1" spans="1:28">
      <c r="A5" s="142"/>
      <c r="B5" s="136"/>
      <c r="C5" s="143"/>
      <c r="D5" s="144"/>
      <c r="E5" s="137" t="s">
        <v>62</v>
      </c>
      <c r="F5" s="141"/>
      <c r="G5" s="141"/>
      <c r="H5" s="141"/>
      <c r="I5" s="141"/>
      <c r="J5" s="141"/>
      <c r="K5" s="141"/>
      <c r="L5" s="141"/>
      <c r="M5" s="141"/>
      <c r="N5" s="170"/>
      <c r="O5" s="140" t="s">
        <v>63</v>
      </c>
      <c r="P5" s="140" t="s">
        <v>64</v>
      </c>
      <c r="Q5" s="137" t="s">
        <v>65</v>
      </c>
      <c r="R5" s="141"/>
      <c r="S5" s="141"/>
      <c r="T5" s="141"/>
      <c r="U5" s="141"/>
      <c r="V5" s="141"/>
      <c r="W5" s="141"/>
      <c r="X5" s="141"/>
      <c r="Y5" s="141"/>
      <c r="Z5" s="170"/>
      <c r="AA5" s="145"/>
      <c r="AB5" s="147"/>
    </row>
    <row r="6" customFormat="1" spans="1:28">
      <c r="A6" s="145"/>
      <c r="B6" s="146"/>
      <c r="C6" s="147"/>
      <c r="D6" s="144"/>
      <c r="E6" s="140" t="s">
        <v>66</v>
      </c>
      <c r="F6" s="137" t="s">
        <v>67</v>
      </c>
      <c r="G6" s="141"/>
      <c r="H6" s="141"/>
      <c r="I6" s="170"/>
      <c r="J6" s="148" t="s">
        <v>68</v>
      </c>
      <c r="K6" s="171"/>
      <c r="L6" s="171"/>
      <c r="M6" s="149"/>
      <c r="N6" s="140" t="s">
        <v>69</v>
      </c>
      <c r="O6" s="144"/>
      <c r="P6" s="144"/>
      <c r="Q6" s="140" t="s">
        <v>66</v>
      </c>
      <c r="R6" s="137" t="s">
        <v>67</v>
      </c>
      <c r="S6" s="141"/>
      <c r="T6" s="141"/>
      <c r="U6" s="170"/>
      <c r="V6" s="137" t="s">
        <v>68</v>
      </c>
      <c r="W6" s="141"/>
      <c r="X6" s="141"/>
      <c r="Y6" s="170"/>
      <c r="Z6" s="140" t="s">
        <v>69</v>
      </c>
      <c r="AA6" s="140" t="s">
        <v>70</v>
      </c>
      <c r="AB6" s="140" t="s">
        <v>71</v>
      </c>
    </row>
    <row r="7" customFormat="1" spans="1:28">
      <c r="A7" s="140" t="s">
        <v>72</v>
      </c>
      <c r="B7" s="140" t="s">
        <v>73</v>
      </c>
      <c r="C7" s="140" t="s">
        <v>74</v>
      </c>
      <c r="D7" s="144"/>
      <c r="E7" s="144"/>
      <c r="F7" s="140" t="s">
        <v>70</v>
      </c>
      <c r="G7" s="148" t="s">
        <v>75</v>
      </c>
      <c r="H7" s="149"/>
      <c r="I7" s="172" t="s">
        <v>76</v>
      </c>
      <c r="J7" s="140" t="s">
        <v>66</v>
      </c>
      <c r="K7" s="140" t="s">
        <v>77</v>
      </c>
      <c r="L7" s="140" t="s">
        <v>78</v>
      </c>
      <c r="M7" s="140" t="s">
        <v>79</v>
      </c>
      <c r="N7" s="144"/>
      <c r="O7" s="144"/>
      <c r="P7" s="144"/>
      <c r="Q7" s="144"/>
      <c r="R7" s="175" t="s">
        <v>70</v>
      </c>
      <c r="S7" s="148" t="s">
        <v>75</v>
      </c>
      <c r="T7" s="149"/>
      <c r="U7" s="172" t="s">
        <v>76</v>
      </c>
      <c r="V7" s="175" t="s">
        <v>70</v>
      </c>
      <c r="W7" s="175" t="s">
        <v>77</v>
      </c>
      <c r="X7" s="175" t="s">
        <v>78</v>
      </c>
      <c r="Y7" s="175" t="s">
        <v>79</v>
      </c>
      <c r="Z7" s="144"/>
      <c r="AA7" s="144"/>
      <c r="AB7" s="144"/>
    </row>
    <row r="8" customFormat="1" ht="24" spans="1:28">
      <c r="A8" s="150"/>
      <c r="B8" s="150"/>
      <c r="C8" s="150"/>
      <c r="D8" s="150"/>
      <c r="E8" s="150"/>
      <c r="F8" s="150"/>
      <c r="G8" s="151" t="s">
        <v>80</v>
      </c>
      <c r="H8" s="151" t="s">
        <v>81</v>
      </c>
      <c r="I8" s="173"/>
      <c r="J8" s="150"/>
      <c r="K8" s="150"/>
      <c r="L8" s="150"/>
      <c r="M8" s="150"/>
      <c r="N8" s="150"/>
      <c r="O8" s="150"/>
      <c r="P8" s="150"/>
      <c r="Q8" s="150"/>
      <c r="R8" s="176"/>
      <c r="S8" s="151" t="s">
        <v>80</v>
      </c>
      <c r="T8" s="151" t="s">
        <v>81</v>
      </c>
      <c r="U8" s="173"/>
      <c r="V8" s="176"/>
      <c r="W8" s="176"/>
      <c r="X8" s="176"/>
      <c r="Y8" s="176"/>
      <c r="Z8" s="150"/>
      <c r="AA8" s="150"/>
      <c r="AB8" s="150"/>
    </row>
    <row r="9" customFormat="1" spans="1:28">
      <c r="A9" s="140" t="s">
        <v>82</v>
      </c>
      <c r="B9" s="140" t="s">
        <v>83</v>
      </c>
      <c r="C9" s="140" t="s">
        <v>84</v>
      </c>
      <c r="D9" s="140" t="s">
        <v>85</v>
      </c>
      <c r="E9" s="140" t="s">
        <v>86</v>
      </c>
      <c r="F9" s="140" t="s">
        <v>87</v>
      </c>
      <c r="G9" s="140" t="s">
        <v>88</v>
      </c>
      <c r="H9" s="140" t="s">
        <v>89</v>
      </c>
      <c r="I9" s="140" t="s">
        <v>90</v>
      </c>
      <c r="J9" s="140" t="s">
        <v>91</v>
      </c>
      <c r="K9" s="140" t="s">
        <v>92</v>
      </c>
      <c r="L9" s="140" t="s">
        <v>93</v>
      </c>
      <c r="M9" s="140" t="s">
        <v>94</v>
      </c>
      <c r="N9" s="140" t="s">
        <v>95</v>
      </c>
      <c r="O9" s="140" t="s">
        <v>96</v>
      </c>
      <c r="P9" s="140" t="s">
        <v>97</v>
      </c>
      <c r="Q9" s="140" t="s">
        <v>98</v>
      </c>
      <c r="R9" s="140" t="s">
        <v>99</v>
      </c>
      <c r="S9" s="140" t="s">
        <v>100</v>
      </c>
      <c r="T9" s="140" t="s">
        <v>101</v>
      </c>
      <c r="U9" s="140" t="s">
        <v>102</v>
      </c>
      <c r="V9" s="140" t="s">
        <v>103</v>
      </c>
      <c r="W9" s="140" t="s">
        <v>104</v>
      </c>
      <c r="X9" s="140" t="s">
        <v>105</v>
      </c>
      <c r="Y9" s="140" t="s">
        <v>106</v>
      </c>
      <c r="Z9" s="140" t="s">
        <v>107</v>
      </c>
      <c r="AA9" s="140" t="s">
        <v>108</v>
      </c>
      <c r="AB9" s="140" t="s">
        <v>109</v>
      </c>
    </row>
    <row r="10" customFormat="1" ht="21" customHeight="1" spans="1:28">
      <c r="A10" s="123"/>
      <c r="B10" s="152"/>
      <c r="C10" s="152"/>
      <c r="D10" s="153" t="s">
        <v>66</v>
      </c>
      <c r="E10" s="154">
        <f>F10+J10+N10</f>
        <v>7632.4378</v>
      </c>
      <c r="F10" s="154">
        <f t="shared" ref="F10:F15" si="0">SUM(G10:I10)</f>
        <v>6616.7278</v>
      </c>
      <c r="G10" s="154">
        <f t="shared" ref="G10:I10" si="1">SUM(G11:G47)</f>
        <v>343.6776</v>
      </c>
      <c r="H10" s="154">
        <f t="shared" si="1"/>
        <v>5282.1602</v>
      </c>
      <c r="I10" s="154">
        <f t="shared" si="1"/>
        <v>990.89</v>
      </c>
      <c r="J10" s="154">
        <f>SUM(J11:J50)</f>
        <v>891.61</v>
      </c>
      <c r="K10" s="154">
        <f t="shared" ref="K10:N10" si="2">SUM(K11:K47)</f>
        <v>4.85</v>
      </c>
      <c r="L10" s="154">
        <f t="shared" si="2"/>
        <v>13.5</v>
      </c>
      <c r="M10" s="154">
        <f t="shared" si="2"/>
        <v>34.14</v>
      </c>
      <c r="N10" s="154">
        <f t="shared" si="2"/>
        <v>124.1</v>
      </c>
      <c r="O10" s="174"/>
      <c r="P10" s="174"/>
      <c r="Q10" s="154">
        <f>R10+V10+Z10</f>
        <v>7632.4378</v>
      </c>
      <c r="R10" s="154">
        <f t="shared" ref="R10:R15" si="3">SUM(S10:U10)</f>
        <v>6616.7278</v>
      </c>
      <c r="S10" s="154">
        <f t="shared" ref="S10:U10" si="4">SUM(S11:S47)</f>
        <v>343.6776</v>
      </c>
      <c r="T10" s="154">
        <f t="shared" si="4"/>
        <v>5282.1602</v>
      </c>
      <c r="U10" s="154">
        <f t="shared" si="4"/>
        <v>990.89</v>
      </c>
      <c r="V10" s="154">
        <f>SUM(V11:V50)</f>
        <v>891.61</v>
      </c>
      <c r="W10" s="154">
        <f t="shared" ref="W10:Z10" si="5">SUM(W11:W47)</f>
        <v>3</v>
      </c>
      <c r="X10" s="154">
        <f t="shared" si="5"/>
        <v>6</v>
      </c>
      <c r="Y10" s="154">
        <f t="shared" si="5"/>
        <v>34.14</v>
      </c>
      <c r="Z10" s="154">
        <f t="shared" si="5"/>
        <v>124.1</v>
      </c>
      <c r="AA10" s="154">
        <f>SUM(AA19:AA47)</f>
        <v>1778.27</v>
      </c>
      <c r="AB10" s="154">
        <f>SUM(AB19:AB47)</f>
        <v>1778.27</v>
      </c>
    </row>
    <row r="11" customFormat="1" ht="21" customHeight="1" spans="1:28">
      <c r="A11" s="123">
        <v>208</v>
      </c>
      <c r="B11" s="152"/>
      <c r="C11" s="152"/>
      <c r="D11" s="155" t="s">
        <v>110</v>
      </c>
      <c r="E11" s="156"/>
      <c r="F11" s="157"/>
      <c r="G11" s="156"/>
      <c r="H11" s="156"/>
      <c r="I11" s="156"/>
      <c r="J11" s="156"/>
      <c r="K11" s="156"/>
      <c r="L11" s="156"/>
      <c r="M11" s="156"/>
      <c r="N11" s="156"/>
      <c r="O11" s="156"/>
      <c r="P11" s="156"/>
      <c r="Q11" s="156"/>
      <c r="R11" s="157"/>
      <c r="S11" s="156"/>
      <c r="T11" s="156"/>
      <c r="U11" s="156"/>
      <c r="V11" s="156"/>
      <c r="W11" s="156"/>
      <c r="X11" s="156"/>
      <c r="Y11" s="156"/>
      <c r="Z11" s="156"/>
      <c r="AA11" s="156"/>
      <c r="AB11" s="156"/>
    </row>
    <row r="12" customFormat="1" ht="21" customHeight="1" spans="1:28">
      <c r="A12" s="123"/>
      <c r="B12" s="152" t="s">
        <v>111</v>
      </c>
      <c r="C12" s="152"/>
      <c r="D12" s="155" t="s">
        <v>112</v>
      </c>
      <c r="E12" s="156"/>
      <c r="F12" s="157"/>
      <c r="G12" s="156"/>
      <c r="H12" s="156"/>
      <c r="I12" s="156"/>
      <c r="J12" s="156"/>
      <c r="K12" s="156"/>
      <c r="L12" s="156"/>
      <c r="M12" s="156"/>
      <c r="N12" s="156"/>
      <c r="O12" s="156"/>
      <c r="P12" s="156"/>
      <c r="Q12" s="156"/>
      <c r="R12" s="157"/>
      <c r="S12" s="156"/>
      <c r="T12" s="156"/>
      <c r="U12" s="156"/>
      <c r="V12" s="156"/>
      <c r="W12" s="156"/>
      <c r="X12" s="156"/>
      <c r="Y12" s="156"/>
      <c r="Z12" s="156"/>
      <c r="AA12" s="156"/>
      <c r="AB12" s="156"/>
    </row>
    <row r="13" customFormat="1" ht="21" customHeight="1" spans="1:28">
      <c r="A13" s="123"/>
      <c r="B13" s="152"/>
      <c r="C13" s="152" t="s">
        <v>113</v>
      </c>
      <c r="D13" s="155" t="s">
        <v>114</v>
      </c>
      <c r="E13" s="157">
        <v>1.8</v>
      </c>
      <c r="F13" s="157"/>
      <c r="G13" s="157"/>
      <c r="H13" s="157"/>
      <c r="I13" s="157"/>
      <c r="J13" s="157">
        <v>1.8</v>
      </c>
      <c r="K13" s="157"/>
      <c r="L13" s="157"/>
      <c r="M13" s="157"/>
      <c r="N13" s="157"/>
      <c r="O13" s="157"/>
      <c r="P13" s="157"/>
      <c r="Q13" s="157">
        <v>1.8</v>
      </c>
      <c r="R13" s="157"/>
      <c r="S13" s="157"/>
      <c r="T13" s="157"/>
      <c r="U13" s="157"/>
      <c r="V13" s="157">
        <v>1.8</v>
      </c>
      <c r="W13" s="157"/>
      <c r="X13" s="157"/>
      <c r="Y13" s="157"/>
      <c r="Z13" s="157"/>
      <c r="AA13" s="157"/>
      <c r="AB13" s="157"/>
    </row>
    <row r="14" customFormat="1" ht="21" customHeight="1" spans="1:28">
      <c r="A14" s="123"/>
      <c r="B14" s="152"/>
      <c r="C14" s="152" t="s">
        <v>115</v>
      </c>
      <c r="D14" s="155" t="s">
        <v>116</v>
      </c>
      <c r="E14" s="157">
        <v>167.18</v>
      </c>
      <c r="F14" s="157">
        <f t="shared" si="0"/>
        <v>74.87</v>
      </c>
      <c r="G14" s="157"/>
      <c r="H14" s="157">
        <v>74.87</v>
      </c>
      <c r="I14" s="157"/>
      <c r="J14" s="157">
        <v>2.04</v>
      </c>
      <c r="K14" s="157"/>
      <c r="L14" s="157"/>
      <c r="M14" s="157"/>
      <c r="N14" s="157">
        <v>90.27</v>
      </c>
      <c r="O14" s="157"/>
      <c r="P14" s="157"/>
      <c r="Q14" s="157">
        <v>167.18</v>
      </c>
      <c r="R14" s="157">
        <f t="shared" si="3"/>
        <v>74.87</v>
      </c>
      <c r="S14" s="157"/>
      <c r="T14" s="157">
        <v>74.87</v>
      </c>
      <c r="U14" s="157"/>
      <c r="V14" s="157">
        <v>2.04</v>
      </c>
      <c r="W14" s="157"/>
      <c r="X14" s="157"/>
      <c r="Y14" s="157"/>
      <c r="Z14" s="157">
        <v>90.27</v>
      </c>
      <c r="AA14" s="157"/>
      <c r="AB14" s="157"/>
    </row>
    <row r="15" customFormat="1" ht="21" customHeight="1" spans="1:28">
      <c r="A15" s="123"/>
      <c r="B15" s="152"/>
      <c r="C15" s="152" t="s">
        <v>111</v>
      </c>
      <c r="D15" s="155" t="s">
        <v>117</v>
      </c>
      <c r="E15" s="157">
        <v>539.68</v>
      </c>
      <c r="F15" s="157">
        <f t="shared" si="0"/>
        <v>539.68</v>
      </c>
      <c r="G15" s="157"/>
      <c r="H15" s="157"/>
      <c r="I15" s="157">
        <v>539.68</v>
      </c>
      <c r="J15" s="157"/>
      <c r="K15" s="157"/>
      <c r="L15" s="157"/>
      <c r="M15" s="157"/>
      <c r="N15" s="157"/>
      <c r="O15" s="157"/>
      <c r="P15" s="157"/>
      <c r="Q15" s="157">
        <v>539.68</v>
      </c>
      <c r="R15" s="157">
        <f t="shared" si="3"/>
        <v>539.68</v>
      </c>
      <c r="S15" s="157"/>
      <c r="T15" s="157"/>
      <c r="U15" s="157">
        <v>539.68</v>
      </c>
      <c r="V15" s="157"/>
      <c r="W15" s="157"/>
      <c r="X15" s="157"/>
      <c r="Y15" s="157"/>
      <c r="Z15" s="157"/>
      <c r="AA15" s="157"/>
      <c r="AB15" s="157"/>
    </row>
    <row r="16" customFormat="1" ht="21" customHeight="1" spans="1:28">
      <c r="A16" s="123">
        <v>210</v>
      </c>
      <c r="B16" s="152"/>
      <c r="C16" s="152"/>
      <c r="D16" s="158" t="s">
        <v>118</v>
      </c>
      <c r="E16" s="159"/>
      <c r="F16" s="157"/>
      <c r="G16" s="159"/>
      <c r="H16" s="159"/>
      <c r="I16" s="159"/>
      <c r="J16" s="159"/>
      <c r="K16" s="159"/>
      <c r="L16" s="159"/>
      <c r="M16" s="160"/>
      <c r="N16" s="159"/>
      <c r="O16" s="159"/>
      <c r="P16" s="159"/>
      <c r="Q16" s="159"/>
      <c r="R16" s="157"/>
      <c r="S16" s="159"/>
      <c r="T16" s="159"/>
      <c r="U16" s="159"/>
      <c r="V16" s="159"/>
      <c r="W16" s="159"/>
      <c r="X16" s="159"/>
      <c r="Y16" s="159"/>
      <c r="Z16" s="159"/>
      <c r="AA16" s="159"/>
      <c r="AB16" s="159"/>
    </row>
    <row r="17" customFormat="1" ht="21" customHeight="1" spans="1:28">
      <c r="A17" s="123"/>
      <c r="B17" s="152" t="s">
        <v>113</v>
      </c>
      <c r="C17" s="152"/>
      <c r="D17" s="158" t="s">
        <v>118</v>
      </c>
      <c r="E17" s="159"/>
      <c r="F17" s="157"/>
      <c r="G17" s="159"/>
      <c r="H17" s="159"/>
      <c r="I17" s="159"/>
      <c r="J17" s="159"/>
      <c r="K17" s="159"/>
      <c r="L17" s="159"/>
      <c r="M17" s="159"/>
      <c r="N17" s="159"/>
      <c r="O17" s="159"/>
      <c r="P17" s="159"/>
      <c r="Q17" s="159"/>
      <c r="R17" s="157"/>
      <c r="S17" s="159"/>
      <c r="T17" s="159"/>
      <c r="U17" s="159"/>
      <c r="V17" s="159"/>
      <c r="W17" s="159"/>
      <c r="X17" s="159"/>
      <c r="Y17" s="159"/>
      <c r="Z17" s="159"/>
      <c r="AA17" s="159"/>
      <c r="AB17" s="159"/>
    </row>
    <row r="18" customFormat="1" ht="21" customHeight="1" spans="1:28">
      <c r="A18" s="123"/>
      <c r="B18" s="152"/>
      <c r="C18" s="152" t="s">
        <v>113</v>
      </c>
      <c r="D18" s="158" t="s">
        <v>119</v>
      </c>
      <c r="E18" s="159">
        <v>465.9345</v>
      </c>
      <c r="F18" s="157">
        <v>285.1345</v>
      </c>
      <c r="G18" s="159">
        <v>285.1345</v>
      </c>
      <c r="H18" s="160">
        <v>0</v>
      </c>
      <c r="I18" s="160">
        <v>77.84</v>
      </c>
      <c r="J18" s="160">
        <v>101.76</v>
      </c>
      <c r="K18" s="160">
        <v>0.5</v>
      </c>
      <c r="L18" s="160">
        <v>4.5</v>
      </c>
      <c r="M18" s="160">
        <v>27.3</v>
      </c>
      <c r="N18" s="160">
        <v>1.2</v>
      </c>
      <c r="O18" s="159"/>
      <c r="P18" s="159"/>
      <c r="Q18" s="159">
        <v>465.9345</v>
      </c>
      <c r="R18" s="157">
        <v>285.1345</v>
      </c>
      <c r="S18" s="159">
        <v>285.1345</v>
      </c>
      <c r="T18" s="159"/>
      <c r="U18" s="159">
        <v>77.84</v>
      </c>
      <c r="V18" s="159">
        <v>101.76</v>
      </c>
      <c r="W18" s="159"/>
      <c r="X18" s="159"/>
      <c r="Y18" s="159">
        <v>27.3</v>
      </c>
      <c r="Z18" s="159">
        <v>1.2</v>
      </c>
      <c r="AA18" s="159"/>
      <c r="AB18" s="159"/>
    </row>
    <row r="19" customFormat="1" ht="21" customHeight="1" spans="1:28">
      <c r="A19" s="123"/>
      <c r="B19" s="152"/>
      <c r="C19" s="152" t="s">
        <v>115</v>
      </c>
      <c r="D19" s="158" t="s">
        <v>120</v>
      </c>
      <c r="E19" s="159"/>
      <c r="F19" s="157"/>
      <c r="G19" s="159"/>
      <c r="H19" s="160"/>
      <c r="I19" s="160"/>
      <c r="J19" s="160"/>
      <c r="K19" s="160"/>
      <c r="L19" s="160"/>
      <c r="M19" s="160"/>
      <c r="N19" s="160"/>
      <c r="O19" s="159"/>
      <c r="P19" s="159"/>
      <c r="Q19" s="159"/>
      <c r="R19" s="157"/>
      <c r="S19" s="159"/>
      <c r="T19" s="159"/>
      <c r="U19" s="159"/>
      <c r="V19" s="159"/>
      <c r="W19" s="159"/>
      <c r="X19" s="159"/>
      <c r="Y19" s="159"/>
      <c r="Z19" s="159"/>
      <c r="AA19" s="159">
        <v>26.5</v>
      </c>
      <c r="AB19" s="159">
        <v>26.5</v>
      </c>
    </row>
    <row r="20" customFormat="1" ht="21" customHeight="1" spans="1:28">
      <c r="A20" s="123"/>
      <c r="B20" s="152"/>
      <c r="C20" s="152" t="s">
        <v>121</v>
      </c>
      <c r="D20" s="158" t="s">
        <v>122</v>
      </c>
      <c r="E20" s="159"/>
      <c r="F20" s="157"/>
      <c r="G20" s="159"/>
      <c r="H20" s="160"/>
      <c r="I20" s="160"/>
      <c r="J20" s="160"/>
      <c r="K20" s="160"/>
      <c r="L20" s="160"/>
      <c r="M20" s="160"/>
      <c r="N20" s="160"/>
      <c r="O20" s="159"/>
      <c r="P20" s="159"/>
      <c r="Q20" s="159"/>
      <c r="R20" s="157"/>
      <c r="S20" s="159"/>
      <c r="T20" s="159"/>
      <c r="U20" s="159"/>
      <c r="V20" s="159"/>
      <c r="W20" s="159"/>
      <c r="X20" s="159"/>
      <c r="Y20" s="159"/>
      <c r="Z20" s="159"/>
      <c r="AA20" s="159">
        <v>27.6</v>
      </c>
      <c r="AB20" s="159">
        <v>27.6</v>
      </c>
    </row>
    <row r="21" customFormat="1" ht="21" customHeight="1" spans="1:28">
      <c r="A21" s="123">
        <v>210</v>
      </c>
      <c r="B21" s="152" t="s">
        <v>115</v>
      </c>
      <c r="C21" s="152"/>
      <c r="D21" s="158" t="s">
        <v>123</v>
      </c>
      <c r="E21" s="159"/>
      <c r="F21" s="157"/>
      <c r="G21" s="159"/>
      <c r="H21" s="160"/>
      <c r="I21" s="160"/>
      <c r="J21" s="160"/>
      <c r="K21" s="160"/>
      <c r="L21" s="160"/>
      <c r="M21" s="160"/>
      <c r="N21" s="160"/>
      <c r="O21" s="159"/>
      <c r="P21" s="159"/>
      <c r="Q21" s="159"/>
      <c r="R21" s="157"/>
      <c r="S21" s="159"/>
      <c r="T21" s="159"/>
      <c r="U21" s="159"/>
      <c r="V21" s="159"/>
      <c r="W21" s="159"/>
      <c r="X21" s="159"/>
      <c r="Y21" s="159"/>
      <c r="Z21" s="159"/>
      <c r="AA21" s="159"/>
      <c r="AB21" s="159"/>
    </row>
    <row r="22" customFormat="1" ht="21" customHeight="1" spans="1:28">
      <c r="A22" s="161"/>
      <c r="B22" s="162"/>
      <c r="C22" s="162" t="s">
        <v>113</v>
      </c>
      <c r="D22" s="163" t="s">
        <v>124</v>
      </c>
      <c r="E22" s="159">
        <v>2235.43</v>
      </c>
      <c r="F22" s="157">
        <f t="shared" ref="F22:F27" si="6">SUM(G22:I22)</f>
        <v>2155.69</v>
      </c>
      <c r="G22" s="159"/>
      <c r="H22" s="160">
        <v>2155.69</v>
      </c>
      <c r="I22" s="160"/>
      <c r="J22" s="160">
        <v>78.66</v>
      </c>
      <c r="K22" s="160"/>
      <c r="L22" s="160"/>
      <c r="M22" s="160"/>
      <c r="N22" s="160">
        <v>1.08</v>
      </c>
      <c r="O22" s="159"/>
      <c r="P22" s="159"/>
      <c r="Q22" s="159">
        <v>2235.43</v>
      </c>
      <c r="R22" s="157">
        <f t="shared" ref="R22:R27" si="7">SUM(S22:U22)</f>
        <v>2155.69</v>
      </c>
      <c r="S22" s="159"/>
      <c r="T22" s="159">
        <v>2155.69</v>
      </c>
      <c r="U22" s="159"/>
      <c r="V22" s="159">
        <v>78.66</v>
      </c>
      <c r="W22" s="159"/>
      <c r="X22" s="159"/>
      <c r="Y22" s="159"/>
      <c r="Z22" s="159">
        <v>1.08</v>
      </c>
      <c r="AA22" s="159">
        <v>107.93</v>
      </c>
      <c r="AB22" s="159">
        <v>107.93</v>
      </c>
    </row>
    <row r="23" customFormat="1" ht="21" customHeight="1" spans="1:28">
      <c r="A23" s="161"/>
      <c r="B23" s="162"/>
      <c r="C23" s="162" t="s">
        <v>115</v>
      </c>
      <c r="D23" s="163" t="s">
        <v>125</v>
      </c>
      <c r="E23" s="159">
        <v>510.22</v>
      </c>
      <c r="F23" s="157">
        <f t="shared" si="6"/>
        <v>510.22</v>
      </c>
      <c r="G23" s="159"/>
      <c r="H23" s="160">
        <v>510.22</v>
      </c>
      <c r="I23" s="160"/>
      <c r="J23" s="160"/>
      <c r="K23" s="160"/>
      <c r="L23" s="160"/>
      <c r="M23" s="160"/>
      <c r="N23" s="160"/>
      <c r="O23" s="159"/>
      <c r="P23" s="159"/>
      <c r="Q23" s="159">
        <v>2236.43</v>
      </c>
      <c r="R23" s="157">
        <f t="shared" si="7"/>
        <v>510.22</v>
      </c>
      <c r="S23" s="159"/>
      <c r="T23" s="159">
        <v>510.22</v>
      </c>
      <c r="U23" s="159"/>
      <c r="V23" s="159"/>
      <c r="W23" s="159"/>
      <c r="X23" s="159"/>
      <c r="Y23" s="159"/>
      <c r="Z23" s="159"/>
      <c r="AA23" s="159">
        <v>4.92</v>
      </c>
      <c r="AB23" s="159">
        <v>4.92</v>
      </c>
    </row>
    <row r="24" customFormat="1" ht="21" customHeight="1" spans="1:28">
      <c r="A24" s="123"/>
      <c r="B24" s="152"/>
      <c r="C24" s="152" t="s">
        <v>121</v>
      </c>
      <c r="D24" s="158" t="s">
        <v>126</v>
      </c>
      <c r="E24" s="159"/>
      <c r="F24" s="157"/>
      <c r="G24" s="159"/>
      <c r="H24" s="160"/>
      <c r="I24" s="160"/>
      <c r="J24" s="160"/>
      <c r="K24" s="160"/>
      <c r="L24" s="160"/>
      <c r="M24" s="160"/>
      <c r="N24" s="160"/>
      <c r="O24" s="159"/>
      <c r="P24" s="159"/>
      <c r="Q24" s="159"/>
      <c r="R24" s="157"/>
      <c r="S24" s="159"/>
      <c r="T24" s="159"/>
      <c r="U24" s="159"/>
      <c r="V24" s="159"/>
      <c r="W24" s="159"/>
      <c r="X24" s="159"/>
      <c r="Y24" s="159"/>
      <c r="Z24" s="159"/>
      <c r="AA24" s="159">
        <v>512.04</v>
      </c>
      <c r="AB24" s="159">
        <v>512.04</v>
      </c>
    </row>
    <row r="25" customFormat="1" ht="21" customHeight="1" spans="1:28">
      <c r="A25" s="123">
        <v>210</v>
      </c>
      <c r="B25" s="152" t="s">
        <v>127</v>
      </c>
      <c r="C25" s="152"/>
      <c r="D25" s="158" t="s">
        <v>128</v>
      </c>
      <c r="E25" s="159"/>
      <c r="F25" s="157"/>
      <c r="G25" s="159"/>
      <c r="H25" s="160"/>
      <c r="I25" s="160"/>
      <c r="J25" s="160"/>
      <c r="K25" s="160"/>
      <c r="L25" s="160"/>
      <c r="M25" s="160"/>
      <c r="N25" s="160"/>
      <c r="O25" s="159"/>
      <c r="P25" s="159"/>
      <c r="Q25" s="159"/>
      <c r="R25" s="157"/>
      <c r="S25" s="159"/>
      <c r="T25" s="159"/>
      <c r="U25" s="159"/>
      <c r="V25" s="159"/>
      <c r="W25" s="159"/>
      <c r="X25" s="159"/>
      <c r="Y25" s="159"/>
      <c r="Z25" s="159"/>
      <c r="AA25" s="159"/>
      <c r="AB25" s="159"/>
    </row>
    <row r="26" customFormat="1" ht="21" customHeight="1" spans="1:28">
      <c r="A26" s="123"/>
      <c r="B26" s="152"/>
      <c r="C26" s="152" t="s">
        <v>113</v>
      </c>
      <c r="D26" s="158" t="s">
        <v>129</v>
      </c>
      <c r="E26" s="159">
        <f>F26+I26+J26+N26</f>
        <v>331.1505</v>
      </c>
      <c r="F26" s="157">
        <f t="shared" si="6"/>
        <v>292.2305</v>
      </c>
      <c r="G26" s="159"/>
      <c r="H26" s="160">
        <v>253.3105</v>
      </c>
      <c r="I26" s="160">
        <v>38.92</v>
      </c>
      <c r="J26" s="160"/>
      <c r="K26" s="160"/>
      <c r="L26" s="160"/>
      <c r="M26" s="160"/>
      <c r="N26" s="160"/>
      <c r="O26" s="159"/>
      <c r="P26" s="159"/>
      <c r="Q26" s="159">
        <v>292.2305</v>
      </c>
      <c r="R26" s="157">
        <f t="shared" si="7"/>
        <v>292.2305</v>
      </c>
      <c r="S26" s="159"/>
      <c r="T26" s="159">
        <v>253.3105</v>
      </c>
      <c r="U26" s="159">
        <v>38.92</v>
      </c>
      <c r="V26" s="159"/>
      <c r="W26" s="159"/>
      <c r="X26" s="159"/>
      <c r="Y26" s="159"/>
      <c r="Z26" s="159"/>
      <c r="AA26" s="159"/>
      <c r="AB26" s="159"/>
    </row>
    <row r="27" customFormat="1" ht="21" customHeight="1" spans="1:28">
      <c r="A27" s="123"/>
      <c r="B27" s="152"/>
      <c r="C27" s="152" t="s">
        <v>115</v>
      </c>
      <c r="D27" s="158" t="s">
        <v>130</v>
      </c>
      <c r="E27" s="159">
        <f>F27+I27+J27+N27</f>
        <v>1035.4004</v>
      </c>
      <c r="F27" s="157">
        <f t="shared" si="6"/>
        <v>1032.6204</v>
      </c>
      <c r="G27" s="159"/>
      <c r="H27" s="160">
        <v>1029.8404</v>
      </c>
      <c r="I27" s="160">
        <v>2.78</v>
      </c>
      <c r="J27" s="160"/>
      <c r="K27" s="160"/>
      <c r="L27" s="160"/>
      <c r="M27" s="160"/>
      <c r="N27" s="160"/>
      <c r="O27" s="159"/>
      <c r="P27" s="159"/>
      <c r="Q27" s="159">
        <v>1032.6204</v>
      </c>
      <c r="R27" s="157">
        <f t="shared" si="7"/>
        <v>1032.6204</v>
      </c>
      <c r="S27" s="159"/>
      <c r="T27" s="159">
        <v>1029.8404</v>
      </c>
      <c r="U27" s="159">
        <v>2.78</v>
      </c>
      <c r="V27" s="159"/>
      <c r="W27" s="159"/>
      <c r="X27" s="159"/>
      <c r="Y27" s="159"/>
      <c r="Z27" s="159"/>
      <c r="AA27" s="159">
        <v>180</v>
      </c>
      <c r="AB27" s="159">
        <v>180</v>
      </c>
    </row>
    <row r="28" customFormat="1" ht="21" customHeight="1" spans="1:28">
      <c r="A28" s="123"/>
      <c r="B28" s="152"/>
      <c r="C28" s="152" t="s">
        <v>121</v>
      </c>
      <c r="D28" s="158" t="s">
        <v>131</v>
      </c>
      <c r="E28" s="159"/>
      <c r="F28" s="157"/>
      <c r="G28" s="159"/>
      <c r="H28" s="160"/>
      <c r="I28" s="160"/>
      <c r="J28" s="160"/>
      <c r="K28" s="160"/>
      <c r="L28" s="160"/>
      <c r="M28" s="160"/>
      <c r="N28" s="160"/>
      <c r="O28" s="159"/>
      <c r="P28" s="159"/>
      <c r="Q28" s="159"/>
      <c r="R28" s="157"/>
      <c r="S28" s="159"/>
      <c r="T28" s="159"/>
      <c r="U28" s="159"/>
      <c r="V28" s="159"/>
      <c r="W28" s="159"/>
      <c r="X28" s="159"/>
      <c r="Y28" s="159"/>
      <c r="Z28" s="159"/>
      <c r="AA28" s="159">
        <v>553.29</v>
      </c>
      <c r="AB28" s="159">
        <v>553.29</v>
      </c>
    </row>
    <row r="29" customFormat="1" ht="21" customHeight="1" spans="1:28">
      <c r="A29" s="123">
        <v>210</v>
      </c>
      <c r="B29" s="152" t="s">
        <v>132</v>
      </c>
      <c r="C29" s="152"/>
      <c r="D29" s="158" t="s">
        <v>133</v>
      </c>
      <c r="E29" s="159"/>
      <c r="F29" s="157"/>
      <c r="G29" s="159"/>
      <c r="H29" s="160"/>
      <c r="I29" s="160"/>
      <c r="J29" s="160"/>
      <c r="K29" s="160"/>
      <c r="L29" s="160"/>
      <c r="M29" s="160"/>
      <c r="N29" s="160"/>
      <c r="O29" s="159"/>
      <c r="P29" s="159"/>
      <c r="Q29" s="159"/>
      <c r="R29" s="157"/>
      <c r="S29" s="159"/>
      <c r="T29" s="159"/>
      <c r="U29" s="159"/>
      <c r="V29" s="159"/>
      <c r="W29" s="159"/>
      <c r="X29" s="159"/>
      <c r="Y29" s="159"/>
      <c r="Z29" s="159"/>
      <c r="AA29" s="159"/>
      <c r="AB29" s="159"/>
    </row>
    <row r="30" customFormat="1" ht="21" customHeight="1" spans="1:28">
      <c r="A30" s="123"/>
      <c r="B30" s="152"/>
      <c r="C30" s="152" t="s">
        <v>113</v>
      </c>
      <c r="D30" s="164" t="s">
        <v>134</v>
      </c>
      <c r="E30" s="159">
        <v>1260.3973</v>
      </c>
      <c r="F30" s="157">
        <f>SUM(G30:I30)</f>
        <v>729.9073</v>
      </c>
      <c r="G30" s="159"/>
      <c r="H30" s="160">
        <v>716.0073</v>
      </c>
      <c r="I30" s="160">
        <v>13.9</v>
      </c>
      <c r="J30" s="160">
        <v>530.3</v>
      </c>
      <c r="K30" s="160">
        <v>4.35</v>
      </c>
      <c r="L30" s="160">
        <v>8.5</v>
      </c>
      <c r="M30" s="160"/>
      <c r="N30" s="160">
        <v>0.19</v>
      </c>
      <c r="O30" s="159"/>
      <c r="P30" s="159"/>
      <c r="Q30" s="159">
        <v>1260.3973</v>
      </c>
      <c r="R30" s="157">
        <f>SUM(S30:U30)</f>
        <v>729.9073</v>
      </c>
      <c r="S30" s="159"/>
      <c r="T30" s="159">
        <v>716.0073</v>
      </c>
      <c r="U30" s="159">
        <v>13.9</v>
      </c>
      <c r="V30" s="159">
        <v>530.3</v>
      </c>
      <c r="W30" s="159">
        <v>3</v>
      </c>
      <c r="X30" s="159">
        <v>6</v>
      </c>
      <c r="Y30" s="159"/>
      <c r="Z30" s="159">
        <v>0.19</v>
      </c>
      <c r="AA30" s="159"/>
      <c r="AB30" s="159"/>
    </row>
    <row r="31" customFormat="1" ht="21" customHeight="1" spans="1:28">
      <c r="A31" s="161"/>
      <c r="B31" s="162"/>
      <c r="C31" s="162" t="s">
        <v>115</v>
      </c>
      <c r="D31" s="165" t="s">
        <v>135</v>
      </c>
      <c r="E31" s="159">
        <v>0.8</v>
      </c>
      <c r="F31" s="157"/>
      <c r="G31" s="159"/>
      <c r="H31" s="160"/>
      <c r="I31" s="160"/>
      <c r="J31" s="160">
        <v>0.8</v>
      </c>
      <c r="K31" s="160"/>
      <c r="L31" s="160"/>
      <c r="M31" s="160"/>
      <c r="N31" s="160"/>
      <c r="O31" s="159"/>
      <c r="P31" s="159"/>
      <c r="Q31" s="159">
        <v>0.8</v>
      </c>
      <c r="R31" s="157"/>
      <c r="S31" s="159"/>
      <c r="T31" s="159"/>
      <c r="U31" s="159"/>
      <c r="V31" s="159">
        <v>0.8</v>
      </c>
      <c r="W31" s="159"/>
      <c r="X31" s="159"/>
      <c r="Y31" s="159"/>
      <c r="Z31" s="159"/>
      <c r="AA31" s="159">
        <v>5.25</v>
      </c>
      <c r="AB31" s="159">
        <v>5.25</v>
      </c>
    </row>
    <row r="32" customFormat="1" ht="21" customHeight="1" spans="1:28">
      <c r="A32" s="161"/>
      <c r="B32" s="162"/>
      <c r="C32" s="162" t="s">
        <v>127</v>
      </c>
      <c r="D32" s="164" t="s">
        <v>136</v>
      </c>
      <c r="E32" s="159">
        <v>542.58</v>
      </c>
      <c r="F32" s="157">
        <f>SUM(G32:I32)</f>
        <v>542.222</v>
      </c>
      <c r="G32" s="159"/>
      <c r="H32" s="160">
        <v>542.222</v>
      </c>
      <c r="I32" s="160"/>
      <c r="J32" s="160"/>
      <c r="K32" s="160"/>
      <c r="L32" s="160"/>
      <c r="M32" s="160"/>
      <c r="N32" s="160">
        <v>0.36</v>
      </c>
      <c r="O32" s="159"/>
      <c r="P32" s="159"/>
      <c r="Q32" s="159">
        <v>542.58</v>
      </c>
      <c r="R32" s="157">
        <f>SUM(S32:U32)</f>
        <v>542.222</v>
      </c>
      <c r="S32" s="159"/>
      <c r="T32" s="159">
        <v>542.222</v>
      </c>
      <c r="U32" s="159"/>
      <c r="V32" s="159"/>
      <c r="W32" s="159"/>
      <c r="X32" s="159"/>
      <c r="Y32" s="159"/>
      <c r="Z32" s="159">
        <v>0.36</v>
      </c>
      <c r="AA32" s="159"/>
      <c r="AB32" s="159"/>
    </row>
    <row r="33" customFormat="1" ht="21" customHeight="1" spans="1:28">
      <c r="A33" s="123"/>
      <c r="B33" s="152"/>
      <c r="C33" s="152" t="s">
        <v>137</v>
      </c>
      <c r="D33" s="166" t="s">
        <v>138</v>
      </c>
      <c r="E33" s="159">
        <f>F33+I33+J33+N33</f>
        <v>20.06</v>
      </c>
      <c r="F33" s="157"/>
      <c r="G33" s="159"/>
      <c r="H33" s="160"/>
      <c r="I33" s="160"/>
      <c r="J33" s="160">
        <v>20.06</v>
      </c>
      <c r="K33" s="160"/>
      <c r="L33" s="160"/>
      <c r="M33" s="160"/>
      <c r="N33" s="160"/>
      <c r="O33" s="159"/>
      <c r="P33" s="159"/>
      <c r="Q33" s="159">
        <v>20.06</v>
      </c>
      <c r="R33" s="157"/>
      <c r="S33" s="159"/>
      <c r="T33" s="159"/>
      <c r="U33" s="159"/>
      <c r="V33" s="159">
        <v>20.06</v>
      </c>
      <c r="W33" s="159"/>
      <c r="X33" s="159"/>
      <c r="Y33" s="159"/>
      <c r="Z33" s="159"/>
      <c r="AA33" s="159">
        <v>15</v>
      </c>
      <c r="AB33" s="159">
        <v>15</v>
      </c>
    </row>
    <row r="34" customFormat="1" ht="21" customHeight="1" spans="1:28">
      <c r="A34" s="123"/>
      <c r="B34" s="152"/>
      <c r="C34" s="152" t="s">
        <v>139</v>
      </c>
      <c r="D34" s="166" t="s">
        <v>140</v>
      </c>
      <c r="E34" s="159">
        <f>F34+I34+J34+N34</f>
        <v>78.74</v>
      </c>
      <c r="F34" s="157"/>
      <c r="G34" s="159"/>
      <c r="H34" s="160"/>
      <c r="I34" s="160"/>
      <c r="J34" s="160">
        <v>78.74</v>
      </c>
      <c r="K34" s="160"/>
      <c r="L34" s="160">
        <v>0.5</v>
      </c>
      <c r="M34" s="160"/>
      <c r="N34" s="160"/>
      <c r="O34" s="159"/>
      <c r="P34" s="159"/>
      <c r="Q34" s="159">
        <v>78.74</v>
      </c>
      <c r="R34" s="157"/>
      <c r="S34" s="159"/>
      <c r="T34" s="159"/>
      <c r="U34" s="159"/>
      <c r="V34" s="159">
        <v>78.74</v>
      </c>
      <c r="W34" s="159"/>
      <c r="X34" s="159"/>
      <c r="Y34" s="159"/>
      <c r="Z34" s="159"/>
      <c r="AA34" s="159"/>
      <c r="AB34" s="159"/>
    </row>
    <row r="35" customFormat="1" ht="21" customHeight="1" spans="1:28">
      <c r="A35" s="123"/>
      <c r="B35" s="152"/>
      <c r="C35" s="152" t="s">
        <v>91</v>
      </c>
      <c r="D35" s="166" t="s">
        <v>141</v>
      </c>
      <c r="E35" s="159"/>
      <c r="F35" s="157"/>
      <c r="G35" s="159"/>
      <c r="H35" s="160"/>
      <c r="I35" s="160"/>
      <c r="J35" s="160"/>
      <c r="K35" s="160"/>
      <c r="L35" s="160"/>
      <c r="M35" s="160"/>
      <c r="N35" s="160"/>
      <c r="O35" s="159"/>
      <c r="P35" s="159"/>
      <c r="Q35" s="159"/>
      <c r="R35" s="157"/>
      <c r="S35" s="159"/>
      <c r="T35" s="159"/>
      <c r="U35" s="159"/>
      <c r="V35" s="159"/>
      <c r="W35" s="159"/>
      <c r="X35" s="159"/>
      <c r="Y35" s="159"/>
      <c r="Z35" s="159"/>
      <c r="AA35" s="159">
        <v>8</v>
      </c>
      <c r="AB35" s="159">
        <v>8</v>
      </c>
    </row>
    <row r="36" customFormat="1" ht="21" customHeight="1" spans="1:28">
      <c r="A36" s="123"/>
      <c r="B36" s="152"/>
      <c r="C36" s="152" t="s">
        <v>121</v>
      </c>
      <c r="D36" s="166" t="s">
        <v>142</v>
      </c>
      <c r="E36" s="159"/>
      <c r="F36" s="157"/>
      <c r="G36" s="159"/>
      <c r="H36" s="160"/>
      <c r="I36" s="160"/>
      <c r="J36" s="160"/>
      <c r="K36" s="160"/>
      <c r="L36" s="160"/>
      <c r="M36" s="160"/>
      <c r="N36" s="160"/>
      <c r="O36" s="159"/>
      <c r="P36" s="159"/>
      <c r="Q36" s="159"/>
      <c r="R36" s="157"/>
      <c r="S36" s="159"/>
      <c r="T36" s="159"/>
      <c r="U36" s="159"/>
      <c r="V36" s="159"/>
      <c r="W36" s="159"/>
      <c r="X36" s="159"/>
      <c r="Y36" s="159"/>
      <c r="Z36" s="159"/>
      <c r="AA36" s="159">
        <v>31.04</v>
      </c>
      <c r="AB36" s="159">
        <v>31.04</v>
      </c>
    </row>
    <row r="37" customFormat="1" ht="21" customHeight="1" spans="1:28">
      <c r="A37" s="123">
        <v>210</v>
      </c>
      <c r="B37" s="152" t="s">
        <v>143</v>
      </c>
      <c r="C37" s="152"/>
      <c r="D37" s="166" t="s">
        <v>144</v>
      </c>
      <c r="E37" s="159"/>
      <c r="F37" s="157"/>
      <c r="G37" s="159"/>
      <c r="H37" s="160"/>
      <c r="I37" s="160"/>
      <c r="J37" s="160"/>
      <c r="K37" s="160"/>
      <c r="L37" s="160"/>
      <c r="M37" s="160"/>
      <c r="N37" s="160"/>
      <c r="O37" s="159"/>
      <c r="P37" s="159"/>
      <c r="Q37" s="159"/>
      <c r="R37" s="157"/>
      <c r="S37" s="159"/>
      <c r="T37" s="159"/>
      <c r="U37" s="159"/>
      <c r="V37" s="159"/>
      <c r="W37" s="159"/>
      <c r="X37" s="159"/>
      <c r="Y37" s="159"/>
      <c r="Z37" s="159"/>
      <c r="AA37" s="159"/>
      <c r="AB37" s="159"/>
    </row>
    <row r="38" customFormat="1" ht="21" customHeight="1" spans="1:28">
      <c r="A38" s="123"/>
      <c r="B38" s="152"/>
      <c r="C38" s="152" t="s">
        <v>121</v>
      </c>
      <c r="D38" s="166" t="s">
        <v>145</v>
      </c>
      <c r="E38" s="159"/>
      <c r="F38" s="157"/>
      <c r="G38" s="159"/>
      <c r="H38" s="160"/>
      <c r="I38" s="160"/>
      <c r="J38" s="160"/>
      <c r="K38" s="160"/>
      <c r="L38" s="160"/>
      <c r="M38" s="160"/>
      <c r="N38" s="160"/>
      <c r="O38" s="159"/>
      <c r="P38" s="159"/>
      <c r="Q38" s="159"/>
      <c r="R38" s="157"/>
      <c r="S38" s="159"/>
      <c r="T38" s="159"/>
      <c r="U38" s="159"/>
      <c r="V38" s="159"/>
      <c r="W38" s="159"/>
      <c r="X38" s="159"/>
      <c r="Y38" s="159"/>
      <c r="Z38" s="159"/>
      <c r="AA38" s="159">
        <v>2</v>
      </c>
      <c r="AB38" s="159">
        <v>2</v>
      </c>
    </row>
    <row r="39" customFormat="1" ht="21" customHeight="1" spans="1:28">
      <c r="A39" s="123">
        <v>210</v>
      </c>
      <c r="B39" s="152" t="s">
        <v>146</v>
      </c>
      <c r="C39" s="152"/>
      <c r="D39" s="155" t="s">
        <v>147</v>
      </c>
      <c r="E39" s="159"/>
      <c r="F39" s="157"/>
      <c r="G39" s="159"/>
      <c r="H39" s="160"/>
      <c r="I39" s="160"/>
      <c r="J39" s="160"/>
      <c r="K39" s="160"/>
      <c r="L39" s="160"/>
      <c r="M39" s="160"/>
      <c r="N39" s="160"/>
      <c r="O39" s="159"/>
      <c r="P39" s="159"/>
      <c r="Q39" s="159"/>
      <c r="R39" s="157"/>
      <c r="S39" s="159"/>
      <c r="T39" s="159"/>
      <c r="U39" s="159"/>
      <c r="V39" s="159"/>
      <c r="W39" s="159"/>
      <c r="X39" s="159"/>
      <c r="Y39" s="159"/>
      <c r="Z39" s="159"/>
      <c r="AA39" s="159"/>
      <c r="AB39" s="159"/>
    </row>
    <row r="40" customFormat="1" ht="21" customHeight="1" spans="1:28">
      <c r="A40" s="123"/>
      <c r="B40" s="152"/>
      <c r="C40" s="152" t="s">
        <v>97</v>
      </c>
      <c r="D40" s="155" t="s">
        <v>148</v>
      </c>
      <c r="E40" s="159">
        <f t="shared" ref="E40:E42" si="8">F40+I40+J40+N40</f>
        <v>70.1831</v>
      </c>
      <c r="F40" s="157">
        <f>SUM(G40:I40)</f>
        <v>58.5431</v>
      </c>
      <c r="G40" s="159">
        <v>58.5431</v>
      </c>
      <c r="H40" s="160"/>
      <c r="I40" s="160"/>
      <c r="J40" s="160">
        <v>11.64</v>
      </c>
      <c r="K40" s="160"/>
      <c r="L40" s="160"/>
      <c r="M40" s="160">
        <v>6.84</v>
      </c>
      <c r="N40" s="160"/>
      <c r="O40" s="159"/>
      <c r="P40" s="159"/>
      <c r="Q40" s="159">
        <v>70.1831</v>
      </c>
      <c r="R40" s="157">
        <f>SUM(S40:U40)</f>
        <v>58.5431</v>
      </c>
      <c r="S40" s="159">
        <v>58.5431</v>
      </c>
      <c r="T40" s="159"/>
      <c r="U40" s="159"/>
      <c r="V40" s="159">
        <v>11.64</v>
      </c>
      <c r="W40" s="159"/>
      <c r="X40" s="159"/>
      <c r="Y40" s="159">
        <v>6.84</v>
      </c>
      <c r="Z40" s="159"/>
      <c r="AA40" s="159"/>
      <c r="AB40" s="159"/>
    </row>
    <row r="41" customFormat="1" ht="21" customHeight="1" spans="1:28">
      <c r="A41" s="123"/>
      <c r="B41" s="152"/>
      <c r="C41" s="152" t="s">
        <v>98</v>
      </c>
      <c r="D41" s="155" t="s">
        <v>149</v>
      </c>
      <c r="E41" s="159">
        <f t="shared" si="8"/>
        <v>33.77</v>
      </c>
      <c r="F41" s="157"/>
      <c r="G41" s="159"/>
      <c r="H41" s="160"/>
      <c r="I41" s="160"/>
      <c r="J41" s="160">
        <v>33.77</v>
      </c>
      <c r="K41" s="160"/>
      <c r="L41" s="160"/>
      <c r="M41" s="160"/>
      <c r="N41" s="160"/>
      <c r="O41" s="159"/>
      <c r="P41" s="159"/>
      <c r="Q41" s="159">
        <v>33.77</v>
      </c>
      <c r="R41" s="157"/>
      <c r="S41" s="159"/>
      <c r="T41" s="159"/>
      <c r="U41" s="159"/>
      <c r="V41" s="159">
        <v>33.77</v>
      </c>
      <c r="W41" s="159"/>
      <c r="X41" s="159"/>
      <c r="Y41" s="159"/>
      <c r="Z41" s="159"/>
      <c r="AA41" s="159">
        <v>18</v>
      </c>
      <c r="AB41" s="159">
        <v>18</v>
      </c>
    </row>
    <row r="42" customFormat="1" ht="21" customHeight="1" spans="1:28">
      <c r="A42" s="123"/>
      <c r="B42" s="152"/>
      <c r="C42" s="152" t="s">
        <v>121</v>
      </c>
      <c r="D42" s="155" t="s">
        <v>150</v>
      </c>
      <c r="E42" s="159">
        <f t="shared" si="8"/>
        <v>61.8</v>
      </c>
      <c r="F42" s="157"/>
      <c r="G42" s="159"/>
      <c r="H42" s="160"/>
      <c r="I42" s="160"/>
      <c r="J42" s="160">
        <v>30.8</v>
      </c>
      <c r="K42" s="160"/>
      <c r="L42" s="160"/>
      <c r="M42" s="160"/>
      <c r="N42" s="160">
        <v>31</v>
      </c>
      <c r="O42" s="159"/>
      <c r="P42" s="159"/>
      <c r="Q42" s="159">
        <v>61.8</v>
      </c>
      <c r="R42" s="157"/>
      <c r="S42" s="159"/>
      <c r="T42" s="159"/>
      <c r="U42" s="159"/>
      <c r="V42" s="159">
        <v>30.8</v>
      </c>
      <c r="W42" s="159"/>
      <c r="X42" s="159"/>
      <c r="Y42" s="159"/>
      <c r="Z42" s="159">
        <v>31</v>
      </c>
      <c r="AA42" s="159">
        <v>14.5</v>
      </c>
      <c r="AB42" s="159">
        <v>14.5</v>
      </c>
    </row>
    <row r="43" customFormat="1" ht="21" customHeight="1" spans="1:28">
      <c r="A43" s="123">
        <v>210</v>
      </c>
      <c r="B43" s="152"/>
      <c r="C43" s="152"/>
      <c r="D43" s="155" t="s">
        <v>151</v>
      </c>
      <c r="E43" s="159"/>
      <c r="F43" s="157"/>
      <c r="G43" s="159"/>
      <c r="H43" s="160"/>
      <c r="I43" s="160"/>
      <c r="J43" s="160"/>
      <c r="K43" s="160"/>
      <c r="L43" s="160"/>
      <c r="M43" s="160"/>
      <c r="N43" s="160"/>
      <c r="O43" s="159"/>
      <c r="P43" s="159"/>
      <c r="Q43" s="159"/>
      <c r="R43" s="157"/>
      <c r="S43" s="159"/>
      <c r="T43" s="159"/>
      <c r="U43" s="159"/>
      <c r="V43" s="159"/>
      <c r="W43" s="159"/>
      <c r="X43" s="159"/>
      <c r="Y43" s="159"/>
      <c r="Z43" s="159"/>
      <c r="AA43" s="159"/>
      <c r="AB43" s="159"/>
    </row>
    <row r="44" customFormat="1" ht="21" customHeight="1" spans="1:28">
      <c r="A44" s="123"/>
      <c r="B44" s="152" t="s">
        <v>121</v>
      </c>
      <c r="C44" s="152" t="s">
        <v>113</v>
      </c>
      <c r="D44" s="155" t="s">
        <v>151</v>
      </c>
      <c r="E44" s="159"/>
      <c r="F44" s="157"/>
      <c r="G44" s="159"/>
      <c r="H44" s="160"/>
      <c r="I44" s="160"/>
      <c r="J44" s="160"/>
      <c r="K44" s="160"/>
      <c r="L44" s="160"/>
      <c r="M44" s="160"/>
      <c r="N44" s="160"/>
      <c r="O44" s="159"/>
      <c r="P44" s="159"/>
      <c r="Q44" s="159"/>
      <c r="R44" s="157"/>
      <c r="S44" s="159"/>
      <c r="T44" s="159"/>
      <c r="U44" s="159"/>
      <c r="V44" s="159"/>
      <c r="W44" s="159"/>
      <c r="X44" s="159"/>
      <c r="Y44" s="159"/>
      <c r="Z44" s="159"/>
      <c r="AA44" s="159">
        <v>272.2</v>
      </c>
      <c r="AB44" s="159">
        <v>272.2</v>
      </c>
    </row>
    <row r="45" customFormat="1" ht="23" customHeight="1" spans="1:28">
      <c r="A45" s="123">
        <v>221</v>
      </c>
      <c r="B45" s="152"/>
      <c r="C45" s="152"/>
      <c r="D45" s="155" t="s">
        <v>152</v>
      </c>
      <c r="E45" s="159"/>
      <c r="F45" s="157"/>
      <c r="G45" s="159"/>
      <c r="H45" s="160"/>
      <c r="I45" s="160"/>
      <c r="J45" s="160"/>
      <c r="K45" s="160"/>
      <c r="L45" s="160"/>
      <c r="M45" s="160"/>
      <c r="N45" s="160"/>
      <c r="O45" s="159"/>
      <c r="P45" s="159"/>
      <c r="Q45" s="159"/>
      <c r="R45" s="157"/>
      <c r="S45" s="159"/>
      <c r="T45" s="159"/>
      <c r="U45" s="159"/>
      <c r="V45" s="159"/>
      <c r="W45" s="159"/>
      <c r="X45" s="159"/>
      <c r="Y45" s="159"/>
      <c r="Z45" s="159"/>
      <c r="AA45" s="159"/>
      <c r="AB45" s="159"/>
    </row>
    <row r="46" customFormat="1" ht="21" customHeight="1" spans="1:28">
      <c r="A46" s="123"/>
      <c r="B46" s="152" t="s">
        <v>115</v>
      </c>
      <c r="C46" s="152"/>
      <c r="D46" s="155" t="s">
        <v>153</v>
      </c>
      <c r="E46" s="159"/>
      <c r="F46" s="157"/>
      <c r="G46" s="159"/>
      <c r="H46" s="160"/>
      <c r="I46" s="160"/>
      <c r="J46" s="160"/>
      <c r="K46" s="160"/>
      <c r="L46" s="160"/>
      <c r="M46" s="160"/>
      <c r="N46" s="160"/>
      <c r="O46" s="159"/>
      <c r="P46" s="159"/>
      <c r="Q46" s="159"/>
      <c r="R46" s="157"/>
      <c r="S46" s="159"/>
      <c r="T46" s="159"/>
      <c r="U46" s="159"/>
      <c r="V46" s="159"/>
      <c r="W46" s="159"/>
      <c r="X46" s="159"/>
      <c r="Y46" s="159"/>
      <c r="Z46" s="159"/>
      <c r="AA46" s="159"/>
      <c r="AB46" s="159"/>
    </row>
    <row r="47" customFormat="1" ht="21" customHeight="1" spans="1:28">
      <c r="A47" s="123"/>
      <c r="B47" s="152"/>
      <c r="C47" s="152" t="s">
        <v>113</v>
      </c>
      <c r="D47" s="155" t="s">
        <v>154</v>
      </c>
      <c r="E47" s="159">
        <v>317.77</v>
      </c>
      <c r="F47" s="157">
        <f>SUM(G47:I47)</f>
        <v>317.77</v>
      </c>
      <c r="G47" s="159"/>
      <c r="H47" s="160"/>
      <c r="I47" s="160">
        <v>317.77</v>
      </c>
      <c r="J47" s="160"/>
      <c r="K47" s="160"/>
      <c r="L47" s="160"/>
      <c r="M47" s="160"/>
      <c r="N47" s="160"/>
      <c r="O47" s="159"/>
      <c r="P47" s="159"/>
      <c r="Q47" s="159">
        <v>317.77</v>
      </c>
      <c r="R47" s="157">
        <f>SUM(S47:U47)</f>
        <v>317.77</v>
      </c>
      <c r="S47" s="159"/>
      <c r="T47" s="159"/>
      <c r="U47" s="159">
        <v>317.77</v>
      </c>
      <c r="V47" s="159"/>
      <c r="W47" s="159"/>
      <c r="X47" s="159"/>
      <c r="Y47" s="159"/>
      <c r="Z47" s="159"/>
      <c r="AA47" s="159"/>
      <c r="AB47" s="159"/>
    </row>
    <row r="48" customFormat="1" spans="1:28">
      <c r="A48" s="161">
        <v>229</v>
      </c>
      <c r="B48" s="161"/>
      <c r="C48" s="161"/>
      <c r="D48" s="167" t="s">
        <v>155</v>
      </c>
      <c r="E48" s="168"/>
      <c r="F48" s="154"/>
      <c r="G48" s="168"/>
      <c r="H48" s="168"/>
      <c r="I48" s="168"/>
      <c r="J48" s="168"/>
      <c r="K48" s="168"/>
      <c r="L48" s="168"/>
      <c r="M48" s="168"/>
      <c r="N48" s="168"/>
      <c r="O48" s="168"/>
      <c r="P48" s="168"/>
      <c r="Q48" s="168"/>
      <c r="R48" s="168"/>
      <c r="S48" s="168"/>
      <c r="T48" s="168"/>
      <c r="U48" s="168"/>
      <c r="V48" s="168"/>
      <c r="W48" s="168"/>
      <c r="X48" s="168"/>
      <c r="Y48" s="168"/>
      <c r="Z48" s="168"/>
      <c r="AA48" s="168"/>
      <c r="AB48" s="168"/>
    </row>
    <row r="49" customFormat="1" spans="1:28">
      <c r="A49" s="161"/>
      <c r="B49" s="169">
        <v>99</v>
      </c>
      <c r="C49" s="161"/>
      <c r="D49" s="167" t="s">
        <v>155</v>
      </c>
      <c r="E49" s="168"/>
      <c r="F49" s="154"/>
      <c r="G49" s="168"/>
      <c r="H49" s="168"/>
      <c r="I49" s="168"/>
      <c r="J49" s="168"/>
      <c r="K49" s="168"/>
      <c r="L49" s="168"/>
      <c r="M49" s="168"/>
      <c r="N49" s="168"/>
      <c r="O49" s="168"/>
      <c r="P49" s="168"/>
      <c r="Q49" s="168"/>
      <c r="R49" s="168"/>
      <c r="S49" s="168"/>
      <c r="T49" s="168"/>
      <c r="U49" s="168"/>
      <c r="V49" s="168"/>
      <c r="W49" s="168"/>
      <c r="X49" s="168"/>
      <c r="Y49" s="168"/>
      <c r="Z49" s="168"/>
      <c r="AA49" s="168"/>
      <c r="AB49" s="168"/>
    </row>
    <row r="50" customFormat="1" spans="1:28">
      <c r="A50" s="161"/>
      <c r="B50" s="161"/>
      <c r="C50" s="162" t="s">
        <v>113</v>
      </c>
      <c r="D50" s="167" t="s">
        <v>155</v>
      </c>
      <c r="E50" s="168">
        <v>1.24</v>
      </c>
      <c r="F50" s="154"/>
      <c r="G50" s="168"/>
      <c r="H50" s="168"/>
      <c r="I50" s="168"/>
      <c r="J50" s="168">
        <v>1.24</v>
      </c>
      <c r="K50" s="168"/>
      <c r="L50" s="168"/>
      <c r="M50" s="168"/>
      <c r="N50" s="168"/>
      <c r="O50" s="168"/>
      <c r="P50" s="168"/>
      <c r="Q50" s="168"/>
      <c r="R50" s="168">
        <v>1.24</v>
      </c>
      <c r="S50" s="168"/>
      <c r="T50" s="168"/>
      <c r="U50" s="168"/>
      <c r="V50" s="168">
        <v>1.24</v>
      </c>
      <c r="W50" s="168"/>
      <c r="X50" s="168"/>
      <c r="Y50" s="168"/>
      <c r="Z50" s="168"/>
      <c r="AA50" s="168"/>
      <c r="AB50" s="168"/>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4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5"/>
  <sheetViews>
    <sheetView topLeftCell="B1" workbookViewId="0">
      <selection activeCell="H11" sqref="H11"/>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11.75" customWidth="1"/>
    <col min="7" max="7" width="9" customWidth="1"/>
    <col min="8" max="8" width="10.5" customWidth="1"/>
    <col min="9" max="9" width="8.625" customWidth="1"/>
    <col min="13" max="13" width="9.375"/>
  </cols>
  <sheetData>
    <row r="1" customFormat="1" ht="15" customHeight="1" spans="1:18">
      <c r="A1" s="96"/>
      <c r="B1" s="96"/>
      <c r="C1" s="97"/>
      <c r="D1" s="98"/>
      <c r="E1" s="98"/>
      <c r="F1" s="98"/>
      <c r="G1" s="98"/>
      <c r="H1" s="98"/>
      <c r="I1" s="98"/>
      <c r="J1" s="98"/>
      <c r="K1" s="98"/>
      <c r="L1" s="98"/>
      <c r="M1" s="98"/>
      <c r="N1" s="98"/>
      <c r="O1" s="98"/>
      <c r="P1" s="98"/>
      <c r="Q1" s="98"/>
      <c r="R1" s="98"/>
    </row>
    <row r="2" customFormat="1" ht="34" customHeight="1" spans="1:19">
      <c r="A2" s="3" t="s">
        <v>156</v>
      </c>
      <c r="B2" s="3"/>
      <c r="C2" s="3"/>
      <c r="D2" s="3"/>
      <c r="E2" s="3"/>
      <c r="F2" s="3"/>
      <c r="G2" s="3"/>
      <c r="H2" s="3"/>
      <c r="I2" s="3"/>
      <c r="J2" s="3"/>
      <c r="K2" s="3"/>
      <c r="L2" s="3"/>
      <c r="M2" s="3"/>
      <c r="N2" s="3"/>
      <c r="O2" s="3"/>
      <c r="P2" s="3"/>
      <c r="Q2" s="3"/>
      <c r="R2" s="3"/>
      <c r="S2" s="3"/>
    </row>
    <row r="3" customFormat="1" ht="20.1" customHeight="1" spans="1:19">
      <c r="A3" s="96"/>
      <c r="B3" s="96"/>
      <c r="C3" s="97"/>
      <c r="D3" s="98"/>
      <c r="E3" s="98"/>
      <c r="F3" s="98"/>
      <c r="G3" s="98"/>
      <c r="H3" s="98"/>
      <c r="I3" s="98"/>
      <c r="J3" s="98"/>
      <c r="K3" s="98"/>
      <c r="L3" s="98"/>
      <c r="M3" s="98"/>
      <c r="N3" s="98"/>
      <c r="O3" s="98"/>
      <c r="P3" s="98"/>
      <c r="Q3" s="98"/>
      <c r="R3" s="96" t="s">
        <v>41</v>
      </c>
      <c r="S3" s="96"/>
    </row>
    <row r="4" customFormat="1" ht="48" customHeight="1" spans="1:19">
      <c r="A4" s="99" t="s">
        <v>157</v>
      </c>
      <c r="B4" s="100"/>
      <c r="C4" s="99" t="s">
        <v>158</v>
      </c>
      <c r="D4" s="8" t="s">
        <v>159</v>
      </c>
      <c r="E4" s="8"/>
      <c r="F4" s="8"/>
      <c r="G4" s="8"/>
      <c r="H4" s="8"/>
      <c r="I4" s="8"/>
      <c r="J4" s="8"/>
      <c r="K4" s="8"/>
      <c r="L4" s="8"/>
      <c r="M4" s="8"/>
      <c r="N4" s="8"/>
      <c r="O4" s="8"/>
      <c r="P4" s="8"/>
      <c r="Q4" s="8"/>
      <c r="R4" s="8"/>
      <c r="S4" s="8"/>
    </row>
    <row r="5" customFormat="1" ht="20.1" customHeight="1" spans="1:19">
      <c r="A5" s="101"/>
      <c r="B5" s="102"/>
      <c r="C5" s="103"/>
      <c r="D5" s="104" t="s">
        <v>160</v>
      </c>
      <c r="E5" s="79" t="s">
        <v>161</v>
      </c>
      <c r="F5" s="80"/>
      <c r="G5" s="80"/>
      <c r="H5" s="80"/>
      <c r="I5" s="80"/>
      <c r="J5" s="80"/>
      <c r="K5" s="80"/>
      <c r="L5" s="80"/>
      <c r="M5" s="80"/>
      <c r="N5" s="80"/>
      <c r="O5" s="82"/>
      <c r="P5" s="125" t="s">
        <v>162</v>
      </c>
      <c r="Q5" s="128"/>
      <c r="R5" s="128"/>
      <c r="S5" s="129"/>
    </row>
    <row r="6" customFormat="1" ht="20.1" customHeight="1" spans="1:19">
      <c r="A6" s="105" t="s">
        <v>72</v>
      </c>
      <c r="B6" s="105" t="s">
        <v>73</v>
      </c>
      <c r="C6" s="103"/>
      <c r="D6" s="106"/>
      <c r="E6" s="7" t="s">
        <v>66</v>
      </c>
      <c r="F6" s="107" t="s">
        <v>163</v>
      </c>
      <c r="G6" s="108"/>
      <c r="H6" s="108"/>
      <c r="I6" s="108"/>
      <c r="J6" s="108"/>
      <c r="K6" s="108"/>
      <c r="L6" s="108"/>
      <c r="M6" s="126"/>
      <c r="N6" s="6" t="s">
        <v>164</v>
      </c>
      <c r="O6" s="6" t="s">
        <v>165</v>
      </c>
      <c r="P6" s="127"/>
      <c r="Q6" s="130"/>
      <c r="R6" s="130"/>
      <c r="S6" s="131"/>
    </row>
    <row r="7" customFormat="1" ht="67" customHeight="1" spans="1:19">
      <c r="A7" s="109"/>
      <c r="B7" s="109"/>
      <c r="C7" s="101"/>
      <c r="D7" s="110"/>
      <c r="E7" s="11"/>
      <c r="F7" s="6" t="s">
        <v>70</v>
      </c>
      <c r="G7" s="6" t="s">
        <v>166</v>
      </c>
      <c r="H7" s="6" t="s">
        <v>167</v>
      </c>
      <c r="I7" s="6" t="s">
        <v>168</v>
      </c>
      <c r="J7" s="6" t="s">
        <v>169</v>
      </c>
      <c r="K7" s="6" t="s">
        <v>170</v>
      </c>
      <c r="L7" s="6" t="s">
        <v>171</v>
      </c>
      <c r="M7" s="6" t="s">
        <v>172</v>
      </c>
      <c r="N7" s="6"/>
      <c r="O7" s="6"/>
      <c r="P7" s="6" t="s">
        <v>70</v>
      </c>
      <c r="Q7" s="6" t="s">
        <v>173</v>
      </c>
      <c r="R7" s="6" t="s">
        <v>174</v>
      </c>
      <c r="S7" s="6" t="s">
        <v>175</v>
      </c>
    </row>
    <row r="8" customFormat="1" ht="20.1" customHeight="1" spans="1:19">
      <c r="A8" s="111">
        <v>1</v>
      </c>
      <c r="B8" s="111">
        <v>2</v>
      </c>
      <c r="C8" s="112">
        <v>3</v>
      </c>
      <c r="D8" s="111">
        <v>4</v>
      </c>
      <c r="E8" s="111">
        <v>5</v>
      </c>
      <c r="F8" s="111">
        <v>6</v>
      </c>
      <c r="G8" s="111">
        <v>7</v>
      </c>
      <c r="H8" s="112">
        <v>8</v>
      </c>
      <c r="I8" s="111">
        <v>9</v>
      </c>
      <c r="J8" s="111">
        <v>10</v>
      </c>
      <c r="K8" s="111">
        <v>11</v>
      </c>
      <c r="L8" s="111">
        <v>12</v>
      </c>
      <c r="M8" s="112">
        <v>13</v>
      </c>
      <c r="N8" s="111">
        <v>14</v>
      </c>
      <c r="O8" s="111">
        <v>15</v>
      </c>
      <c r="P8" s="111">
        <v>16</v>
      </c>
      <c r="Q8" s="111">
        <v>17</v>
      </c>
      <c r="R8" s="112">
        <v>18</v>
      </c>
      <c r="S8" s="111">
        <v>19</v>
      </c>
    </row>
    <row r="9" customFormat="1" ht="20.1" customHeight="1" spans="1:19">
      <c r="A9" s="113" t="s">
        <v>176</v>
      </c>
      <c r="B9" s="114"/>
      <c r="C9" s="115"/>
      <c r="D9" s="116">
        <f>[1]Sheet8!D9+[1]Sheet2!D9+[1]Sheet3!D9+[1]Sheet4!D9+[1]Sheet5!D9+[1]Sheet6!D9+[1]Sheet7!D9</f>
        <v>8646.39</v>
      </c>
      <c r="E9" s="116">
        <f>SUM(G9:O9)</f>
        <v>8646.39</v>
      </c>
      <c r="F9" s="116">
        <f>SUM(G9:M9)</f>
        <v>8646.39</v>
      </c>
      <c r="G9" s="116">
        <f>[1]Sheet8!G9+[1]Sheet2!G9+[1]Sheet3!G9+[1]Sheet4!G9+[1]Sheet5!G9+[1]Sheet6!G9+[1]Sheet7!G9</f>
        <v>7632.44</v>
      </c>
      <c r="H9" s="116"/>
      <c r="I9" s="116"/>
      <c r="J9" s="116"/>
      <c r="K9" s="116"/>
      <c r="L9" s="116"/>
      <c r="M9" s="116">
        <f>[1]Sheet8!M9+[1]Sheet2!M9+[1]Sheet3!M9+[1]Sheet4!M9+[1]Sheet5!M9+[1]Sheet6!M9+[1]Sheet7!M9</f>
        <v>1013.95</v>
      </c>
      <c r="N9" s="116"/>
      <c r="O9" s="116"/>
      <c r="P9" s="116"/>
      <c r="Q9" s="116"/>
      <c r="R9" s="116"/>
      <c r="S9" s="116"/>
    </row>
    <row r="10" customFormat="1" ht="20.1" customHeight="1" spans="1:19">
      <c r="A10" s="117">
        <v>301</v>
      </c>
      <c r="B10" s="118" t="s">
        <v>177</v>
      </c>
      <c r="C10" s="119" t="s">
        <v>67</v>
      </c>
      <c r="D10" s="116">
        <f>[1]Sheet8!D10+[1]Sheet2!D10+[1]Sheet3!D10+[1]Sheet4!D10+[1]Sheet5!D10+[1]Sheet6!D10+[1]Sheet7!D10</f>
        <v>6616.73</v>
      </c>
      <c r="E10" s="116">
        <f t="shared" ref="E10:E41" si="0">SUM(G10:O10)</f>
        <v>6616.73</v>
      </c>
      <c r="F10" s="116">
        <f t="shared" ref="F10:F41" si="1">SUM(G10:M10)</f>
        <v>6616.73</v>
      </c>
      <c r="G10" s="116">
        <f>[1]Sheet8!G10+[1]Sheet2!G10+[1]Sheet3!G10+[1]Sheet4!G10+[1]Sheet5!G10+[1]Sheet6!G10+[1]Sheet7!G10</f>
        <v>6616.73</v>
      </c>
      <c r="H10" s="116"/>
      <c r="I10" s="116"/>
      <c r="J10" s="116"/>
      <c r="K10" s="116"/>
      <c r="L10" s="116"/>
      <c r="M10" s="116"/>
      <c r="N10" s="116"/>
      <c r="O10" s="116"/>
      <c r="P10" s="116"/>
      <c r="Q10" s="116"/>
      <c r="R10" s="116"/>
      <c r="S10" s="116"/>
    </row>
    <row r="11" customFormat="1" ht="20.1" customHeight="1" spans="1:19">
      <c r="A11" s="120"/>
      <c r="B11" s="118" t="s">
        <v>178</v>
      </c>
      <c r="C11" s="121" t="s">
        <v>179</v>
      </c>
      <c r="D11" s="116">
        <f>[1]Sheet8!D11+[1]Sheet2!D11+[1]Sheet3!D11+[1]Sheet4!D11+[1]Sheet5!D11+[1]Sheet6!D11+[1]Sheet7!D11</f>
        <v>2723.84</v>
      </c>
      <c r="E11" s="116">
        <f t="shared" si="0"/>
        <v>2723.84</v>
      </c>
      <c r="F11" s="116">
        <f t="shared" si="1"/>
        <v>2723.84</v>
      </c>
      <c r="G11" s="116">
        <f>[1]Sheet8!G11+[1]Sheet2!G11+[1]Sheet3!G11+[1]Sheet4!G11+[1]Sheet5!G11+[1]Sheet6!G11+[1]Sheet7!G11</f>
        <v>2723.84</v>
      </c>
      <c r="H11" s="116"/>
      <c r="I11" s="116"/>
      <c r="J11" s="116"/>
      <c r="K11" s="116"/>
      <c r="L11" s="116"/>
      <c r="M11" s="116"/>
      <c r="N11" s="116"/>
      <c r="O11" s="116"/>
      <c r="P11" s="116"/>
      <c r="Q11" s="116"/>
      <c r="R11" s="116"/>
      <c r="S11" s="116"/>
    </row>
    <row r="12" customFormat="1" ht="20.1" customHeight="1" spans="1:19">
      <c r="A12" s="120"/>
      <c r="B12" s="118" t="s">
        <v>180</v>
      </c>
      <c r="C12" s="121" t="s">
        <v>181</v>
      </c>
      <c r="D12" s="116">
        <f>[1]Sheet8!D12+[1]Sheet2!D12+[1]Sheet3!D12+[1]Sheet4!D12+[1]Sheet5!D12+[1]Sheet6!D12+[1]Sheet7!D12</f>
        <v>1286.85</v>
      </c>
      <c r="E12" s="116">
        <f t="shared" si="0"/>
        <v>1286.85</v>
      </c>
      <c r="F12" s="116">
        <f t="shared" si="1"/>
        <v>1286.85</v>
      </c>
      <c r="G12" s="116">
        <f>[1]Sheet8!G12+[1]Sheet2!G12+[1]Sheet3!G12+[1]Sheet4!G12+[1]Sheet5!G12+[1]Sheet6!G12+[1]Sheet7!G12</f>
        <v>1286.85</v>
      </c>
      <c r="H12" s="116"/>
      <c r="I12" s="116"/>
      <c r="J12" s="116"/>
      <c r="K12" s="116"/>
      <c r="L12" s="116"/>
      <c r="M12" s="116"/>
      <c r="N12" s="116"/>
      <c r="O12" s="116"/>
      <c r="P12" s="116"/>
      <c r="Q12" s="116"/>
      <c r="R12" s="116"/>
      <c r="S12" s="116"/>
    </row>
    <row r="13" customFormat="1" ht="20.1" customHeight="1" spans="1:19">
      <c r="A13" s="120"/>
      <c r="B13" s="118" t="s">
        <v>182</v>
      </c>
      <c r="C13" s="121" t="s">
        <v>183</v>
      </c>
      <c r="D13" s="116">
        <f>[1]Sheet8!D13+[1]Sheet2!D13+[1]Sheet3!D13+[1]Sheet4!D13+[1]Sheet5!D13+[1]Sheet6!D13+[1]Sheet7!D13</f>
        <v>196.65</v>
      </c>
      <c r="E13" s="116">
        <f t="shared" si="0"/>
        <v>196.65</v>
      </c>
      <c r="F13" s="116">
        <f t="shared" si="1"/>
        <v>196.65</v>
      </c>
      <c r="G13" s="116">
        <f>[1]Sheet8!G13+[1]Sheet2!G13+[1]Sheet3!G13+[1]Sheet4!G13+[1]Sheet5!G13+[1]Sheet6!G13+[1]Sheet7!G13</f>
        <v>196.65</v>
      </c>
      <c r="H13" s="116"/>
      <c r="I13" s="116"/>
      <c r="J13" s="116"/>
      <c r="K13" s="116"/>
      <c r="L13" s="116"/>
      <c r="M13" s="116"/>
      <c r="N13" s="116"/>
      <c r="O13" s="116"/>
      <c r="P13" s="116"/>
      <c r="Q13" s="116"/>
      <c r="R13" s="116"/>
      <c r="S13" s="116"/>
    </row>
    <row r="14" customFormat="1" ht="20.1" customHeight="1" spans="1:19">
      <c r="A14" s="120"/>
      <c r="B14" s="118" t="s">
        <v>184</v>
      </c>
      <c r="C14" s="121" t="s">
        <v>185</v>
      </c>
      <c r="D14" s="116"/>
      <c r="E14" s="116"/>
      <c r="F14" s="116"/>
      <c r="G14" s="116"/>
      <c r="H14" s="116"/>
      <c r="I14" s="116"/>
      <c r="J14" s="116"/>
      <c r="K14" s="116"/>
      <c r="L14" s="116"/>
      <c r="M14" s="116"/>
      <c r="N14" s="116"/>
      <c r="O14" s="116"/>
      <c r="P14" s="116"/>
      <c r="Q14" s="116"/>
      <c r="R14" s="116"/>
      <c r="S14" s="116"/>
    </row>
    <row r="15" customFormat="1" ht="20.1" customHeight="1" spans="1:19">
      <c r="A15" s="120"/>
      <c r="B15" s="118" t="s">
        <v>186</v>
      </c>
      <c r="C15" s="121" t="s">
        <v>187</v>
      </c>
      <c r="D15" s="116">
        <f>[1]Sheet8!D15+[1]Sheet2!D15+[1]Sheet3!D15+[1]Sheet4!D15+[1]Sheet5!D15+[1]Sheet6!D15+[1]Sheet7!D15</f>
        <v>1416.82</v>
      </c>
      <c r="E15" s="116">
        <f t="shared" si="0"/>
        <v>1416.82</v>
      </c>
      <c r="F15" s="116">
        <f t="shared" si="1"/>
        <v>1416.82</v>
      </c>
      <c r="G15" s="116">
        <f>[1]Sheet8!G15+[1]Sheet2!G15+[1]Sheet3!G15+[1]Sheet4!G15+[1]Sheet5!G15+[1]Sheet6!G15+[1]Sheet7!G15</f>
        <v>1416.82</v>
      </c>
      <c r="H15" s="116"/>
      <c r="I15" s="116"/>
      <c r="J15" s="116"/>
      <c r="K15" s="116"/>
      <c r="L15" s="116"/>
      <c r="M15" s="116"/>
      <c r="N15" s="116"/>
      <c r="O15" s="116"/>
      <c r="P15" s="116"/>
      <c r="Q15" s="116"/>
      <c r="R15" s="116"/>
      <c r="S15" s="116"/>
    </row>
    <row r="16" customFormat="1" ht="20.1" customHeight="1" spans="1:19">
      <c r="A16" s="120"/>
      <c r="B16" s="118" t="s">
        <v>188</v>
      </c>
      <c r="C16" s="121" t="s">
        <v>189</v>
      </c>
      <c r="D16" s="116">
        <f>[1]Sheet8!D16+[1]Sheet2!D16+[1]Sheet3!D16+[1]Sheet4!D16+[1]Sheet5!D16+[1]Sheet6!D16+[1]Sheet7!D16</f>
        <v>539.68</v>
      </c>
      <c r="E16" s="116">
        <f t="shared" si="0"/>
        <v>539.68</v>
      </c>
      <c r="F16" s="116">
        <f t="shared" si="1"/>
        <v>539.68</v>
      </c>
      <c r="G16" s="116">
        <f>[1]Sheet8!G16+[1]Sheet2!G16+[1]Sheet3!G16+[1]Sheet4!G16+[1]Sheet5!G16+[1]Sheet6!G16+[1]Sheet7!G16</f>
        <v>539.68</v>
      </c>
      <c r="H16" s="116"/>
      <c r="I16" s="116"/>
      <c r="J16" s="116"/>
      <c r="K16" s="116"/>
      <c r="L16" s="116"/>
      <c r="M16" s="116"/>
      <c r="N16" s="116"/>
      <c r="O16" s="116"/>
      <c r="P16" s="116"/>
      <c r="Q16" s="116"/>
      <c r="R16" s="116"/>
      <c r="S16" s="116"/>
    </row>
    <row r="17" customFormat="1" ht="20.1" customHeight="1" spans="1:19">
      <c r="A17" s="120"/>
      <c r="B17" s="118" t="s">
        <v>190</v>
      </c>
      <c r="C17" s="121" t="s">
        <v>191</v>
      </c>
      <c r="D17" s="116"/>
      <c r="E17" s="116"/>
      <c r="F17" s="116"/>
      <c r="G17" s="116"/>
      <c r="H17" s="116"/>
      <c r="I17" s="116"/>
      <c r="J17" s="116"/>
      <c r="K17" s="116"/>
      <c r="L17" s="116"/>
      <c r="M17" s="116"/>
      <c r="N17" s="116"/>
      <c r="O17" s="116"/>
      <c r="P17" s="116"/>
      <c r="Q17" s="116"/>
      <c r="R17" s="116"/>
      <c r="S17" s="116"/>
    </row>
    <row r="18" customFormat="1" ht="20.1" customHeight="1" spans="1:19">
      <c r="A18" s="120"/>
      <c r="B18" s="118" t="s">
        <v>192</v>
      </c>
      <c r="C18" s="121" t="s">
        <v>193</v>
      </c>
      <c r="D18" s="116"/>
      <c r="E18" s="116"/>
      <c r="F18" s="116"/>
      <c r="G18" s="116"/>
      <c r="H18" s="116"/>
      <c r="I18" s="116"/>
      <c r="J18" s="116"/>
      <c r="K18" s="116"/>
      <c r="L18" s="116"/>
      <c r="M18" s="116"/>
      <c r="N18" s="116"/>
      <c r="O18" s="116"/>
      <c r="P18" s="116"/>
      <c r="Q18" s="116"/>
      <c r="R18" s="116"/>
      <c r="S18" s="116"/>
    </row>
    <row r="19" customFormat="1" ht="20.1" customHeight="1" spans="1:19">
      <c r="A19" s="120"/>
      <c r="B19" s="118" t="s">
        <v>194</v>
      </c>
      <c r="C19" s="121" t="s">
        <v>195</v>
      </c>
      <c r="D19" s="116"/>
      <c r="E19" s="116"/>
      <c r="F19" s="116"/>
      <c r="G19" s="116"/>
      <c r="H19" s="116"/>
      <c r="I19" s="116"/>
      <c r="J19" s="116"/>
      <c r="K19" s="116"/>
      <c r="L19" s="116"/>
      <c r="M19" s="116"/>
      <c r="N19" s="116"/>
      <c r="O19" s="116"/>
      <c r="P19" s="116"/>
      <c r="Q19" s="116"/>
      <c r="R19" s="116"/>
      <c r="S19" s="116"/>
    </row>
    <row r="20" customFormat="1" ht="20.1" customHeight="1" spans="1:19">
      <c r="A20" s="120"/>
      <c r="B20" s="118" t="s">
        <v>196</v>
      </c>
      <c r="C20" s="121" t="s">
        <v>197</v>
      </c>
      <c r="D20" s="116"/>
      <c r="E20" s="116"/>
      <c r="F20" s="116"/>
      <c r="G20" s="116"/>
      <c r="H20" s="116"/>
      <c r="I20" s="116"/>
      <c r="J20" s="116"/>
      <c r="K20" s="116"/>
      <c r="L20" s="116"/>
      <c r="M20" s="116"/>
      <c r="N20" s="116"/>
      <c r="O20" s="116"/>
      <c r="P20" s="116"/>
      <c r="Q20" s="116"/>
      <c r="R20" s="116"/>
      <c r="S20" s="116"/>
    </row>
    <row r="21" customFormat="1" ht="20.1" customHeight="1" spans="1:19">
      <c r="A21" s="120"/>
      <c r="B21" s="118" t="s">
        <v>198</v>
      </c>
      <c r="C21" s="121" t="s">
        <v>199</v>
      </c>
      <c r="D21" s="116">
        <f>[1]Sheet8!D21+[1]Sheet2!D21+[1]Sheet3!D21+[1]Sheet4!D21+[1]Sheet5!D21+[1]Sheet6!D21+[1]Sheet7!D21</f>
        <v>317.77</v>
      </c>
      <c r="E21" s="116">
        <f t="shared" si="0"/>
        <v>317.77</v>
      </c>
      <c r="F21" s="116">
        <f t="shared" si="1"/>
        <v>317.77</v>
      </c>
      <c r="G21" s="116">
        <f>[1]Sheet8!G21+[1]Sheet2!G21+[1]Sheet3!G21+[1]Sheet4!G21+[1]Sheet5!G21+[1]Sheet6!G21+[1]Sheet7!G21</f>
        <v>317.77</v>
      </c>
      <c r="H21" s="116"/>
      <c r="I21" s="116"/>
      <c r="J21" s="116"/>
      <c r="K21" s="116"/>
      <c r="L21" s="116"/>
      <c r="M21" s="116"/>
      <c r="N21" s="116"/>
      <c r="O21" s="116"/>
      <c r="P21" s="116"/>
      <c r="Q21" s="116"/>
      <c r="R21" s="116"/>
      <c r="S21" s="116"/>
    </row>
    <row r="22" customFormat="1" ht="20.1" customHeight="1" spans="1:19">
      <c r="A22" s="120"/>
      <c r="B22" s="118" t="s">
        <v>200</v>
      </c>
      <c r="C22" s="121" t="s">
        <v>201</v>
      </c>
      <c r="D22" s="116"/>
      <c r="E22" s="116"/>
      <c r="F22" s="116"/>
      <c r="G22" s="116"/>
      <c r="H22" s="116"/>
      <c r="I22" s="116"/>
      <c r="J22" s="116"/>
      <c r="K22" s="116"/>
      <c r="L22" s="116"/>
      <c r="M22" s="116"/>
      <c r="N22" s="116"/>
      <c r="O22" s="116"/>
      <c r="P22" s="116"/>
      <c r="Q22" s="116"/>
      <c r="R22" s="116"/>
      <c r="S22" s="116"/>
    </row>
    <row r="23" customFormat="1" ht="20.1" customHeight="1" spans="1:19">
      <c r="A23" s="120"/>
      <c r="B23" s="118" t="s">
        <v>202</v>
      </c>
      <c r="C23" s="121" t="s">
        <v>203</v>
      </c>
      <c r="D23" s="116">
        <f>[1]Sheet8!D23+[1]Sheet2!D23+[1]Sheet3!D23+[1]Sheet4!D23+[1]Sheet5!D23+[1]Sheet6!D23+[1]Sheet7!D23</f>
        <v>135.12</v>
      </c>
      <c r="E23" s="116">
        <f t="shared" si="0"/>
        <v>135.12</v>
      </c>
      <c r="F23" s="116">
        <f t="shared" si="1"/>
        <v>135.12</v>
      </c>
      <c r="G23" s="116">
        <f>[1]Sheet8!G23+[1]Sheet2!G23+[1]Sheet3!G23+[1]Sheet4!G23+[1]Sheet5!G23+[1]Sheet6!G23+[1]Sheet7!G23</f>
        <v>135.12</v>
      </c>
      <c r="H23" s="116"/>
      <c r="I23" s="116"/>
      <c r="J23" s="116"/>
      <c r="K23" s="116"/>
      <c r="L23" s="116"/>
      <c r="M23" s="116"/>
      <c r="N23" s="116"/>
      <c r="O23" s="116"/>
      <c r="P23" s="116"/>
      <c r="Q23" s="116"/>
      <c r="R23" s="116"/>
      <c r="S23" s="116"/>
    </row>
    <row r="24" customFormat="1" ht="20.1" customHeight="1" spans="1:19">
      <c r="A24" s="117">
        <v>302</v>
      </c>
      <c r="B24" s="118"/>
      <c r="C24" s="119" t="s">
        <v>68</v>
      </c>
      <c r="D24" s="116">
        <f>[1]Sheet8!D24+[1]Sheet2!D24+[1]Sheet3!D24+[1]Sheet4!D24+[1]Sheet5!D24+[1]Sheet6!D24+[1]Sheet7!D24</f>
        <v>1730.73</v>
      </c>
      <c r="E24" s="116">
        <f t="shared" si="0"/>
        <v>1730.73</v>
      </c>
      <c r="F24" s="116">
        <f t="shared" si="1"/>
        <v>1730.73</v>
      </c>
      <c r="G24" s="116">
        <f>[1]Sheet8!G24+[1]Sheet2!G24+[1]Sheet3!G24+[1]Sheet4!G24+[1]Sheet5!G24+[1]Sheet6!G24+[1]Sheet7!G24</f>
        <v>886.61</v>
      </c>
      <c r="H24" s="116"/>
      <c r="I24" s="116"/>
      <c r="J24" s="116"/>
      <c r="K24" s="116"/>
      <c r="L24" s="116"/>
      <c r="M24" s="116">
        <f>[1]Sheet8!M24+[1]Sheet2!M24+[1]Sheet3!M24+[1]Sheet4!M24+[1]Sheet5!M24+[1]Sheet6!M24+[1]Sheet7!M24</f>
        <v>844.12</v>
      </c>
      <c r="N24" s="116"/>
      <c r="O24" s="116"/>
      <c r="P24" s="116"/>
      <c r="Q24" s="116"/>
      <c r="R24" s="116"/>
      <c r="S24" s="116"/>
    </row>
    <row r="25" customFormat="1" ht="20.1" customHeight="1" spans="1:19">
      <c r="A25" s="120"/>
      <c r="B25" s="118" t="s">
        <v>178</v>
      </c>
      <c r="C25" s="121" t="s">
        <v>204</v>
      </c>
      <c r="D25" s="116">
        <f>[1]Sheet8!D25+[1]Sheet2!D25+[1]Sheet3!D25+[1]Sheet4!D25+[1]Sheet5!D25+[1]Sheet6!D25+[1]Sheet7!D25</f>
        <v>160.36</v>
      </c>
      <c r="E25" s="116">
        <f t="shared" si="0"/>
        <v>160.36</v>
      </c>
      <c r="F25" s="116">
        <f t="shared" si="1"/>
        <v>160.36</v>
      </c>
      <c r="G25" s="116">
        <f>[1]Sheet8!G25+[1]Sheet2!G25+[1]Sheet3!G25+[1]Sheet4!G25+[1]Sheet5!G25+[1]Sheet6!G25+[1]Sheet7!G25</f>
        <v>41.96</v>
      </c>
      <c r="H25" s="116"/>
      <c r="I25" s="116"/>
      <c r="J25" s="116"/>
      <c r="K25" s="116"/>
      <c r="L25" s="116"/>
      <c r="M25" s="116">
        <f>[1]Sheet8!M25+[1]Sheet2!M25+[1]Sheet3!M25+[1]Sheet4!M25+[1]Sheet5!M25+[1]Sheet6!M25+[1]Sheet7!M25</f>
        <v>118.4</v>
      </c>
      <c r="N25" s="116"/>
      <c r="O25" s="116"/>
      <c r="P25" s="116"/>
      <c r="Q25" s="116"/>
      <c r="R25" s="116"/>
      <c r="S25" s="116"/>
    </row>
    <row r="26" customFormat="1" ht="20.1" customHeight="1" spans="1:19">
      <c r="A26" s="120"/>
      <c r="B26" s="118" t="s">
        <v>180</v>
      </c>
      <c r="C26" s="121" t="s">
        <v>205</v>
      </c>
      <c r="D26" s="116">
        <f>[1]Sheet8!D26+[1]Sheet2!D26+[1]Sheet3!D26+[1]Sheet4!D26+[1]Sheet5!D26+[1]Sheet6!D26+[1]Sheet7!D26</f>
        <v>70.49</v>
      </c>
      <c r="E26" s="116">
        <f t="shared" si="0"/>
        <v>70.49</v>
      </c>
      <c r="F26" s="116">
        <f t="shared" si="1"/>
        <v>70.49</v>
      </c>
      <c r="G26" s="116">
        <f>[1]Sheet8!G26+[1]Sheet2!G26+[1]Sheet3!G26+[1]Sheet4!G26+[1]Sheet5!G26+[1]Sheet6!G26+[1]Sheet7!G26</f>
        <v>29.56</v>
      </c>
      <c r="H26" s="116"/>
      <c r="I26" s="116"/>
      <c r="J26" s="116"/>
      <c r="K26" s="116"/>
      <c r="L26" s="116"/>
      <c r="M26" s="116">
        <f>[1]Sheet8!M26+[1]Sheet2!M26+[1]Sheet3!M26+[1]Sheet4!M26+[1]Sheet5!M26+[1]Sheet6!M26+[1]Sheet7!M26</f>
        <v>40.93</v>
      </c>
      <c r="N26" s="116"/>
      <c r="O26" s="116"/>
      <c r="P26" s="116"/>
      <c r="Q26" s="116"/>
      <c r="R26" s="116"/>
      <c r="S26" s="116"/>
    </row>
    <row r="27" customFormat="1" ht="20.1" customHeight="1" spans="1:19">
      <c r="A27" s="120"/>
      <c r="B27" s="118" t="s">
        <v>182</v>
      </c>
      <c r="C27" s="121" t="s">
        <v>206</v>
      </c>
      <c r="D27" s="116"/>
      <c r="E27" s="116"/>
      <c r="F27" s="116"/>
      <c r="G27" s="116"/>
      <c r="H27" s="116"/>
      <c r="I27" s="116"/>
      <c r="J27" s="116"/>
      <c r="K27" s="116"/>
      <c r="L27" s="116"/>
      <c r="M27" s="116"/>
      <c r="N27" s="116"/>
      <c r="O27" s="116"/>
      <c r="P27" s="116"/>
      <c r="Q27" s="116"/>
      <c r="R27" s="116"/>
      <c r="S27" s="116"/>
    </row>
    <row r="28" customFormat="1" ht="20.1" customHeight="1" spans="1:19">
      <c r="A28" s="120"/>
      <c r="B28" s="118" t="s">
        <v>207</v>
      </c>
      <c r="C28" s="121" t="s">
        <v>208</v>
      </c>
      <c r="D28" s="116">
        <f>[1]Sheet8!D28+[1]Sheet2!D28+[1]Sheet3!D28+[1]Sheet4!D28+[1]Sheet5!D28+[1]Sheet6!D28+[1]Sheet7!D28</f>
        <v>0.3</v>
      </c>
      <c r="E28" s="116">
        <f t="shared" si="0"/>
        <v>0.3</v>
      </c>
      <c r="F28" s="116">
        <f t="shared" si="1"/>
        <v>0.3</v>
      </c>
      <c r="G28" s="116"/>
      <c r="H28" s="116"/>
      <c r="I28" s="116"/>
      <c r="J28" s="116"/>
      <c r="K28" s="116"/>
      <c r="L28" s="116"/>
      <c r="M28" s="116">
        <f>[1]Sheet8!M28+[1]Sheet2!M28+[1]Sheet3!M28+[1]Sheet4!M28+[1]Sheet5!M28+[1]Sheet6!M28+[1]Sheet7!M28</f>
        <v>0.3</v>
      </c>
      <c r="N28" s="116"/>
      <c r="O28" s="116"/>
      <c r="P28" s="116"/>
      <c r="Q28" s="116"/>
      <c r="R28" s="116"/>
      <c r="S28" s="116"/>
    </row>
    <row r="29" customFormat="1" ht="20.1" customHeight="1" spans="1:19">
      <c r="A29" s="120"/>
      <c r="B29" s="118" t="s">
        <v>209</v>
      </c>
      <c r="C29" s="121" t="s">
        <v>210</v>
      </c>
      <c r="D29" s="116">
        <f>[1]Sheet8!D29+[1]Sheet2!D29+[1]Sheet3!D29+[1]Sheet4!D29+[1]Sheet5!D29+[1]Sheet6!D29+[1]Sheet7!D29</f>
        <v>6.34</v>
      </c>
      <c r="E29" s="116">
        <f t="shared" si="0"/>
        <v>6.34</v>
      </c>
      <c r="F29" s="116">
        <f t="shared" si="1"/>
        <v>6.34</v>
      </c>
      <c r="G29" s="116">
        <f>[1]Sheet8!G29+[1]Sheet2!G29+[1]Sheet3!G29+[1]Sheet4!G29+[1]Sheet5!G29+[1]Sheet6!G29+[1]Sheet7!G29</f>
        <v>4.6</v>
      </c>
      <c r="H29" s="116"/>
      <c r="I29" s="116"/>
      <c r="J29" s="116"/>
      <c r="K29" s="116"/>
      <c r="L29" s="116"/>
      <c r="M29" s="116">
        <f>[1]Sheet8!M29+[1]Sheet2!M29+[1]Sheet3!M29+[1]Sheet4!M29+[1]Sheet5!M29+[1]Sheet6!M29+[1]Sheet7!M29</f>
        <v>1.74</v>
      </c>
      <c r="N29" s="116"/>
      <c r="O29" s="116"/>
      <c r="P29" s="116"/>
      <c r="Q29" s="116"/>
      <c r="R29" s="116"/>
      <c r="S29" s="116"/>
    </row>
    <row r="30" customFormat="1" ht="20.1" customHeight="1" spans="1:19">
      <c r="A30" s="120"/>
      <c r="B30" s="118" t="s">
        <v>184</v>
      </c>
      <c r="C30" s="121" t="s">
        <v>211</v>
      </c>
      <c r="D30" s="116">
        <f>[1]Sheet8!D30+[1]Sheet2!D30+[1]Sheet3!D30+[1]Sheet4!D30+[1]Sheet5!D30+[1]Sheet6!D30+[1]Sheet7!D30</f>
        <v>14.72</v>
      </c>
      <c r="E30" s="116">
        <f t="shared" si="0"/>
        <v>14.72</v>
      </c>
      <c r="F30" s="116">
        <f t="shared" si="1"/>
        <v>14.72</v>
      </c>
      <c r="G30" s="116">
        <f>[1]Sheet8!G30+[1]Sheet2!G30+[1]Sheet3!G30+[1]Sheet4!G30+[1]Sheet5!G30+[1]Sheet6!G30+[1]Sheet7!G30</f>
        <v>7.2</v>
      </c>
      <c r="H30" s="116"/>
      <c r="I30" s="116"/>
      <c r="J30" s="116"/>
      <c r="K30" s="116"/>
      <c r="L30" s="116"/>
      <c r="M30" s="116">
        <f>[1]Sheet8!M30+[1]Sheet2!M30+[1]Sheet3!M30+[1]Sheet4!M30+[1]Sheet5!M30+[1]Sheet6!M30+[1]Sheet7!M30</f>
        <v>7.52</v>
      </c>
      <c r="N30" s="116"/>
      <c r="O30" s="116"/>
      <c r="P30" s="116"/>
      <c r="Q30" s="116"/>
      <c r="R30" s="116"/>
      <c r="S30" s="116"/>
    </row>
    <row r="31" customFormat="1" ht="20.1" customHeight="1" spans="1:19">
      <c r="A31" s="120"/>
      <c r="B31" s="118" t="s">
        <v>186</v>
      </c>
      <c r="C31" s="121" t="s">
        <v>212</v>
      </c>
      <c r="D31" s="116">
        <f>[1]Sheet8!D31+[1]Sheet2!D31+[1]Sheet3!D31+[1]Sheet4!D31+[1]Sheet5!D31+[1]Sheet6!D31+[1]Sheet7!D31</f>
        <v>22.7</v>
      </c>
      <c r="E31" s="116">
        <f t="shared" si="0"/>
        <v>22.7</v>
      </c>
      <c r="F31" s="116">
        <f t="shared" si="1"/>
        <v>22.7</v>
      </c>
      <c r="G31" s="116">
        <f>[1]Sheet8!G31+[1]Sheet2!G31+[1]Sheet3!G31+[1]Sheet4!G31+[1]Sheet5!G31+[1]Sheet6!G31+[1]Sheet7!G31</f>
        <v>6.2</v>
      </c>
      <c r="H31" s="116"/>
      <c r="I31" s="116"/>
      <c r="J31" s="116"/>
      <c r="K31" s="116"/>
      <c r="L31" s="116"/>
      <c r="M31" s="116">
        <f>[1]Sheet8!M31+[1]Sheet2!M31+[1]Sheet3!M31+[1]Sheet4!M31+[1]Sheet5!M31+[1]Sheet6!M31+[1]Sheet7!M31</f>
        <v>16.5</v>
      </c>
      <c r="N31" s="116"/>
      <c r="O31" s="116"/>
      <c r="P31" s="116"/>
      <c r="Q31" s="116"/>
      <c r="R31" s="116"/>
      <c r="S31" s="116"/>
    </row>
    <row r="32" customFormat="1" ht="20.1" customHeight="1" spans="1:19">
      <c r="A32" s="120"/>
      <c r="B32" s="118" t="s">
        <v>188</v>
      </c>
      <c r="C32" s="121" t="s">
        <v>213</v>
      </c>
      <c r="D32" s="116"/>
      <c r="E32" s="116"/>
      <c r="F32" s="116"/>
      <c r="G32" s="116"/>
      <c r="H32" s="116"/>
      <c r="I32" s="116"/>
      <c r="J32" s="116"/>
      <c r="K32" s="116"/>
      <c r="L32" s="116"/>
      <c r="M32" s="116"/>
      <c r="N32" s="116"/>
      <c r="O32" s="116"/>
      <c r="P32" s="116"/>
      <c r="Q32" s="116"/>
      <c r="R32" s="116"/>
      <c r="S32" s="116"/>
    </row>
    <row r="33" customFormat="1" ht="20.1" customHeight="1" spans="1:19">
      <c r="A33" s="120"/>
      <c r="B33" s="118" t="s">
        <v>190</v>
      </c>
      <c r="C33" s="121" t="s">
        <v>214</v>
      </c>
      <c r="D33" s="116"/>
      <c r="E33" s="116"/>
      <c r="F33" s="116"/>
      <c r="G33" s="116"/>
      <c r="H33" s="116"/>
      <c r="I33" s="116"/>
      <c r="J33" s="116"/>
      <c r="K33" s="116"/>
      <c r="L33" s="116"/>
      <c r="M33" s="116"/>
      <c r="N33" s="116"/>
      <c r="O33" s="116"/>
      <c r="P33" s="116"/>
      <c r="Q33" s="116"/>
      <c r="R33" s="116"/>
      <c r="S33" s="116"/>
    </row>
    <row r="34" customFormat="1" ht="20.1" customHeight="1" spans="1:19">
      <c r="A34" s="120"/>
      <c r="B34" s="118" t="s">
        <v>194</v>
      </c>
      <c r="C34" s="121" t="s">
        <v>215</v>
      </c>
      <c r="D34" s="116">
        <f>[1]Sheet8!D34+[1]Sheet2!D34+[1]Sheet3!D34+[1]Sheet4!D34+[1]Sheet5!D34+[1]Sheet6!D34+[1]Sheet7!D34</f>
        <v>34.08</v>
      </c>
      <c r="E34" s="116">
        <f t="shared" si="0"/>
        <v>34.08</v>
      </c>
      <c r="F34" s="116">
        <f t="shared" si="1"/>
        <v>34.08</v>
      </c>
      <c r="G34" s="116">
        <f>[1]Sheet8!G34+[1]Sheet2!G34+[1]Sheet3!G34+[1]Sheet4!G34+[1]Sheet5!G34+[1]Sheet6!G34+[1]Sheet7!G34</f>
        <v>14.2</v>
      </c>
      <c r="H34" s="116"/>
      <c r="I34" s="116"/>
      <c r="J34" s="116"/>
      <c r="K34" s="116"/>
      <c r="L34" s="116"/>
      <c r="M34" s="116">
        <f>[1]Sheet8!M34+[1]Sheet2!M34+[1]Sheet3!M34+[1]Sheet4!M34+[1]Sheet5!M34+[1]Sheet6!M34+[1]Sheet7!M34</f>
        <v>19.88</v>
      </c>
      <c r="N34" s="116"/>
      <c r="O34" s="116"/>
      <c r="P34" s="116"/>
      <c r="Q34" s="116"/>
      <c r="R34" s="116"/>
      <c r="S34" s="116"/>
    </row>
    <row r="35" customFormat="1" ht="20.1" customHeight="1" spans="1:19">
      <c r="A35" s="120"/>
      <c r="B35" s="118" t="s">
        <v>196</v>
      </c>
      <c r="C35" s="121" t="s">
        <v>216</v>
      </c>
      <c r="D35" s="116"/>
      <c r="E35" s="116"/>
      <c r="F35" s="116"/>
      <c r="G35" s="116"/>
      <c r="H35" s="116"/>
      <c r="I35" s="116"/>
      <c r="J35" s="116"/>
      <c r="K35" s="116"/>
      <c r="L35" s="116"/>
      <c r="M35" s="116"/>
      <c r="N35" s="116"/>
      <c r="O35" s="116"/>
      <c r="P35" s="116"/>
      <c r="Q35" s="116"/>
      <c r="R35" s="116"/>
      <c r="S35" s="116"/>
    </row>
    <row r="36" customFormat="1" ht="20.1" customHeight="1" spans="1:19">
      <c r="A36" s="120"/>
      <c r="B36" s="118" t="s">
        <v>198</v>
      </c>
      <c r="C36" s="121" t="s">
        <v>217</v>
      </c>
      <c r="D36" s="116">
        <f>[1]Sheet8!D36+[1]Sheet2!D36+[1]Sheet3!D36+[1]Sheet4!D36+[1]Sheet5!D36+[1]Sheet6!D36+[1]Sheet7!D36</f>
        <v>77.1</v>
      </c>
      <c r="E36" s="116">
        <f t="shared" si="0"/>
        <v>77.1</v>
      </c>
      <c r="F36" s="116">
        <f t="shared" si="1"/>
        <v>77.1</v>
      </c>
      <c r="G36" s="116">
        <f>[1]Sheet8!G36+[1]Sheet2!G36+[1]Sheet3!G36+[1]Sheet4!G36+[1]Sheet5!G36+[1]Sheet6!G36+[1]Sheet7!G36</f>
        <v>4</v>
      </c>
      <c r="H36" s="116"/>
      <c r="I36" s="116"/>
      <c r="J36" s="116"/>
      <c r="K36" s="116"/>
      <c r="L36" s="116"/>
      <c r="M36" s="116">
        <f>[1]Sheet8!M36+[1]Sheet2!M36+[1]Sheet3!M36+[1]Sheet4!M36+[1]Sheet5!M36+[1]Sheet6!M36+[1]Sheet7!M36</f>
        <v>73.1</v>
      </c>
      <c r="N36" s="116"/>
      <c r="O36" s="116"/>
      <c r="P36" s="116"/>
      <c r="Q36" s="116"/>
      <c r="R36" s="116"/>
      <c r="S36" s="116"/>
    </row>
    <row r="37" customFormat="1" ht="14.25" spans="1:19">
      <c r="A37" s="120"/>
      <c r="B37" s="118" t="s">
        <v>200</v>
      </c>
      <c r="C37" s="121" t="s">
        <v>218</v>
      </c>
      <c r="D37" s="116">
        <f>[1]Sheet8!D37+[1]Sheet2!D37+[1]Sheet3!D37+[1]Sheet4!D37+[1]Sheet5!D37+[1]Sheet6!D37+[1]Sheet7!D37</f>
        <v>2</v>
      </c>
      <c r="E37" s="116">
        <f t="shared" si="0"/>
        <v>2</v>
      </c>
      <c r="F37" s="116">
        <f t="shared" si="1"/>
        <v>2</v>
      </c>
      <c r="G37" s="116"/>
      <c r="H37" s="116"/>
      <c r="I37" s="116"/>
      <c r="J37" s="116"/>
      <c r="K37" s="116"/>
      <c r="L37" s="116"/>
      <c r="M37" s="116">
        <f>[1]Sheet8!M37+[1]Sheet2!M37+[1]Sheet3!M37+[1]Sheet4!M37+[1]Sheet5!M37+[1]Sheet6!M37+[1]Sheet7!M37</f>
        <v>2</v>
      </c>
      <c r="N37" s="116"/>
      <c r="O37" s="116"/>
      <c r="P37" s="116"/>
      <c r="Q37" s="116"/>
      <c r="R37" s="116"/>
      <c r="S37" s="116"/>
    </row>
    <row r="38" customFormat="1" ht="14.25" spans="1:19">
      <c r="A38" s="120"/>
      <c r="B38" s="118" t="s">
        <v>219</v>
      </c>
      <c r="C38" s="121" t="s">
        <v>220</v>
      </c>
      <c r="D38" s="116">
        <f>[1]Sheet8!D38+[1]Sheet2!D38+[1]Sheet3!D38+[1]Sheet4!D38+[1]Sheet5!D38+[1]Sheet6!D38+[1]Sheet7!D38</f>
        <v>3.5</v>
      </c>
      <c r="E38" s="116">
        <f t="shared" si="0"/>
        <v>3.5</v>
      </c>
      <c r="F38" s="116">
        <f t="shared" si="1"/>
        <v>3.5</v>
      </c>
      <c r="G38" s="116"/>
      <c r="H38" s="116"/>
      <c r="I38" s="116"/>
      <c r="J38" s="116"/>
      <c r="K38" s="116"/>
      <c r="L38" s="116"/>
      <c r="M38" s="116">
        <f>[1]Sheet8!M38+[1]Sheet2!M38+[1]Sheet3!M38+[1]Sheet4!M38+[1]Sheet5!M38+[1]Sheet6!M38+[1]Sheet7!M38</f>
        <v>3.5</v>
      </c>
      <c r="N38" s="116"/>
      <c r="O38" s="116"/>
      <c r="P38" s="116"/>
      <c r="Q38" s="116"/>
      <c r="R38" s="116"/>
      <c r="S38" s="116"/>
    </row>
    <row r="39" customFormat="1" ht="14.25" spans="1:19">
      <c r="A39" s="120"/>
      <c r="B39" s="118" t="s">
        <v>221</v>
      </c>
      <c r="C39" s="121" t="s">
        <v>222</v>
      </c>
      <c r="D39" s="116">
        <f>[1]Sheet8!D39+[1]Sheet2!D39+[1]Sheet3!D39+[1]Sheet4!D39+[1]Sheet5!D39+[1]Sheet6!D39+[1]Sheet7!D39</f>
        <v>19.24</v>
      </c>
      <c r="E39" s="116">
        <f t="shared" si="0"/>
        <v>19.24</v>
      </c>
      <c r="F39" s="116">
        <f t="shared" si="1"/>
        <v>19.24</v>
      </c>
      <c r="G39" s="116">
        <f>[1]Sheet8!G39+[1]Sheet2!G39+[1]Sheet3!G39+[1]Sheet4!G39+[1]Sheet5!G39+[1]Sheet6!G39+[1]Sheet7!G39</f>
        <v>11.3</v>
      </c>
      <c r="H39" s="116"/>
      <c r="I39" s="116"/>
      <c r="J39" s="116"/>
      <c r="K39" s="116"/>
      <c r="L39" s="116"/>
      <c r="M39" s="116">
        <f>[1]Sheet8!M39+[1]Sheet2!M39+[1]Sheet3!M39+[1]Sheet4!M39+[1]Sheet5!M39+[1]Sheet6!M39+[1]Sheet7!M39</f>
        <v>7.94</v>
      </c>
      <c r="N39" s="116"/>
      <c r="O39" s="116"/>
      <c r="P39" s="116"/>
      <c r="Q39" s="116"/>
      <c r="R39" s="116"/>
      <c r="S39" s="116"/>
    </row>
    <row r="40" customFormat="1" ht="14.25" spans="1:19">
      <c r="A40" s="120"/>
      <c r="B40" s="118" t="s">
        <v>223</v>
      </c>
      <c r="C40" s="121" t="s">
        <v>224</v>
      </c>
      <c r="D40" s="116">
        <f>[1]Sheet8!D40+[1]Sheet2!D40+[1]Sheet3!D40+[1]Sheet4!D40+[1]Sheet5!D40+[1]Sheet6!D40+[1]Sheet7!D40</f>
        <v>21.6</v>
      </c>
      <c r="E40" s="116">
        <f t="shared" si="0"/>
        <v>21.6</v>
      </c>
      <c r="F40" s="116">
        <f t="shared" si="1"/>
        <v>21.6</v>
      </c>
      <c r="G40" s="116">
        <f>[1]Sheet8!G40+[1]Sheet2!G40+[1]Sheet3!G40+[1]Sheet4!G40+[1]Sheet5!G40+[1]Sheet6!G40+[1]Sheet7!G40</f>
        <v>21.6</v>
      </c>
      <c r="H40" s="116"/>
      <c r="I40" s="116"/>
      <c r="J40" s="116"/>
      <c r="K40" s="116"/>
      <c r="L40" s="116"/>
      <c r="M40" s="116"/>
      <c r="N40" s="116"/>
      <c r="O40" s="116"/>
      <c r="P40" s="116"/>
      <c r="Q40" s="116"/>
      <c r="R40" s="116"/>
      <c r="S40" s="116"/>
    </row>
    <row r="41" customFormat="1" ht="14.25" spans="1:19">
      <c r="A41" s="120"/>
      <c r="B41" s="118" t="s">
        <v>225</v>
      </c>
      <c r="C41" s="121" t="s">
        <v>226</v>
      </c>
      <c r="D41" s="116">
        <f>[1]Sheet8!D41+[1]Sheet2!D41+[1]Sheet3!D41+[1]Sheet4!D41+[1]Sheet5!D41+[1]Sheet6!D41+[1]Sheet7!D41</f>
        <v>538.3</v>
      </c>
      <c r="E41" s="116">
        <f t="shared" si="0"/>
        <v>538.3</v>
      </c>
      <c r="F41" s="116">
        <f t="shared" si="1"/>
        <v>538.3</v>
      </c>
      <c r="G41" s="116">
        <f>[1]Sheet8!G41+[1]Sheet2!G41+[1]Sheet3!G41+[1]Sheet4!G41+[1]Sheet5!G41+[1]Sheet6!G41+[1]Sheet7!G41</f>
        <v>397.86</v>
      </c>
      <c r="H41" s="116"/>
      <c r="I41" s="116"/>
      <c r="J41" s="116"/>
      <c r="K41" s="116"/>
      <c r="L41" s="116"/>
      <c r="M41" s="116">
        <f>[1]Sheet8!M41+[1]Sheet2!M41+[1]Sheet3!M41+[1]Sheet4!M41+[1]Sheet5!M41+[1]Sheet6!M41+[1]Sheet7!M41</f>
        <v>140.44</v>
      </c>
      <c r="N41" s="116"/>
      <c r="O41" s="116"/>
      <c r="P41" s="116"/>
      <c r="Q41" s="116"/>
      <c r="R41" s="116"/>
      <c r="S41" s="116"/>
    </row>
    <row r="42" customFormat="1" ht="14.25" spans="1:19">
      <c r="A42" s="120"/>
      <c r="B42" s="118" t="s">
        <v>227</v>
      </c>
      <c r="C42" s="121" t="s">
        <v>228</v>
      </c>
      <c r="D42" s="116"/>
      <c r="E42" s="116"/>
      <c r="F42" s="116"/>
      <c r="G42" s="116"/>
      <c r="H42" s="116"/>
      <c r="I42" s="116"/>
      <c r="J42" s="116"/>
      <c r="K42" s="116"/>
      <c r="L42" s="116"/>
      <c r="M42" s="116"/>
      <c r="N42" s="116"/>
      <c r="O42" s="116"/>
      <c r="P42" s="116"/>
      <c r="Q42" s="116"/>
      <c r="R42" s="116"/>
      <c r="S42" s="116"/>
    </row>
    <row r="43" customFormat="1" ht="14.25" spans="1:19">
      <c r="A43" s="120"/>
      <c r="B43" s="118" t="s">
        <v>229</v>
      </c>
      <c r="C43" s="121" t="s">
        <v>230</v>
      </c>
      <c r="D43" s="116"/>
      <c r="E43" s="116"/>
      <c r="F43" s="116"/>
      <c r="G43" s="116"/>
      <c r="H43" s="116"/>
      <c r="I43" s="116"/>
      <c r="J43" s="116"/>
      <c r="K43" s="116"/>
      <c r="L43" s="116"/>
      <c r="M43" s="116"/>
      <c r="N43" s="116"/>
      <c r="O43" s="116"/>
      <c r="P43" s="116"/>
      <c r="Q43" s="116"/>
      <c r="R43" s="116"/>
      <c r="S43" s="116"/>
    </row>
    <row r="44" customFormat="1" ht="14.25" spans="1:19">
      <c r="A44" s="120"/>
      <c r="B44" s="118" t="s">
        <v>231</v>
      </c>
      <c r="C44" s="121" t="s">
        <v>232</v>
      </c>
      <c r="D44" s="116">
        <f>[1]Sheet8!D44+[1]Sheet2!D44+[1]Sheet3!D44+[1]Sheet4!D44+[1]Sheet5!D44+[1]Sheet6!D44+[1]Sheet7!D44</f>
        <v>352.74</v>
      </c>
      <c r="E44" s="116">
        <f t="shared" ref="E42:E65" si="2">SUM(G44:O44)</f>
        <v>352.74</v>
      </c>
      <c r="F44" s="116">
        <f t="shared" ref="F42:F65" si="3">SUM(G44:M44)</f>
        <v>352.74</v>
      </c>
      <c r="G44" s="116">
        <f>[1]Sheet8!G44+[1]Sheet2!G44+[1]Sheet3!G44+[1]Sheet4!G44+[1]Sheet5!G44+[1]Sheet6!G44+[1]Sheet7!G44</f>
        <v>161.13</v>
      </c>
      <c r="H44" s="116"/>
      <c r="I44" s="116"/>
      <c r="J44" s="116"/>
      <c r="K44" s="116"/>
      <c r="L44" s="116"/>
      <c r="M44" s="116">
        <f>[1]Sheet8!M44+[1]Sheet2!M44+[1]Sheet3!M44+[1]Sheet4!M44+[1]Sheet5!M44+[1]Sheet6!M44+[1]Sheet7!M44</f>
        <v>191.61</v>
      </c>
      <c r="N44" s="116"/>
      <c r="O44" s="116"/>
      <c r="P44" s="116"/>
      <c r="Q44" s="116"/>
      <c r="R44" s="116"/>
      <c r="S44" s="116"/>
    </row>
    <row r="45" customFormat="1" ht="14.25" spans="1:19">
      <c r="A45" s="120"/>
      <c r="B45" s="118" t="s">
        <v>233</v>
      </c>
      <c r="C45" s="121" t="s">
        <v>234</v>
      </c>
      <c r="D45" s="116">
        <f>[1]Sheet8!D45+[1]Sheet2!D45+[1]Sheet3!D45+[1]Sheet4!D45+[1]Sheet5!D45+[1]Sheet6!D45+[1]Sheet7!D45</f>
        <v>5</v>
      </c>
      <c r="E45" s="116">
        <f t="shared" si="2"/>
        <v>5</v>
      </c>
      <c r="F45" s="116">
        <f t="shared" si="3"/>
        <v>5</v>
      </c>
      <c r="G45" s="116"/>
      <c r="H45" s="116"/>
      <c r="I45" s="116"/>
      <c r="J45" s="116"/>
      <c r="K45" s="116"/>
      <c r="L45" s="116"/>
      <c r="M45" s="116">
        <f>[1]Sheet8!M45+[1]Sheet2!M45+[1]Sheet3!M45+[1]Sheet4!M45+[1]Sheet5!M45+[1]Sheet6!M45+[1]Sheet7!M45</f>
        <v>5</v>
      </c>
      <c r="N45" s="116"/>
      <c r="O45" s="116"/>
      <c r="P45" s="116"/>
      <c r="Q45" s="116"/>
      <c r="R45" s="116"/>
      <c r="S45" s="116"/>
    </row>
    <row r="46" customFormat="1" ht="14.25" spans="1:19">
      <c r="A46" s="120"/>
      <c r="B46" s="118" t="s">
        <v>235</v>
      </c>
      <c r="C46" s="121" t="s">
        <v>236</v>
      </c>
      <c r="D46" s="116"/>
      <c r="E46" s="116"/>
      <c r="F46" s="116"/>
      <c r="G46" s="116"/>
      <c r="H46" s="116"/>
      <c r="I46" s="116"/>
      <c r="J46" s="116"/>
      <c r="K46" s="116"/>
      <c r="L46" s="116"/>
      <c r="M46" s="116"/>
      <c r="N46" s="116"/>
      <c r="O46" s="116"/>
      <c r="P46" s="116"/>
      <c r="Q46" s="116"/>
      <c r="R46" s="116"/>
      <c r="S46" s="116"/>
    </row>
    <row r="47" customFormat="1" ht="14.25" spans="1:19">
      <c r="A47" s="120"/>
      <c r="B47" s="118" t="s">
        <v>237</v>
      </c>
      <c r="C47" s="121" t="s">
        <v>238</v>
      </c>
      <c r="D47" s="116"/>
      <c r="E47" s="116"/>
      <c r="F47" s="116"/>
      <c r="G47" s="116"/>
      <c r="H47" s="116"/>
      <c r="I47" s="116"/>
      <c r="J47" s="116"/>
      <c r="K47" s="116"/>
      <c r="L47" s="116"/>
      <c r="M47" s="116"/>
      <c r="N47" s="116"/>
      <c r="O47" s="116"/>
      <c r="P47" s="116"/>
      <c r="Q47" s="116"/>
      <c r="R47" s="116"/>
      <c r="S47" s="116"/>
    </row>
    <row r="48" customFormat="1" ht="14.25" spans="1:19">
      <c r="A48" s="120"/>
      <c r="B48" s="118" t="s">
        <v>239</v>
      </c>
      <c r="C48" s="121" t="s">
        <v>240</v>
      </c>
      <c r="D48" s="116">
        <f>[1]Sheet8!D48+[1]Sheet2!D48+[1]Sheet3!D48+[1]Sheet4!D48+[1]Sheet5!D48+[1]Sheet6!D48+[1]Sheet7!D48</f>
        <v>19</v>
      </c>
      <c r="E48" s="116">
        <f t="shared" si="2"/>
        <v>19</v>
      </c>
      <c r="F48" s="116">
        <f t="shared" si="3"/>
        <v>19</v>
      </c>
      <c r="G48" s="116">
        <f>[1]Sheet8!G48+[1]Sheet2!G48+[1]Sheet3!G48+[1]Sheet4!G48+[1]Sheet5!G48+[1]Sheet6!G48+[1]Sheet7!G48</f>
        <v>19</v>
      </c>
      <c r="H48" s="116"/>
      <c r="I48" s="116"/>
      <c r="J48" s="116"/>
      <c r="K48" s="116"/>
      <c r="L48" s="116"/>
      <c r="M48" s="116"/>
      <c r="N48" s="116"/>
      <c r="O48" s="116"/>
      <c r="P48" s="116"/>
      <c r="Q48" s="116"/>
      <c r="R48" s="116"/>
      <c r="S48" s="116"/>
    </row>
    <row r="49" customFormat="1" ht="14.25" spans="1:19">
      <c r="A49" s="120"/>
      <c r="B49" s="118" t="s">
        <v>241</v>
      </c>
      <c r="C49" s="121" t="s">
        <v>242</v>
      </c>
      <c r="D49" s="116">
        <f>[1]Sheet8!D49+[1]Sheet2!D49+[1]Sheet3!D49+[1]Sheet4!D49+[1]Sheet5!D49+[1]Sheet6!D49+[1]Sheet7!D49</f>
        <v>36.14</v>
      </c>
      <c r="E49" s="116">
        <f t="shared" si="2"/>
        <v>36.14</v>
      </c>
      <c r="F49" s="116">
        <f t="shared" si="3"/>
        <v>36.14</v>
      </c>
      <c r="G49" s="116">
        <f>[1]Sheet8!G49+[1]Sheet2!G49+[1]Sheet3!G49+[1]Sheet4!G49+[1]Sheet5!G49+[1]Sheet6!G49+[1]Sheet7!G49</f>
        <v>34.14</v>
      </c>
      <c r="H49" s="116"/>
      <c r="I49" s="116"/>
      <c r="J49" s="116"/>
      <c r="K49" s="116"/>
      <c r="L49" s="116"/>
      <c r="M49" s="116">
        <f>[1]Sheet8!M49+[1]Sheet2!M49+[1]Sheet3!M49+[1]Sheet4!M49+[1]Sheet5!M49+[1]Sheet6!M49+[1]Sheet7!M49</f>
        <v>2</v>
      </c>
      <c r="N49" s="116"/>
      <c r="O49" s="116"/>
      <c r="P49" s="116"/>
      <c r="Q49" s="116"/>
      <c r="R49" s="116"/>
      <c r="S49" s="116"/>
    </row>
    <row r="50" customFormat="1" ht="14.25" spans="1:19">
      <c r="A50" s="120"/>
      <c r="B50" s="118" t="s">
        <v>243</v>
      </c>
      <c r="C50" s="121" t="s">
        <v>244</v>
      </c>
      <c r="D50" s="116"/>
      <c r="E50" s="116"/>
      <c r="F50" s="116"/>
      <c r="G50" s="116"/>
      <c r="H50" s="116"/>
      <c r="I50" s="116"/>
      <c r="J50" s="116"/>
      <c r="K50" s="116"/>
      <c r="L50" s="116"/>
      <c r="M50" s="116"/>
      <c r="N50" s="116"/>
      <c r="O50" s="116"/>
      <c r="P50" s="116"/>
      <c r="Q50" s="116"/>
      <c r="R50" s="116"/>
      <c r="S50" s="116"/>
    </row>
    <row r="51" customFormat="1" ht="14.25" spans="1:19">
      <c r="A51" s="120"/>
      <c r="B51" s="118" t="s">
        <v>202</v>
      </c>
      <c r="C51" s="121" t="s">
        <v>245</v>
      </c>
      <c r="D51" s="116">
        <f>[1]Sheet8!D51+[1]Sheet2!D51+[1]Sheet3!D51+[1]Sheet4!D51+[1]Sheet5!D51+[1]Sheet6!D51+[1]Sheet7!D51</f>
        <v>347.12</v>
      </c>
      <c r="E51" s="116">
        <f t="shared" si="2"/>
        <v>347.12</v>
      </c>
      <c r="F51" s="116">
        <f t="shared" si="3"/>
        <v>347.12</v>
      </c>
      <c r="G51" s="116">
        <f>[1]Sheet8!G51+[1]Sheet2!G51+[1]Sheet3!G51+[1]Sheet4!G51+[1]Sheet5!G51+[1]Sheet6!G51+[1]Sheet7!G51</f>
        <v>133.86</v>
      </c>
      <c r="H51" s="116"/>
      <c r="I51" s="116"/>
      <c r="J51" s="116"/>
      <c r="K51" s="116"/>
      <c r="L51" s="116"/>
      <c r="M51" s="116">
        <f>[1]Sheet8!M51+[1]Sheet2!M51+[1]Sheet3!M51+[1]Sheet4!M51+[1]Sheet5!M51+[1]Sheet6!M51+[1]Sheet7!M51</f>
        <v>213.26</v>
      </c>
      <c r="N51" s="116"/>
      <c r="O51" s="116"/>
      <c r="P51" s="116"/>
      <c r="Q51" s="116"/>
      <c r="R51" s="116"/>
      <c r="S51" s="116"/>
    </row>
    <row r="52" customFormat="1" ht="14.25" spans="1:19">
      <c r="A52" s="117">
        <v>303</v>
      </c>
      <c r="B52" s="118"/>
      <c r="C52" s="119" t="s">
        <v>69</v>
      </c>
      <c r="D52" s="116">
        <f>[1]Sheet8!D52+[1]Sheet2!D52+[1]Sheet3!D52+[1]Sheet4!D52+[1]Sheet5!D52+[1]Sheet6!D52+[1]Sheet7!D52</f>
        <v>235.43</v>
      </c>
      <c r="E52" s="116">
        <f t="shared" si="2"/>
        <v>235.43</v>
      </c>
      <c r="F52" s="116">
        <f t="shared" si="3"/>
        <v>235.43</v>
      </c>
      <c r="G52" s="116">
        <f>[1]Sheet8!G52+[1]Sheet2!G52+[1]Sheet3!G52+[1]Sheet4!G52+[1]Sheet5!G52+[1]Sheet6!G52+[1]Sheet7!G52</f>
        <v>124.1</v>
      </c>
      <c r="H52" s="116"/>
      <c r="I52" s="116"/>
      <c r="J52" s="116"/>
      <c r="K52" s="116"/>
      <c r="L52" s="116"/>
      <c r="M52" s="116">
        <f>[1]Sheet8!M52+[1]Sheet2!M52+[1]Sheet3!M52+[1]Sheet4!M52+[1]Sheet5!M52+[1]Sheet6!M52+[1]Sheet7!M52</f>
        <v>111.33</v>
      </c>
      <c r="N52" s="116"/>
      <c r="O52" s="116"/>
      <c r="P52" s="116"/>
      <c r="Q52" s="116"/>
      <c r="R52" s="116"/>
      <c r="S52" s="116"/>
    </row>
    <row r="53" customFormat="1" ht="14.25" spans="1:19">
      <c r="A53" s="120"/>
      <c r="B53" s="118" t="s">
        <v>178</v>
      </c>
      <c r="C53" s="121" t="s">
        <v>246</v>
      </c>
      <c r="D53" s="116">
        <f>[1]Sheet8!D53+[1]Sheet2!D53+[1]Sheet3!D53+[1]Sheet4!D53+[1]Sheet5!D53+[1]Sheet6!D53+[1]Sheet7!D53</f>
        <v>11.74</v>
      </c>
      <c r="E53" s="116">
        <f t="shared" si="2"/>
        <v>11.74</v>
      </c>
      <c r="F53" s="116">
        <f t="shared" si="3"/>
        <v>11.74</v>
      </c>
      <c r="G53" s="116">
        <f>[1]Sheet8!G53+[1]Sheet2!G53+[1]Sheet3!G53+[1]Sheet4!G53+[1]Sheet5!G53+[1]Sheet6!G53+[1]Sheet7!G53</f>
        <v>11.74</v>
      </c>
      <c r="H53" s="116"/>
      <c r="I53" s="116"/>
      <c r="J53" s="116"/>
      <c r="K53" s="116"/>
      <c r="L53" s="116"/>
      <c r="M53" s="116"/>
      <c r="N53" s="116"/>
      <c r="O53" s="116"/>
      <c r="P53" s="116"/>
      <c r="Q53" s="116"/>
      <c r="R53" s="116"/>
      <c r="S53" s="116"/>
    </row>
    <row r="54" customFormat="1" ht="14.25" spans="1:19">
      <c r="A54" s="120"/>
      <c r="B54" s="118" t="s">
        <v>180</v>
      </c>
      <c r="C54" s="121" t="s">
        <v>247</v>
      </c>
      <c r="D54" s="116">
        <f>[1]Sheet8!D54+[1]Sheet2!D54+[1]Sheet3!D54+[1]Sheet4!D54+[1]Sheet5!D54+[1]Sheet6!D54+[1]Sheet7!D54</f>
        <v>98.09</v>
      </c>
      <c r="E54" s="116">
        <f t="shared" si="2"/>
        <v>98.09</v>
      </c>
      <c r="F54" s="116">
        <f t="shared" si="3"/>
        <v>98.09</v>
      </c>
      <c r="G54" s="116">
        <f>[1]Sheet8!G54+[1]Sheet2!G54+[1]Sheet3!G54+[1]Sheet4!G54+[1]Sheet5!G54+[1]Sheet6!G54+[1]Sheet7!G54</f>
        <v>77.45</v>
      </c>
      <c r="H54" s="116"/>
      <c r="I54" s="116"/>
      <c r="J54" s="116"/>
      <c r="K54" s="116"/>
      <c r="L54" s="116"/>
      <c r="M54" s="116">
        <f>[1]Sheet8!M54+[1]Sheet2!M54+[1]Sheet3!M54+[1]Sheet4!M54+[1]Sheet5!M54+[1]Sheet6!M54+[1]Sheet7!M54</f>
        <v>20.64</v>
      </c>
      <c r="N54" s="116"/>
      <c r="O54" s="116"/>
      <c r="P54" s="116"/>
      <c r="Q54" s="116"/>
      <c r="R54" s="116"/>
      <c r="S54" s="116"/>
    </row>
    <row r="55" customFormat="1" ht="14.25" spans="1:19">
      <c r="A55" s="120"/>
      <c r="B55" s="118" t="s">
        <v>182</v>
      </c>
      <c r="C55" s="121" t="s">
        <v>248</v>
      </c>
      <c r="D55" s="116"/>
      <c r="E55" s="116"/>
      <c r="F55" s="116"/>
      <c r="G55" s="116"/>
      <c r="H55" s="116"/>
      <c r="I55" s="116"/>
      <c r="J55" s="116"/>
      <c r="K55" s="116"/>
      <c r="L55" s="116"/>
      <c r="M55" s="116"/>
      <c r="N55" s="116"/>
      <c r="O55" s="116"/>
      <c r="P55" s="116"/>
      <c r="Q55" s="116"/>
      <c r="R55" s="116"/>
      <c r="S55" s="116"/>
    </row>
    <row r="56" customFormat="1" ht="14.25" spans="1:19">
      <c r="A56" s="120"/>
      <c r="B56" s="118" t="s">
        <v>207</v>
      </c>
      <c r="C56" s="121" t="s">
        <v>249</v>
      </c>
      <c r="D56" s="116"/>
      <c r="E56" s="116"/>
      <c r="F56" s="116"/>
      <c r="G56" s="116"/>
      <c r="H56" s="116"/>
      <c r="I56" s="116"/>
      <c r="J56" s="116"/>
      <c r="K56" s="116"/>
      <c r="L56" s="116"/>
      <c r="M56" s="116"/>
      <c r="N56" s="116"/>
      <c r="O56" s="116"/>
      <c r="P56" s="116"/>
      <c r="Q56" s="116"/>
      <c r="R56" s="116"/>
      <c r="S56" s="116"/>
    </row>
    <row r="57" customFormat="1" ht="14.25" spans="1:19">
      <c r="A57" s="120"/>
      <c r="B57" s="118" t="s">
        <v>209</v>
      </c>
      <c r="C57" s="121" t="s">
        <v>250</v>
      </c>
      <c r="D57" s="116">
        <f>[1]Sheet8!D57+[1]Sheet2!D57+[1]Sheet3!D57+[1]Sheet4!D57+[1]Sheet5!D57+[1]Sheet6!D57+[1]Sheet7!D57</f>
        <v>4.24</v>
      </c>
      <c r="E57" s="116">
        <f t="shared" si="2"/>
        <v>4.24</v>
      </c>
      <c r="F57" s="116">
        <f t="shared" si="3"/>
        <v>4.24</v>
      </c>
      <c r="G57" s="116">
        <f>[1]Sheet8!G57+[1]Sheet2!G57+[1]Sheet3!G57+[1]Sheet4!G57+[1]Sheet5!G57+[1]Sheet6!G57+[1]Sheet7!G57</f>
        <v>3.55</v>
      </c>
      <c r="H57" s="116"/>
      <c r="I57" s="116"/>
      <c r="J57" s="116"/>
      <c r="K57" s="116"/>
      <c r="L57" s="116"/>
      <c r="M57" s="116">
        <f>[1]Sheet8!M57+[1]Sheet2!M57+[1]Sheet3!M57+[1]Sheet4!M57+[1]Sheet5!M57+[1]Sheet6!M57+[1]Sheet7!M57</f>
        <v>0.69</v>
      </c>
      <c r="N57" s="116"/>
      <c r="O57" s="116"/>
      <c r="P57" s="116"/>
      <c r="Q57" s="116"/>
      <c r="R57" s="116"/>
      <c r="S57" s="116"/>
    </row>
    <row r="58" customFormat="1" ht="14.25" spans="1:19">
      <c r="A58" s="120"/>
      <c r="B58" s="118" t="s">
        <v>184</v>
      </c>
      <c r="C58" s="121" t="s">
        <v>251</v>
      </c>
      <c r="D58" s="116"/>
      <c r="E58" s="116"/>
      <c r="F58" s="116"/>
      <c r="G58" s="116"/>
      <c r="H58" s="116"/>
      <c r="I58" s="116"/>
      <c r="J58" s="116"/>
      <c r="K58" s="116"/>
      <c r="L58" s="116"/>
      <c r="M58" s="116"/>
      <c r="N58" s="116"/>
      <c r="O58" s="116"/>
      <c r="P58" s="116"/>
      <c r="Q58" s="116"/>
      <c r="R58" s="116"/>
      <c r="S58" s="116"/>
    </row>
    <row r="59" customFormat="1" ht="14.25" spans="1:19">
      <c r="A59" s="120"/>
      <c r="B59" s="118" t="s">
        <v>186</v>
      </c>
      <c r="C59" s="121" t="s">
        <v>252</v>
      </c>
      <c r="D59" s="116"/>
      <c r="E59" s="116"/>
      <c r="F59" s="116"/>
      <c r="G59" s="116"/>
      <c r="H59" s="116"/>
      <c r="I59" s="116"/>
      <c r="J59" s="116"/>
      <c r="K59" s="116"/>
      <c r="L59" s="116"/>
      <c r="M59" s="116"/>
      <c r="N59" s="116"/>
      <c r="O59" s="116"/>
      <c r="P59" s="116"/>
      <c r="Q59" s="116"/>
      <c r="R59" s="116"/>
      <c r="S59" s="116"/>
    </row>
    <row r="60" customFormat="1" ht="14.25" spans="1:19">
      <c r="A60" s="120"/>
      <c r="B60" s="118" t="s">
        <v>188</v>
      </c>
      <c r="C60" s="121" t="s">
        <v>253</v>
      </c>
      <c r="D60" s="116"/>
      <c r="E60" s="116"/>
      <c r="F60" s="116"/>
      <c r="G60" s="116"/>
      <c r="H60" s="116"/>
      <c r="I60" s="116"/>
      <c r="J60" s="116"/>
      <c r="K60" s="116"/>
      <c r="L60" s="116"/>
      <c r="M60" s="116"/>
      <c r="N60" s="116"/>
      <c r="O60" s="116"/>
      <c r="P60" s="116"/>
      <c r="Q60" s="116"/>
      <c r="R60" s="116"/>
      <c r="S60" s="116"/>
    </row>
    <row r="61" customFormat="1" ht="14.25" spans="1:19">
      <c r="A61" s="120"/>
      <c r="B61" s="118" t="s">
        <v>190</v>
      </c>
      <c r="C61" s="121" t="s">
        <v>254</v>
      </c>
      <c r="D61" s="116">
        <f>[1]Sheet8!D61+[1]Sheet2!D61+[1]Sheet3!D61+[1]Sheet4!D61+[1]Sheet5!D61+[1]Sheet6!D61+[1]Sheet7!D61</f>
        <v>121</v>
      </c>
      <c r="E61" s="116">
        <f t="shared" si="2"/>
        <v>121</v>
      </c>
      <c r="F61" s="116">
        <f t="shared" si="3"/>
        <v>121</v>
      </c>
      <c r="G61" s="116">
        <f>[1]Sheet8!G61+[1]Sheet2!G61+[1]Sheet3!G61+[1]Sheet4!G61+[1]Sheet5!G61+[1]Sheet6!G61+[1]Sheet7!G61</f>
        <v>31</v>
      </c>
      <c r="H61" s="116"/>
      <c r="I61" s="116"/>
      <c r="J61" s="116"/>
      <c r="K61" s="116"/>
      <c r="L61" s="116"/>
      <c r="M61" s="116">
        <f>[1]Sheet8!M61+[1]Sheet2!M61+[1]Sheet3!M61+[1]Sheet4!M61+[1]Sheet5!M61+[1]Sheet6!M61+[1]Sheet7!M61</f>
        <v>90</v>
      </c>
      <c r="N61" s="116"/>
      <c r="O61" s="116"/>
      <c r="P61" s="116"/>
      <c r="Q61" s="116"/>
      <c r="R61" s="116"/>
      <c r="S61" s="116"/>
    </row>
    <row r="62" customFormat="1" ht="14.25" spans="1:19">
      <c r="A62" s="120"/>
      <c r="B62" s="118" t="s">
        <v>192</v>
      </c>
      <c r="C62" s="121" t="s">
        <v>255</v>
      </c>
      <c r="D62" s="116"/>
      <c r="E62" s="116"/>
      <c r="F62" s="116"/>
      <c r="G62" s="116"/>
      <c r="H62" s="116"/>
      <c r="I62" s="116"/>
      <c r="J62" s="116"/>
      <c r="K62" s="116"/>
      <c r="L62" s="116"/>
      <c r="M62" s="116"/>
      <c r="N62" s="116"/>
      <c r="O62" s="116"/>
      <c r="P62" s="116"/>
      <c r="Q62" s="116"/>
      <c r="R62" s="116"/>
      <c r="S62" s="116"/>
    </row>
    <row r="63" customFormat="1" ht="14.25" spans="1:19">
      <c r="A63" s="120"/>
      <c r="B63" s="118" t="s">
        <v>202</v>
      </c>
      <c r="C63" s="121" t="s">
        <v>256</v>
      </c>
      <c r="D63" s="116">
        <f>[1]Sheet8!D63+[1]Sheet2!D63+[1]Sheet3!D63+[1]Sheet4!D63+[1]Sheet5!D63+[1]Sheet6!D63+[1]Sheet7!D63</f>
        <v>0.36</v>
      </c>
      <c r="E63" s="116">
        <f t="shared" si="2"/>
        <v>0.36</v>
      </c>
      <c r="F63" s="116">
        <f t="shared" si="3"/>
        <v>0.36</v>
      </c>
      <c r="G63" s="116">
        <f>[1]Sheet8!G63+[1]Sheet2!G63+[1]Sheet3!G63+[1]Sheet4!G63+[1]Sheet5!G63+[1]Sheet6!G63+[1]Sheet7!G63</f>
        <v>0.36</v>
      </c>
      <c r="H63" s="116"/>
      <c r="I63" s="116"/>
      <c r="J63" s="116"/>
      <c r="K63" s="116"/>
      <c r="L63" s="116"/>
      <c r="M63" s="116"/>
      <c r="N63" s="116"/>
      <c r="O63" s="116"/>
      <c r="P63" s="116"/>
      <c r="Q63" s="116"/>
      <c r="R63" s="116"/>
      <c r="S63" s="116"/>
    </row>
    <row r="64" customFormat="1" ht="14.25" spans="1:19">
      <c r="A64" s="122">
        <v>310</v>
      </c>
      <c r="B64" s="123"/>
      <c r="C64" s="124" t="s">
        <v>257</v>
      </c>
      <c r="D64" s="116">
        <f>[1]Sheet8!D64+[1]Sheet2!D64+[1]Sheet3!D64+[1]Sheet4!D64+[1]Sheet5!D64+[1]Sheet6!D64+[1]Sheet7!D64</f>
        <v>63.5</v>
      </c>
      <c r="E64" s="116">
        <f t="shared" si="2"/>
        <v>63.5</v>
      </c>
      <c r="F64" s="116">
        <f t="shared" si="3"/>
        <v>63.5</v>
      </c>
      <c r="G64" s="116">
        <f>[1]Sheet8!G64+[1]Sheet2!G64+[1]Sheet3!G64+[1]Sheet4!G64+[1]Sheet5!G64+[1]Sheet6!G64+[1]Sheet7!G64</f>
        <v>5</v>
      </c>
      <c r="H64" s="116"/>
      <c r="I64" s="116"/>
      <c r="J64" s="116"/>
      <c r="K64" s="116"/>
      <c r="L64" s="116"/>
      <c r="M64" s="116">
        <f>[1]Sheet8!M64+[1]Sheet2!M64+[1]Sheet3!M64+[1]Sheet4!M64+[1]Sheet5!M64+[1]Sheet6!M64+[1]Sheet7!M64</f>
        <v>58.5</v>
      </c>
      <c r="N64" s="116"/>
      <c r="O64" s="116"/>
      <c r="P64" s="116"/>
      <c r="Q64" s="116"/>
      <c r="R64" s="116"/>
      <c r="S64" s="116"/>
    </row>
    <row r="65" customFormat="1" ht="14.25" spans="1:19">
      <c r="A65" s="132"/>
      <c r="B65" s="118" t="s">
        <v>180</v>
      </c>
      <c r="C65" s="133" t="s">
        <v>258</v>
      </c>
      <c r="D65" s="116">
        <f>[1]Sheet8!D65+[1]Sheet2!D65+[1]Sheet3!D65+[1]Sheet4!D65+[1]Sheet5!D65+[1]Sheet6!D65+[1]Sheet7!D65</f>
        <v>63.5</v>
      </c>
      <c r="E65" s="116">
        <f t="shared" si="2"/>
        <v>63.5</v>
      </c>
      <c r="F65" s="116">
        <f t="shared" si="3"/>
        <v>63.5</v>
      </c>
      <c r="G65" s="116">
        <f>[1]Sheet8!G65+[1]Sheet2!G65+[1]Sheet3!G65+[1]Sheet4!G65+[1]Sheet5!G65+[1]Sheet6!G65+[1]Sheet7!G65</f>
        <v>5</v>
      </c>
      <c r="H65" s="116"/>
      <c r="I65" s="116"/>
      <c r="J65" s="116"/>
      <c r="K65" s="116"/>
      <c r="L65" s="116"/>
      <c r="M65" s="116">
        <f>[1]Sheet8!M65+[1]Sheet2!M65+[1]Sheet3!M65+[1]Sheet4!M65+[1]Sheet5!M65+[1]Sheet6!M65+[1]Sheet7!M65</f>
        <v>58.5</v>
      </c>
      <c r="N65" s="116"/>
      <c r="O65" s="116"/>
      <c r="P65" s="116"/>
      <c r="Q65" s="116"/>
      <c r="R65" s="116"/>
      <c r="S65" s="116"/>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1" sqref="A1:G1"/>
    </sheetView>
  </sheetViews>
  <sheetFormatPr defaultColWidth="9" defaultRowHeight="13.5" outlineLevelCol="6"/>
  <cols>
    <col min="1" max="1" width="11.8666666666667" customWidth="1"/>
    <col min="2" max="2" width="11.0833333333333" customWidth="1"/>
    <col min="3" max="3" width="13.8333333333333" customWidth="1"/>
    <col min="4" max="4" width="23.25" customWidth="1"/>
    <col min="5" max="5" width="20.1166666666667" customWidth="1"/>
    <col min="6" max="6" width="19.2" customWidth="1"/>
    <col min="7" max="7" width="19.2333333333333" customWidth="1"/>
  </cols>
  <sheetData>
    <row r="1" ht="38" customHeight="1" spans="1:7">
      <c r="A1" s="3" t="s">
        <v>259</v>
      </c>
      <c r="B1" s="3"/>
      <c r="C1" s="3"/>
      <c r="D1" s="3"/>
      <c r="E1" s="3"/>
      <c r="F1" s="3"/>
      <c r="G1" s="3"/>
    </row>
    <row r="2" spans="1:7">
      <c r="A2" s="4" t="s">
        <v>1</v>
      </c>
      <c r="B2" s="78"/>
      <c r="C2" s="78"/>
      <c r="D2" s="78"/>
      <c r="E2" s="1"/>
      <c r="F2" s="1"/>
      <c r="G2" s="37" t="s">
        <v>2</v>
      </c>
    </row>
    <row r="3" spans="1:7">
      <c r="A3" s="81" t="s">
        <v>260</v>
      </c>
      <c r="B3" s="81"/>
      <c r="C3" s="81"/>
      <c r="D3" s="81"/>
      <c r="E3" s="79" t="s">
        <v>261</v>
      </c>
      <c r="F3" s="80"/>
      <c r="G3" s="82"/>
    </row>
    <row r="4" spans="1:7">
      <c r="A4" s="83" t="s">
        <v>72</v>
      </c>
      <c r="B4" s="83" t="s">
        <v>73</v>
      </c>
      <c r="C4" s="83" t="s">
        <v>74</v>
      </c>
      <c r="D4" s="83" t="s">
        <v>262</v>
      </c>
      <c r="E4" s="8" t="s">
        <v>66</v>
      </c>
      <c r="F4" s="8" t="s">
        <v>60</v>
      </c>
      <c r="G4" s="8" t="s">
        <v>61</v>
      </c>
    </row>
    <row r="5" spans="1:7">
      <c r="A5" s="83" t="s">
        <v>82</v>
      </c>
      <c r="B5" s="83" t="s">
        <v>83</v>
      </c>
      <c r="C5" s="83" t="s">
        <v>84</v>
      </c>
      <c r="D5" s="83" t="s">
        <v>85</v>
      </c>
      <c r="E5" s="83" t="s">
        <v>86</v>
      </c>
      <c r="F5" s="83" t="s">
        <v>87</v>
      </c>
      <c r="G5" s="83" t="s">
        <v>88</v>
      </c>
    </row>
    <row r="6" spans="1:7">
      <c r="A6" s="90"/>
      <c r="B6" s="90"/>
      <c r="C6" s="90"/>
      <c r="D6" s="95" t="s">
        <v>263</v>
      </c>
      <c r="E6" s="89"/>
      <c r="F6" s="89"/>
      <c r="G6" s="89"/>
    </row>
    <row r="7" spans="1:7">
      <c r="A7" s="90"/>
      <c r="B7" s="90"/>
      <c r="C7" s="90"/>
      <c r="D7" s="90"/>
      <c r="E7" s="89"/>
      <c r="F7" s="89"/>
      <c r="G7" s="89"/>
    </row>
    <row r="8" ht="12" customHeight="1" spans="1:7">
      <c r="A8" s="90"/>
      <c r="B8" s="90"/>
      <c r="C8" s="90"/>
      <c r="D8" s="90"/>
      <c r="E8" s="89"/>
      <c r="F8" s="89"/>
      <c r="G8" s="89"/>
    </row>
    <row r="9" spans="1:7">
      <c r="A9" s="90"/>
      <c r="B9" s="90"/>
      <c r="C9" s="90"/>
      <c r="D9" s="90"/>
      <c r="E9" s="89"/>
      <c r="F9" s="89"/>
      <c r="G9" s="89"/>
    </row>
    <row r="10" spans="1:7">
      <c r="A10" s="90"/>
      <c r="B10" s="90"/>
      <c r="C10" s="90"/>
      <c r="D10" s="90"/>
      <c r="E10" s="89"/>
      <c r="F10" s="89"/>
      <c r="G10" s="89"/>
    </row>
    <row r="11" spans="1:7">
      <c r="A11" s="90"/>
      <c r="B11" s="90"/>
      <c r="C11" s="90"/>
      <c r="D11" s="90"/>
      <c r="E11" s="89"/>
      <c r="F11" s="89"/>
      <c r="G11" s="89"/>
    </row>
    <row r="12" spans="1:7">
      <c r="A12" s="90"/>
      <c r="B12" s="90"/>
      <c r="C12" s="90"/>
      <c r="D12" s="90"/>
      <c r="E12" s="89"/>
      <c r="F12" s="89"/>
      <c r="G12" s="89"/>
    </row>
    <row r="13" spans="1:7">
      <c r="A13" s="90"/>
      <c r="B13" s="90"/>
      <c r="C13" s="90"/>
      <c r="D13" s="90"/>
      <c r="E13" s="89"/>
      <c r="F13" s="89"/>
      <c r="G13" s="89"/>
    </row>
    <row r="14" spans="1:7">
      <c r="A14" s="90"/>
      <c r="B14" s="90"/>
      <c r="C14" s="90"/>
      <c r="D14" s="90"/>
      <c r="E14" s="89"/>
      <c r="F14" s="89"/>
      <c r="G14" s="89"/>
    </row>
    <row r="15" spans="1:7">
      <c r="A15" s="90"/>
      <c r="B15" s="90"/>
      <c r="C15" s="90"/>
      <c r="D15" s="90"/>
      <c r="E15" s="89"/>
      <c r="F15" s="89"/>
      <c r="G15" s="89"/>
    </row>
    <row r="16" spans="1:7">
      <c r="A16" s="90"/>
      <c r="B16" s="90"/>
      <c r="C16" s="90"/>
      <c r="D16" s="90"/>
      <c r="E16" s="89"/>
      <c r="F16" s="89"/>
      <c r="G16" s="89"/>
    </row>
    <row r="17" spans="1:7">
      <c r="A17" s="90"/>
      <c r="B17" s="90"/>
      <c r="C17" s="90"/>
      <c r="D17" s="90"/>
      <c r="E17" s="89"/>
      <c r="F17" s="89"/>
      <c r="G17" s="89"/>
    </row>
    <row r="18" spans="1:7">
      <c r="A18" s="90"/>
      <c r="B18" s="90"/>
      <c r="C18" s="90"/>
      <c r="D18" s="90"/>
      <c r="E18" s="89"/>
      <c r="F18" s="89"/>
      <c r="G18" s="89"/>
    </row>
    <row r="19" spans="1:7">
      <c r="A19" s="90"/>
      <c r="B19" s="90"/>
      <c r="C19" s="90"/>
      <c r="D19" s="90"/>
      <c r="E19" s="89"/>
      <c r="F19" s="89"/>
      <c r="G19" s="89"/>
    </row>
    <row r="20" spans="1:7">
      <c r="A20" s="90"/>
      <c r="B20" s="90"/>
      <c r="C20" s="90"/>
      <c r="D20" s="90"/>
      <c r="E20" s="89"/>
      <c r="F20" s="89"/>
      <c r="G20" s="89"/>
    </row>
    <row r="21" spans="1:7">
      <c r="A21" s="90"/>
      <c r="B21" s="90"/>
      <c r="C21" s="90"/>
      <c r="D21" s="90"/>
      <c r="E21" s="89"/>
      <c r="F21" s="89"/>
      <c r="G21" s="89"/>
    </row>
    <row r="22" spans="1:7">
      <c r="A22" s="90"/>
      <c r="B22" s="90"/>
      <c r="C22" s="90"/>
      <c r="D22" s="90"/>
      <c r="E22" s="89"/>
      <c r="F22" s="89"/>
      <c r="G22" s="89"/>
    </row>
    <row r="23" spans="1:7">
      <c r="A23" s="90"/>
      <c r="B23" s="90"/>
      <c r="C23" s="90"/>
      <c r="D23" s="90"/>
      <c r="E23" s="89"/>
      <c r="F23" s="89"/>
      <c r="G23" s="89"/>
    </row>
    <row r="24" spans="1:7">
      <c r="A24" s="90"/>
      <c r="B24" s="90"/>
      <c r="C24" s="90"/>
      <c r="D24" s="90"/>
      <c r="E24" s="89"/>
      <c r="F24" s="89"/>
      <c r="G24" s="89"/>
    </row>
    <row r="25" spans="1:7">
      <c r="A25" s="90"/>
      <c r="B25" s="90"/>
      <c r="C25" s="90"/>
      <c r="D25" s="90"/>
      <c r="E25" s="89"/>
      <c r="F25" s="89"/>
      <c r="G25" s="89"/>
    </row>
    <row r="26" spans="1:7">
      <c r="A26" s="90"/>
      <c r="B26" s="90"/>
      <c r="C26" s="90"/>
      <c r="D26" s="90"/>
      <c r="E26" s="89"/>
      <c r="F26" s="89"/>
      <c r="G26" s="89"/>
    </row>
    <row r="27" spans="1:7">
      <c r="A27" s="90"/>
      <c r="B27" s="90"/>
      <c r="C27" s="90"/>
      <c r="D27" s="90"/>
      <c r="E27" s="89"/>
      <c r="F27" s="89"/>
      <c r="G27" s="89"/>
    </row>
    <row r="28" spans="1:7">
      <c r="A28" s="90"/>
      <c r="B28" s="90"/>
      <c r="C28" s="90"/>
      <c r="D28" s="90"/>
      <c r="E28" s="89"/>
      <c r="F28" s="89"/>
      <c r="G28" s="89"/>
    </row>
    <row r="29" spans="1:7">
      <c r="A29" s="90"/>
      <c r="B29" s="90"/>
      <c r="C29" s="90"/>
      <c r="D29" s="90"/>
      <c r="E29" s="89"/>
      <c r="F29" s="89"/>
      <c r="G29" s="89"/>
    </row>
    <row r="30" spans="1:7">
      <c r="A30" s="90"/>
      <c r="B30" s="90"/>
      <c r="C30" s="90"/>
      <c r="D30" s="90"/>
      <c r="E30" s="89"/>
      <c r="F30" s="89"/>
      <c r="G30" s="89"/>
    </row>
    <row r="31" spans="1:7">
      <c r="A31" s="90"/>
      <c r="B31" s="90"/>
      <c r="C31" s="90"/>
      <c r="D31" s="90"/>
      <c r="E31" s="89"/>
      <c r="F31" s="89"/>
      <c r="G31" s="89"/>
    </row>
    <row r="32" spans="1:7">
      <c r="A32" s="90"/>
      <c r="B32" s="90"/>
      <c r="C32" s="90"/>
      <c r="D32" s="90"/>
      <c r="E32" s="89"/>
      <c r="F32" s="89"/>
      <c r="G32" s="89"/>
    </row>
    <row r="33" spans="1:7">
      <c r="A33" s="90"/>
      <c r="B33" s="90"/>
      <c r="C33" s="90"/>
      <c r="D33" s="90"/>
      <c r="E33" s="89"/>
      <c r="F33" s="89"/>
      <c r="G33" s="89"/>
    </row>
    <row r="34" spans="1:7">
      <c r="A34" s="90"/>
      <c r="B34" s="90"/>
      <c r="C34" s="90"/>
      <c r="D34" s="90"/>
      <c r="E34" s="89"/>
      <c r="F34" s="89"/>
      <c r="G34" s="89"/>
    </row>
    <row r="35" spans="1:7">
      <c r="A35" s="90"/>
      <c r="B35" s="90"/>
      <c r="C35" s="90"/>
      <c r="D35" s="90"/>
      <c r="E35" s="89"/>
      <c r="F35" s="89"/>
      <c r="G35" s="89"/>
    </row>
    <row r="36" spans="1:7">
      <c r="A36" s="90"/>
      <c r="B36" s="90"/>
      <c r="C36" s="90"/>
      <c r="D36" s="90"/>
      <c r="E36" s="89"/>
      <c r="F36" s="89"/>
      <c r="G36" s="89"/>
    </row>
    <row r="37" spans="1:7">
      <c r="A37" s="90"/>
      <c r="B37" s="90"/>
      <c r="C37" s="90"/>
      <c r="D37" s="90"/>
      <c r="E37" s="89"/>
      <c r="F37" s="89"/>
      <c r="G37" s="89"/>
    </row>
    <row r="38" spans="1:7">
      <c r="A38" s="90"/>
      <c r="B38" s="90"/>
      <c r="C38" s="90"/>
      <c r="D38" s="90"/>
      <c r="E38" s="89"/>
      <c r="F38" s="89"/>
      <c r="G38" s="89"/>
    </row>
    <row r="39" spans="1:7">
      <c r="A39" s="90"/>
      <c r="B39" s="90"/>
      <c r="C39" s="90"/>
      <c r="D39" s="90"/>
      <c r="E39" s="89"/>
      <c r="F39" s="89"/>
      <c r="G39" s="89"/>
    </row>
    <row r="40" spans="1:7">
      <c r="A40" s="90"/>
      <c r="B40" s="90"/>
      <c r="C40" s="90"/>
      <c r="D40" s="90"/>
      <c r="E40" s="89"/>
      <c r="F40" s="89"/>
      <c r="G40" s="89"/>
    </row>
    <row r="41" spans="1:7">
      <c r="A41" s="90"/>
      <c r="B41" s="90"/>
      <c r="C41" s="90"/>
      <c r="D41" s="90"/>
      <c r="E41" s="89"/>
      <c r="F41" s="89"/>
      <c r="G41" s="89"/>
    </row>
    <row r="42" spans="1:7">
      <c r="A42" s="90"/>
      <c r="B42" s="90"/>
      <c r="C42" s="90"/>
      <c r="D42" s="90"/>
      <c r="E42" s="89"/>
      <c r="F42" s="89"/>
      <c r="G42" s="89"/>
    </row>
    <row r="43" spans="1:7">
      <c r="A43" s="90"/>
      <c r="B43" s="90"/>
      <c r="C43" s="90"/>
      <c r="D43" s="90"/>
      <c r="E43" s="89"/>
      <c r="F43" s="89"/>
      <c r="G43" s="89"/>
    </row>
    <row r="44" spans="1:7">
      <c r="A44" s="90"/>
      <c r="B44" s="90"/>
      <c r="C44" s="90"/>
      <c r="D44" s="90"/>
      <c r="E44" s="89"/>
      <c r="F44" s="89"/>
      <c r="G44" s="89"/>
    </row>
    <row r="45" spans="1:7">
      <c r="A45" s="90"/>
      <c r="B45" s="90"/>
      <c r="C45" s="90"/>
      <c r="D45" s="90"/>
      <c r="E45" s="89"/>
      <c r="F45" s="89"/>
      <c r="G45" s="89"/>
    </row>
  </sheetData>
  <mergeCells count="3">
    <mergeCell ref="A1:G1"/>
    <mergeCell ref="A3:D3"/>
    <mergeCell ref="E3:G3"/>
  </mergeCells>
  <pageMargins left="1.14166666666667" right="0.554166666666667" top="1" bottom="1" header="0.511805555555556" footer="0.511805555555556"/>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A7" workbookViewId="0">
      <selection activeCell="M22" sqref="M22"/>
    </sheetView>
  </sheetViews>
  <sheetFormatPr defaultColWidth="9" defaultRowHeight="13.5"/>
  <cols>
    <col min="1" max="1" width="10.75" customWidth="1"/>
    <col min="2" max="2" width="23.375" customWidth="1"/>
    <col min="3" max="3" width="22" customWidth="1"/>
    <col min="4" max="4" width="12.5" customWidth="1"/>
    <col min="5" max="5" width="10.25" customWidth="1"/>
    <col min="6" max="6" width="9.375"/>
    <col min="12" max="12" width="26.875" customWidth="1"/>
    <col min="13" max="14" width="10.375"/>
    <col min="15" max="15" width="9.375"/>
  </cols>
  <sheetData>
    <row r="1" ht="20.1" customHeight="1" spans="1:5">
      <c r="A1" s="77"/>
      <c r="B1" s="77"/>
      <c r="C1" s="77"/>
      <c r="D1" s="77"/>
      <c r="E1" s="77"/>
    </row>
    <row r="2" ht="39.95" customHeight="1" spans="1:18">
      <c r="A2" s="3" t="s">
        <v>264</v>
      </c>
      <c r="B2" s="3"/>
      <c r="C2" s="3"/>
      <c r="D2" s="3"/>
      <c r="E2" s="3"/>
      <c r="F2" s="3"/>
      <c r="G2" s="3"/>
      <c r="H2" s="3"/>
      <c r="I2" s="3"/>
      <c r="J2" s="3"/>
      <c r="K2" s="3"/>
      <c r="L2" s="3"/>
      <c r="M2" s="3"/>
      <c r="N2" s="3"/>
      <c r="O2" s="3"/>
      <c r="P2" s="3"/>
      <c r="Q2" s="3"/>
      <c r="R2" s="3"/>
    </row>
    <row r="3" ht="39.95" customHeight="1" spans="1:18">
      <c r="A3" s="4" t="s">
        <v>1</v>
      </c>
      <c r="B3" s="78"/>
      <c r="C3" s="78"/>
      <c r="D3" s="1"/>
      <c r="E3" s="1"/>
      <c r="F3" s="1"/>
      <c r="G3" s="1"/>
      <c r="H3" s="1"/>
      <c r="I3" s="1"/>
      <c r="J3" s="78"/>
      <c r="K3" s="78"/>
      <c r="L3" s="78"/>
      <c r="M3" s="1"/>
      <c r="N3" s="1"/>
      <c r="O3" s="1"/>
      <c r="P3" s="1"/>
      <c r="Q3" s="1"/>
      <c r="R3" s="37" t="s">
        <v>2</v>
      </c>
    </row>
    <row r="4" ht="20.1" customHeight="1" spans="1:18">
      <c r="A4" s="79" t="s">
        <v>4</v>
      </c>
      <c r="B4" s="80"/>
      <c r="C4" s="80"/>
      <c r="D4" s="80"/>
      <c r="E4" s="80"/>
      <c r="F4" s="80"/>
      <c r="G4" s="80"/>
      <c r="H4" s="80"/>
      <c r="I4" s="82"/>
      <c r="J4" s="8" t="s">
        <v>4</v>
      </c>
      <c r="K4" s="8"/>
      <c r="L4" s="8"/>
      <c r="M4" s="8"/>
      <c r="N4" s="8"/>
      <c r="O4" s="8"/>
      <c r="P4" s="8"/>
      <c r="Q4" s="8"/>
      <c r="R4" s="8"/>
    </row>
    <row r="5" ht="30" customHeight="1" spans="1:18">
      <c r="A5" s="81" t="s">
        <v>265</v>
      </c>
      <c r="B5" s="81"/>
      <c r="C5" s="81"/>
      <c r="D5" s="79" t="s">
        <v>163</v>
      </c>
      <c r="E5" s="80"/>
      <c r="F5" s="82"/>
      <c r="G5" s="79" t="s">
        <v>266</v>
      </c>
      <c r="H5" s="80"/>
      <c r="I5" s="82"/>
      <c r="J5" s="81" t="s">
        <v>267</v>
      </c>
      <c r="K5" s="81"/>
      <c r="L5" s="81"/>
      <c r="M5" s="79" t="s">
        <v>163</v>
      </c>
      <c r="N5" s="80"/>
      <c r="O5" s="82"/>
      <c r="P5" s="79" t="s">
        <v>266</v>
      </c>
      <c r="Q5" s="80"/>
      <c r="R5" s="82"/>
    </row>
    <row r="6" spans="1:18">
      <c r="A6" s="83" t="s">
        <v>72</v>
      </c>
      <c r="B6" s="83" t="s">
        <v>73</v>
      </c>
      <c r="C6" s="83" t="s">
        <v>262</v>
      </c>
      <c r="D6" s="8" t="s">
        <v>70</v>
      </c>
      <c r="E6" s="8" t="s">
        <v>60</v>
      </c>
      <c r="F6" s="8" t="s">
        <v>61</v>
      </c>
      <c r="G6" s="8" t="s">
        <v>70</v>
      </c>
      <c r="H6" s="8" t="s">
        <v>60</v>
      </c>
      <c r="I6" s="8" t="s">
        <v>61</v>
      </c>
      <c r="J6" s="83" t="s">
        <v>72</v>
      </c>
      <c r="K6" s="83" t="s">
        <v>73</v>
      </c>
      <c r="L6" s="83" t="s">
        <v>262</v>
      </c>
      <c r="M6" s="8" t="s">
        <v>70</v>
      </c>
      <c r="N6" s="8" t="s">
        <v>60</v>
      </c>
      <c r="O6" s="8" t="s">
        <v>61</v>
      </c>
      <c r="P6" s="8" t="s">
        <v>70</v>
      </c>
      <c r="Q6" s="8" t="s">
        <v>60</v>
      </c>
      <c r="R6" s="8" t="s">
        <v>61</v>
      </c>
    </row>
    <row r="7" spans="1:18">
      <c r="A7" s="83" t="s">
        <v>82</v>
      </c>
      <c r="B7" s="83" t="s">
        <v>83</v>
      </c>
      <c r="C7" s="83" t="s">
        <v>84</v>
      </c>
      <c r="D7" s="83" t="s">
        <v>85</v>
      </c>
      <c r="E7" s="83" t="s">
        <v>86</v>
      </c>
      <c r="F7" s="83" t="s">
        <v>87</v>
      </c>
      <c r="G7" s="83" t="s">
        <v>88</v>
      </c>
      <c r="H7" s="83" t="s">
        <v>89</v>
      </c>
      <c r="I7" s="83" t="s">
        <v>90</v>
      </c>
      <c r="J7" s="83" t="s">
        <v>91</v>
      </c>
      <c r="K7" s="83" t="s">
        <v>92</v>
      </c>
      <c r="L7" s="83" t="s">
        <v>93</v>
      </c>
      <c r="M7" s="83" t="s">
        <v>94</v>
      </c>
      <c r="N7" s="83" t="s">
        <v>95</v>
      </c>
      <c r="O7" s="83" t="s">
        <v>96</v>
      </c>
      <c r="P7" s="83" t="s">
        <v>97</v>
      </c>
      <c r="Q7" s="83" t="s">
        <v>98</v>
      </c>
      <c r="R7" s="83" t="s">
        <v>99</v>
      </c>
    </row>
    <row r="8" spans="1:18">
      <c r="A8" s="84" t="s">
        <v>268</v>
      </c>
      <c r="B8" s="85" t="s">
        <v>269</v>
      </c>
      <c r="C8" s="86" t="s">
        <v>270</v>
      </c>
      <c r="D8" s="87">
        <v>622.7076</v>
      </c>
      <c r="E8" s="87">
        <v>528.5076</v>
      </c>
      <c r="F8" s="87">
        <v>94.2</v>
      </c>
      <c r="G8" s="87"/>
      <c r="H8" s="87"/>
      <c r="I8" s="87"/>
      <c r="J8" s="84" t="s">
        <v>271</v>
      </c>
      <c r="K8" s="84" t="s">
        <v>269</v>
      </c>
      <c r="L8" s="86" t="s">
        <v>67</v>
      </c>
      <c r="M8" s="87">
        <v>6710.9278</v>
      </c>
      <c r="N8" s="87">
        <v>6616.7278</v>
      </c>
      <c r="O8" s="87">
        <v>94.2</v>
      </c>
      <c r="P8" s="89"/>
      <c r="Q8" s="89"/>
      <c r="R8" s="89"/>
    </row>
    <row r="9" spans="1:18">
      <c r="A9" s="85"/>
      <c r="B9" s="85" t="s">
        <v>178</v>
      </c>
      <c r="C9" s="88" t="s">
        <v>272</v>
      </c>
      <c r="D9" s="87">
        <v>437.8776</v>
      </c>
      <c r="E9" s="87">
        <v>343.6776</v>
      </c>
      <c r="F9" s="87">
        <v>94.2</v>
      </c>
      <c r="G9" s="87"/>
      <c r="H9" s="87"/>
      <c r="I9" s="87"/>
      <c r="J9" s="85"/>
      <c r="K9" s="85" t="s">
        <v>178</v>
      </c>
      <c r="L9" s="88" t="s">
        <v>273</v>
      </c>
      <c r="M9" s="87">
        <v>2723.8468</v>
      </c>
      <c r="N9" s="87">
        <v>2723.8468</v>
      </c>
      <c r="O9" s="87">
        <v>0</v>
      </c>
      <c r="P9" s="89"/>
      <c r="Q9" s="89"/>
      <c r="R9" s="89"/>
    </row>
    <row r="10" spans="1:18">
      <c r="A10" s="85"/>
      <c r="B10" s="85" t="s">
        <v>180</v>
      </c>
      <c r="C10" s="88" t="s">
        <v>274</v>
      </c>
      <c r="D10" s="87">
        <v>67.72</v>
      </c>
      <c r="E10" s="87">
        <v>67.72</v>
      </c>
      <c r="F10" s="87"/>
      <c r="G10" s="87"/>
      <c r="H10" s="87"/>
      <c r="I10" s="87"/>
      <c r="J10" s="85"/>
      <c r="K10" s="85" t="s">
        <v>180</v>
      </c>
      <c r="L10" s="88" t="s">
        <v>275</v>
      </c>
      <c r="M10" s="87">
        <v>1381.0456</v>
      </c>
      <c r="N10" s="87">
        <v>1286.8456</v>
      </c>
      <c r="O10" s="87">
        <v>94.2</v>
      </c>
      <c r="P10" s="89"/>
      <c r="Q10" s="89"/>
      <c r="R10" s="89"/>
    </row>
    <row r="11" spans="1:18">
      <c r="A11" s="85"/>
      <c r="B11" s="85" t="s">
        <v>182</v>
      </c>
      <c r="C11" s="88" t="s">
        <v>154</v>
      </c>
      <c r="D11" s="87">
        <v>39.27</v>
      </c>
      <c r="E11" s="87">
        <v>39.27</v>
      </c>
      <c r="F11" s="87"/>
      <c r="G11" s="87"/>
      <c r="H11" s="87"/>
      <c r="I11" s="87"/>
      <c r="J11" s="85"/>
      <c r="K11" s="85" t="s">
        <v>182</v>
      </c>
      <c r="L11" s="88" t="s">
        <v>276</v>
      </c>
      <c r="M11" s="87">
        <v>196.6514</v>
      </c>
      <c r="N11" s="87">
        <v>196.6514</v>
      </c>
      <c r="O11" s="87">
        <v>0</v>
      </c>
      <c r="P11" s="89"/>
      <c r="Q11" s="89"/>
      <c r="R11" s="89"/>
    </row>
    <row r="12" spans="1:18">
      <c r="A12" s="85"/>
      <c r="B12" s="85" t="s">
        <v>202</v>
      </c>
      <c r="C12" s="88" t="s">
        <v>277</v>
      </c>
      <c r="D12" s="87">
        <v>77.84</v>
      </c>
      <c r="E12" s="87">
        <v>77.84</v>
      </c>
      <c r="F12" s="87"/>
      <c r="G12" s="87"/>
      <c r="H12" s="87"/>
      <c r="I12" s="87"/>
      <c r="J12" s="85"/>
      <c r="K12" s="85" t="s">
        <v>184</v>
      </c>
      <c r="L12" s="88" t="s">
        <v>278</v>
      </c>
      <c r="M12" s="87"/>
      <c r="N12" s="87"/>
      <c r="O12" s="87"/>
      <c r="P12" s="89"/>
      <c r="Q12" s="89"/>
      <c r="R12" s="89"/>
    </row>
    <row r="13" spans="1:18">
      <c r="A13" s="84" t="s">
        <v>279</v>
      </c>
      <c r="B13" s="84" t="s">
        <v>269</v>
      </c>
      <c r="C13" s="86" t="s">
        <v>280</v>
      </c>
      <c r="D13" s="87">
        <v>451.17</v>
      </c>
      <c r="E13" s="87">
        <v>274.49</v>
      </c>
      <c r="F13" s="87">
        <v>176.68</v>
      </c>
      <c r="G13" s="87"/>
      <c r="H13" s="87"/>
      <c r="I13" s="87"/>
      <c r="J13" s="85"/>
      <c r="K13" s="85" t="s">
        <v>186</v>
      </c>
      <c r="L13" s="88" t="s">
        <v>281</v>
      </c>
      <c r="M13" s="87">
        <v>1416.814</v>
      </c>
      <c r="N13" s="87">
        <v>1416.814</v>
      </c>
      <c r="O13" s="87">
        <v>0</v>
      </c>
      <c r="P13" s="89"/>
      <c r="Q13" s="89"/>
      <c r="R13" s="89"/>
    </row>
    <row r="14" spans="1:18">
      <c r="A14" s="85"/>
      <c r="B14" s="85" t="s">
        <v>178</v>
      </c>
      <c r="C14" s="88" t="s">
        <v>282</v>
      </c>
      <c r="D14" s="87">
        <v>155.4</v>
      </c>
      <c r="E14" s="87">
        <v>103.6</v>
      </c>
      <c r="F14" s="87">
        <v>51.8</v>
      </c>
      <c r="G14" s="87"/>
      <c r="H14" s="87"/>
      <c r="I14" s="87"/>
      <c r="J14" s="85"/>
      <c r="K14" s="85" t="s">
        <v>188</v>
      </c>
      <c r="L14" s="88" t="s">
        <v>283</v>
      </c>
      <c r="M14" s="87">
        <v>539.68</v>
      </c>
      <c r="N14" s="87">
        <v>539.68</v>
      </c>
      <c r="O14" s="87">
        <v>0</v>
      </c>
      <c r="P14" s="89"/>
      <c r="Q14" s="89"/>
      <c r="R14" s="89"/>
    </row>
    <row r="15" spans="1:18">
      <c r="A15" s="85"/>
      <c r="B15" s="85" t="s">
        <v>180</v>
      </c>
      <c r="C15" s="88" t="s">
        <v>284</v>
      </c>
      <c r="D15" s="87">
        <v>3</v>
      </c>
      <c r="E15" s="87"/>
      <c r="F15" s="87">
        <v>3</v>
      </c>
      <c r="G15" s="87"/>
      <c r="H15" s="87"/>
      <c r="I15" s="87"/>
      <c r="J15" s="85"/>
      <c r="K15" s="85" t="s">
        <v>190</v>
      </c>
      <c r="L15" s="88" t="s">
        <v>285</v>
      </c>
      <c r="M15" s="87"/>
      <c r="N15" s="87"/>
      <c r="O15" s="87"/>
      <c r="P15" s="89"/>
      <c r="Q15" s="89"/>
      <c r="R15" s="89"/>
    </row>
    <row r="16" spans="1:18">
      <c r="A16" s="85"/>
      <c r="B16" s="85" t="s">
        <v>182</v>
      </c>
      <c r="C16" s="88" t="s">
        <v>286</v>
      </c>
      <c r="D16" s="87">
        <v>9.3</v>
      </c>
      <c r="E16" s="87">
        <v>6.3</v>
      </c>
      <c r="F16" s="87">
        <v>3</v>
      </c>
      <c r="G16" s="87"/>
      <c r="H16" s="87"/>
      <c r="I16" s="87"/>
      <c r="J16" s="85"/>
      <c r="K16" s="85" t="s">
        <v>192</v>
      </c>
      <c r="L16" s="88" t="s">
        <v>287</v>
      </c>
      <c r="M16" s="87"/>
      <c r="N16" s="87"/>
      <c r="O16" s="87"/>
      <c r="P16" s="89"/>
      <c r="Q16" s="89"/>
      <c r="R16" s="89"/>
    </row>
    <row r="17" spans="1:18">
      <c r="A17" s="85"/>
      <c r="B17" s="85" t="s">
        <v>207</v>
      </c>
      <c r="C17" s="88" t="s">
        <v>288</v>
      </c>
      <c r="D17" s="87">
        <v>28.62</v>
      </c>
      <c r="E17" s="87">
        <v>1.4</v>
      </c>
      <c r="F17" s="87">
        <v>27.22</v>
      </c>
      <c r="G17" s="87"/>
      <c r="H17" s="87"/>
      <c r="I17" s="87"/>
      <c r="J17" s="85"/>
      <c r="K17" s="85" t="s">
        <v>194</v>
      </c>
      <c r="L17" s="88" t="s">
        <v>289</v>
      </c>
      <c r="M17" s="87"/>
      <c r="N17" s="87"/>
      <c r="O17" s="87"/>
      <c r="P17" s="89"/>
      <c r="Q17" s="89"/>
      <c r="R17" s="89"/>
    </row>
    <row r="18" spans="1:18">
      <c r="A18" s="85"/>
      <c r="B18" s="85" t="s">
        <v>209</v>
      </c>
      <c r="C18" s="88" t="s">
        <v>290</v>
      </c>
      <c r="D18" s="87">
        <v>90.53</v>
      </c>
      <c r="E18" s="87">
        <v>85.53</v>
      </c>
      <c r="F18" s="87">
        <v>5</v>
      </c>
      <c r="G18" s="87"/>
      <c r="H18" s="87"/>
      <c r="I18" s="87"/>
      <c r="J18" s="85"/>
      <c r="K18" s="85" t="s">
        <v>196</v>
      </c>
      <c r="L18" s="88" t="s">
        <v>291</v>
      </c>
      <c r="M18" s="87"/>
      <c r="N18" s="87"/>
      <c r="O18" s="87"/>
      <c r="P18" s="89"/>
      <c r="Q18" s="89"/>
      <c r="R18" s="89"/>
    </row>
    <row r="19" spans="1:18">
      <c r="A19" s="85"/>
      <c r="B19" s="85" t="s">
        <v>184</v>
      </c>
      <c r="C19" s="88" t="s">
        <v>292</v>
      </c>
      <c r="D19" s="87">
        <v>24.6</v>
      </c>
      <c r="E19" s="87">
        <v>14.6</v>
      </c>
      <c r="F19" s="87">
        <v>10</v>
      </c>
      <c r="G19" s="87"/>
      <c r="H19" s="87"/>
      <c r="I19" s="87"/>
      <c r="J19" s="85"/>
      <c r="K19" s="85" t="s">
        <v>198</v>
      </c>
      <c r="L19" s="88" t="s">
        <v>154</v>
      </c>
      <c r="M19" s="87">
        <v>317.77</v>
      </c>
      <c r="N19" s="87">
        <v>317.77</v>
      </c>
      <c r="O19" s="87">
        <v>0</v>
      </c>
      <c r="P19" s="89"/>
      <c r="Q19" s="89"/>
      <c r="R19" s="89"/>
    </row>
    <row r="20" spans="1:18">
      <c r="A20" s="85"/>
      <c r="B20" s="85" t="s">
        <v>186</v>
      </c>
      <c r="C20" s="88" t="s">
        <v>293</v>
      </c>
      <c r="D20" s="87">
        <v>0</v>
      </c>
      <c r="E20" s="87"/>
      <c r="F20" s="87"/>
      <c r="G20" s="87"/>
      <c r="H20" s="87"/>
      <c r="I20" s="87"/>
      <c r="J20" s="85"/>
      <c r="K20" s="85" t="s">
        <v>200</v>
      </c>
      <c r="L20" s="88" t="s">
        <v>294</v>
      </c>
      <c r="M20" s="87"/>
      <c r="N20" s="87"/>
      <c r="O20" s="87"/>
      <c r="P20" s="89"/>
      <c r="Q20" s="89"/>
      <c r="R20" s="89"/>
    </row>
    <row r="21" spans="1:18">
      <c r="A21" s="85"/>
      <c r="B21" s="85" t="s">
        <v>188</v>
      </c>
      <c r="C21" s="88" t="s">
        <v>295</v>
      </c>
      <c r="D21" s="87">
        <v>21</v>
      </c>
      <c r="E21" s="87">
        <v>6</v>
      </c>
      <c r="F21" s="87">
        <v>15</v>
      </c>
      <c r="G21" s="87"/>
      <c r="H21" s="87"/>
      <c r="I21" s="87"/>
      <c r="J21" s="85"/>
      <c r="K21" s="85" t="s">
        <v>202</v>
      </c>
      <c r="L21" s="88" t="s">
        <v>277</v>
      </c>
      <c r="M21" s="87">
        <v>135.12</v>
      </c>
      <c r="N21" s="87">
        <v>135.12</v>
      </c>
      <c r="O21" s="87">
        <v>0</v>
      </c>
      <c r="P21" s="89"/>
      <c r="Q21" s="89"/>
      <c r="R21" s="89"/>
    </row>
    <row r="22" spans="1:18">
      <c r="A22" s="85"/>
      <c r="B22" s="85" t="s">
        <v>190</v>
      </c>
      <c r="C22" s="88" t="s">
        <v>296</v>
      </c>
      <c r="D22" s="87">
        <v>14.86</v>
      </c>
      <c r="E22" s="87"/>
      <c r="F22" s="87">
        <v>14.86</v>
      </c>
      <c r="G22" s="87"/>
      <c r="H22" s="87"/>
      <c r="I22" s="87"/>
      <c r="J22" s="84" t="s">
        <v>297</v>
      </c>
      <c r="K22" s="84" t="s">
        <v>269</v>
      </c>
      <c r="L22" s="86" t="s">
        <v>68</v>
      </c>
      <c r="M22" s="87">
        <v>1179.67</v>
      </c>
      <c r="N22" s="87">
        <v>885.37</v>
      </c>
      <c r="O22" s="87">
        <v>294.3</v>
      </c>
      <c r="P22" s="89"/>
      <c r="Q22" s="89"/>
      <c r="R22" s="89"/>
    </row>
    <row r="23" spans="1:18">
      <c r="A23" s="85"/>
      <c r="B23" s="85" t="s">
        <v>202</v>
      </c>
      <c r="C23" s="88" t="s">
        <v>298</v>
      </c>
      <c r="D23" s="87">
        <v>103.86</v>
      </c>
      <c r="E23" s="87">
        <v>57.06</v>
      </c>
      <c r="F23" s="87">
        <v>46.8</v>
      </c>
      <c r="G23" s="87"/>
      <c r="H23" s="87"/>
      <c r="I23" s="87"/>
      <c r="J23" s="85"/>
      <c r="K23" s="85" t="s">
        <v>178</v>
      </c>
      <c r="L23" s="88" t="s">
        <v>299</v>
      </c>
      <c r="M23" s="87">
        <v>61.2</v>
      </c>
      <c r="N23" s="87">
        <v>38.7</v>
      </c>
      <c r="O23" s="87">
        <v>22.5</v>
      </c>
      <c r="P23" s="89"/>
      <c r="Q23" s="89"/>
      <c r="R23" s="89"/>
    </row>
    <row r="24" spans="1:18">
      <c r="A24" s="84" t="s">
        <v>300</v>
      </c>
      <c r="B24" s="84" t="s">
        <v>269</v>
      </c>
      <c r="C24" s="86" t="s">
        <v>301</v>
      </c>
      <c r="D24" s="87"/>
      <c r="E24" s="87"/>
      <c r="F24" s="87"/>
      <c r="G24" s="87"/>
      <c r="H24" s="87"/>
      <c r="I24" s="87"/>
      <c r="J24" s="85"/>
      <c r="K24" s="85" t="s">
        <v>180</v>
      </c>
      <c r="L24" s="88" t="s">
        <v>302</v>
      </c>
      <c r="M24" s="87">
        <v>34.56</v>
      </c>
      <c r="N24" s="87">
        <v>29.56</v>
      </c>
      <c r="O24" s="87">
        <v>5</v>
      </c>
      <c r="P24" s="89"/>
      <c r="Q24" s="89"/>
      <c r="R24" s="89"/>
    </row>
    <row r="25" spans="1:18">
      <c r="A25" s="85"/>
      <c r="B25" s="85" t="s">
        <v>178</v>
      </c>
      <c r="C25" s="88" t="s">
        <v>303</v>
      </c>
      <c r="D25" s="87"/>
      <c r="E25" s="87"/>
      <c r="F25" s="87"/>
      <c r="G25" s="87"/>
      <c r="H25" s="87"/>
      <c r="I25" s="87"/>
      <c r="J25" s="85"/>
      <c r="K25" s="85" t="s">
        <v>182</v>
      </c>
      <c r="L25" s="88" t="s">
        <v>304</v>
      </c>
      <c r="M25" s="87"/>
      <c r="N25" s="87"/>
      <c r="O25" s="87"/>
      <c r="P25" s="89"/>
      <c r="Q25" s="89"/>
      <c r="R25" s="89"/>
    </row>
    <row r="26" spans="1:18">
      <c r="A26" s="85"/>
      <c r="B26" s="85" t="s">
        <v>180</v>
      </c>
      <c r="C26" s="88" t="s">
        <v>305</v>
      </c>
      <c r="D26" s="87"/>
      <c r="E26" s="87"/>
      <c r="F26" s="87"/>
      <c r="G26" s="87"/>
      <c r="H26" s="87"/>
      <c r="I26" s="87"/>
      <c r="J26" s="85"/>
      <c r="K26" s="85" t="s">
        <v>207</v>
      </c>
      <c r="L26" s="88" t="s">
        <v>306</v>
      </c>
      <c r="M26" s="87"/>
      <c r="N26" s="87"/>
      <c r="O26" s="87"/>
      <c r="P26" s="89"/>
      <c r="Q26" s="89"/>
      <c r="R26" s="89"/>
    </row>
    <row r="27" spans="1:18">
      <c r="A27" s="85"/>
      <c r="B27" s="85" t="s">
        <v>182</v>
      </c>
      <c r="C27" s="88" t="s">
        <v>307</v>
      </c>
      <c r="D27" s="87"/>
      <c r="E27" s="87"/>
      <c r="F27" s="87"/>
      <c r="G27" s="87"/>
      <c r="H27" s="87"/>
      <c r="I27" s="87"/>
      <c r="J27" s="85"/>
      <c r="K27" s="85" t="s">
        <v>209</v>
      </c>
      <c r="L27" s="88" t="s">
        <v>308</v>
      </c>
      <c r="M27" s="87">
        <v>4.6</v>
      </c>
      <c r="N27" s="87">
        <v>4.6</v>
      </c>
      <c r="O27" s="87">
        <v>0</v>
      </c>
      <c r="P27" s="89"/>
      <c r="Q27" s="89"/>
      <c r="R27" s="89"/>
    </row>
    <row r="28" spans="1:18">
      <c r="A28" s="85"/>
      <c r="B28" s="85" t="s">
        <v>209</v>
      </c>
      <c r="C28" s="88" t="s">
        <v>309</v>
      </c>
      <c r="D28" s="87"/>
      <c r="E28" s="87"/>
      <c r="F28" s="87"/>
      <c r="G28" s="87"/>
      <c r="H28" s="87"/>
      <c r="I28" s="87"/>
      <c r="J28" s="85"/>
      <c r="K28" s="85" t="s">
        <v>184</v>
      </c>
      <c r="L28" s="88" t="s">
        <v>310</v>
      </c>
      <c r="M28" s="87">
        <v>7.2</v>
      </c>
      <c r="N28" s="87">
        <v>7.2</v>
      </c>
      <c r="O28" s="87">
        <v>0</v>
      </c>
      <c r="P28" s="89"/>
      <c r="Q28" s="89"/>
      <c r="R28" s="89"/>
    </row>
    <row r="29" spans="1:18">
      <c r="A29" s="85"/>
      <c r="B29" s="85" t="s">
        <v>184</v>
      </c>
      <c r="C29" s="88" t="s">
        <v>311</v>
      </c>
      <c r="D29" s="87"/>
      <c r="E29" s="87"/>
      <c r="F29" s="87"/>
      <c r="G29" s="87"/>
      <c r="H29" s="87"/>
      <c r="I29" s="87"/>
      <c r="J29" s="85"/>
      <c r="K29" s="85" t="s">
        <v>186</v>
      </c>
      <c r="L29" s="88" t="s">
        <v>312</v>
      </c>
      <c r="M29" s="87">
        <v>16.2</v>
      </c>
      <c r="N29" s="87">
        <v>6.2</v>
      </c>
      <c r="O29" s="87">
        <v>10</v>
      </c>
      <c r="P29" s="89"/>
      <c r="Q29" s="89"/>
      <c r="R29" s="89"/>
    </row>
    <row r="30" spans="1:18">
      <c r="A30" s="85"/>
      <c r="B30" s="85" t="s">
        <v>186</v>
      </c>
      <c r="C30" s="88" t="s">
        <v>313</v>
      </c>
      <c r="D30" s="87"/>
      <c r="E30" s="87"/>
      <c r="F30" s="87"/>
      <c r="G30" s="87"/>
      <c r="H30" s="87"/>
      <c r="I30" s="87"/>
      <c r="J30" s="85"/>
      <c r="K30" s="85" t="s">
        <v>188</v>
      </c>
      <c r="L30" s="88" t="s">
        <v>314</v>
      </c>
      <c r="M30" s="87"/>
      <c r="N30" s="87"/>
      <c r="O30" s="87"/>
      <c r="P30" s="89"/>
      <c r="Q30" s="89"/>
      <c r="R30" s="89"/>
    </row>
    <row r="31" spans="1:18">
      <c r="A31" s="85"/>
      <c r="B31" s="85" t="s">
        <v>202</v>
      </c>
      <c r="C31" s="88" t="s">
        <v>315</v>
      </c>
      <c r="D31" s="87"/>
      <c r="E31" s="87"/>
      <c r="F31" s="87"/>
      <c r="G31" s="87"/>
      <c r="H31" s="87"/>
      <c r="I31" s="87"/>
      <c r="J31" s="85"/>
      <c r="K31" s="85" t="s">
        <v>190</v>
      </c>
      <c r="L31" s="88" t="s">
        <v>316</v>
      </c>
      <c r="M31" s="87"/>
      <c r="N31" s="87"/>
      <c r="O31" s="87"/>
      <c r="P31" s="89"/>
      <c r="Q31" s="89"/>
      <c r="R31" s="89"/>
    </row>
    <row r="32" spans="1:18">
      <c r="A32" s="84" t="s">
        <v>317</v>
      </c>
      <c r="B32" s="84" t="s">
        <v>269</v>
      </c>
      <c r="C32" s="86" t="s">
        <v>318</v>
      </c>
      <c r="D32" s="87">
        <v>1209</v>
      </c>
      <c r="E32" s="87">
        <v>5</v>
      </c>
      <c r="F32" s="87">
        <v>1204</v>
      </c>
      <c r="G32" s="87"/>
      <c r="H32" s="87"/>
      <c r="I32" s="87"/>
      <c r="J32" s="85"/>
      <c r="K32" s="85" t="s">
        <v>194</v>
      </c>
      <c r="L32" s="88" t="s">
        <v>319</v>
      </c>
      <c r="M32" s="87">
        <v>28.5</v>
      </c>
      <c r="N32" s="87">
        <v>14.2</v>
      </c>
      <c r="O32" s="87">
        <v>14.3</v>
      </c>
      <c r="P32" s="89"/>
      <c r="Q32" s="89"/>
      <c r="R32" s="89"/>
    </row>
    <row r="33" spans="1:18">
      <c r="A33" s="85"/>
      <c r="B33" s="85" t="s">
        <v>178</v>
      </c>
      <c r="C33" s="88" t="s">
        <v>303</v>
      </c>
      <c r="D33" s="87"/>
      <c r="E33" s="87"/>
      <c r="F33" s="87"/>
      <c r="G33" s="87"/>
      <c r="H33" s="87"/>
      <c r="I33" s="87"/>
      <c r="J33" s="85"/>
      <c r="K33" s="85" t="s">
        <v>196</v>
      </c>
      <c r="L33" s="88" t="s">
        <v>293</v>
      </c>
      <c r="M33" s="87">
        <v>0</v>
      </c>
      <c r="N33" s="87">
        <v>0</v>
      </c>
      <c r="O33" s="87">
        <v>0</v>
      </c>
      <c r="P33" s="89"/>
      <c r="Q33" s="89"/>
      <c r="R33" s="89"/>
    </row>
    <row r="34" spans="1:18">
      <c r="A34" s="85"/>
      <c r="B34" s="85" t="s">
        <v>180</v>
      </c>
      <c r="C34" s="88" t="s">
        <v>305</v>
      </c>
      <c r="D34" s="87"/>
      <c r="E34" s="87"/>
      <c r="F34" s="87"/>
      <c r="G34" s="87"/>
      <c r="H34" s="87"/>
      <c r="I34" s="87"/>
      <c r="J34" s="85"/>
      <c r="K34" s="85" t="s">
        <v>198</v>
      </c>
      <c r="L34" s="88" t="s">
        <v>296</v>
      </c>
      <c r="M34" s="87">
        <v>18.86</v>
      </c>
      <c r="N34" s="87">
        <v>4</v>
      </c>
      <c r="O34" s="87">
        <v>14.86</v>
      </c>
      <c r="P34" s="89"/>
      <c r="Q34" s="89"/>
      <c r="R34" s="89"/>
    </row>
    <row r="35" spans="1:18">
      <c r="A35" s="85"/>
      <c r="B35" s="85" t="s">
        <v>182</v>
      </c>
      <c r="C35" s="88" t="s">
        <v>307</v>
      </c>
      <c r="D35" s="87"/>
      <c r="E35" s="87"/>
      <c r="F35" s="87"/>
      <c r="G35" s="87"/>
      <c r="H35" s="87"/>
      <c r="I35" s="87"/>
      <c r="J35" s="85"/>
      <c r="K35" s="85" t="s">
        <v>200</v>
      </c>
      <c r="L35" s="88" t="s">
        <v>320</v>
      </c>
      <c r="M35" s="87"/>
      <c r="N35" s="87"/>
      <c r="O35" s="87"/>
      <c r="P35" s="89"/>
      <c r="Q35" s="89"/>
      <c r="R35" s="89"/>
    </row>
    <row r="36" spans="1:18">
      <c r="A36" s="85"/>
      <c r="B36" s="85" t="s">
        <v>207</v>
      </c>
      <c r="C36" s="88" t="s">
        <v>311</v>
      </c>
      <c r="D36" s="87">
        <v>9</v>
      </c>
      <c r="E36" s="87">
        <v>5</v>
      </c>
      <c r="F36" s="87">
        <v>4</v>
      </c>
      <c r="G36" s="87"/>
      <c r="H36" s="87"/>
      <c r="I36" s="87"/>
      <c r="J36" s="85"/>
      <c r="K36" s="85" t="s">
        <v>219</v>
      </c>
      <c r="L36" s="88" t="s">
        <v>284</v>
      </c>
      <c r="M36" s="87">
        <v>3</v>
      </c>
      <c r="N36" s="87">
        <v>0</v>
      </c>
      <c r="O36" s="87">
        <v>3</v>
      </c>
      <c r="P36" s="89"/>
      <c r="Q36" s="89"/>
      <c r="R36" s="89"/>
    </row>
    <row r="37" spans="1:18">
      <c r="A37" s="85"/>
      <c r="B37" s="85" t="s">
        <v>209</v>
      </c>
      <c r="C37" s="88" t="s">
        <v>313</v>
      </c>
      <c r="D37" s="87"/>
      <c r="E37" s="87"/>
      <c r="F37" s="87"/>
      <c r="G37" s="87"/>
      <c r="H37" s="87"/>
      <c r="I37" s="87"/>
      <c r="J37" s="85"/>
      <c r="K37" s="85" t="s">
        <v>221</v>
      </c>
      <c r="L37" s="88" t="s">
        <v>286</v>
      </c>
      <c r="M37" s="87">
        <v>14.3</v>
      </c>
      <c r="N37" s="87">
        <v>11.3</v>
      </c>
      <c r="O37" s="87">
        <v>3</v>
      </c>
      <c r="P37" s="89"/>
      <c r="Q37" s="89"/>
      <c r="R37" s="89"/>
    </row>
    <row r="38" spans="1:18">
      <c r="A38" s="85"/>
      <c r="B38" s="85" t="s">
        <v>202</v>
      </c>
      <c r="C38" s="88" t="s">
        <v>315</v>
      </c>
      <c r="D38" s="87">
        <v>1200</v>
      </c>
      <c r="E38" s="87"/>
      <c r="F38" s="87">
        <v>1200</v>
      </c>
      <c r="G38" s="87"/>
      <c r="H38" s="87"/>
      <c r="I38" s="87"/>
      <c r="J38" s="85"/>
      <c r="K38" s="85" t="s">
        <v>223</v>
      </c>
      <c r="L38" s="88" t="s">
        <v>292</v>
      </c>
      <c r="M38" s="87">
        <v>31.6</v>
      </c>
      <c r="N38" s="87">
        <v>21.6</v>
      </c>
      <c r="O38" s="87">
        <v>10</v>
      </c>
      <c r="P38" s="89"/>
      <c r="Q38" s="89"/>
      <c r="R38" s="89"/>
    </row>
    <row r="39" spans="1:18">
      <c r="A39" s="84" t="s">
        <v>321</v>
      </c>
      <c r="B39" s="84" t="s">
        <v>269</v>
      </c>
      <c r="C39" s="86" t="s">
        <v>322</v>
      </c>
      <c r="D39" s="87">
        <v>6838.0502</v>
      </c>
      <c r="E39" s="87">
        <v>6713.1582</v>
      </c>
      <c r="F39" s="87">
        <v>124.89</v>
      </c>
      <c r="G39" s="87"/>
      <c r="H39" s="87"/>
      <c r="I39" s="87"/>
      <c r="J39" s="85"/>
      <c r="K39" s="85" t="s">
        <v>225</v>
      </c>
      <c r="L39" s="88" t="s">
        <v>323</v>
      </c>
      <c r="M39" s="87">
        <v>523.25</v>
      </c>
      <c r="N39" s="87">
        <v>403.66</v>
      </c>
      <c r="O39" s="87">
        <v>119.59</v>
      </c>
      <c r="P39" s="89"/>
      <c r="Q39" s="89"/>
      <c r="R39" s="89"/>
    </row>
    <row r="40" spans="1:18">
      <c r="A40" s="85"/>
      <c r="B40" s="85" t="s">
        <v>178</v>
      </c>
      <c r="C40" s="88" t="s">
        <v>67</v>
      </c>
      <c r="D40" s="87">
        <v>6088.2202</v>
      </c>
      <c r="E40" s="87">
        <v>6088.2202</v>
      </c>
      <c r="F40" s="87"/>
      <c r="G40" s="87"/>
      <c r="H40" s="87"/>
      <c r="I40" s="87"/>
      <c r="J40" s="85"/>
      <c r="K40" s="85" t="s">
        <v>227</v>
      </c>
      <c r="L40" s="88" t="s">
        <v>324</v>
      </c>
      <c r="M40" s="87">
        <v>5.25</v>
      </c>
      <c r="N40" s="87">
        <v>0</v>
      </c>
      <c r="O40" s="87">
        <v>5.25</v>
      </c>
      <c r="P40" s="89"/>
      <c r="Q40" s="89"/>
      <c r="R40" s="89"/>
    </row>
    <row r="41" spans="1:18">
      <c r="A41" s="85"/>
      <c r="B41" s="85" t="s">
        <v>180</v>
      </c>
      <c r="C41" s="88" t="s">
        <v>68</v>
      </c>
      <c r="D41" s="87">
        <v>728.5</v>
      </c>
      <c r="E41" s="87">
        <v>610.88</v>
      </c>
      <c r="F41" s="87">
        <v>117.62</v>
      </c>
      <c r="G41" s="87"/>
      <c r="H41" s="87"/>
      <c r="I41" s="87"/>
      <c r="J41" s="85"/>
      <c r="K41" s="85" t="s">
        <v>229</v>
      </c>
      <c r="L41" s="88" t="s">
        <v>325</v>
      </c>
      <c r="M41" s="87">
        <v>0</v>
      </c>
      <c r="N41" s="87">
        <v>0</v>
      </c>
      <c r="O41" s="87">
        <v>0</v>
      </c>
      <c r="P41" s="89"/>
      <c r="Q41" s="89"/>
      <c r="R41" s="89"/>
    </row>
    <row r="42" spans="1:18">
      <c r="A42" s="85"/>
      <c r="B42" s="85" t="s">
        <v>202</v>
      </c>
      <c r="C42" s="88" t="s">
        <v>326</v>
      </c>
      <c r="D42" s="87">
        <v>21.33</v>
      </c>
      <c r="E42" s="87">
        <v>14.06</v>
      </c>
      <c r="F42" s="87">
        <v>7.27</v>
      </c>
      <c r="G42" s="87"/>
      <c r="H42" s="87"/>
      <c r="I42" s="87"/>
      <c r="J42" s="85"/>
      <c r="K42" s="85" t="s">
        <v>231</v>
      </c>
      <c r="L42" s="88" t="s">
        <v>327</v>
      </c>
      <c r="M42" s="87">
        <v>160.13</v>
      </c>
      <c r="N42" s="87">
        <v>155.13</v>
      </c>
      <c r="O42" s="87">
        <v>5</v>
      </c>
      <c r="P42" s="89"/>
      <c r="Q42" s="89"/>
      <c r="R42" s="89"/>
    </row>
    <row r="43" spans="1:18">
      <c r="A43" s="84" t="s">
        <v>328</v>
      </c>
      <c r="B43" s="84" t="s">
        <v>269</v>
      </c>
      <c r="C43" s="86" t="s">
        <v>329</v>
      </c>
      <c r="D43" s="87"/>
      <c r="E43" s="87"/>
      <c r="F43" s="87"/>
      <c r="G43" s="87"/>
      <c r="H43" s="87"/>
      <c r="I43" s="87"/>
      <c r="J43" s="85"/>
      <c r="K43" s="85" t="s">
        <v>233</v>
      </c>
      <c r="L43" s="88" t="s">
        <v>290</v>
      </c>
      <c r="M43" s="87"/>
      <c r="N43" s="87"/>
      <c r="O43" s="87"/>
      <c r="P43" s="89"/>
      <c r="Q43" s="89"/>
      <c r="R43" s="89"/>
    </row>
    <row r="44" spans="1:18">
      <c r="A44" s="85"/>
      <c r="B44" s="85" t="s">
        <v>178</v>
      </c>
      <c r="C44" s="88" t="s">
        <v>330</v>
      </c>
      <c r="D44" s="87"/>
      <c r="E44" s="87"/>
      <c r="F44" s="87"/>
      <c r="G44" s="87"/>
      <c r="H44" s="87"/>
      <c r="I44" s="87"/>
      <c r="J44" s="85"/>
      <c r="K44" s="85" t="s">
        <v>235</v>
      </c>
      <c r="L44" s="88" t="s">
        <v>331</v>
      </c>
      <c r="M44" s="87"/>
      <c r="N44" s="87"/>
      <c r="O44" s="87"/>
      <c r="P44" s="89"/>
      <c r="Q44" s="89"/>
      <c r="R44" s="89"/>
    </row>
    <row r="45" spans="1:18">
      <c r="A45" s="85"/>
      <c r="B45" s="85" t="s">
        <v>180</v>
      </c>
      <c r="C45" s="88" t="s">
        <v>332</v>
      </c>
      <c r="D45" s="87"/>
      <c r="E45" s="87"/>
      <c r="F45" s="87"/>
      <c r="G45" s="87"/>
      <c r="H45" s="87"/>
      <c r="I45" s="87"/>
      <c r="J45" s="85"/>
      <c r="K45" s="85" t="s">
        <v>237</v>
      </c>
      <c r="L45" s="88" t="s">
        <v>333</v>
      </c>
      <c r="M45" s="87"/>
      <c r="N45" s="87"/>
      <c r="O45" s="87"/>
      <c r="P45" s="89"/>
      <c r="Q45" s="89"/>
      <c r="R45" s="89"/>
    </row>
    <row r="46" spans="1:18">
      <c r="A46" s="84" t="s">
        <v>334</v>
      </c>
      <c r="B46" s="84" t="s">
        <v>269</v>
      </c>
      <c r="C46" s="86" t="s">
        <v>335</v>
      </c>
      <c r="D46" s="87"/>
      <c r="E46" s="87"/>
      <c r="F46" s="87"/>
      <c r="G46" s="87"/>
      <c r="H46" s="87"/>
      <c r="I46" s="87"/>
      <c r="J46" s="85"/>
      <c r="K46" s="85" t="s">
        <v>239</v>
      </c>
      <c r="L46" s="88" t="s">
        <v>295</v>
      </c>
      <c r="M46" s="87">
        <v>34</v>
      </c>
      <c r="N46" s="87">
        <v>19</v>
      </c>
      <c r="O46" s="87">
        <v>15</v>
      </c>
      <c r="P46" s="89"/>
      <c r="Q46" s="89"/>
      <c r="R46" s="89"/>
    </row>
    <row r="47" spans="1:18">
      <c r="A47" s="85"/>
      <c r="B47" s="85" t="s">
        <v>178</v>
      </c>
      <c r="C47" s="88" t="s">
        <v>336</v>
      </c>
      <c r="D47" s="87"/>
      <c r="E47" s="87"/>
      <c r="F47" s="87"/>
      <c r="G47" s="87"/>
      <c r="H47" s="87"/>
      <c r="I47" s="87"/>
      <c r="J47" s="85"/>
      <c r="K47" s="85" t="s">
        <v>241</v>
      </c>
      <c r="L47" s="88" t="s">
        <v>337</v>
      </c>
      <c r="M47" s="87">
        <v>34.14</v>
      </c>
      <c r="N47" s="87">
        <v>34.14</v>
      </c>
      <c r="O47" s="87">
        <v>0</v>
      </c>
      <c r="P47" s="89"/>
      <c r="Q47" s="89"/>
      <c r="R47" s="89"/>
    </row>
    <row r="48" spans="1:18">
      <c r="A48" s="85"/>
      <c r="B48" s="85" t="s">
        <v>180</v>
      </c>
      <c r="C48" s="88" t="s">
        <v>338</v>
      </c>
      <c r="D48" s="87"/>
      <c r="E48" s="87"/>
      <c r="F48" s="87"/>
      <c r="G48" s="87"/>
      <c r="H48" s="87"/>
      <c r="I48" s="87"/>
      <c r="J48" s="85"/>
      <c r="K48" s="85" t="s">
        <v>243</v>
      </c>
      <c r="L48" s="88" t="s">
        <v>339</v>
      </c>
      <c r="M48" s="87"/>
      <c r="N48" s="87"/>
      <c r="O48" s="87"/>
      <c r="P48" s="89"/>
      <c r="Q48" s="89"/>
      <c r="R48" s="89"/>
    </row>
    <row r="49" spans="1:18">
      <c r="A49" s="85"/>
      <c r="B49" s="85" t="s">
        <v>202</v>
      </c>
      <c r="C49" s="88" t="s">
        <v>340</v>
      </c>
      <c r="D49" s="87"/>
      <c r="E49" s="87"/>
      <c r="F49" s="87"/>
      <c r="G49" s="87"/>
      <c r="H49" s="87"/>
      <c r="I49" s="87"/>
      <c r="J49" s="85"/>
      <c r="K49" s="85" t="s">
        <v>202</v>
      </c>
      <c r="L49" s="88" t="s">
        <v>298</v>
      </c>
      <c r="M49" s="87">
        <v>202.88</v>
      </c>
      <c r="N49" s="87">
        <v>136.08</v>
      </c>
      <c r="O49" s="87">
        <v>66.8</v>
      </c>
      <c r="P49" s="89"/>
      <c r="Q49" s="89"/>
      <c r="R49" s="89"/>
    </row>
    <row r="50" spans="1:18">
      <c r="A50" s="84" t="s">
        <v>341</v>
      </c>
      <c r="B50" s="85" t="s">
        <v>269</v>
      </c>
      <c r="C50" s="86" t="s">
        <v>342</v>
      </c>
      <c r="D50" s="87"/>
      <c r="E50" s="87"/>
      <c r="F50" s="87"/>
      <c r="G50" s="87"/>
      <c r="H50" s="87"/>
      <c r="I50" s="87"/>
      <c r="J50" s="84" t="s">
        <v>343</v>
      </c>
      <c r="K50" s="84" t="s">
        <v>269</v>
      </c>
      <c r="L50" s="86" t="s">
        <v>69</v>
      </c>
      <c r="M50" s="87">
        <v>302.6</v>
      </c>
      <c r="N50" s="87">
        <v>124.1</v>
      </c>
      <c r="O50" s="87">
        <v>178.5</v>
      </c>
      <c r="P50" s="89"/>
      <c r="Q50" s="89"/>
      <c r="R50" s="89"/>
    </row>
    <row r="51" spans="1:18">
      <c r="A51" s="85"/>
      <c r="B51" s="85" t="s">
        <v>178</v>
      </c>
      <c r="C51" s="88" t="s">
        <v>344</v>
      </c>
      <c r="D51" s="87"/>
      <c r="E51" s="87"/>
      <c r="F51" s="87"/>
      <c r="G51" s="87"/>
      <c r="H51" s="87"/>
      <c r="I51" s="87"/>
      <c r="J51" s="85"/>
      <c r="K51" s="85" t="s">
        <v>178</v>
      </c>
      <c r="L51" s="88" t="s">
        <v>345</v>
      </c>
      <c r="M51" s="87">
        <v>11.74</v>
      </c>
      <c r="N51" s="87">
        <v>11.74</v>
      </c>
      <c r="O51" s="87">
        <v>0</v>
      </c>
      <c r="P51" s="89"/>
      <c r="Q51" s="89"/>
      <c r="R51" s="89"/>
    </row>
    <row r="52" spans="1:18">
      <c r="A52" s="85"/>
      <c r="B52" s="85" t="s">
        <v>180</v>
      </c>
      <c r="C52" s="88" t="s">
        <v>346</v>
      </c>
      <c r="D52" s="87"/>
      <c r="E52" s="87"/>
      <c r="F52" s="87"/>
      <c r="G52" s="87"/>
      <c r="H52" s="87"/>
      <c r="I52" s="87"/>
      <c r="J52" s="85"/>
      <c r="K52" s="85" t="s">
        <v>180</v>
      </c>
      <c r="L52" s="88" t="s">
        <v>347</v>
      </c>
      <c r="M52" s="87">
        <v>77.45</v>
      </c>
      <c r="N52" s="87">
        <v>77.45</v>
      </c>
      <c r="O52" s="87">
        <v>0</v>
      </c>
      <c r="P52" s="89"/>
      <c r="Q52" s="89"/>
      <c r="R52" s="89"/>
    </row>
    <row r="53" spans="1:18">
      <c r="A53" s="84" t="s">
        <v>348</v>
      </c>
      <c r="B53" s="84" t="s">
        <v>269</v>
      </c>
      <c r="C53" s="86" t="s">
        <v>69</v>
      </c>
      <c r="D53" s="87">
        <v>289.78</v>
      </c>
      <c r="E53" s="87">
        <v>111.28</v>
      </c>
      <c r="F53" s="87">
        <v>178.5</v>
      </c>
      <c r="G53" s="87"/>
      <c r="H53" s="87"/>
      <c r="I53" s="87"/>
      <c r="J53" s="85"/>
      <c r="K53" s="85" t="s">
        <v>182</v>
      </c>
      <c r="L53" s="88" t="s">
        <v>349</v>
      </c>
      <c r="M53" s="87"/>
      <c r="N53" s="87"/>
      <c r="O53" s="87"/>
      <c r="P53" s="89"/>
      <c r="Q53" s="89"/>
      <c r="R53" s="89"/>
    </row>
    <row r="54" spans="1:18">
      <c r="A54" s="85"/>
      <c r="B54" s="85" t="s">
        <v>178</v>
      </c>
      <c r="C54" s="88" t="s">
        <v>350</v>
      </c>
      <c r="D54" s="87">
        <v>212.33</v>
      </c>
      <c r="E54" s="87">
        <v>33.83</v>
      </c>
      <c r="F54" s="87">
        <v>178.5</v>
      </c>
      <c r="G54" s="87"/>
      <c r="H54" s="87"/>
      <c r="I54" s="87"/>
      <c r="J54" s="85"/>
      <c r="K54" s="85" t="s">
        <v>207</v>
      </c>
      <c r="L54" s="88" t="s">
        <v>351</v>
      </c>
      <c r="M54" s="87"/>
      <c r="N54" s="87"/>
      <c r="O54" s="87"/>
      <c r="P54" s="89"/>
      <c r="Q54" s="89"/>
      <c r="R54" s="89"/>
    </row>
    <row r="55" spans="1:18">
      <c r="A55" s="85"/>
      <c r="B55" s="85" t="s">
        <v>180</v>
      </c>
      <c r="C55" s="88" t="s">
        <v>352</v>
      </c>
      <c r="D55" s="87"/>
      <c r="E55" s="87"/>
      <c r="F55" s="87"/>
      <c r="G55" s="87"/>
      <c r="H55" s="87"/>
      <c r="I55" s="87"/>
      <c r="J55" s="85"/>
      <c r="K55" s="85" t="s">
        <v>209</v>
      </c>
      <c r="L55" s="88" t="s">
        <v>353</v>
      </c>
      <c r="M55" s="87">
        <v>3.55</v>
      </c>
      <c r="N55" s="87">
        <v>3.55</v>
      </c>
      <c r="O55" s="87">
        <v>0</v>
      </c>
      <c r="P55" s="89"/>
      <c r="Q55" s="89"/>
      <c r="R55" s="89"/>
    </row>
    <row r="56" spans="1:18">
      <c r="A56" s="85"/>
      <c r="B56" s="85" t="s">
        <v>182</v>
      </c>
      <c r="C56" s="88" t="s">
        <v>354</v>
      </c>
      <c r="D56" s="87"/>
      <c r="E56" s="87"/>
      <c r="F56" s="87"/>
      <c r="G56" s="87"/>
      <c r="H56" s="87"/>
      <c r="I56" s="87"/>
      <c r="J56" s="85"/>
      <c r="K56" s="85" t="s">
        <v>184</v>
      </c>
      <c r="L56" s="88" t="s">
        <v>355</v>
      </c>
      <c r="M56" s="87">
        <v>0</v>
      </c>
      <c r="N56" s="87">
        <v>0</v>
      </c>
      <c r="O56" s="87">
        <v>0</v>
      </c>
      <c r="P56" s="89"/>
      <c r="Q56" s="89"/>
      <c r="R56" s="89"/>
    </row>
    <row r="57" spans="1:18">
      <c r="A57" s="85"/>
      <c r="B57" s="85" t="s">
        <v>209</v>
      </c>
      <c r="C57" s="88" t="s">
        <v>356</v>
      </c>
      <c r="D57" s="87">
        <v>77.45</v>
      </c>
      <c r="E57" s="87">
        <v>77.45</v>
      </c>
      <c r="F57" s="87"/>
      <c r="G57" s="87"/>
      <c r="H57" s="87"/>
      <c r="I57" s="87"/>
      <c r="J57" s="85"/>
      <c r="K57" s="85" t="s">
        <v>186</v>
      </c>
      <c r="L57" s="88" t="s">
        <v>357</v>
      </c>
      <c r="M57" s="87">
        <v>178</v>
      </c>
      <c r="N57" s="87">
        <v>0</v>
      </c>
      <c r="O57" s="87">
        <v>178</v>
      </c>
      <c r="P57" s="89"/>
      <c r="Q57" s="89"/>
      <c r="R57" s="89"/>
    </row>
    <row r="58" spans="1:18">
      <c r="A58" s="85"/>
      <c r="B58" s="85" t="s">
        <v>202</v>
      </c>
      <c r="C58" s="88" t="s">
        <v>358</v>
      </c>
      <c r="D58" s="87"/>
      <c r="E58" s="87"/>
      <c r="F58" s="87"/>
      <c r="G58" s="87"/>
      <c r="H58" s="87"/>
      <c r="I58" s="87"/>
      <c r="J58" s="85"/>
      <c r="K58" s="85" t="s">
        <v>188</v>
      </c>
      <c r="L58" s="88" t="s">
        <v>352</v>
      </c>
      <c r="M58" s="87">
        <v>0</v>
      </c>
      <c r="N58" s="87">
        <v>0</v>
      </c>
      <c r="O58" s="87">
        <v>0</v>
      </c>
      <c r="P58" s="89"/>
      <c r="Q58" s="89"/>
      <c r="R58" s="89"/>
    </row>
    <row r="59" spans="1:18">
      <c r="A59" s="84" t="s">
        <v>359</v>
      </c>
      <c r="B59" s="84" t="s">
        <v>269</v>
      </c>
      <c r="C59" s="86" t="s">
        <v>360</v>
      </c>
      <c r="D59" s="87"/>
      <c r="E59" s="87"/>
      <c r="F59" s="87"/>
      <c r="G59" s="87"/>
      <c r="H59" s="87"/>
      <c r="I59" s="87"/>
      <c r="J59" s="85"/>
      <c r="K59" s="85" t="s">
        <v>190</v>
      </c>
      <c r="L59" s="88" t="s">
        <v>361</v>
      </c>
      <c r="M59" s="87">
        <v>31.5</v>
      </c>
      <c r="N59" s="87">
        <v>31</v>
      </c>
      <c r="O59" s="87">
        <v>0.5</v>
      </c>
      <c r="P59" s="89"/>
      <c r="Q59" s="89"/>
      <c r="R59" s="89"/>
    </row>
    <row r="60" spans="1:18">
      <c r="A60" s="85"/>
      <c r="B60" s="85" t="s">
        <v>180</v>
      </c>
      <c r="C60" s="88" t="s">
        <v>362</v>
      </c>
      <c r="D60" s="87"/>
      <c r="E60" s="87"/>
      <c r="F60" s="87"/>
      <c r="G60" s="87"/>
      <c r="H60" s="87"/>
      <c r="I60" s="87"/>
      <c r="J60" s="85"/>
      <c r="K60" s="85" t="s">
        <v>192</v>
      </c>
      <c r="L60" s="88" t="s">
        <v>354</v>
      </c>
      <c r="M60" s="87">
        <v>0</v>
      </c>
      <c r="N60" s="87">
        <v>0</v>
      </c>
      <c r="O60" s="87">
        <v>0</v>
      </c>
      <c r="P60" s="89"/>
      <c r="Q60" s="89"/>
      <c r="R60" s="89"/>
    </row>
    <row r="61" spans="1:18">
      <c r="A61" s="85"/>
      <c r="B61" s="85" t="s">
        <v>182</v>
      </c>
      <c r="C61" s="88" t="s">
        <v>363</v>
      </c>
      <c r="D61" s="87"/>
      <c r="E61" s="87"/>
      <c r="F61" s="87"/>
      <c r="G61" s="87"/>
      <c r="H61" s="87"/>
      <c r="I61" s="87"/>
      <c r="J61" s="85"/>
      <c r="K61" s="85" t="s">
        <v>202</v>
      </c>
      <c r="L61" s="88" t="s">
        <v>364</v>
      </c>
      <c r="M61" s="87">
        <v>0.36</v>
      </c>
      <c r="N61" s="87">
        <v>0.36</v>
      </c>
      <c r="O61" s="87">
        <v>0</v>
      </c>
      <c r="P61" s="89"/>
      <c r="Q61" s="89"/>
      <c r="R61" s="89"/>
    </row>
    <row r="62" spans="1:18">
      <c r="A62" s="84" t="s">
        <v>365</v>
      </c>
      <c r="B62" s="84" t="s">
        <v>269</v>
      </c>
      <c r="C62" s="86" t="s">
        <v>366</v>
      </c>
      <c r="D62" s="87"/>
      <c r="E62" s="87"/>
      <c r="F62" s="87"/>
      <c r="G62" s="87"/>
      <c r="H62" s="87"/>
      <c r="I62" s="87"/>
      <c r="J62" s="84" t="s">
        <v>367</v>
      </c>
      <c r="K62" s="84" t="s">
        <v>269</v>
      </c>
      <c r="L62" s="86" t="s">
        <v>366</v>
      </c>
      <c r="M62" s="87"/>
      <c r="N62" s="87"/>
      <c r="O62" s="87"/>
      <c r="P62" s="89"/>
      <c r="Q62" s="89"/>
      <c r="R62" s="89"/>
    </row>
    <row r="63" spans="1:18">
      <c r="A63" s="85"/>
      <c r="B63" s="85" t="s">
        <v>178</v>
      </c>
      <c r="C63" s="88" t="s">
        <v>368</v>
      </c>
      <c r="D63" s="87"/>
      <c r="E63" s="87"/>
      <c r="F63" s="87"/>
      <c r="G63" s="87"/>
      <c r="H63" s="87"/>
      <c r="I63" s="87"/>
      <c r="J63" s="85"/>
      <c r="K63" s="85" t="s">
        <v>178</v>
      </c>
      <c r="L63" s="88" t="s">
        <v>368</v>
      </c>
      <c r="M63" s="87"/>
      <c r="N63" s="87"/>
      <c r="O63" s="87"/>
      <c r="P63" s="89"/>
      <c r="Q63" s="89"/>
      <c r="R63" s="89"/>
    </row>
    <row r="64" spans="1:18">
      <c r="A64" s="85"/>
      <c r="B64" s="85" t="s">
        <v>180</v>
      </c>
      <c r="C64" s="88" t="s">
        <v>369</v>
      </c>
      <c r="D64" s="87"/>
      <c r="E64" s="87"/>
      <c r="F64" s="87"/>
      <c r="G64" s="87"/>
      <c r="H64" s="87"/>
      <c r="I64" s="87"/>
      <c r="J64" s="85"/>
      <c r="K64" s="85" t="s">
        <v>180</v>
      </c>
      <c r="L64" s="88" t="s">
        <v>369</v>
      </c>
      <c r="M64" s="87"/>
      <c r="N64" s="87"/>
      <c r="O64" s="87"/>
      <c r="P64" s="89"/>
      <c r="Q64" s="89"/>
      <c r="R64" s="89"/>
    </row>
    <row r="65" spans="1:18">
      <c r="A65" s="85"/>
      <c r="B65" s="85" t="s">
        <v>182</v>
      </c>
      <c r="C65" s="88" t="s">
        <v>370</v>
      </c>
      <c r="D65" s="87"/>
      <c r="E65" s="87"/>
      <c r="F65" s="87"/>
      <c r="G65" s="87"/>
      <c r="H65" s="87"/>
      <c r="I65" s="87"/>
      <c r="J65" s="85"/>
      <c r="K65" s="85" t="s">
        <v>182</v>
      </c>
      <c r="L65" s="88" t="s">
        <v>370</v>
      </c>
      <c r="M65" s="87"/>
      <c r="N65" s="87"/>
      <c r="O65" s="87"/>
      <c r="P65" s="89"/>
      <c r="Q65" s="89"/>
      <c r="R65" s="89"/>
    </row>
    <row r="66" spans="1:18">
      <c r="A66" s="85"/>
      <c r="B66" s="85" t="s">
        <v>207</v>
      </c>
      <c r="C66" s="88" t="s">
        <v>371</v>
      </c>
      <c r="D66" s="87"/>
      <c r="E66" s="87"/>
      <c r="F66" s="87"/>
      <c r="G66" s="87"/>
      <c r="H66" s="87"/>
      <c r="I66" s="87"/>
      <c r="J66" s="85"/>
      <c r="K66" s="85" t="s">
        <v>207</v>
      </c>
      <c r="L66" s="88" t="s">
        <v>371</v>
      </c>
      <c r="M66" s="87"/>
      <c r="N66" s="87"/>
      <c r="O66" s="87"/>
      <c r="P66" s="89"/>
      <c r="Q66" s="89"/>
      <c r="R66" s="89"/>
    </row>
    <row r="67" spans="1:18">
      <c r="A67" s="84" t="s">
        <v>372</v>
      </c>
      <c r="B67" s="84" t="s">
        <v>269</v>
      </c>
      <c r="C67" s="86" t="s">
        <v>373</v>
      </c>
      <c r="D67" s="87"/>
      <c r="E67" s="87"/>
      <c r="F67" s="87"/>
      <c r="G67" s="87"/>
      <c r="H67" s="87"/>
      <c r="I67" s="87"/>
      <c r="J67" s="84" t="s">
        <v>374</v>
      </c>
      <c r="K67" s="84" t="s">
        <v>269</v>
      </c>
      <c r="L67" s="86" t="s">
        <v>375</v>
      </c>
      <c r="M67" s="87"/>
      <c r="N67" s="87"/>
      <c r="O67" s="87"/>
      <c r="P67" s="89"/>
      <c r="Q67" s="89"/>
      <c r="R67" s="89"/>
    </row>
    <row r="68" spans="1:18">
      <c r="A68" s="85"/>
      <c r="B68" s="85" t="s">
        <v>178</v>
      </c>
      <c r="C68" s="88" t="s">
        <v>376</v>
      </c>
      <c r="D68" s="87"/>
      <c r="E68" s="87"/>
      <c r="F68" s="87"/>
      <c r="G68" s="87"/>
      <c r="H68" s="87"/>
      <c r="I68" s="87"/>
      <c r="J68" s="85"/>
      <c r="K68" s="85" t="s">
        <v>178</v>
      </c>
      <c r="L68" s="88" t="s">
        <v>377</v>
      </c>
      <c r="M68" s="87"/>
      <c r="N68" s="87"/>
      <c r="O68" s="87"/>
      <c r="P68" s="89"/>
      <c r="Q68" s="89"/>
      <c r="R68" s="89"/>
    </row>
    <row r="69" spans="1:18">
      <c r="A69" s="85"/>
      <c r="B69" s="85" t="s">
        <v>180</v>
      </c>
      <c r="C69" s="88" t="s">
        <v>378</v>
      </c>
      <c r="D69" s="87"/>
      <c r="E69" s="87"/>
      <c r="F69" s="87"/>
      <c r="G69" s="87"/>
      <c r="H69" s="87"/>
      <c r="I69" s="87"/>
      <c r="J69" s="85"/>
      <c r="K69" s="85" t="s">
        <v>180</v>
      </c>
      <c r="L69" s="88" t="s">
        <v>379</v>
      </c>
      <c r="M69" s="87"/>
      <c r="N69" s="87"/>
      <c r="O69" s="87"/>
      <c r="P69" s="89"/>
      <c r="Q69" s="89"/>
      <c r="R69" s="89"/>
    </row>
    <row r="70" spans="1:18">
      <c r="A70" s="84" t="s">
        <v>380</v>
      </c>
      <c r="B70" s="84" t="s">
        <v>269</v>
      </c>
      <c r="C70" s="86" t="s">
        <v>381</v>
      </c>
      <c r="D70" s="87"/>
      <c r="E70" s="87"/>
      <c r="F70" s="87"/>
      <c r="G70" s="87"/>
      <c r="H70" s="87"/>
      <c r="I70" s="87"/>
      <c r="J70" s="85"/>
      <c r="K70" s="85" t="s">
        <v>182</v>
      </c>
      <c r="L70" s="88" t="s">
        <v>382</v>
      </c>
      <c r="M70" s="87"/>
      <c r="N70" s="87"/>
      <c r="O70" s="87"/>
      <c r="P70" s="89"/>
      <c r="Q70" s="89"/>
      <c r="R70" s="89"/>
    </row>
    <row r="71" spans="1:18">
      <c r="A71" s="85"/>
      <c r="B71" s="85" t="s">
        <v>178</v>
      </c>
      <c r="C71" s="88" t="s">
        <v>383</v>
      </c>
      <c r="D71" s="87"/>
      <c r="E71" s="87"/>
      <c r="F71" s="87"/>
      <c r="G71" s="87"/>
      <c r="H71" s="87"/>
      <c r="I71" s="87"/>
      <c r="J71" s="85"/>
      <c r="K71" s="85" t="s">
        <v>209</v>
      </c>
      <c r="L71" s="88" t="s">
        <v>305</v>
      </c>
      <c r="M71" s="87"/>
      <c r="N71" s="87"/>
      <c r="O71" s="87"/>
      <c r="P71" s="89"/>
      <c r="Q71" s="89"/>
      <c r="R71" s="89"/>
    </row>
    <row r="72" spans="1:18">
      <c r="A72" s="85"/>
      <c r="B72" s="85" t="s">
        <v>180</v>
      </c>
      <c r="C72" s="88" t="s">
        <v>384</v>
      </c>
      <c r="D72" s="87"/>
      <c r="E72" s="87"/>
      <c r="F72" s="87"/>
      <c r="G72" s="87"/>
      <c r="H72" s="87"/>
      <c r="I72" s="87"/>
      <c r="J72" s="85"/>
      <c r="K72" s="85" t="s">
        <v>184</v>
      </c>
      <c r="L72" s="88" t="s">
        <v>313</v>
      </c>
      <c r="M72" s="87"/>
      <c r="N72" s="87"/>
      <c r="O72" s="87"/>
      <c r="P72" s="89"/>
      <c r="Q72" s="89"/>
      <c r="R72" s="89"/>
    </row>
    <row r="73" spans="1:18">
      <c r="A73" s="85"/>
      <c r="B73" s="85" t="s">
        <v>182</v>
      </c>
      <c r="C73" s="88" t="s">
        <v>385</v>
      </c>
      <c r="D73" s="87"/>
      <c r="E73" s="87"/>
      <c r="F73" s="87"/>
      <c r="G73" s="87"/>
      <c r="H73" s="87"/>
      <c r="I73" s="87"/>
      <c r="J73" s="85"/>
      <c r="K73" s="85" t="s">
        <v>186</v>
      </c>
      <c r="L73" s="88" t="s">
        <v>386</v>
      </c>
      <c r="M73" s="87"/>
      <c r="N73" s="87"/>
      <c r="O73" s="87"/>
      <c r="P73" s="89"/>
      <c r="Q73" s="89"/>
      <c r="R73" s="89"/>
    </row>
    <row r="74" spans="1:18">
      <c r="A74" s="85"/>
      <c r="B74" s="85" t="s">
        <v>207</v>
      </c>
      <c r="C74" s="88" t="s">
        <v>387</v>
      </c>
      <c r="D74" s="87"/>
      <c r="E74" s="87"/>
      <c r="F74" s="87"/>
      <c r="G74" s="87"/>
      <c r="H74" s="87"/>
      <c r="I74" s="87"/>
      <c r="J74" s="85"/>
      <c r="K74" s="85" t="s">
        <v>188</v>
      </c>
      <c r="L74" s="88" t="s">
        <v>388</v>
      </c>
      <c r="M74" s="87"/>
      <c r="N74" s="87"/>
      <c r="O74" s="87"/>
      <c r="P74" s="89"/>
      <c r="Q74" s="89"/>
      <c r="R74" s="89"/>
    </row>
    <row r="75" spans="1:18">
      <c r="A75" s="84" t="s">
        <v>389</v>
      </c>
      <c r="B75" s="84" t="s">
        <v>269</v>
      </c>
      <c r="C75" s="86" t="s">
        <v>390</v>
      </c>
      <c r="D75" s="87"/>
      <c r="E75" s="87"/>
      <c r="F75" s="87"/>
      <c r="G75" s="87"/>
      <c r="H75" s="87"/>
      <c r="I75" s="87"/>
      <c r="J75" s="85"/>
      <c r="K75" s="85" t="s">
        <v>198</v>
      </c>
      <c r="L75" s="88" t="s">
        <v>307</v>
      </c>
      <c r="M75" s="87"/>
      <c r="N75" s="87"/>
      <c r="O75" s="87"/>
      <c r="P75" s="89"/>
      <c r="Q75" s="89"/>
      <c r="R75" s="89"/>
    </row>
    <row r="76" spans="1:18">
      <c r="A76" s="85"/>
      <c r="B76" s="85" t="s">
        <v>178</v>
      </c>
      <c r="C76" s="88" t="s">
        <v>391</v>
      </c>
      <c r="D76" s="87"/>
      <c r="E76" s="87"/>
      <c r="F76" s="87"/>
      <c r="G76" s="87"/>
      <c r="H76" s="87"/>
      <c r="I76" s="87"/>
      <c r="J76" s="85"/>
      <c r="K76" s="85" t="s">
        <v>392</v>
      </c>
      <c r="L76" s="88" t="s">
        <v>393</v>
      </c>
      <c r="M76" s="87"/>
      <c r="N76" s="87"/>
      <c r="O76" s="87"/>
      <c r="P76" s="89"/>
      <c r="Q76" s="89"/>
      <c r="R76" s="89"/>
    </row>
    <row r="77" spans="1:18">
      <c r="A77" s="85"/>
      <c r="B77" s="85" t="s">
        <v>180</v>
      </c>
      <c r="C77" s="88" t="s">
        <v>394</v>
      </c>
      <c r="D77" s="87"/>
      <c r="E77" s="87"/>
      <c r="F77" s="87"/>
      <c r="G77" s="87"/>
      <c r="H77" s="87"/>
      <c r="I77" s="87"/>
      <c r="J77" s="85"/>
      <c r="K77" s="85" t="s">
        <v>395</v>
      </c>
      <c r="L77" s="88" t="s">
        <v>396</v>
      </c>
      <c r="M77" s="87"/>
      <c r="N77" s="87"/>
      <c r="O77" s="87"/>
      <c r="P77" s="89"/>
      <c r="Q77" s="89"/>
      <c r="R77" s="89"/>
    </row>
    <row r="78" spans="1:18">
      <c r="A78" s="84" t="s">
        <v>397</v>
      </c>
      <c r="B78" s="84" t="s">
        <v>269</v>
      </c>
      <c r="C78" s="86" t="s">
        <v>155</v>
      </c>
      <c r="D78" s="87"/>
      <c r="E78" s="87"/>
      <c r="F78" s="87"/>
      <c r="G78" s="87"/>
      <c r="H78" s="87"/>
      <c r="I78" s="87"/>
      <c r="J78" s="85"/>
      <c r="K78" s="85" t="s">
        <v>398</v>
      </c>
      <c r="L78" s="88" t="s">
        <v>399</v>
      </c>
      <c r="M78" s="87"/>
      <c r="N78" s="87"/>
      <c r="O78" s="87"/>
      <c r="P78" s="89"/>
      <c r="Q78" s="89"/>
      <c r="R78" s="89"/>
    </row>
    <row r="79" spans="1:18">
      <c r="A79" s="85"/>
      <c r="B79" s="85" t="s">
        <v>184</v>
      </c>
      <c r="C79" s="88" t="s">
        <v>400</v>
      </c>
      <c r="D79" s="87"/>
      <c r="E79" s="87"/>
      <c r="F79" s="87"/>
      <c r="G79" s="87"/>
      <c r="H79" s="87"/>
      <c r="I79" s="87"/>
      <c r="J79" s="85"/>
      <c r="K79" s="85" t="s">
        <v>202</v>
      </c>
      <c r="L79" s="88" t="s">
        <v>401</v>
      </c>
      <c r="M79" s="87"/>
      <c r="N79" s="87"/>
      <c r="O79" s="87"/>
      <c r="P79" s="89"/>
      <c r="Q79" s="89"/>
      <c r="R79" s="89"/>
    </row>
    <row r="80" spans="1:18">
      <c r="A80" s="85"/>
      <c r="B80" s="85" t="s">
        <v>186</v>
      </c>
      <c r="C80" s="88" t="s">
        <v>402</v>
      </c>
      <c r="D80" s="87"/>
      <c r="E80" s="87"/>
      <c r="F80" s="87"/>
      <c r="G80" s="87"/>
      <c r="H80" s="87"/>
      <c r="I80" s="87"/>
      <c r="J80" s="84" t="s">
        <v>403</v>
      </c>
      <c r="K80" s="84" t="s">
        <v>269</v>
      </c>
      <c r="L80" s="86" t="s">
        <v>257</v>
      </c>
      <c r="M80" s="87">
        <v>1209</v>
      </c>
      <c r="N80" s="87">
        <v>5</v>
      </c>
      <c r="O80" s="87">
        <v>1204</v>
      </c>
      <c r="P80" s="89"/>
      <c r="Q80" s="89"/>
      <c r="R80" s="89"/>
    </row>
    <row r="81" spans="1:18">
      <c r="A81" s="85"/>
      <c r="B81" s="85" t="s">
        <v>188</v>
      </c>
      <c r="C81" s="88" t="s">
        <v>404</v>
      </c>
      <c r="D81" s="87"/>
      <c r="E81" s="87"/>
      <c r="F81" s="87"/>
      <c r="G81" s="87"/>
      <c r="H81" s="87"/>
      <c r="I81" s="87"/>
      <c r="J81" s="85"/>
      <c r="K81" s="85" t="s">
        <v>178</v>
      </c>
      <c r="L81" s="88" t="s">
        <v>377</v>
      </c>
      <c r="M81" s="87"/>
      <c r="N81" s="87"/>
      <c r="O81" s="87"/>
      <c r="P81" s="89"/>
      <c r="Q81" s="89"/>
      <c r="R81" s="89"/>
    </row>
    <row r="82" spans="1:18">
      <c r="A82" s="85"/>
      <c r="B82" s="85" t="s">
        <v>202</v>
      </c>
      <c r="C82" s="88" t="s">
        <v>155</v>
      </c>
      <c r="D82" s="87"/>
      <c r="E82" s="87"/>
      <c r="F82" s="87"/>
      <c r="G82" s="87"/>
      <c r="H82" s="87"/>
      <c r="I82" s="87"/>
      <c r="J82" s="85"/>
      <c r="K82" s="85" t="s">
        <v>180</v>
      </c>
      <c r="L82" s="88" t="s">
        <v>379</v>
      </c>
      <c r="M82" s="87">
        <v>6</v>
      </c>
      <c r="N82" s="87">
        <v>5</v>
      </c>
      <c r="O82" s="87">
        <v>1</v>
      </c>
      <c r="P82" s="89"/>
      <c r="Q82" s="89"/>
      <c r="R82" s="89"/>
    </row>
    <row r="83" spans="1:18">
      <c r="A83" s="90"/>
      <c r="B83" s="90"/>
      <c r="C83" s="90"/>
      <c r="D83" s="87"/>
      <c r="E83" s="87"/>
      <c r="F83" s="87"/>
      <c r="G83" s="87"/>
      <c r="H83" s="87"/>
      <c r="I83" s="87"/>
      <c r="J83" s="90"/>
      <c r="K83" s="90" t="s">
        <v>182</v>
      </c>
      <c r="L83" s="90" t="s">
        <v>382</v>
      </c>
      <c r="M83" s="87">
        <v>3</v>
      </c>
      <c r="N83" s="87"/>
      <c r="O83" s="87">
        <v>3</v>
      </c>
      <c r="P83" s="89"/>
      <c r="Q83" s="89"/>
      <c r="R83" s="89"/>
    </row>
    <row r="84" spans="1:18">
      <c r="A84" s="90"/>
      <c r="B84" s="90"/>
      <c r="C84" s="90"/>
      <c r="D84" s="87"/>
      <c r="E84" s="87"/>
      <c r="F84" s="87"/>
      <c r="G84" s="87"/>
      <c r="H84" s="87"/>
      <c r="I84" s="87"/>
      <c r="J84" s="90"/>
      <c r="K84" s="90" t="s">
        <v>209</v>
      </c>
      <c r="L84" s="90" t="s">
        <v>305</v>
      </c>
      <c r="M84" s="87"/>
      <c r="N84" s="87"/>
      <c r="O84" s="87"/>
      <c r="P84" s="89"/>
      <c r="Q84" s="89"/>
      <c r="R84" s="89"/>
    </row>
    <row r="85" spans="1:18">
      <c r="A85" s="90"/>
      <c r="B85" s="90"/>
      <c r="C85" s="90"/>
      <c r="D85" s="87"/>
      <c r="E85" s="87"/>
      <c r="F85" s="87"/>
      <c r="G85" s="87"/>
      <c r="H85" s="87"/>
      <c r="I85" s="87"/>
      <c r="J85" s="90"/>
      <c r="K85" s="90" t="s">
        <v>184</v>
      </c>
      <c r="L85" s="90" t="s">
        <v>313</v>
      </c>
      <c r="M85" s="87"/>
      <c r="N85" s="87"/>
      <c r="O85" s="87"/>
      <c r="P85" s="89"/>
      <c r="Q85" s="89"/>
      <c r="R85" s="89"/>
    </row>
    <row r="86" spans="1:18">
      <c r="A86" s="90"/>
      <c r="B86" s="90"/>
      <c r="C86" s="90"/>
      <c r="D86" s="87"/>
      <c r="E86" s="87"/>
      <c r="F86" s="87"/>
      <c r="G86" s="87"/>
      <c r="H86" s="87"/>
      <c r="I86" s="87"/>
      <c r="J86" s="90"/>
      <c r="K86" s="90" t="s">
        <v>186</v>
      </c>
      <c r="L86" s="90" t="s">
        <v>386</v>
      </c>
      <c r="M86" s="87"/>
      <c r="N86" s="87"/>
      <c r="O86" s="87"/>
      <c r="P86" s="89"/>
      <c r="Q86" s="89"/>
      <c r="R86" s="89"/>
    </row>
    <row r="87" spans="1:18">
      <c r="A87" s="90"/>
      <c r="B87" s="90"/>
      <c r="C87" s="90"/>
      <c r="D87" s="87"/>
      <c r="E87" s="87"/>
      <c r="F87" s="87"/>
      <c r="G87" s="87"/>
      <c r="H87" s="87"/>
      <c r="I87" s="87"/>
      <c r="J87" s="90"/>
      <c r="K87" s="90" t="s">
        <v>188</v>
      </c>
      <c r="L87" s="90" t="s">
        <v>388</v>
      </c>
      <c r="M87" s="87"/>
      <c r="N87" s="87"/>
      <c r="O87" s="87"/>
      <c r="P87" s="89"/>
      <c r="Q87" s="89"/>
      <c r="R87" s="89"/>
    </row>
    <row r="88" spans="1:18">
      <c r="A88" s="90"/>
      <c r="B88" s="90"/>
      <c r="C88" s="90"/>
      <c r="D88" s="87"/>
      <c r="E88" s="87"/>
      <c r="F88" s="87"/>
      <c r="G88" s="87"/>
      <c r="H88" s="87"/>
      <c r="I88" s="87"/>
      <c r="J88" s="90"/>
      <c r="K88" s="90" t="s">
        <v>190</v>
      </c>
      <c r="L88" s="90" t="s">
        <v>405</v>
      </c>
      <c r="M88" s="87"/>
      <c r="N88" s="87"/>
      <c r="O88" s="87"/>
      <c r="P88" s="89"/>
      <c r="Q88" s="89"/>
      <c r="R88" s="89"/>
    </row>
    <row r="89" spans="1:18">
      <c r="A89" s="90"/>
      <c r="B89" s="90"/>
      <c r="C89" s="90"/>
      <c r="D89" s="87"/>
      <c r="E89" s="87"/>
      <c r="F89" s="87"/>
      <c r="G89" s="87"/>
      <c r="H89" s="87"/>
      <c r="I89" s="87"/>
      <c r="J89" s="90"/>
      <c r="K89" s="90" t="s">
        <v>192</v>
      </c>
      <c r="L89" s="90" t="s">
        <v>406</v>
      </c>
      <c r="M89" s="87"/>
      <c r="N89" s="87"/>
      <c r="O89" s="87"/>
      <c r="P89" s="89"/>
      <c r="Q89" s="89"/>
      <c r="R89" s="89"/>
    </row>
    <row r="90" spans="1:18">
      <c r="A90" s="90"/>
      <c r="B90" s="90"/>
      <c r="C90" s="90"/>
      <c r="D90" s="87"/>
      <c r="E90" s="87"/>
      <c r="F90" s="87"/>
      <c r="G90" s="87"/>
      <c r="H90" s="87"/>
      <c r="I90" s="87"/>
      <c r="J90" s="90"/>
      <c r="K90" s="90" t="s">
        <v>194</v>
      </c>
      <c r="L90" s="90" t="s">
        <v>407</v>
      </c>
      <c r="M90" s="87"/>
      <c r="N90" s="87"/>
      <c r="O90" s="87"/>
      <c r="P90" s="89"/>
      <c r="Q90" s="89"/>
      <c r="R90" s="89"/>
    </row>
    <row r="91" spans="1:18">
      <c r="A91" s="90"/>
      <c r="B91" s="90"/>
      <c r="C91" s="90"/>
      <c r="D91" s="87"/>
      <c r="E91" s="87"/>
      <c r="F91" s="87"/>
      <c r="G91" s="87"/>
      <c r="H91" s="87"/>
      <c r="I91" s="87"/>
      <c r="J91" s="90"/>
      <c r="K91" s="90" t="s">
        <v>196</v>
      </c>
      <c r="L91" s="90" t="s">
        <v>408</v>
      </c>
      <c r="M91" s="87"/>
      <c r="N91" s="87"/>
      <c r="O91" s="87"/>
      <c r="P91" s="89"/>
      <c r="Q91" s="89"/>
      <c r="R91" s="89"/>
    </row>
    <row r="92" spans="1:18">
      <c r="A92" s="90"/>
      <c r="B92" s="90"/>
      <c r="C92" s="90"/>
      <c r="D92" s="87"/>
      <c r="E92" s="87"/>
      <c r="F92" s="87"/>
      <c r="G92" s="87"/>
      <c r="H92" s="87"/>
      <c r="I92" s="87"/>
      <c r="J92" s="90"/>
      <c r="K92" s="90" t="s">
        <v>198</v>
      </c>
      <c r="L92" s="90" t="s">
        <v>307</v>
      </c>
      <c r="M92" s="87"/>
      <c r="N92" s="87"/>
      <c r="O92" s="87"/>
      <c r="P92" s="89"/>
      <c r="Q92" s="89"/>
      <c r="R92" s="89"/>
    </row>
    <row r="93" spans="1:18">
      <c r="A93" s="90"/>
      <c r="B93" s="90"/>
      <c r="C93" s="90"/>
      <c r="D93" s="87"/>
      <c r="E93" s="87"/>
      <c r="F93" s="87"/>
      <c r="G93" s="87"/>
      <c r="H93" s="87"/>
      <c r="I93" s="87"/>
      <c r="J93" s="90"/>
      <c r="K93" s="90" t="s">
        <v>392</v>
      </c>
      <c r="L93" s="90" t="s">
        <v>393</v>
      </c>
      <c r="M93" s="87"/>
      <c r="N93" s="87"/>
      <c r="O93" s="87"/>
      <c r="P93" s="89"/>
      <c r="Q93" s="89"/>
      <c r="R93" s="89"/>
    </row>
    <row r="94" spans="1:18">
      <c r="A94" s="90"/>
      <c r="B94" s="90"/>
      <c r="C94" s="90"/>
      <c r="D94" s="87"/>
      <c r="E94" s="87"/>
      <c r="F94" s="87"/>
      <c r="G94" s="87"/>
      <c r="H94" s="87"/>
      <c r="I94" s="87"/>
      <c r="J94" s="90"/>
      <c r="K94" s="90" t="s">
        <v>395</v>
      </c>
      <c r="L94" s="90" t="s">
        <v>396</v>
      </c>
      <c r="M94" s="87"/>
      <c r="N94" s="87"/>
      <c r="O94" s="87"/>
      <c r="P94" s="89"/>
      <c r="Q94" s="89"/>
      <c r="R94" s="89"/>
    </row>
    <row r="95" spans="1:18">
      <c r="A95" s="90"/>
      <c r="B95" s="90"/>
      <c r="C95" s="90"/>
      <c r="D95" s="87"/>
      <c r="E95" s="87"/>
      <c r="F95" s="87"/>
      <c r="G95" s="87"/>
      <c r="H95" s="87"/>
      <c r="I95" s="87"/>
      <c r="J95" s="90"/>
      <c r="K95" s="90" t="s">
        <v>398</v>
      </c>
      <c r="L95" s="90" t="s">
        <v>399</v>
      </c>
      <c r="M95" s="87"/>
      <c r="N95" s="87"/>
      <c r="O95" s="87"/>
      <c r="P95" s="89"/>
      <c r="Q95" s="89"/>
      <c r="R95" s="89"/>
    </row>
    <row r="96" spans="1:18">
      <c r="A96" s="90"/>
      <c r="B96" s="90"/>
      <c r="C96" s="90"/>
      <c r="D96" s="87"/>
      <c r="E96" s="87"/>
      <c r="F96" s="87"/>
      <c r="G96" s="87"/>
      <c r="H96" s="87"/>
      <c r="I96" s="87"/>
      <c r="J96" s="90"/>
      <c r="K96" s="90" t="s">
        <v>202</v>
      </c>
      <c r="L96" s="90" t="s">
        <v>315</v>
      </c>
      <c r="M96" s="87">
        <v>1200</v>
      </c>
      <c r="N96" s="87"/>
      <c r="O96" s="87">
        <v>1200</v>
      </c>
      <c r="P96" s="89"/>
      <c r="Q96" s="89"/>
      <c r="R96" s="89"/>
    </row>
    <row r="97" spans="1:18">
      <c r="A97" s="90"/>
      <c r="B97" s="90"/>
      <c r="C97" s="90"/>
      <c r="D97" s="87"/>
      <c r="E97" s="87"/>
      <c r="F97" s="87"/>
      <c r="G97" s="87"/>
      <c r="H97" s="87"/>
      <c r="I97" s="87"/>
      <c r="J97" s="94" t="s">
        <v>409</v>
      </c>
      <c r="K97" s="94" t="s">
        <v>269</v>
      </c>
      <c r="L97" s="94" t="s">
        <v>410</v>
      </c>
      <c r="M97" s="87"/>
      <c r="N97" s="87"/>
      <c r="O97" s="87"/>
      <c r="P97" s="89"/>
      <c r="Q97" s="89"/>
      <c r="R97" s="89"/>
    </row>
    <row r="98" spans="1:18">
      <c r="A98" s="90"/>
      <c r="B98" s="90"/>
      <c r="C98" s="90"/>
      <c r="D98" s="87"/>
      <c r="E98" s="87"/>
      <c r="F98" s="87"/>
      <c r="G98" s="87"/>
      <c r="H98" s="87"/>
      <c r="I98" s="87"/>
      <c r="J98" s="90"/>
      <c r="K98" s="90" t="s">
        <v>178</v>
      </c>
      <c r="L98" s="90" t="s">
        <v>411</v>
      </c>
      <c r="M98" s="87"/>
      <c r="N98" s="87"/>
      <c r="O98" s="87"/>
      <c r="P98" s="89"/>
      <c r="Q98" s="89"/>
      <c r="R98" s="89"/>
    </row>
    <row r="99" spans="1:18">
      <c r="A99" s="90"/>
      <c r="B99" s="90"/>
      <c r="C99" s="90"/>
      <c r="D99" s="87"/>
      <c r="E99" s="87"/>
      <c r="F99" s="87"/>
      <c r="G99" s="87"/>
      <c r="H99" s="87"/>
      <c r="I99" s="87"/>
      <c r="J99" s="90"/>
      <c r="K99" s="90" t="s">
        <v>202</v>
      </c>
      <c r="L99" s="90" t="s">
        <v>340</v>
      </c>
      <c r="M99" s="87"/>
      <c r="N99" s="87"/>
      <c r="O99" s="87"/>
      <c r="P99" s="89"/>
      <c r="Q99" s="89"/>
      <c r="R99" s="89"/>
    </row>
    <row r="100" spans="1:18">
      <c r="A100" s="90"/>
      <c r="B100" s="90"/>
      <c r="C100" s="90"/>
      <c r="D100" s="87"/>
      <c r="E100" s="87"/>
      <c r="F100" s="87"/>
      <c r="G100" s="87"/>
      <c r="H100" s="87"/>
      <c r="I100" s="87"/>
      <c r="J100" s="94" t="s">
        <v>412</v>
      </c>
      <c r="K100" s="94" t="s">
        <v>269</v>
      </c>
      <c r="L100" s="94" t="s">
        <v>335</v>
      </c>
      <c r="M100" s="87"/>
      <c r="N100" s="87"/>
      <c r="O100" s="87"/>
      <c r="P100" s="89"/>
      <c r="Q100" s="89"/>
      <c r="R100" s="89"/>
    </row>
    <row r="101" spans="1:18">
      <c r="A101" s="90"/>
      <c r="B101" s="90"/>
      <c r="C101" s="90"/>
      <c r="D101" s="87"/>
      <c r="E101" s="87"/>
      <c r="F101" s="87"/>
      <c r="G101" s="87"/>
      <c r="H101" s="87"/>
      <c r="I101" s="87"/>
      <c r="J101" s="90"/>
      <c r="K101" s="90" t="s">
        <v>178</v>
      </c>
      <c r="L101" s="90" t="s">
        <v>411</v>
      </c>
      <c r="M101" s="87"/>
      <c r="N101" s="87"/>
      <c r="O101" s="87"/>
      <c r="P101" s="89"/>
      <c r="Q101" s="89"/>
      <c r="R101" s="89"/>
    </row>
    <row r="102" spans="1:18">
      <c r="A102" s="90"/>
      <c r="B102" s="90"/>
      <c r="C102" s="90"/>
      <c r="D102" s="87"/>
      <c r="E102" s="87"/>
      <c r="F102" s="87"/>
      <c r="G102" s="87"/>
      <c r="H102" s="87"/>
      <c r="I102" s="87"/>
      <c r="J102" s="90"/>
      <c r="K102" s="90" t="s">
        <v>182</v>
      </c>
      <c r="L102" s="90" t="s">
        <v>413</v>
      </c>
      <c r="M102" s="87"/>
      <c r="N102" s="87"/>
      <c r="O102" s="87"/>
      <c r="P102" s="89"/>
      <c r="Q102" s="89"/>
      <c r="R102" s="89"/>
    </row>
    <row r="103" spans="1:18">
      <c r="A103" s="90"/>
      <c r="B103" s="90"/>
      <c r="C103" s="90"/>
      <c r="D103" s="87"/>
      <c r="E103" s="87"/>
      <c r="F103" s="87"/>
      <c r="G103" s="87"/>
      <c r="H103" s="87"/>
      <c r="I103" s="87"/>
      <c r="J103" s="90"/>
      <c r="K103" s="90" t="s">
        <v>207</v>
      </c>
      <c r="L103" s="90" t="s">
        <v>336</v>
      </c>
      <c r="M103" s="87"/>
      <c r="N103" s="87"/>
      <c r="O103" s="87"/>
      <c r="P103" s="89"/>
      <c r="Q103" s="89"/>
      <c r="R103" s="89"/>
    </row>
    <row r="104" spans="1:18">
      <c r="A104" s="90"/>
      <c r="B104" s="90"/>
      <c r="C104" s="90"/>
      <c r="D104" s="87"/>
      <c r="E104" s="87"/>
      <c r="F104" s="87"/>
      <c r="G104" s="87"/>
      <c r="H104" s="87"/>
      <c r="I104" s="87"/>
      <c r="J104" s="90"/>
      <c r="K104" s="90" t="s">
        <v>209</v>
      </c>
      <c r="L104" s="90" t="s">
        <v>338</v>
      </c>
      <c r="M104" s="87"/>
      <c r="N104" s="87"/>
      <c r="O104" s="87"/>
      <c r="P104" s="89"/>
      <c r="Q104" s="89"/>
      <c r="R104" s="89"/>
    </row>
    <row r="105" spans="1:18">
      <c r="A105" s="90"/>
      <c r="B105" s="90"/>
      <c r="C105" s="90"/>
      <c r="D105" s="87"/>
      <c r="E105" s="87"/>
      <c r="F105" s="87"/>
      <c r="G105" s="87"/>
      <c r="H105" s="87"/>
      <c r="I105" s="87"/>
      <c r="J105" s="90"/>
      <c r="K105" s="90" t="s">
        <v>202</v>
      </c>
      <c r="L105" s="90" t="s">
        <v>340</v>
      </c>
      <c r="M105" s="87"/>
      <c r="N105" s="87"/>
      <c r="O105" s="87"/>
      <c r="P105" s="89"/>
      <c r="Q105" s="89"/>
      <c r="R105" s="89"/>
    </row>
    <row r="106" spans="1:18">
      <c r="A106" s="90"/>
      <c r="B106" s="90"/>
      <c r="C106" s="90"/>
      <c r="D106" s="87"/>
      <c r="E106" s="87"/>
      <c r="F106" s="87"/>
      <c r="G106" s="87"/>
      <c r="H106" s="87"/>
      <c r="I106" s="87"/>
      <c r="J106" s="94" t="s">
        <v>414</v>
      </c>
      <c r="K106" s="94" t="s">
        <v>269</v>
      </c>
      <c r="L106" s="94" t="s">
        <v>360</v>
      </c>
      <c r="M106" s="87"/>
      <c r="N106" s="87"/>
      <c r="O106" s="87"/>
      <c r="P106" s="89"/>
      <c r="Q106" s="89"/>
      <c r="R106" s="89"/>
    </row>
    <row r="107" spans="1:18">
      <c r="A107" s="90"/>
      <c r="B107" s="90"/>
      <c r="C107" s="90"/>
      <c r="D107" s="87"/>
      <c r="E107" s="87"/>
      <c r="F107" s="87"/>
      <c r="G107" s="87"/>
      <c r="H107" s="87"/>
      <c r="I107" s="87"/>
      <c r="J107" s="90"/>
      <c r="K107" s="90" t="s">
        <v>180</v>
      </c>
      <c r="L107" s="90" t="s">
        <v>362</v>
      </c>
      <c r="M107" s="87"/>
      <c r="N107" s="87"/>
      <c r="O107" s="87"/>
      <c r="P107" s="89"/>
      <c r="Q107" s="89"/>
      <c r="R107" s="89"/>
    </row>
    <row r="108" spans="1:18">
      <c r="A108" s="90"/>
      <c r="B108" s="90"/>
      <c r="C108" s="90"/>
      <c r="D108" s="87"/>
      <c r="E108" s="87"/>
      <c r="F108" s="87"/>
      <c r="G108" s="87"/>
      <c r="H108" s="87"/>
      <c r="I108" s="87"/>
      <c r="J108" s="90"/>
      <c r="K108" s="90" t="s">
        <v>182</v>
      </c>
      <c r="L108" s="90" t="s">
        <v>363</v>
      </c>
      <c r="M108" s="87"/>
      <c r="N108" s="87"/>
      <c r="O108" s="87"/>
      <c r="P108" s="89"/>
      <c r="Q108" s="89"/>
      <c r="R108" s="89"/>
    </row>
    <row r="109" spans="1:18">
      <c r="A109" s="90"/>
      <c r="B109" s="90"/>
      <c r="C109" s="90"/>
      <c r="D109" s="87"/>
      <c r="E109" s="87"/>
      <c r="F109" s="87"/>
      <c r="G109" s="87"/>
      <c r="H109" s="87"/>
      <c r="I109" s="87"/>
      <c r="J109" s="94" t="s">
        <v>415</v>
      </c>
      <c r="K109" s="94" t="s">
        <v>269</v>
      </c>
      <c r="L109" s="94" t="s">
        <v>155</v>
      </c>
      <c r="M109" s="87">
        <v>8.51</v>
      </c>
      <c r="N109" s="87">
        <v>1.24</v>
      </c>
      <c r="O109" s="87">
        <v>7.27</v>
      </c>
      <c r="P109" s="89"/>
      <c r="Q109" s="89"/>
      <c r="R109" s="89"/>
    </row>
    <row r="110" spans="1:18">
      <c r="A110" s="90"/>
      <c r="B110" s="90"/>
      <c r="C110" s="90"/>
      <c r="D110" s="87"/>
      <c r="E110" s="87"/>
      <c r="F110" s="87"/>
      <c r="G110" s="87"/>
      <c r="H110" s="87"/>
      <c r="I110" s="87"/>
      <c r="J110" s="90"/>
      <c r="K110" s="90" t="s">
        <v>184</v>
      </c>
      <c r="L110" s="90" t="s">
        <v>400</v>
      </c>
      <c r="M110" s="87"/>
      <c r="N110" s="87"/>
      <c r="O110" s="87"/>
      <c r="P110" s="89"/>
      <c r="Q110" s="89"/>
      <c r="R110" s="89"/>
    </row>
    <row r="111" spans="1:18">
      <c r="A111" s="90"/>
      <c r="B111" s="90"/>
      <c r="C111" s="90"/>
      <c r="D111" s="87"/>
      <c r="E111" s="87"/>
      <c r="F111" s="87"/>
      <c r="G111" s="87"/>
      <c r="H111" s="87"/>
      <c r="I111" s="87"/>
      <c r="J111" s="90"/>
      <c r="K111" s="90" t="s">
        <v>186</v>
      </c>
      <c r="L111" s="90" t="s">
        <v>402</v>
      </c>
      <c r="M111" s="87"/>
      <c r="N111" s="87"/>
      <c r="O111" s="87"/>
      <c r="P111" s="89"/>
      <c r="Q111" s="89"/>
      <c r="R111" s="89"/>
    </row>
    <row r="112" spans="1:18">
      <c r="A112" s="90"/>
      <c r="B112" s="90"/>
      <c r="C112" s="90"/>
      <c r="D112" s="87"/>
      <c r="E112" s="87"/>
      <c r="F112" s="87"/>
      <c r="G112" s="87"/>
      <c r="H112" s="87"/>
      <c r="I112" s="87"/>
      <c r="J112" s="90"/>
      <c r="K112" s="90" t="s">
        <v>188</v>
      </c>
      <c r="L112" s="90" t="s">
        <v>404</v>
      </c>
      <c r="M112" s="87"/>
      <c r="N112" s="87"/>
      <c r="O112" s="87"/>
      <c r="P112" s="89"/>
      <c r="Q112" s="89"/>
      <c r="R112" s="89"/>
    </row>
    <row r="113" spans="1:18">
      <c r="A113" s="90"/>
      <c r="B113" s="90"/>
      <c r="C113" s="90"/>
      <c r="D113" s="87"/>
      <c r="E113" s="87"/>
      <c r="F113" s="87"/>
      <c r="G113" s="87"/>
      <c r="H113" s="87"/>
      <c r="I113" s="87"/>
      <c r="J113" s="90"/>
      <c r="K113" s="90" t="s">
        <v>202</v>
      </c>
      <c r="L113" s="90" t="s">
        <v>155</v>
      </c>
      <c r="M113" s="87">
        <v>8.51</v>
      </c>
      <c r="N113" s="87">
        <v>1.24</v>
      </c>
      <c r="O113" s="87">
        <v>7.27</v>
      </c>
      <c r="P113" s="89"/>
      <c r="Q113" s="89"/>
      <c r="R113" s="89"/>
    </row>
    <row r="114" spans="1:18">
      <c r="A114" s="91" t="s">
        <v>38</v>
      </c>
      <c r="B114" s="91"/>
      <c r="C114" s="91"/>
      <c r="D114" s="92">
        <v>9410.7078</v>
      </c>
      <c r="E114" s="92">
        <v>7632.4378</v>
      </c>
      <c r="F114" s="92">
        <v>1778.27</v>
      </c>
      <c r="G114" s="93"/>
      <c r="H114" s="93"/>
      <c r="I114" s="93"/>
      <c r="J114" s="91" t="s">
        <v>38</v>
      </c>
      <c r="K114" s="91"/>
      <c r="L114" s="91"/>
      <c r="M114" s="92">
        <v>9410.7078</v>
      </c>
      <c r="N114" s="92">
        <v>7632.4378</v>
      </c>
      <c r="O114" s="92">
        <v>1778.27</v>
      </c>
      <c r="P114" s="21"/>
      <c r="Q114" s="21"/>
      <c r="R114" s="21"/>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7"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8" sqref="B8"/>
    </sheetView>
  </sheetViews>
  <sheetFormatPr defaultColWidth="9" defaultRowHeight="13.5" outlineLevelCol="7"/>
  <cols>
    <col min="1" max="1" width="31.375" style="63" customWidth="1"/>
    <col min="2" max="2" width="21.25" style="63" customWidth="1"/>
    <col min="3" max="3" width="21.375" style="63" customWidth="1"/>
    <col min="4" max="4" width="24.875" style="63" customWidth="1"/>
    <col min="5" max="5" width="23.5" style="63" customWidth="1"/>
    <col min="6" max="8" width="11.625" style="63" customWidth="1"/>
    <col min="9" max="16384" width="9" style="63"/>
  </cols>
  <sheetData>
    <row r="1" s="63" customFormat="1" ht="39.95" customHeight="1" spans="1:8">
      <c r="A1" s="3" t="s">
        <v>416</v>
      </c>
      <c r="B1" s="3"/>
      <c r="C1" s="3"/>
      <c r="D1" s="3"/>
      <c r="E1" s="3"/>
      <c r="F1" s="65"/>
      <c r="G1" s="65"/>
      <c r="H1" s="65"/>
    </row>
    <row r="2" ht="3" customHeight="1"/>
    <row r="3" s="64" customFormat="1" ht="28.5" customHeight="1" spans="1:5">
      <c r="A3" s="66" t="s">
        <v>417</v>
      </c>
      <c r="B3" s="66"/>
      <c r="C3" s="66"/>
      <c r="D3" s="66"/>
      <c r="E3" s="67" t="s">
        <v>41</v>
      </c>
    </row>
    <row r="4" s="63" customFormat="1" ht="30" customHeight="1" spans="1:5">
      <c r="A4" s="68" t="s">
        <v>418</v>
      </c>
      <c r="B4" s="68" t="s">
        <v>419</v>
      </c>
      <c r="C4" s="68" t="s">
        <v>420</v>
      </c>
      <c r="D4" s="69" t="s">
        <v>421</v>
      </c>
      <c r="E4" s="69"/>
    </row>
    <row r="5" s="63" customFormat="1" ht="30" customHeight="1" spans="1:5">
      <c r="A5" s="70"/>
      <c r="B5" s="70"/>
      <c r="C5" s="70"/>
      <c r="D5" s="71" t="s">
        <v>422</v>
      </c>
      <c r="E5" s="71" t="s">
        <v>423</v>
      </c>
    </row>
    <row r="6" s="63" customFormat="1" ht="30" customHeight="1" spans="1:5">
      <c r="A6" s="72" t="s">
        <v>66</v>
      </c>
      <c r="B6" s="72">
        <v>66</v>
      </c>
      <c r="C6" s="72">
        <v>68.48</v>
      </c>
      <c r="D6" s="72">
        <f t="shared" ref="D6:D11" si="0">B6-C6</f>
        <v>-2.48</v>
      </c>
      <c r="E6" s="73">
        <v>-0.0362</v>
      </c>
    </row>
    <row r="7" s="63" customFormat="1" ht="30" customHeight="1" spans="1:5">
      <c r="A7" s="74" t="s">
        <v>424</v>
      </c>
      <c r="B7" s="72">
        <v>0</v>
      </c>
      <c r="C7" s="72">
        <v>0</v>
      </c>
      <c r="D7" s="72">
        <f t="shared" si="0"/>
        <v>0</v>
      </c>
      <c r="E7" s="75"/>
    </row>
    <row r="8" s="63" customFormat="1" ht="30" customHeight="1" spans="1:5">
      <c r="A8" s="74" t="s">
        <v>425</v>
      </c>
      <c r="B8" s="72">
        <v>32</v>
      </c>
      <c r="C8" s="72">
        <v>31.98</v>
      </c>
      <c r="D8" s="72">
        <f t="shared" si="0"/>
        <v>0.0199999999999996</v>
      </c>
      <c r="E8" s="73">
        <v>0.0006</v>
      </c>
    </row>
    <row r="9" s="63" customFormat="1" ht="30" customHeight="1" spans="1:5">
      <c r="A9" s="74" t="s">
        <v>426</v>
      </c>
      <c r="B9" s="72">
        <v>34</v>
      </c>
      <c r="C9" s="72">
        <v>36.5</v>
      </c>
      <c r="D9" s="72">
        <f t="shared" si="0"/>
        <v>-2.5</v>
      </c>
      <c r="E9" s="73">
        <v>-0.0685</v>
      </c>
    </row>
    <row r="10" s="63" customFormat="1" ht="30" customHeight="1" spans="1:5">
      <c r="A10" s="74" t="s">
        <v>427</v>
      </c>
      <c r="B10" s="72">
        <v>0</v>
      </c>
      <c r="C10" s="72">
        <v>0</v>
      </c>
      <c r="D10" s="72">
        <f t="shared" si="0"/>
        <v>0</v>
      </c>
      <c r="E10" s="75"/>
    </row>
    <row r="11" s="63" customFormat="1" ht="30" customHeight="1" spans="1:5">
      <c r="A11" s="74" t="s">
        <v>428</v>
      </c>
      <c r="B11" s="72">
        <v>34</v>
      </c>
      <c r="C11" s="72">
        <v>36.5</v>
      </c>
      <c r="D11" s="72">
        <f t="shared" si="0"/>
        <v>-2.5</v>
      </c>
      <c r="E11" s="73">
        <v>-0.0685</v>
      </c>
    </row>
    <row r="12" ht="132" customHeight="1" spans="1:5">
      <c r="A12" s="76" t="s">
        <v>429</v>
      </c>
      <c r="B12" s="76"/>
      <c r="C12" s="76"/>
      <c r="D12" s="76"/>
      <c r="E12" s="76"/>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冯秀婉</cp:lastModifiedBy>
  <dcterms:created xsi:type="dcterms:W3CDTF">2006-09-16T00:00:00Z</dcterms:created>
  <dcterms:modified xsi:type="dcterms:W3CDTF">2025-07-15T09:08:19Z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C68E40C2834745929011E3640D057B2A_13</vt:lpwstr>
  </property>
</Properties>
</file>