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tabRatio="80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'部门项目支出绩效目标表05-2'!$A$5:$M$13</definedName>
    <definedName name="_xlnm._FilterDatabase" localSheetId="10" hidden="1">部门政府采购预算表07!$A$6:$R$15</definedName>
    <definedName name="_xlnm._FilterDatabase" localSheetId="6" hidden="1">部门基本支出预算表04!$A$8:$Y$35</definedName>
    <definedName name="_xlnm._FilterDatabase" localSheetId="7" hidden="1">'部门项目支出预算表05-1'!$A$8:$BQ$24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44525"/>
</workbook>
</file>

<file path=xl/sharedStrings.xml><?xml version="1.0" encoding="utf-8"?>
<sst xmlns="http://schemas.openxmlformats.org/spreadsheetml/2006/main" count="975" uniqueCount="398">
  <si>
    <t>预算01-1表</t>
  </si>
  <si>
    <t>2025年部门财务收支预算总表</t>
  </si>
  <si>
    <t>单位名称：瑞丽市科学技术协会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</si>
  <si>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</si>
  <si>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</si>
  <si>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</si>
  <si>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</si>
  <si>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</si>
  <si>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</si>
  <si>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</si>
  <si>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</si>
  <si>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</si>
  <si>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</si>
  <si>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</si>
  <si>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</si>
  <si>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</si>
  <si>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</si>
  <si>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</si>
  <si>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</si>
  <si>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</si>
  <si>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</si>
  <si>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</si>
  <si>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</si>
  <si>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</si>
  <si>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</si>
  <si>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</si>
  <si>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</si>
  <si>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</si>
  <si>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</si>
  <si>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</si>
  <si>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</si>
  <si>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</si>
  <si>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</si>
  <si>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</si>
  <si>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</si>
  <si>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</si>
  <si>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</si>
  <si>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</si>
  <si>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</si>
  <si>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</si>
  <si>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</si>
  <si>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</si>
  <si>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</si>
  <si>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</si>
  <si>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</si>
  <si>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</si>
  <si>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</si>
  <si>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</si>
  <si>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</si>
  <si>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</si>
  <si>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</si>
  <si>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</si>
  <si>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</si>
  <si>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</si>
  <si>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</si>
  <si>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</si>
  <si>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</si>
  <si>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</si>
  <si>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</si>
  <si>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</si>
  <si>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</si>
  <si>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</si>
  <si>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</si>
  <si>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</si>
  <si>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</si>
  <si>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</si>
  <si>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</si>
  <si>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</si>
  <si>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</si>
  <si>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</si>
  <si>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213001</t>
  </si>
  <si>
    <t>瑞丽市科学技术协会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</si>
  <si>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</si>
  <si>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</si>
  <si>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</si>
  <si>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</si>
  <si>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</si>
  <si>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</si>
  <si>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</si>
  <si>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</si>
  <si>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</si>
  <si>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</si>
  <si>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</si>
  <si>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</si>
  <si>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</si>
  <si>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206</t>
  </si>
  <si>
    <t>科学技术支出</t>
  </si>
  <si>
    <t>20601</t>
  </si>
  <si>
    <t>科学技术管理事务</t>
  </si>
  <si>
    <t>2060101</t>
  </si>
  <si>
    <t>行政运行</t>
  </si>
  <si>
    <t>20607</t>
  </si>
  <si>
    <t>科学技术普及</t>
  </si>
  <si>
    <t>2060702</t>
  </si>
  <si>
    <t>科普活动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</si>
  <si>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</si>
  <si>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</si>
  <si>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</si>
  <si>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</si>
  <si>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</si>
  <si>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</si>
  <si>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</si>
  <si>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</si>
  <si>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</si>
  <si>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</si>
  <si>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</si>
  <si>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</si>
  <si>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</si>
  <si>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</si>
  <si>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</si>
  <si>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</si>
  <si>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</si>
  <si>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</si>
  <si>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</si>
  <si>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</si>
  <si>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</si>
  <si>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</si>
  <si>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</si>
  <si>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</si>
  <si>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</si>
  <si>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</si>
  <si>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</si>
  <si>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</si>
  <si>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</si>
  <si>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</si>
  <si>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</si>
  <si>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</si>
  <si>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</si>
  <si>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</si>
  <si>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</si>
  <si>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</si>
  <si>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</si>
  <si>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</si>
  <si>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</si>
  <si>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</si>
  <si>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</si>
  <si>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</si>
  <si>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</si>
  <si>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</si>
  <si>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</si>
  <si>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</si>
  <si>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</si>
  <si>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</si>
  <si>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</si>
  <si>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</si>
  <si>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</si>
  <si>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</si>
  <si>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</si>
  <si>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</si>
  <si>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</si>
  <si>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</si>
  <si>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</si>
  <si>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</si>
  <si>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</si>
  <si>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</si>
  <si>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</si>
  <si>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</si>
  <si>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</si>
  <si>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</si>
  <si>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</si>
  <si>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</si>
  <si>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</si>
  <si>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</si>
  <si>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</si>
  <si>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</si>
  <si>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</si>
  <si>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</si>
  <si>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</si>
  <si>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</si>
  <si>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</si>
  <si>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</si>
  <si>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</si>
  <si>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</si>
  <si>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</si>
  <si>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</si>
  <si>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</si>
  <si>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</si>
  <si>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</si>
  <si>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</si>
  <si>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</si>
  <si>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</si>
  <si>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</si>
  <si>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</si>
  <si>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</si>
  <si>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</si>
  <si>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</si>
  <si>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</si>
  <si>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</si>
  <si>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</si>
  <si>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</si>
  <si>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</si>
  <si>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</si>
  <si>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</si>
  <si>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</si>
  <si>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</si>
  <si>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</si>
  <si>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</si>
  <si>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</si>
  <si>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533102210000000021878</t>
  </si>
  <si>
    <t>基本工资（行政）</t>
  </si>
  <si>
    <t>30101</t>
  </si>
  <si>
    <t>基本工资</t>
  </si>
  <si>
    <t>533102210000000021880</t>
  </si>
  <si>
    <t>津贴补贴（行政）</t>
  </si>
  <si>
    <t>30102</t>
  </si>
  <si>
    <t>津贴补贴</t>
  </si>
  <si>
    <t>533102210000000021879</t>
  </si>
  <si>
    <t>奖金（行政）</t>
  </si>
  <si>
    <t>30103</t>
  </si>
  <si>
    <t>奖金</t>
  </si>
  <si>
    <t>533102221100000237045</t>
  </si>
  <si>
    <t>优秀公务员奖（行政）</t>
  </si>
  <si>
    <t>533102210000000021884</t>
  </si>
  <si>
    <t>基本养老保险</t>
  </si>
  <si>
    <t>30108</t>
  </si>
  <si>
    <t>机关事业单位基本养老保险缴费</t>
  </si>
  <si>
    <t>533102210000000021881</t>
  </si>
  <si>
    <t>大病补充保险</t>
  </si>
  <si>
    <t>30110</t>
  </si>
  <si>
    <t>职工基本医疗保险缴费</t>
  </si>
  <si>
    <t>2101102</t>
  </si>
  <si>
    <t>事业单位医疗</t>
  </si>
  <si>
    <t>533102210000000021888</t>
  </si>
  <si>
    <t>行政医疗保险</t>
  </si>
  <si>
    <t>533102210000000021882</t>
  </si>
  <si>
    <t>工伤保险</t>
  </si>
  <si>
    <t>30112</t>
  </si>
  <si>
    <t>其他社会保障缴费</t>
  </si>
  <si>
    <t>533102210000000021885</t>
  </si>
  <si>
    <t>生育保险</t>
  </si>
  <si>
    <t>533102210000000021886</t>
  </si>
  <si>
    <t>失业保险</t>
  </si>
  <si>
    <t>533102210000000021883</t>
  </si>
  <si>
    <t>30111</t>
  </si>
  <si>
    <t>公务员医疗补助缴费</t>
  </si>
  <si>
    <t>533102210000000021890</t>
  </si>
  <si>
    <t>30113</t>
  </si>
  <si>
    <t>533102210000000021896</t>
  </si>
  <si>
    <t>一般公用经费</t>
  </si>
  <si>
    <t>30201</t>
  </si>
  <si>
    <t>办公费</t>
  </si>
  <si>
    <t>533102251100003623289</t>
  </si>
  <si>
    <t>公用经费中的工会经费</t>
  </si>
  <si>
    <t>30228</t>
  </si>
  <si>
    <t>工会经费</t>
  </si>
  <si>
    <t>533102231100001125770</t>
  </si>
  <si>
    <t>公用经费安排的公务接待费</t>
  </si>
  <si>
    <t>30217</t>
  </si>
  <si>
    <t>30205</t>
  </si>
  <si>
    <t>水费</t>
  </si>
  <si>
    <t>30206</t>
  </si>
  <si>
    <t>电费</t>
  </si>
  <si>
    <t>30211</t>
  </si>
  <si>
    <t>差旅费</t>
  </si>
  <si>
    <t>30239</t>
  </si>
  <si>
    <t>其他交通费用</t>
  </si>
  <si>
    <t>533102210000000021895</t>
  </si>
  <si>
    <t>退休公用经费</t>
  </si>
  <si>
    <t>533102210000000021894</t>
  </si>
  <si>
    <t>533102221100000223747</t>
  </si>
  <si>
    <t>公务交通补贴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</si>
  <si>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</si>
  <si>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</si>
  <si>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</si>
  <si>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</si>
  <si>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</si>
  <si>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</si>
  <si>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科普经费</t>
  </si>
  <si>
    <t>专项业务类</t>
  </si>
  <si>
    <t>533102231100001110119</t>
  </si>
  <si>
    <t>30216</t>
  </si>
  <si>
    <t>培训费</t>
  </si>
  <si>
    <t>30299</t>
  </si>
  <si>
    <t>其他商品和服务支出</t>
  </si>
  <si>
    <t>30310</t>
  </si>
  <si>
    <t>个人农业生产补贴</t>
  </si>
  <si>
    <t>31002</t>
  </si>
  <si>
    <t>办公设备购置</t>
  </si>
  <si>
    <t>31007</t>
  </si>
  <si>
    <t>信息网络及软件购置更新</t>
  </si>
  <si>
    <t>少小单位工作经费</t>
  </si>
  <si>
    <t>事业发展类</t>
  </si>
  <si>
    <t>533102251100004132199</t>
  </si>
  <si>
    <t>30207</t>
  </si>
  <si>
    <t>邮电费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</si>
  <si>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</si>
  <si>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</si>
  <si>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</si>
  <si>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</si>
  <si>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</si>
  <si>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</si>
  <si>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</si>
  <si>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</si>
  <si>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</si>
  <si>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</si>
  <si>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</si>
  <si>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</si>
  <si>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开展各类形式多样的科普活动和配齐科普工作设施,厚植全民科学素质沃土。</t>
  </si>
  <si>
    <t>产出指标</t>
  </si>
  <si>
    <t>数量指标</t>
  </si>
  <si>
    <t>开展科普活动</t>
  </si>
  <si>
    <t>&gt;=</t>
  </si>
  <si>
    <t>12</t>
  </si>
  <si>
    <t>场</t>
  </si>
  <si>
    <t>定量指标</t>
  </si>
  <si>
    <t>采购科普设备</t>
  </si>
  <si>
    <t>件</t>
  </si>
  <si>
    <t>效益指标</t>
  </si>
  <si>
    <t>可持续影响</t>
  </si>
  <si>
    <t>设备使用年限</t>
  </si>
  <si>
    <t>年</t>
  </si>
  <si>
    <t>科普设备使用</t>
  </si>
  <si>
    <t>满意度指标</t>
  </si>
  <si>
    <t>服务对象满意度</t>
  </si>
  <si>
    <t>公众满意度</t>
  </si>
  <si>
    <t>90</t>
  </si>
  <si>
    <t>%</t>
  </si>
  <si>
    <t>定性指标</t>
  </si>
  <si>
    <t>进一步提高全民科学素质，弥补科学技术协会工作经费不足缺口。</t>
  </si>
  <si>
    <t>干部职工</t>
  </si>
  <si>
    <t>=</t>
  </si>
  <si>
    <t>人</t>
  </si>
  <si>
    <t>项目绩效</t>
  </si>
  <si>
    <t>社会效益</t>
  </si>
  <si>
    <t>科普宣传覆盖率</t>
  </si>
  <si>
    <t>80</t>
  </si>
  <si>
    <t>科普受众满意度</t>
  </si>
  <si>
    <t>预算06表</t>
  </si>
  <si>
    <t xml:space="preserve">  2025年部门政府性基金预算支出预算表</t>
  </si>
  <si>
    <t>单位名称</t>
  </si>
  <si>
    <t>本年政府性基金预算支出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</si>
  <si>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</si>
  <si>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</si>
  <si>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</si>
  <si>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</si>
  <si>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</si>
  <si>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</si>
  <si>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</si>
  <si>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</si>
  <si>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</si>
  <si>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</si>
  <si>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</si>
  <si>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</si>
  <si>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笔记本电脑</t>
  </si>
  <si>
    <t>便携式计算机</t>
  </si>
  <si>
    <t>元</t>
  </si>
  <si>
    <t>复印机</t>
  </si>
  <si>
    <t>办公软件</t>
  </si>
  <si>
    <t>基础软件</t>
  </si>
  <si>
    <t>台式电脑</t>
  </si>
  <si>
    <t>台式计算机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</si>
  <si>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</si>
  <si>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</si>
  <si>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</si>
  <si>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</si>
  <si>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</si>
  <si>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</si>
  <si>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</si>
  <si>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</si>
  <si>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</si>
  <si>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</si>
  <si>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</si>
  <si>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</si>
  <si>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</si>
  <si>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</si>
  <si>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</si>
  <si>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</si>
  <si>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</si>
  <si>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</si>
  <si>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</si>
  <si>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</si>
  <si>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</si>
  <si>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</si>
  <si>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>单位名称： 瑞丽市科学技术协会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</si>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</sst>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.00_);[Red]\-0.00\ "/>
    <numFmt numFmtId="178" formatCode="#,##0.00_ "/>
    <numFmt numFmtId="179" formatCode="0.00_ "/>
  </numFmts>
  <fonts count="53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10"/>
      <color rgb="FFFF000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b/>
      <sz val="10"/>
      <color rgb="FFFF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sz val="9"/>
      <color rgb="FF000000"/>
      <name val="SimSun"/>
      <charset val="134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1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19" applyNumberFormat="0" applyAlignment="0" applyProtection="0">
      <alignment vertical="center"/>
    </xf>
    <xf numFmtId="0" fontId="41" fillId="4" borderId="20" applyNumberFormat="0" applyAlignment="0" applyProtection="0">
      <alignment vertical="center"/>
    </xf>
    <xf numFmtId="0" fontId="42" fillId="4" borderId="19" applyNumberFormat="0" applyAlignment="0" applyProtection="0">
      <alignment vertical="center"/>
    </xf>
    <xf numFmtId="0" fontId="43" fillId="5" borderId="21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top"/>
      <protection locked="0"/>
    </xf>
    <xf numFmtId="0" fontId="51" fillId="0" borderId="0">
      <alignment vertical="center"/>
    </xf>
    <xf numFmtId="0" fontId="51" fillId="0" borderId="0"/>
    <xf numFmtId="176" fontId="6" fillId="0" borderId="7">
      <alignment horizontal="right" vertical="center"/>
    </xf>
    <xf numFmtId="49" fontId="6" fillId="0" borderId="7">
      <alignment horizontal="left" vertical="center" wrapText="1"/>
    </xf>
  </cellStyleXfs>
  <cellXfs count="36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6" fontId="6" fillId="0" borderId="7" xfId="53" applyProtection="1">
      <alignment horizontal="right" vertical="center"/>
      <protection locked="0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 applyProtection="1"/>
    <xf numFmtId="49" fontId="6" fillId="0" borderId="7" xfId="54" applyProtection="1">
      <alignment horizontal="left" vertical="center" wrapText="1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 wrapText="1"/>
      <protection locked="0"/>
    </xf>
    <xf numFmtId="0" fontId="6" fillId="0" borderId="4" xfId="50" applyFont="1" applyFill="1" applyBorder="1" applyAlignment="1" applyProtection="1">
      <alignment horizontal="left" vertical="center" wrapText="1"/>
      <protection locked="0"/>
    </xf>
    <xf numFmtId="0" fontId="7" fillId="0" borderId="0" xfId="50" applyFont="1" applyFill="1" applyBorder="1" applyAlignment="1" applyProtection="1"/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horizontal="left" vertical="center"/>
    </xf>
    <xf numFmtId="0" fontId="13" fillId="0" borderId="1" xfId="50" applyFont="1" applyFill="1" applyBorder="1" applyAlignment="1" applyProtection="1">
      <alignment horizontal="center" vertical="center" wrapText="1"/>
    </xf>
    <xf numFmtId="0" fontId="13" fillId="0" borderId="2" xfId="50" applyFont="1" applyFill="1" applyBorder="1" applyAlignment="1" applyProtection="1">
      <alignment horizontal="center" vertical="center" wrapText="1"/>
    </xf>
    <xf numFmtId="0" fontId="13" fillId="0" borderId="3" xfId="50" applyFont="1" applyFill="1" applyBorder="1" applyAlignment="1" applyProtection="1">
      <alignment horizontal="center" vertical="center" wrapText="1"/>
    </xf>
    <xf numFmtId="0" fontId="13" fillId="0" borderId="4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 wrapText="1"/>
    </xf>
    <xf numFmtId="0" fontId="13" fillId="0" borderId="7" xfId="50" applyFont="1" applyFill="1" applyBorder="1" applyAlignment="1" applyProtection="1">
      <alignment horizontal="center" vertical="center" wrapText="1"/>
    </xf>
    <xf numFmtId="0" fontId="10" fillId="0" borderId="7" xfId="50" applyFont="1" applyFill="1" applyBorder="1" applyAlignment="1" applyProtection="1">
      <alignment vertical="center" wrapText="1"/>
    </xf>
    <xf numFmtId="0" fontId="10" fillId="0" borderId="7" xfId="50" applyFont="1" applyFill="1" applyBorder="1" applyAlignment="1" applyProtection="1">
      <alignment horizontal="right" vertical="center" wrapText="1"/>
    </xf>
    <xf numFmtId="0" fontId="10" fillId="0" borderId="7" xfId="50" applyFont="1" applyFill="1" applyBorder="1" applyAlignment="1" applyProtection="1">
      <alignment horizontal="right" vertical="center"/>
    </xf>
    <xf numFmtId="0" fontId="10" fillId="0" borderId="7" xfId="50" applyFont="1" applyFill="1" applyBorder="1" applyAlignment="1" applyProtection="1">
      <alignment horizontal="center" vertical="center" wrapText="1"/>
      <protection locked="0"/>
    </xf>
    <xf numFmtId="0" fontId="10" fillId="0" borderId="4" xfId="50" applyFont="1" applyFill="1" applyBorder="1" applyAlignment="1" applyProtection="1">
      <alignment vertical="center" wrapText="1"/>
      <protection locked="0"/>
    </xf>
    <xf numFmtId="0" fontId="10" fillId="0" borderId="7" xfId="50" applyFont="1" applyFill="1" applyBorder="1" applyAlignment="1" applyProtection="1">
      <alignment horizontal="right" vertical="center" wrapText="1"/>
      <protection locked="0"/>
    </xf>
    <xf numFmtId="0" fontId="10" fillId="0" borderId="7" xfId="50" applyFont="1" applyFill="1" applyBorder="1" applyAlignment="1" applyProtection="1">
      <alignment horizontal="right" vertical="center"/>
      <protection locked="0"/>
    </xf>
    <xf numFmtId="0" fontId="10" fillId="0" borderId="8" xfId="50" applyFont="1" applyFill="1" applyBorder="1" applyAlignment="1" applyProtection="1">
      <alignment horizontal="left" vertical="center"/>
    </xf>
    <xf numFmtId="0" fontId="10" fillId="0" borderId="9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Border="1" applyAlignment="1" applyProtection="1">
      <alignment horizontal="center" vertical="center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6" fillId="0" borderId="11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vertical="center" wrapText="1"/>
    </xf>
    <xf numFmtId="0" fontId="6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12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4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4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5" fillId="0" borderId="15" xfId="50" applyFont="1" applyFill="1" applyBorder="1" applyAlignment="1" applyProtection="1">
      <alignment horizontal="center" vertical="center"/>
      <protection locked="0"/>
    </xf>
    <xf numFmtId="0" fontId="15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left"/>
    </xf>
    <xf numFmtId="0" fontId="13" fillId="0" borderId="1" xfId="50" applyFont="1" applyFill="1" applyBorder="1" applyAlignment="1" applyProtection="1">
      <alignment horizontal="left" vertical="center" wrapText="1"/>
    </xf>
    <xf numFmtId="0" fontId="13" fillId="0" borderId="9" xfId="50" applyFont="1" applyFill="1" applyBorder="1" applyAlignment="1" applyProtection="1">
      <alignment horizontal="left" vertical="center" wrapText="1"/>
    </xf>
    <xf numFmtId="0" fontId="13" fillId="0" borderId="5" xfId="50" applyFont="1" applyFill="1" applyBorder="1" applyAlignment="1" applyProtection="1">
      <alignment horizontal="left" vertical="center" wrapText="1"/>
    </xf>
    <xf numFmtId="0" fontId="13" fillId="0" borderId="13" xfId="50" applyFont="1" applyFill="1" applyBorder="1" applyAlignment="1" applyProtection="1">
      <alignment horizontal="left" vertical="center" wrapText="1"/>
    </xf>
    <xf numFmtId="0" fontId="13" fillId="0" borderId="6" xfId="50" applyFont="1" applyFill="1" applyBorder="1" applyAlignment="1" applyProtection="1">
      <alignment horizontal="left" vertical="center" wrapText="1"/>
    </xf>
    <xf numFmtId="0" fontId="13" fillId="0" borderId="14" xfId="50" applyFont="1" applyFill="1" applyBorder="1" applyAlignment="1" applyProtection="1">
      <alignment horizontal="left" vertical="center" wrapText="1"/>
    </xf>
    <xf numFmtId="0" fontId="13" fillId="0" borderId="6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left" vertical="center" wrapText="1" indent="2"/>
    </xf>
    <xf numFmtId="0" fontId="13" fillId="0" borderId="12" xfId="50" applyFont="1" applyFill="1" applyBorder="1" applyAlignment="1" applyProtection="1">
      <alignment horizontal="left" vertical="center"/>
    </xf>
    <xf numFmtId="0" fontId="13" fillId="0" borderId="15" xfId="50" applyFont="1" applyFill="1" applyBorder="1" applyAlignment="1" applyProtection="1">
      <alignment horizontal="left" vertical="center"/>
    </xf>
    <xf numFmtId="0" fontId="17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left" vertical="top"/>
      <protection locked="0"/>
    </xf>
    <xf numFmtId="0" fontId="18" fillId="0" borderId="0" xfId="50" applyFont="1" applyFill="1" applyBorder="1" applyAlignment="1" applyProtection="1">
      <alignment horizontal="left"/>
    </xf>
    <xf numFmtId="0" fontId="13" fillId="0" borderId="0" xfId="50" applyFont="1" applyFill="1" applyBorder="1" applyAlignment="1" applyProtection="1">
      <alignment horizontal="left"/>
      <protection locked="0"/>
    </xf>
    <xf numFmtId="0" fontId="13" fillId="0" borderId="3" xfId="50" applyFont="1" applyFill="1" applyBorder="1" applyAlignment="1" applyProtection="1">
      <alignment horizontal="center" vertical="center" wrapText="1"/>
      <protection locked="0"/>
    </xf>
    <xf numFmtId="0" fontId="13" fillId="0" borderId="3" xfId="50" applyFont="1" applyFill="1" applyBorder="1" applyAlignment="1" applyProtection="1">
      <alignment horizontal="center" vertical="center"/>
      <protection locked="0"/>
    </xf>
    <xf numFmtId="0" fontId="18" fillId="0" borderId="13" xfId="50" applyFont="1" applyFill="1" applyBorder="1" applyAlignment="1" applyProtection="1">
      <alignment horizontal="left" vertical="center" wrapText="1"/>
      <protection locked="0"/>
    </xf>
    <xf numFmtId="0" fontId="13" fillId="0" borderId="15" xfId="50" applyFont="1" applyFill="1" applyBorder="1" applyAlignment="1" applyProtection="1">
      <alignment horizontal="left" vertical="center" wrapText="1"/>
    </xf>
    <xf numFmtId="0" fontId="18" fillId="0" borderId="15" xfId="50" applyFont="1" applyFill="1" applyBorder="1" applyAlignment="1" applyProtection="1">
      <alignment horizontal="left" vertical="center"/>
      <protection locked="0"/>
    </xf>
    <xf numFmtId="0" fontId="18" fillId="0" borderId="15" xfId="50" applyFont="1" applyFill="1" applyBorder="1" applyAlignment="1" applyProtection="1">
      <alignment horizontal="left" vertical="center" wrapText="1"/>
      <protection locked="0"/>
    </xf>
    <xf numFmtId="0" fontId="13" fillId="0" borderId="14" xfId="50" applyFont="1" applyFill="1" applyBorder="1" applyAlignment="1" applyProtection="1">
      <alignment horizontal="left" vertical="center" wrapText="1"/>
      <protection locked="0"/>
    </xf>
    <xf numFmtId="0" fontId="13" fillId="0" borderId="7" xfId="50" applyFont="1" applyFill="1" applyBorder="1" applyAlignment="1" applyProtection="1">
      <alignment horizontal="left" vertical="center" wrapText="1"/>
      <protection locked="0"/>
    </xf>
    <xf numFmtId="4" fontId="13" fillId="0" borderId="14" xfId="50" applyNumberFormat="1" applyFont="1" applyFill="1" applyBorder="1" applyAlignment="1" applyProtection="1">
      <alignment horizontal="left" vertical="center"/>
    </xf>
    <xf numFmtId="4" fontId="13" fillId="0" borderId="14" xfId="50" applyNumberFormat="1" applyFont="1" applyFill="1" applyBorder="1" applyAlignment="1" applyProtection="1">
      <alignment horizontal="left" vertical="center"/>
      <protection locked="0"/>
    </xf>
    <xf numFmtId="4" fontId="13" fillId="0" borderId="7" xfId="50" applyNumberFormat="1" applyFont="1" applyFill="1" applyBorder="1" applyAlignment="1" applyProtection="1">
      <alignment horizontal="left" vertical="center"/>
      <protection locked="0"/>
    </xf>
    <xf numFmtId="49" fontId="9" fillId="0" borderId="0" xfId="50" applyNumberFormat="1" applyFont="1" applyFill="1" applyBorder="1" applyAlignment="1" applyProtection="1"/>
    <xf numFmtId="0" fontId="9" fillId="0" borderId="0" xfId="50" applyFont="1" applyFill="1" applyBorder="1" applyAlignment="1" applyProtection="1">
      <alignment horizontal="right"/>
      <protection locked="0"/>
    </xf>
    <xf numFmtId="49" fontId="9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alignment horizontal="right"/>
    </xf>
    <xf numFmtId="0" fontId="10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9" fillId="0" borderId="0" xfId="50" applyFont="1" applyFill="1" applyBorder="1" applyAlignment="1" applyProtection="1">
      <alignment horizontal="right"/>
      <protection locked="0"/>
    </xf>
    <xf numFmtId="0" fontId="13" fillId="0" borderId="1" xfId="50" applyFont="1" applyFill="1" applyBorder="1" applyAlignment="1" applyProtection="1">
      <alignment horizontal="center" vertical="center"/>
      <protection locked="0"/>
    </xf>
    <xf numFmtId="49" fontId="1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50" applyFont="1" applyFill="1" applyBorder="1" applyAlignment="1" applyProtection="1">
      <alignment horizontal="center" vertical="center"/>
    </xf>
    <xf numFmtId="0" fontId="13" fillId="0" borderId="3" xfId="50" applyFont="1" applyFill="1" applyBorder="1" applyAlignment="1" applyProtection="1">
      <alignment horizontal="center" vertical="center"/>
    </xf>
    <xf numFmtId="0" fontId="13" fillId="0" borderId="4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  <protection locked="0"/>
    </xf>
    <xf numFmtId="49" fontId="13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/>
      <protection locked="0"/>
    </xf>
    <xf numFmtId="49" fontId="13" fillId="0" borderId="7" xfId="50" applyNumberFormat="1" applyFont="1" applyFill="1" applyBorder="1" applyAlignment="1" applyProtection="1">
      <alignment horizontal="center" vertical="center"/>
      <protection locked="0"/>
    </xf>
    <xf numFmtId="0" fontId="13" fillId="0" borderId="7" xfId="50" applyFont="1" applyFill="1" applyBorder="1" applyAlignment="1" applyProtection="1">
      <alignment horizontal="center" vertical="center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177" fontId="10" fillId="0" borderId="7" xfId="50" applyNumberFormat="1" applyFont="1" applyFill="1" applyBorder="1" applyAlignment="1" applyProtection="1">
      <alignment horizontal="right" vertical="center"/>
      <protection locked="0"/>
    </xf>
    <xf numFmtId="177" fontId="10" fillId="0" borderId="7" xfId="50" applyNumberFormat="1" applyFont="1" applyFill="1" applyBorder="1" applyAlignment="1" applyProtection="1">
      <alignment horizontal="right" vertical="center" wrapText="1"/>
      <protection locked="0"/>
    </xf>
    <xf numFmtId="177" fontId="10" fillId="0" borderId="7" xfId="50" applyNumberFormat="1" applyFont="1" applyFill="1" applyBorder="1" applyAlignment="1" applyProtection="1">
      <alignment horizontal="right" vertical="center"/>
    </xf>
    <xf numFmtId="177" fontId="10" fillId="0" borderId="7" xfId="50" applyNumberFormat="1" applyFont="1" applyFill="1" applyBorder="1" applyAlignment="1" applyProtection="1">
      <alignment horizontal="right" vertical="center" wrapText="1"/>
    </xf>
    <xf numFmtId="0" fontId="9" fillId="0" borderId="3" xfId="50" applyFont="1" applyFill="1" applyBorder="1" applyAlignment="1" applyProtection="1">
      <alignment horizontal="center" vertical="center"/>
      <protection locked="0"/>
    </xf>
    <xf numFmtId="0" fontId="9" fillId="0" borderId="4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9" fillId="0" borderId="0" xfId="50" applyFont="1" applyFill="1" applyBorder="1" applyAlignment="1" applyProtection="1">
      <alignment vertical="center"/>
      <protection locked="0"/>
    </xf>
    <xf numFmtId="49" fontId="20" fillId="0" borderId="7" xfId="54" applyFont="1" applyAlignment="1">
      <alignment horizontal="center" vertical="center" wrapText="1"/>
    </xf>
    <xf numFmtId="49" fontId="20" fillId="0" borderId="7" xfId="54" applyFont="1">
      <alignment horizontal="left" vertical="center" wrapText="1"/>
    </xf>
    <xf numFmtId="0" fontId="10" fillId="0" borderId="0" xfId="50" applyFont="1" applyFill="1" applyBorder="1" applyAlignment="1" applyProtection="1">
      <alignment horizontal="right" vertical="center" wrapText="1"/>
      <protection locked="0"/>
    </xf>
    <xf numFmtId="0" fontId="9" fillId="0" borderId="11" xfId="50" applyFont="1" applyFill="1" applyBorder="1" applyAlignment="1" applyProtection="1">
      <alignment vertical="center"/>
    </xf>
    <xf numFmtId="0" fontId="18" fillId="0" borderId="0" xfId="50" applyFont="1" applyFill="1" applyBorder="1" applyAlignment="1" applyProtection="1"/>
    <xf numFmtId="0" fontId="9" fillId="0" borderId="0" xfId="50" applyFont="1" applyFill="1" applyBorder="1" applyAlignment="1" applyProtection="1">
      <alignment vertical="top"/>
    </xf>
    <xf numFmtId="49" fontId="16" fillId="0" borderId="0" xfId="50" applyNumberFormat="1" applyFont="1" applyFill="1" applyBorder="1" applyAlignment="1" applyProtection="1"/>
    <xf numFmtId="0" fontId="13" fillId="0" borderId="1" xfId="50" applyFont="1" applyFill="1" applyBorder="1" applyAlignment="1" applyProtection="1">
      <alignment horizontal="center" vertical="center" wrapText="1"/>
      <protection locked="0"/>
    </xf>
    <xf numFmtId="0" fontId="13" fillId="0" borderId="5" xfId="50" applyFont="1" applyFill="1" applyBorder="1" applyAlignment="1" applyProtection="1">
      <alignment horizontal="center" vertical="center" wrapText="1"/>
      <protection locked="0"/>
    </xf>
    <xf numFmtId="0" fontId="13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 wrapText="1"/>
      <protection locked="0"/>
    </xf>
    <xf numFmtId="0" fontId="13" fillId="0" borderId="6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</xf>
    <xf numFmtId="49" fontId="4" fillId="0" borderId="7" xfId="54" applyFont="1">
      <alignment horizontal="left" vertical="center" wrapText="1"/>
    </xf>
    <xf numFmtId="0" fontId="18" fillId="0" borderId="11" xfId="50" applyFont="1" applyFill="1" applyBorder="1" applyAlignment="1" applyProtection="1">
      <alignment horizontal="center" vertical="center" wrapText="1"/>
      <protection locked="0"/>
    </xf>
    <xf numFmtId="0" fontId="18" fillId="0" borderId="11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/>
    <xf numFmtId="0" fontId="13" fillId="0" borderId="10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12" xfId="50" applyFont="1" applyFill="1" applyBorder="1" applyAlignment="1" applyProtection="1">
      <alignment horizontal="center" vertical="center" wrapText="1"/>
      <protection locked="0"/>
    </xf>
    <xf numFmtId="0" fontId="13" fillId="0" borderId="14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  <protection locked="0"/>
    </xf>
    <xf numFmtId="176" fontId="4" fillId="0" borderId="7" xfId="53" applyFont="1">
      <alignment horizontal="right" vertical="center"/>
    </xf>
    <xf numFmtId="178" fontId="13" fillId="0" borderId="7" xfId="50" applyNumberFormat="1" applyFont="1" applyFill="1" applyBorder="1" applyAlignment="1" applyProtection="1">
      <alignment vertical="center"/>
      <protection locked="0"/>
    </xf>
    <xf numFmtId="4" fontId="18" fillId="0" borderId="7" xfId="50" applyNumberFormat="1" applyFont="1" applyFill="1" applyBorder="1" applyAlignment="1" applyProtection="1">
      <alignment vertical="center" wrapText="1"/>
      <protection locked="0"/>
    </xf>
    <xf numFmtId="4" fontId="13" fillId="0" borderId="7" xfId="50" applyNumberFormat="1" applyFont="1" applyFill="1" applyBorder="1" applyAlignment="1" applyProtection="1">
      <alignment vertical="center"/>
      <protection locked="0"/>
    </xf>
    <xf numFmtId="0" fontId="13" fillId="0" borderId="7" xfId="50" applyFont="1" applyFill="1" applyBorder="1" applyAlignment="1" applyProtection="1">
      <alignment vertical="center" wrapText="1"/>
      <protection locked="0"/>
    </xf>
    <xf numFmtId="4" fontId="18" fillId="0" borderId="11" xfId="50" applyNumberFormat="1" applyFont="1" applyFill="1" applyBorder="1" applyAlignment="1" applyProtection="1">
      <alignment horizontal="right" vertical="center" wrapText="1"/>
      <protection locked="0"/>
    </xf>
    <xf numFmtId="0" fontId="13" fillId="0" borderId="7" xfId="50" applyFont="1" applyFill="1" applyBorder="1" applyAlignment="1" applyProtection="1">
      <alignment vertical="center"/>
      <protection locked="0"/>
    </xf>
    <xf numFmtId="0" fontId="13" fillId="0" borderId="7" xfId="50" applyFont="1" applyFill="1" applyBorder="1" applyAlignment="1" applyProtection="1">
      <alignment vertical="center"/>
    </xf>
    <xf numFmtId="178" fontId="13" fillId="0" borderId="7" xfId="50" applyNumberFormat="1" applyFont="1" applyFill="1" applyBorder="1" applyAlignment="1" applyProtection="1">
      <alignment vertical="center"/>
    </xf>
    <xf numFmtId="4" fontId="13" fillId="0" borderId="7" xfId="50" applyNumberFormat="1" applyFont="1" applyFill="1" applyBorder="1" applyAlignment="1" applyProtection="1">
      <alignment vertical="center"/>
    </xf>
    <xf numFmtId="4" fontId="18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>
      <protection locked="0"/>
    </xf>
    <xf numFmtId="0" fontId="13" fillId="0" borderId="11" xfId="50" applyFont="1" applyFill="1" applyBorder="1" applyAlignment="1" applyProtection="1">
      <alignment horizontal="center" vertical="center" wrapText="1"/>
      <protection locked="0"/>
    </xf>
    <xf numFmtId="0" fontId="13" fillId="0" borderId="11" xfId="50" applyFont="1" applyFill="1" applyBorder="1" applyAlignment="1" applyProtection="1">
      <alignment horizontal="center" vertical="center"/>
      <protection locked="0"/>
    </xf>
    <xf numFmtId="0" fontId="13" fillId="0" borderId="11" xfId="50" applyFont="1" applyFill="1" applyBorder="1" applyAlignment="1" applyProtection="1">
      <alignment horizontal="center" vertical="center"/>
    </xf>
    <xf numFmtId="0" fontId="16" fillId="0" borderId="11" xfId="50" applyFont="1" applyFill="1" applyBorder="1" applyAlignment="1" applyProtection="1">
      <alignment horizontal="center" vertical="center"/>
      <protection locked="0"/>
    </xf>
    <xf numFmtId="0" fontId="18" fillId="0" borderId="11" xfId="50" applyFont="1" applyFill="1" applyBorder="1" applyAlignment="1" applyProtection="1">
      <alignment horizontal="left" vertical="center"/>
      <protection locked="0"/>
    </xf>
    <xf numFmtId="0" fontId="13" fillId="0" borderId="11" xfId="50" applyFont="1" applyFill="1" applyBorder="1" applyAlignment="1" applyProtection="1">
      <alignment horizontal="center" vertical="center" wrapText="1"/>
    </xf>
    <xf numFmtId="4" fontId="13" fillId="0" borderId="11" xfId="50" applyNumberFormat="1" applyFont="1" applyFill="1" applyBorder="1" applyAlignment="1" applyProtection="1">
      <alignment horizontal="right" vertical="center"/>
      <protection locked="0"/>
    </xf>
    <xf numFmtId="0" fontId="10" fillId="0" borderId="0" xfId="50" applyFont="1" applyFill="1" applyBorder="1" applyAlignment="1" applyProtection="1">
      <alignment horizontal="right"/>
      <protection locked="0"/>
    </xf>
    <xf numFmtId="0" fontId="21" fillId="0" borderId="0" xfId="50" applyFont="1" applyFill="1" applyBorder="1" applyAlignment="1" applyProtection="1">
      <alignment horizontal="center"/>
    </xf>
    <xf numFmtId="0" fontId="21" fillId="0" borderId="0" xfId="50" applyFont="1" applyFill="1" applyBorder="1" applyAlignment="1" applyProtection="1"/>
    <xf numFmtId="0" fontId="21" fillId="0" borderId="0" xfId="50" applyFont="1" applyFill="1" applyBorder="1" applyAlignment="1" applyProtection="1">
      <alignment horizontal="center" wrapText="1"/>
    </xf>
    <xf numFmtId="0" fontId="21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center" wrapText="1"/>
    </xf>
    <xf numFmtId="0" fontId="9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horizontal="right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18" fillId="0" borderId="0" xfId="50" applyFont="1" applyFill="1" applyBorder="1" applyAlignment="1" applyProtection="1">
      <alignment horizontal="center" wrapText="1"/>
    </xf>
    <xf numFmtId="0" fontId="18" fillId="0" borderId="0" xfId="50" applyFont="1" applyFill="1" applyBorder="1" applyAlignment="1" applyProtection="1">
      <alignment wrapText="1"/>
    </xf>
    <xf numFmtId="0" fontId="18" fillId="0" borderId="0" xfId="50" applyFont="1" applyFill="1" applyBorder="1" applyAlignment="1" applyProtection="1">
      <alignment horizontal="right" wrapText="1"/>
    </xf>
    <xf numFmtId="0" fontId="24" fillId="0" borderId="1" xfId="50" applyFont="1" applyFill="1" applyBorder="1" applyAlignment="1" applyProtection="1">
      <alignment horizontal="center" vertical="center" wrapText="1"/>
    </xf>
    <xf numFmtId="0" fontId="24" fillId="0" borderId="1" xfId="50" applyFont="1" applyFill="1" applyBorder="1" applyAlignment="1" applyProtection="1">
      <alignment horizontal="center" vertical="center"/>
    </xf>
    <xf numFmtId="0" fontId="24" fillId="0" borderId="2" xfId="50" applyFont="1" applyFill="1" applyBorder="1" applyAlignment="1" applyProtection="1">
      <alignment horizontal="center" vertical="center"/>
    </xf>
    <xf numFmtId="0" fontId="24" fillId="0" borderId="3" xfId="50" applyFont="1" applyFill="1" applyBorder="1" applyAlignment="1" applyProtection="1">
      <alignment horizontal="center" vertical="center"/>
    </xf>
    <xf numFmtId="0" fontId="24" fillId="0" borderId="4" xfId="50" applyFont="1" applyFill="1" applyBorder="1" applyAlignment="1" applyProtection="1">
      <alignment horizontal="center" vertical="center"/>
    </xf>
    <xf numFmtId="0" fontId="24" fillId="0" borderId="6" xfId="50" applyFont="1" applyFill="1" applyBorder="1" applyAlignment="1" applyProtection="1">
      <alignment horizontal="center" vertical="center" wrapText="1"/>
    </xf>
    <xf numFmtId="0" fontId="24" fillId="0" borderId="6" xfId="50" applyFont="1" applyFill="1" applyBorder="1" applyAlignment="1" applyProtection="1">
      <alignment horizontal="center" vertical="center"/>
    </xf>
    <xf numFmtId="0" fontId="24" fillId="0" borderId="7" xfId="50" applyFont="1" applyFill="1" applyBorder="1" applyAlignment="1" applyProtection="1">
      <alignment horizontal="center" vertical="center"/>
    </xf>
    <xf numFmtId="0" fontId="21" fillId="0" borderId="7" xfId="50" applyFont="1" applyFill="1" applyBorder="1" applyAlignment="1" applyProtection="1">
      <alignment horizontal="center" vertical="center" wrapText="1"/>
    </xf>
    <xf numFmtId="0" fontId="21" fillId="0" borderId="2" xfId="50" applyFont="1" applyFill="1" applyBorder="1" applyAlignment="1" applyProtection="1">
      <alignment horizontal="center" vertical="center" wrapText="1"/>
    </xf>
    <xf numFmtId="4" fontId="25" fillId="0" borderId="7" xfId="0" applyNumberFormat="1" applyFont="1" applyFill="1" applyBorder="1" applyAlignment="1" applyProtection="1">
      <alignment vertical="center"/>
    </xf>
    <xf numFmtId="4" fontId="25" fillId="0" borderId="2" xfId="0" applyNumberFormat="1" applyFont="1" applyFill="1" applyBorder="1" applyAlignment="1" applyProtection="1">
      <alignment vertical="center"/>
    </xf>
    <xf numFmtId="10" fontId="21" fillId="0" borderId="0" xfId="3" applyNumberFormat="1" applyFont="1" applyFill="1" applyBorder="1" applyAlignment="1" applyProtection="1">
      <alignment horizontal="center" wrapText="1"/>
    </xf>
    <xf numFmtId="0" fontId="16" fillId="0" borderId="0" xfId="50" applyFont="1" applyFill="1" applyBorder="1" applyAlignment="1" applyProtection="1">
      <alignment horizontal="right" vertical="center"/>
    </xf>
    <xf numFmtId="49" fontId="13" fillId="0" borderId="2" xfId="50" applyNumberFormat="1" applyFont="1" applyFill="1" applyBorder="1" applyAlignment="1" applyProtection="1">
      <alignment horizontal="center" vertical="center" wrapText="1"/>
    </xf>
    <xf numFmtId="49" fontId="13" fillId="0" borderId="4" xfId="50" applyNumberFormat="1" applyFont="1" applyFill="1" applyBorder="1" applyAlignment="1" applyProtection="1">
      <alignment horizontal="center" vertical="center" wrapText="1"/>
    </xf>
    <xf numFmtId="0" fontId="13" fillId="0" borderId="2" xfId="50" applyFont="1" applyFill="1" applyBorder="1" applyAlignment="1" applyProtection="1">
      <alignment horizontal="center" vertical="center"/>
      <protection locked="0"/>
    </xf>
    <xf numFmtId="49" fontId="13" fillId="0" borderId="7" xfId="50" applyNumberFormat="1" applyFont="1" applyFill="1" applyBorder="1" applyAlignment="1" applyProtection="1">
      <alignment horizontal="center" vertical="center"/>
    </xf>
    <xf numFmtId="49" fontId="26" fillId="0" borderId="7" xfId="54" applyFont="1">
      <alignment horizontal="left" vertical="center" wrapText="1"/>
    </xf>
    <xf numFmtId="176" fontId="26" fillId="0" borderId="7" xfId="53" applyFont="1">
      <alignment horizontal="right" vertical="center"/>
    </xf>
    <xf numFmtId="49" fontId="26" fillId="0" borderId="7" xfId="54" applyFont="1" applyAlignment="1">
      <alignment horizontal="left" vertical="center" wrapText="1" indent="1"/>
    </xf>
    <xf numFmtId="49" fontId="26" fillId="0" borderId="7" xfId="54" applyFont="1" applyAlignment="1">
      <alignment horizontal="left" vertical="center" wrapText="1" indent="2"/>
    </xf>
    <xf numFmtId="0" fontId="9" fillId="0" borderId="2" xfId="50" applyFont="1" applyFill="1" applyBorder="1" applyAlignment="1" applyProtection="1">
      <alignment horizontal="center" vertical="center"/>
    </xf>
    <xf numFmtId="0" fontId="9" fillId="0" borderId="4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7" fillId="0" borderId="0" xfId="50" applyFont="1" applyFill="1" applyBorder="1" applyAlignment="1" applyProtection="1">
      <alignment horizontal="center" vertical="center"/>
    </xf>
    <xf numFmtId="0" fontId="28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4" fontId="6" fillId="0" borderId="7" xfId="50" applyNumberFormat="1" applyFont="1" applyFill="1" applyBorder="1" applyAlignment="1" applyProtection="1">
      <alignment horizontal="right" vertical="center"/>
      <protection locked="0"/>
    </xf>
    <xf numFmtId="4" fontId="4" fillId="0" borderId="7" xfId="50" applyNumberFormat="1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lef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29" fillId="0" borderId="7" xfId="50" applyFont="1" applyFill="1" applyBorder="1" applyAlignment="1" applyProtection="1">
      <alignment horizontal="center" vertical="center"/>
    </xf>
    <xf numFmtId="0" fontId="29" fillId="0" borderId="7" xfId="50" applyFont="1" applyFill="1" applyBorder="1" applyAlignment="1" applyProtection="1">
      <alignment horizontal="right" vertical="center"/>
    </xf>
    <xf numFmtId="0" fontId="29" fillId="0" borderId="7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/>
    <xf numFmtId="0" fontId="22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8" fillId="0" borderId="0" xfId="50" applyFont="1" applyFill="1" applyBorder="1" applyAlignment="1" applyProtection="1">
      <alignment horizontal="left" vertical="center" wrapText="1"/>
    </xf>
    <xf numFmtId="0" fontId="18" fillId="0" borderId="1" xfId="50" applyFont="1" applyFill="1" applyBorder="1" applyAlignment="1" applyProtection="1">
      <alignment horizontal="center" vertical="center" wrapText="1"/>
    </xf>
    <xf numFmtId="0" fontId="18" fillId="0" borderId="1" xfId="50" applyFont="1" applyFill="1" applyBorder="1" applyAlignment="1" applyProtection="1">
      <alignment horizontal="center" vertical="center"/>
    </xf>
    <xf numFmtId="0" fontId="18" fillId="0" borderId="2" xfId="50" applyFont="1" applyFill="1" applyBorder="1" applyAlignment="1" applyProtection="1">
      <alignment horizontal="center" vertical="center"/>
    </xf>
    <xf numFmtId="0" fontId="18" fillId="0" borderId="3" xfId="50" applyFont="1" applyFill="1" applyBorder="1" applyAlignment="1" applyProtection="1">
      <alignment horizontal="center" vertical="center"/>
    </xf>
    <xf numFmtId="0" fontId="18" fillId="0" borderId="4" xfId="50" applyFont="1" applyFill="1" applyBorder="1" applyAlignment="1" applyProtection="1">
      <alignment horizontal="center" vertical="center"/>
    </xf>
    <xf numFmtId="0" fontId="18" fillId="0" borderId="6" xfId="50" applyFont="1" applyFill="1" applyBorder="1" applyAlignment="1" applyProtection="1">
      <alignment horizontal="center" vertical="center"/>
    </xf>
    <xf numFmtId="0" fontId="18" fillId="0" borderId="7" xfId="50" applyFont="1" applyFill="1" applyBorder="1" applyAlignment="1" applyProtection="1">
      <alignment horizontal="center" vertical="center"/>
      <protection locked="0"/>
    </xf>
    <xf numFmtId="0" fontId="18" fillId="0" borderId="7" xfId="50" applyFont="1" applyFill="1" applyBorder="1" applyAlignment="1" applyProtection="1">
      <alignment horizontal="center" vertical="center"/>
    </xf>
    <xf numFmtId="0" fontId="4" fillId="0" borderId="7" xfId="54" applyNumberFormat="1" applyFont="1">
      <alignment horizontal="left" vertical="center" wrapText="1"/>
    </xf>
    <xf numFmtId="0" fontId="9" fillId="0" borderId="7" xfId="50" applyFont="1" applyFill="1" applyBorder="1" applyAlignment="1" applyProtection="1">
      <alignment horizontal="center" vertical="center"/>
    </xf>
    <xf numFmtId="0" fontId="4" fillId="0" borderId="7" xfId="54" applyNumberFormat="1" applyFont="1" applyAlignment="1">
      <alignment horizontal="left" vertical="center" wrapText="1" indent="1"/>
    </xf>
    <xf numFmtId="178" fontId="9" fillId="0" borderId="7" xfId="50" applyNumberFormat="1" applyFont="1" applyFill="1" applyBorder="1" applyAlignment="1" applyProtection="1">
      <alignment horizontal="right" vertical="center"/>
    </xf>
    <xf numFmtId="0" fontId="4" fillId="0" borderId="7" xfId="54" applyNumberFormat="1" applyFont="1" applyAlignment="1">
      <alignment horizontal="left" vertical="center" wrapText="1" indent="2"/>
    </xf>
    <xf numFmtId="0" fontId="9" fillId="0" borderId="2" xfId="50" applyFont="1" applyFill="1" applyBorder="1" applyAlignment="1" applyProtection="1">
      <alignment horizontal="center" vertical="center" wrapText="1"/>
      <protection locked="0"/>
    </xf>
    <xf numFmtId="0" fontId="9" fillId="0" borderId="4" xfId="5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horizontal="justify" vertical="top"/>
      <protection locked="0"/>
    </xf>
    <xf numFmtId="179" fontId="9" fillId="0" borderId="0" xfId="50" applyNumberFormat="1" applyFont="1" applyFill="1" applyBorder="1" applyAlignment="1" applyProtection="1"/>
    <xf numFmtId="0" fontId="8" fillId="0" borderId="0" xfId="50" applyFont="1" applyFill="1" applyBorder="1" applyAlignment="1" applyProtection="1">
      <alignment horizontal="right" vertical="center"/>
    </xf>
    <xf numFmtId="0" fontId="18" fillId="0" borderId="3" xfId="50" applyFont="1" applyFill="1" applyBorder="1" applyAlignment="1" applyProtection="1">
      <alignment horizontal="center" vertical="center" wrapText="1"/>
    </xf>
    <xf numFmtId="0" fontId="18" fillId="0" borderId="4" xfId="50" applyFont="1" applyFill="1" applyBorder="1" applyAlignment="1" applyProtection="1">
      <alignment horizontal="center" vertical="center" wrapText="1"/>
    </xf>
    <xf numFmtId="0" fontId="18" fillId="0" borderId="7" xfId="50" applyFont="1" applyFill="1" applyBorder="1" applyAlignment="1" applyProtection="1">
      <alignment horizontal="center" vertical="center" wrapText="1"/>
      <protection locked="0"/>
    </xf>
    <xf numFmtId="0" fontId="18" fillId="0" borderId="7" xfId="50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horizontal="center" vertical="center" wrapText="1"/>
      <protection locked="0"/>
    </xf>
    <xf numFmtId="0" fontId="9" fillId="0" borderId="3" xfId="50" applyFont="1" applyFill="1" applyBorder="1" applyAlignment="1" applyProtection="1">
      <alignment horizontal="center" vertical="center" wrapText="1"/>
      <protection locked="0"/>
    </xf>
    <xf numFmtId="0" fontId="9" fillId="0" borderId="3" xfId="50" applyFont="1" applyFill="1" applyBorder="1" applyAlignment="1" applyProtection="1">
      <alignment horizontal="center" vertical="center" wrapText="1"/>
    </xf>
    <xf numFmtId="0" fontId="9" fillId="0" borderId="5" xfId="50" applyFont="1" applyFill="1" applyBorder="1" applyAlignment="1" applyProtection="1">
      <alignment horizontal="center" vertical="center" wrapText="1"/>
    </xf>
    <xf numFmtId="0" fontId="9" fillId="0" borderId="13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/>
    </xf>
    <xf numFmtId="0" fontId="16" fillId="0" borderId="14" xfId="50" applyFont="1" applyFill="1" applyBorder="1" applyAlignment="1" applyProtection="1">
      <alignment horizontal="center" vertical="center"/>
    </xf>
    <xf numFmtId="0" fontId="16" fillId="0" borderId="2" xfId="50" applyFont="1" applyFill="1" applyBorder="1" applyAlignment="1" applyProtection="1">
      <alignment horizontal="center" vertical="center"/>
    </xf>
    <xf numFmtId="3" fontId="16" fillId="0" borderId="2" xfId="50" applyNumberFormat="1" applyFont="1" applyFill="1" applyBorder="1" applyAlignment="1" applyProtection="1">
      <alignment horizontal="center" vertical="center"/>
    </xf>
    <xf numFmtId="3" fontId="16" fillId="0" borderId="7" xfId="5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 wrapText="1"/>
    </xf>
    <xf numFmtId="4" fontId="16" fillId="0" borderId="7" xfId="50" applyNumberFormat="1" applyFont="1" applyFill="1" applyBorder="1" applyAlignment="1" applyProtection="1">
      <alignment horizontal="right" vertical="center"/>
      <protection locked="0"/>
    </xf>
    <xf numFmtId="0" fontId="16" fillId="0" borderId="2" xfId="50" applyFont="1" applyFill="1" applyBorder="1" applyAlignment="1" applyProtection="1">
      <alignment horizontal="center" vertical="center"/>
      <protection locked="0"/>
    </xf>
    <xf numFmtId="0" fontId="16" fillId="0" borderId="4" xfId="50" applyFont="1" applyFill="1" applyBorder="1" applyAlignment="1" applyProtection="1">
      <alignment horizontal="right" vertical="center"/>
      <protection locked="0"/>
    </xf>
    <xf numFmtId="0" fontId="9" fillId="0" borderId="15" xfId="50" applyFont="1" applyFill="1" applyBorder="1" applyAlignment="1" applyProtection="1">
      <alignment horizontal="center" vertical="center"/>
      <protection locked="0"/>
    </xf>
    <xf numFmtId="0" fontId="9" fillId="0" borderId="15" xfId="50" applyFont="1" applyFill="1" applyBorder="1" applyAlignment="1" applyProtection="1">
      <alignment horizontal="center" vertical="center" wrapText="1"/>
    </xf>
    <xf numFmtId="0" fontId="9" fillId="0" borderId="14" xfId="50" applyFont="1" applyFill="1" applyBorder="1" applyAlignment="1" applyProtection="1">
      <alignment horizontal="center" vertical="center" wrapText="1"/>
    </xf>
    <xf numFmtId="0" fontId="9" fillId="0" borderId="13" xfId="50" applyFont="1" applyFill="1" applyBorder="1" applyAlignment="1" applyProtection="1">
      <alignment horizontal="center" vertical="center" wrapText="1"/>
      <protection locked="0"/>
    </xf>
    <xf numFmtId="0" fontId="9" fillId="0" borderId="14" xfId="50" applyFont="1" applyFill="1" applyBorder="1" applyAlignment="1" applyProtection="1">
      <alignment horizontal="center" vertical="center" wrapText="1"/>
      <protection locked="0"/>
    </xf>
    <xf numFmtId="0" fontId="16" fillId="0" borderId="14" xfId="50" applyFont="1" applyFill="1" applyBorder="1" applyAlignment="1" applyProtection="1">
      <alignment horizontal="center" vertical="center"/>
      <protection locked="0"/>
    </xf>
    <xf numFmtId="3" fontId="16" fillId="0" borderId="2" xfId="50" applyNumberFormat="1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right" wrapText="1"/>
      <protection locked="0"/>
    </xf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>
      <alignment horizontal="right"/>
      <protection locked="0"/>
    </xf>
    <xf numFmtId="0" fontId="9" fillId="0" borderId="4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/>
      <protection locked="0"/>
    </xf>
    <xf numFmtId="3" fontId="16" fillId="0" borderId="6" xfId="50" applyNumberFormat="1" applyFont="1" applyFill="1" applyBorder="1" applyAlignment="1" applyProtection="1">
      <alignment horizontal="center" vertical="center"/>
      <protection locked="0"/>
    </xf>
    <xf numFmtId="3" fontId="16" fillId="0" borderId="14" xfId="50" applyNumberFormat="1" applyFont="1" applyFill="1" applyBorder="1" applyAlignment="1" applyProtection="1">
      <alignment horizontal="center" vertical="center"/>
      <protection locked="0"/>
    </xf>
    <xf numFmtId="4" fontId="16" fillId="0" borderId="6" xfId="50" applyNumberFormat="1" applyFont="1" applyFill="1" applyBorder="1" applyAlignment="1" applyProtection="1">
      <alignment horizontal="right" vertical="center"/>
      <protection locked="0"/>
    </xf>
    <xf numFmtId="0" fontId="9" fillId="0" borderId="7" xfId="50" applyFont="1" applyFill="1" applyBorder="1" applyAlignment="1" applyProtection="1">
      <alignment vertical="top"/>
      <protection locked="0"/>
    </xf>
    <xf numFmtId="0" fontId="9" fillId="0" borderId="7" xfId="50" applyFont="1" applyFill="1" applyBorder="1" applyAlignment="1" applyProtection="1"/>
    <xf numFmtId="0" fontId="30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12" xfId="50" applyNumberFormat="1" applyFont="1" applyFill="1" applyBorder="1" applyAlignment="1" applyProtection="1">
      <alignment horizontal="right" vertical="center"/>
      <protection locked="0"/>
    </xf>
    <xf numFmtId="178" fontId="29" fillId="0" borderId="7" xfId="50" applyNumberFormat="1" applyFont="1" applyFill="1" applyBorder="1" applyAlignment="1" applyProtection="1">
      <alignment horizontal="right" vertical="center"/>
    </xf>
    <xf numFmtId="178" fontId="29" fillId="0" borderId="1" xfId="50" applyNumberFormat="1" applyFont="1" applyFill="1" applyBorder="1" applyAlignment="1" applyProtection="1">
      <alignment horizontal="right" vertical="center"/>
    </xf>
    <xf numFmtId="0" fontId="29" fillId="0" borderId="6" xfId="50" applyFont="1" applyFill="1" applyBorder="1" applyAlignment="1" applyProtection="1">
      <alignment horizontal="center" vertical="center"/>
    </xf>
    <xf numFmtId="4" fontId="29" fillId="0" borderId="12" xfId="50" applyNumberFormat="1" applyFont="1" applyFill="1" applyBorder="1" applyAlignment="1" applyProtection="1">
      <alignment horizontal="right" vertical="center"/>
    </xf>
    <xf numFmtId="0" fontId="29" fillId="0" borderId="2" xfId="50" applyFont="1" applyFill="1" applyBorder="1" applyAlignment="1" applyProtection="1">
      <alignment horizontal="center" vertical="center"/>
    </xf>
    <xf numFmtId="4" fontId="29" fillId="0" borderId="11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2" xfId="50" applyNumberFormat="1" applyFont="1" applyFill="1" applyBorder="1" applyAlignment="1" applyProtection="1">
      <alignment horizontal="right" vertical="center"/>
    </xf>
    <xf numFmtId="0" fontId="4" fillId="0" borderId="2" xfId="50" applyFont="1" applyFill="1" applyBorder="1" applyAlignment="1" applyProtection="1">
      <alignment horizontal="left" vertical="center"/>
    </xf>
    <xf numFmtId="178" fontId="4" fillId="0" borderId="11" xfId="50" applyNumberFormat="1" applyFont="1" applyFill="1" applyBorder="1" applyAlignment="1" applyProtection="1">
      <alignment horizontal="right" vertical="center"/>
    </xf>
    <xf numFmtId="0" fontId="29" fillId="0" borderId="6" xfId="50" applyFont="1" applyFill="1" applyBorder="1" applyAlignment="1" applyProtection="1">
      <alignment horizontal="center" vertical="center"/>
      <protection locked="0"/>
    </xf>
    <xf numFmtId="178" fontId="29" fillId="0" borderId="11" xfId="50" applyNumberFormat="1" applyFont="1" applyFill="1" applyBorder="1" applyAlignment="1" applyProtection="1">
      <alignment horizontal="right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tabSelected="1" topLeftCell="A10" workbookViewId="0">
      <selection activeCell="A3" sqref="A3:B3"/>
    </sheetView>
  </sheetViews>
  <sheetFormatPr defaultColWidth="8" defaultRowHeight="14.25" customHeight="1" outlineLevelCol="3"/>
  <cols>
    <col min="1" max="1" width="40.7181818181818" style="1" customWidth="1"/>
    <col min="2" max="4" width="45.7181818181818" style="1" customWidth="1"/>
    <col min="5" max="5" width="8" style="63" customWidth="1"/>
    <col min="6" max="16384" width="8" style="63"/>
  </cols>
  <sheetData>
    <row r="1" ht="13.5" customHeight="1" spans="1:4">
      <c r="A1" s="349"/>
      <c r="B1" s="3"/>
      <c r="C1" s="3"/>
      <c r="D1" s="279" t="s">
        <v>0</v>
      </c>
    </row>
    <row r="2" ht="36" customHeight="1" spans="1:4">
      <c r="A2" s="5" t="s">
        <v>1</v>
      </c>
      <c r="B2" s="350"/>
      <c r="C2" s="350"/>
      <c r="D2" s="350"/>
    </row>
    <row r="3" ht="21" customHeight="1" spans="1:4">
      <c r="A3" s="351" t="s">
        <v>2</v>
      </c>
      <c r="B3" s="278"/>
      <c r="C3" s="278"/>
      <c r="D3" s="279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0.25" customHeight="1" spans="1:4">
      <c r="A7" s="285" t="s">
        <v>9</v>
      </c>
      <c r="B7" s="215">
        <v>1654745.9</v>
      </c>
      <c r="C7" s="285" t="s">
        <v>10</v>
      </c>
      <c r="D7" s="215"/>
    </row>
    <row r="8" ht="20.25" customHeight="1" spans="1:4">
      <c r="A8" s="285" t="s">
        <v>11</v>
      </c>
      <c r="B8" s="284"/>
      <c r="C8" s="285" t="s">
        <v>12</v>
      </c>
      <c r="D8" s="215"/>
    </row>
    <row r="9" ht="20.25" customHeight="1" spans="1:4">
      <c r="A9" s="285" t="s">
        <v>13</v>
      </c>
      <c r="B9" s="284"/>
      <c r="C9" s="285" t="s">
        <v>14</v>
      </c>
      <c r="D9" s="215"/>
    </row>
    <row r="10" ht="20.25" customHeight="1" spans="1:4">
      <c r="A10" s="285" t="s">
        <v>15</v>
      </c>
      <c r="B10" s="286"/>
      <c r="C10" s="285" t="s">
        <v>16</v>
      </c>
      <c r="D10" s="215"/>
    </row>
    <row r="11" ht="21.75" customHeight="1" spans="1:4">
      <c r="A11" s="282" t="s">
        <v>17</v>
      </c>
      <c r="B11" s="284">
        <f>SUM(B12:B17)</f>
        <v>0</v>
      </c>
      <c r="C11" s="285" t="s">
        <v>18</v>
      </c>
      <c r="D11" s="215"/>
    </row>
    <row r="12" ht="20.25" customHeight="1" spans="1:4">
      <c r="A12" s="282" t="s">
        <v>19</v>
      </c>
      <c r="B12" s="286"/>
      <c r="C12" s="285" t="s">
        <v>20</v>
      </c>
      <c r="D12" s="215">
        <v>1307894.86</v>
      </c>
    </row>
    <row r="13" ht="20.25" customHeight="1" spans="1:4">
      <c r="A13" s="282" t="s">
        <v>21</v>
      </c>
      <c r="B13" s="286"/>
      <c r="C13" s="285" t="s">
        <v>22</v>
      </c>
      <c r="D13" s="215"/>
    </row>
    <row r="14" ht="20.25" customHeight="1" spans="1:4">
      <c r="A14" s="282" t="s">
        <v>23</v>
      </c>
      <c r="B14" s="286"/>
      <c r="C14" s="285" t="s">
        <v>24</v>
      </c>
      <c r="D14" s="215">
        <v>124257.88</v>
      </c>
    </row>
    <row r="15" ht="21" customHeight="1" spans="1:4">
      <c r="A15" s="352" t="s">
        <v>25</v>
      </c>
      <c r="B15" s="286"/>
      <c r="C15" s="285" t="s">
        <v>26</v>
      </c>
      <c r="D15" s="215">
        <v>134358</v>
      </c>
    </row>
    <row r="16" ht="21" customHeight="1" spans="1:4">
      <c r="A16" s="352" t="s">
        <v>27</v>
      </c>
      <c r="B16" s="353"/>
      <c r="C16" s="285" t="s">
        <v>28</v>
      </c>
      <c r="D16" s="215"/>
    </row>
    <row r="17" ht="21" customHeight="1" spans="1:4">
      <c r="A17" s="352" t="s">
        <v>29</v>
      </c>
      <c r="B17" s="353"/>
      <c r="C17" s="285" t="s">
        <v>30</v>
      </c>
      <c r="D17" s="215"/>
    </row>
    <row r="18" s="63" customFormat="1" ht="21" customHeight="1" spans="1:4">
      <c r="A18" s="352"/>
      <c r="B18" s="353"/>
      <c r="C18" s="285" t="s">
        <v>31</v>
      </c>
      <c r="D18" s="215"/>
    </row>
    <row r="19" s="63" customFormat="1" ht="21" customHeight="1" spans="1:4">
      <c r="A19" s="352"/>
      <c r="B19" s="353"/>
      <c r="C19" s="285" t="s">
        <v>32</v>
      </c>
      <c r="D19" s="215"/>
    </row>
    <row r="20" s="63" customFormat="1" ht="21" customHeight="1" spans="1:4">
      <c r="A20" s="352"/>
      <c r="B20" s="353"/>
      <c r="C20" s="285" t="s">
        <v>33</v>
      </c>
      <c r="D20" s="215"/>
    </row>
    <row r="21" s="63" customFormat="1" ht="21" customHeight="1" spans="1:4">
      <c r="A21" s="352"/>
      <c r="B21" s="353"/>
      <c r="C21" s="285" t="s">
        <v>34</v>
      </c>
      <c r="D21" s="215"/>
    </row>
    <row r="22" s="63" customFormat="1" ht="21" customHeight="1" spans="1:4">
      <c r="A22" s="352"/>
      <c r="B22" s="353"/>
      <c r="C22" s="285" t="s">
        <v>35</v>
      </c>
      <c r="D22" s="215"/>
    </row>
    <row r="23" s="63" customFormat="1" ht="21" customHeight="1" spans="1:4">
      <c r="A23" s="352"/>
      <c r="B23" s="353"/>
      <c r="C23" s="285" t="s">
        <v>36</v>
      </c>
      <c r="D23" s="215"/>
    </row>
    <row r="24" s="63" customFormat="1" ht="21" customHeight="1" spans="1:4">
      <c r="A24" s="352"/>
      <c r="B24" s="353"/>
      <c r="C24" s="285" t="s">
        <v>37</v>
      </c>
      <c r="D24" s="215"/>
    </row>
    <row r="25" s="63" customFormat="1" ht="21" customHeight="1" spans="1:4">
      <c r="A25" s="352"/>
      <c r="B25" s="353"/>
      <c r="C25" s="285" t="s">
        <v>38</v>
      </c>
      <c r="D25" s="215">
        <v>88235.16</v>
      </c>
    </row>
    <row r="26" s="63" customFormat="1" ht="21" customHeight="1" spans="1:4">
      <c r="A26" s="352"/>
      <c r="B26" s="353"/>
      <c r="C26" s="285" t="s">
        <v>39</v>
      </c>
      <c r="D26" s="354"/>
    </row>
    <row r="27" s="63" customFormat="1" ht="21" customHeight="1" spans="1:4">
      <c r="A27" s="352"/>
      <c r="B27" s="353"/>
      <c r="C27" s="285" t="s">
        <v>40</v>
      </c>
      <c r="D27" s="354"/>
    </row>
    <row r="28" s="63" customFormat="1" ht="21" customHeight="1" spans="1:4">
      <c r="A28" s="352"/>
      <c r="B28" s="353"/>
      <c r="C28" s="285" t="s">
        <v>41</v>
      </c>
      <c r="D28" s="354"/>
    </row>
    <row r="29" s="63" customFormat="1" ht="21" customHeight="1" spans="1:4">
      <c r="A29" s="352"/>
      <c r="B29" s="353"/>
      <c r="C29" s="285" t="s">
        <v>42</v>
      </c>
      <c r="D29" s="355"/>
    </row>
    <row r="30" ht="20.25" customHeight="1" spans="1:4">
      <c r="A30" s="356" t="s">
        <v>43</v>
      </c>
      <c r="B30" s="357">
        <f>SUM(B7:B11)</f>
        <v>1654745.9</v>
      </c>
      <c r="C30" s="358" t="s">
        <v>44</v>
      </c>
      <c r="D30" s="359">
        <f>SUM(D7:D29)</f>
        <v>1654745.9</v>
      </c>
    </row>
    <row r="31" ht="20.25" customHeight="1" spans="1:4">
      <c r="A31" s="360" t="s">
        <v>45</v>
      </c>
      <c r="B31" s="361"/>
      <c r="C31" s="362" t="s">
        <v>46</v>
      </c>
      <c r="D31" s="363"/>
    </row>
    <row r="32" s="63" customFormat="1" ht="20.25" customHeight="1" spans="1:4">
      <c r="A32" s="360" t="s">
        <v>47</v>
      </c>
      <c r="B32" s="361"/>
      <c r="C32" s="362" t="s">
        <v>47</v>
      </c>
      <c r="D32" s="363"/>
    </row>
    <row r="33" s="63" customFormat="1" ht="20.25" customHeight="1" spans="1:4">
      <c r="A33" s="360" t="s">
        <v>48</v>
      </c>
      <c r="B33" s="361"/>
      <c r="C33" s="362" t="s">
        <v>49</v>
      </c>
      <c r="D33" s="363"/>
    </row>
    <row r="34" ht="20.25" customHeight="1" spans="1:4">
      <c r="A34" s="364" t="s">
        <v>50</v>
      </c>
      <c r="B34" s="357">
        <f>B30+B31</f>
        <v>1654745.9</v>
      </c>
      <c r="C34" s="358" t="s">
        <v>51</v>
      </c>
      <c r="D34" s="365">
        <f>D30+D31</f>
        <v>1654745.9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9" sqref="A19"/>
    </sheetView>
  </sheetViews>
  <sheetFormatPr defaultColWidth="9.14545454545454" defaultRowHeight="14.25" customHeight="1" outlineLevelCol="5"/>
  <cols>
    <col min="1" max="1" width="32.1454545454545" style="126" customWidth="1"/>
    <col min="2" max="2" width="20.7181818181818" style="162" customWidth="1"/>
    <col min="3" max="3" width="32.1454545454545" style="126" customWidth="1"/>
    <col min="4" max="4" width="27.7181818181818" style="126" customWidth="1"/>
    <col min="5" max="6" width="36.7181818181818" style="126" customWidth="1"/>
    <col min="7" max="16384" width="9.14545454545454" style="126" customWidth="1"/>
  </cols>
  <sheetData>
    <row r="1" s="126" customFormat="1" ht="12" customHeight="1" spans="1:6">
      <c r="A1" s="163"/>
      <c r="B1" s="164"/>
      <c r="C1" s="163"/>
      <c r="D1" s="165"/>
      <c r="E1" s="165"/>
      <c r="F1" s="166" t="s">
        <v>327</v>
      </c>
    </row>
    <row r="2" s="126" customFormat="1" ht="26.25" customHeight="1" spans="1:6">
      <c r="A2" s="167" t="s">
        <v>328</v>
      </c>
      <c r="B2" s="167"/>
      <c r="C2" s="168"/>
      <c r="D2" s="169"/>
      <c r="E2" s="169"/>
      <c r="F2" s="169"/>
    </row>
    <row r="3" s="126" customFormat="1" ht="13.5" customHeight="1" spans="1:6">
      <c r="A3" s="170" t="s">
        <v>2</v>
      </c>
      <c r="B3" s="170"/>
      <c r="C3" s="171"/>
      <c r="D3" s="165"/>
      <c r="E3" s="165"/>
      <c r="F3" s="166" t="s">
        <v>3</v>
      </c>
    </row>
    <row r="4" s="126" customFormat="1" ht="19.5" customHeight="1" spans="1:6">
      <c r="A4" s="172" t="s">
        <v>329</v>
      </c>
      <c r="B4" s="173" t="s">
        <v>74</v>
      </c>
      <c r="C4" s="172" t="s">
        <v>75</v>
      </c>
      <c r="D4" s="174" t="s">
        <v>330</v>
      </c>
      <c r="E4" s="175"/>
      <c r="F4" s="176"/>
    </row>
    <row r="5" s="126" customFormat="1" ht="18.75" customHeight="1" spans="1:6">
      <c r="A5" s="177"/>
      <c r="B5" s="178"/>
      <c r="C5" s="177"/>
      <c r="D5" s="179" t="s">
        <v>56</v>
      </c>
      <c r="E5" s="174" t="s">
        <v>77</v>
      </c>
      <c r="F5" s="179" t="s">
        <v>78</v>
      </c>
    </row>
    <row r="6" s="126" customFormat="1" ht="18.75" customHeight="1" spans="1:6">
      <c r="A6" s="180">
        <v>1</v>
      </c>
      <c r="B6" s="181" t="s">
        <v>164</v>
      </c>
      <c r="C6" s="180">
        <v>3</v>
      </c>
      <c r="D6" s="182">
        <v>4</v>
      </c>
      <c r="E6" s="182">
        <v>5</v>
      </c>
      <c r="F6" s="182">
        <v>6</v>
      </c>
    </row>
    <row r="7" s="126" customFormat="1" ht="21" customHeight="1" spans="1:6">
      <c r="A7" s="183" t="s">
        <v>154</v>
      </c>
      <c r="B7" s="183"/>
      <c r="C7" s="183"/>
      <c r="D7" s="184" t="s">
        <v>154</v>
      </c>
      <c r="E7" s="185" t="s">
        <v>154</v>
      </c>
      <c r="F7" s="185" t="s">
        <v>154</v>
      </c>
    </row>
    <row r="8" s="126" customFormat="1" ht="21" customHeight="1" spans="1:6">
      <c r="A8" s="183"/>
      <c r="B8" s="183" t="s">
        <v>154</v>
      </c>
      <c r="C8" s="183" t="s">
        <v>154</v>
      </c>
      <c r="D8" s="186" t="s">
        <v>154</v>
      </c>
      <c r="E8" s="187" t="s">
        <v>154</v>
      </c>
      <c r="F8" s="187" t="s">
        <v>154</v>
      </c>
    </row>
    <row r="9" s="126" customFormat="1" ht="18.75" customHeight="1" spans="1:6">
      <c r="A9" s="188" t="s">
        <v>122</v>
      </c>
      <c r="B9" s="188"/>
      <c r="C9" s="189"/>
      <c r="D9" s="186" t="s">
        <v>154</v>
      </c>
      <c r="E9" s="187" t="s">
        <v>154</v>
      </c>
      <c r="F9" s="187" t="s">
        <v>154</v>
      </c>
    </row>
    <row r="11" customHeight="1" spans="1:1">
      <c r="A11" s="1" t="s">
        <v>331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5"/>
  <sheetViews>
    <sheetView workbookViewId="0">
      <selection activeCell="C17" sqref="C17"/>
    </sheetView>
  </sheetViews>
  <sheetFormatPr defaultColWidth="9.14545454545454" defaultRowHeight="14.25" customHeight="1"/>
  <cols>
    <col min="1" max="10" width="14.8545454545455" style="126" customWidth="1"/>
    <col min="11" max="11" width="14.8545454545455" style="40" customWidth="1"/>
    <col min="12" max="14" width="14.8545454545455" style="126" customWidth="1"/>
    <col min="15" max="17" width="14.8545454545455" style="40" customWidth="1"/>
    <col min="18" max="18" width="14.8545454545455" style="126" customWidth="1"/>
    <col min="19" max="16384" width="9.14545454545454" style="40" customWidth="1"/>
  </cols>
  <sheetData>
    <row r="1" s="40" customFormat="1" ht="13.5" customHeight="1" spans="1:18">
      <c r="A1" s="127"/>
      <c r="B1" s="127"/>
      <c r="C1" s="127"/>
      <c r="D1" s="127"/>
      <c r="E1" s="127"/>
      <c r="F1" s="127"/>
      <c r="G1" s="127"/>
      <c r="H1" s="127"/>
      <c r="I1" s="127"/>
      <c r="J1" s="127"/>
      <c r="L1" s="126"/>
      <c r="M1" s="126"/>
      <c r="N1" s="126"/>
      <c r="O1" s="146"/>
      <c r="P1" s="146"/>
      <c r="Q1" s="146"/>
      <c r="R1" s="42" t="s">
        <v>332</v>
      </c>
    </row>
    <row r="2" s="40" customFormat="1" ht="27.75" customHeight="1" spans="1:18">
      <c r="A2" s="43" t="s">
        <v>333</v>
      </c>
      <c r="B2" s="44"/>
      <c r="C2" s="44"/>
      <c r="D2" s="44"/>
      <c r="E2" s="44"/>
      <c r="F2" s="44"/>
      <c r="G2" s="44"/>
      <c r="H2" s="44"/>
      <c r="I2" s="44"/>
      <c r="J2" s="44"/>
      <c r="K2" s="147"/>
      <c r="L2" s="44"/>
      <c r="M2" s="44"/>
      <c r="N2" s="44"/>
      <c r="O2" s="147"/>
      <c r="P2" s="147"/>
      <c r="Q2" s="147"/>
      <c r="R2" s="44"/>
    </row>
    <row r="3" s="40" customFormat="1" ht="18.75" customHeight="1" spans="1:18">
      <c r="A3" s="46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48"/>
      <c r="L3" s="149"/>
      <c r="M3" s="149"/>
      <c r="N3" s="149"/>
      <c r="O3" s="150"/>
      <c r="P3" s="150"/>
      <c r="Q3" s="150"/>
      <c r="R3" s="128" t="s">
        <v>172</v>
      </c>
    </row>
    <row r="4" s="40" customFormat="1" ht="15.75" customHeight="1" spans="1:18">
      <c r="A4" s="129" t="s">
        <v>334</v>
      </c>
      <c r="B4" s="130" t="s">
        <v>335</v>
      </c>
      <c r="C4" s="130" t="s">
        <v>336</v>
      </c>
      <c r="D4" s="130" t="s">
        <v>337</v>
      </c>
      <c r="E4" s="130" t="s">
        <v>338</v>
      </c>
      <c r="F4" s="130" t="s">
        <v>339</v>
      </c>
      <c r="G4" s="49" t="s">
        <v>188</v>
      </c>
      <c r="H4" s="49"/>
      <c r="I4" s="49"/>
      <c r="J4" s="49"/>
      <c r="K4" s="151"/>
      <c r="L4" s="49"/>
      <c r="M4" s="49"/>
      <c r="N4" s="49"/>
      <c r="O4" s="152"/>
      <c r="P4" s="151"/>
      <c r="Q4" s="152"/>
      <c r="R4" s="50"/>
    </row>
    <row r="5" s="40" customFormat="1" ht="17.25" customHeight="1" spans="1:18">
      <c r="A5" s="131"/>
      <c r="B5" s="132"/>
      <c r="C5" s="132"/>
      <c r="D5" s="132"/>
      <c r="E5" s="132"/>
      <c r="F5" s="132"/>
      <c r="G5" s="132" t="s">
        <v>56</v>
      </c>
      <c r="H5" s="132" t="s">
        <v>59</v>
      </c>
      <c r="I5" s="132" t="s">
        <v>340</v>
      </c>
      <c r="J5" s="132" t="s">
        <v>341</v>
      </c>
      <c r="K5" s="153" t="s">
        <v>342</v>
      </c>
      <c r="L5" s="154" t="s">
        <v>63</v>
      </c>
      <c r="M5" s="154"/>
      <c r="N5" s="154"/>
      <c r="O5" s="155"/>
      <c r="P5" s="156"/>
      <c r="Q5" s="155"/>
      <c r="R5" s="134"/>
    </row>
    <row r="6" s="40" customFormat="1" ht="36" customHeight="1" spans="1:18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57"/>
      <c r="L6" s="134" t="s">
        <v>58</v>
      </c>
      <c r="M6" s="134" t="s">
        <v>64</v>
      </c>
      <c r="N6" s="134" t="s">
        <v>196</v>
      </c>
      <c r="O6" s="158" t="s">
        <v>66</v>
      </c>
      <c r="P6" s="157" t="s">
        <v>67</v>
      </c>
      <c r="Q6" s="157" t="s">
        <v>68</v>
      </c>
      <c r="R6" s="134" t="s">
        <v>69</v>
      </c>
    </row>
    <row r="7" s="40" customFormat="1" ht="28" customHeight="1" spans="1:18">
      <c r="A7" s="135">
        <v>1</v>
      </c>
      <c r="B7" s="136">
        <v>2</v>
      </c>
      <c r="C7" s="136">
        <v>3</v>
      </c>
      <c r="D7" s="136">
        <v>4</v>
      </c>
      <c r="E7" s="136">
        <v>5</v>
      </c>
      <c r="F7" s="136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  <c r="R7" s="137">
        <v>18</v>
      </c>
    </row>
    <row r="8" s="40" customFormat="1" ht="28" customHeight="1" spans="1:18">
      <c r="A8" s="138" t="s">
        <v>71</v>
      </c>
      <c r="B8" s="139"/>
      <c r="C8" s="139"/>
      <c r="D8" s="140"/>
      <c r="E8" s="141"/>
      <c r="F8" s="25">
        <v>85000</v>
      </c>
      <c r="G8" s="25">
        <v>85000</v>
      </c>
      <c r="H8" s="25">
        <v>85000</v>
      </c>
      <c r="I8" s="159"/>
      <c r="J8" s="159"/>
      <c r="K8" s="160"/>
      <c r="L8" s="159"/>
      <c r="M8" s="159"/>
      <c r="N8" s="159"/>
      <c r="O8" s="161"/>
      <c r="P8" s="160"/>
      <c r="Q8" s="160"/>
      <c r="R8" s="159"/>
    </row>
    <row r="9" s="40" customFormat="1" ht="28" customHeight="1" spans="1:18">
      <c r="A9" s="142" t="s">
        <v>71</v>
      </c>
      <c r="B9" s="139"/>
      <c r="C9" s="139"/>
      <c r="D9" s="140"/>
      <c r="E9" s="141"/>
      <c r="F9" s="25">
        <v>85000</v>
      </c>
      <c r="G9" s="25">
        <v>85000</v>
      </c>
      <c r="H9" s="25">
        <v>85000</v>
      </c>
      <c r="I9" s="159"/>
      <c r="J9" s="159"/>
      <c r="K9" s="160"/>
      <c r="L9" s="159"/>
      <c r="M9" s="159"/>
      <c r="N9" s="159"/>
      <c r="O9" s="161"/>
      <c r="P9" s="160"/>
      <c r="Q9" s="160"/>
      <c r="R9" s="159"/>
    </row>
    <row r="10" s="40" customFormat="1" ht="28" customHeight="1" spans="1:18">
      <c r="A10" s="138" t="str">
        <f t="shared" ref="A10:A13" si="0">"     "&amp;"科普经费"</f>
        <v>     科普经费</v>
      </c>
      <c r="B10" s="139" t="s">
        <v>343</v>
      </c>
      <c r="C10" s="139" t="s">
        <v>344</v>
      </c>
      <c r="D10" s="140" t="s">
        <v>345</v>
      </c>
      <c r="E10" s="141">
        <v>2</v>
      </c>
      <c r="F10" s="25">
        <v>17000</v>
      </c>
      <c r="G10" s="25">
        <v>17000</v>
      </c>
      <c r="H10" s="25">
        <v>17000</v>
      </c>
      <c r="I10" s="160"/>
      <c r="J10" s="160"/>
      <c r="K10" s="160"/>
      <c r="L10" s="160"/>
      <c r="M10" s="160"/>
      <c r="N10" s="160"/>
      <c r="O10" s="160"/>
      <c r="P10" s="160"/>
      <c r="Q10" s="160"/>
      <c r="R10" s="160"/>
    </row>
    <row r="11" s="40" customFormat="1" ht="28" customHeight="1" spans="1:18">
      <c r="A11" s="138" t="str">
        <f t="shared" si="0"/>
        <v>     科普经费</v>
      </c>
      <c r="B11" s="139" t="s">
        <v>346</v>
      </c>
      <c r="C11" s="139" t="s">
        <v>346</v>
      </c>
      <c r="D11" s="140" t="s">
        <v>345</v>
      </c>
      <c r="E11" s="141">
        <v>1</v>
      </c>
      <c r="F11" s="25">
        <v>16000</v>
      </c>
      <c r="G11" s="25">
        <v>16000</v>
      </c>
      <c r="H11" s="25">
        <v>16000</v>
      </c>
      <c r="I11" s="160"/>
      <c r="J11" s="160"/>
      <c r="K11" s="160"/>
      <c r="L11" s="160"/>
      <c r="M11" s="160"/>
      <c r="N11" s="160"/>
      <c r="O11" s="160"/>
      <c r="P11" s="160"/>
      <c r="Q11" s="160"/>
      <c r="R11" s="160"/>
    </row>
    <row r="12" s="40" customFormat="1" ht="28" customHeight="1" spans="1:18">
      <c r="A12" s="138" t="str">
        <f t="shared" si="0"/>
        <v>     科普经费</v>
      </c>
      <c r="B12" s="139" t="s">
        <v>347</v>
      </c>
      <c r="C12" s="139" t="s">
        <v>348</v>
      </c>
      <c r="D12" s="140" t="s">
        <v>345</v>
      </c>
      <c r="E12" s="141">
        <v>10</v>
      </c>
      <c r="F12" s="25">
        <v>20000</v>
      </c>
      <c r="G12" s="25">
        <v>20000</v>
      </c>
      <c r="H12" s="25">
        <v>20000</v>
      </c>
      <c r="I12" s="160"/>
      <c r="J12" s="160"/>
      <c r="K12" s="160"/>
      <c r="L12" s="160"/>
      <c r="M12" s="160"/>
      <c r="N12" s="160"/>
      <c r="O12" s="160"/>
      <c r="P12" s="160"/>
      <c r="Q12" s="160"/>
      <c r="R12" s="160"/>
    </row>
    <row r="13" s="40" customFormat="1" ht="28" customHeight="1" spans="1:18">
      <c r="A13" s="138" t="str">
        <f t="shared" si="0"/>
        <v>     科普经费</v>
      </c>
      <c r="B13" s="139" t="s">
        <v>349</v>
      </c>
      <c r="C13" s="139" t="s">
        <v>350</v>
      </c>
      <c r="D13" s="140" t="s">
        <v>345</v>
      </c>
      <c r="E13" s="141">
        <v>4</v>
      </c>
      <c r="F13" s="25">
        <v>32000</v>
      </c>
      <c r="G13" s="25">
        <v>32000</v>
      </c>
      <c r="H13" s="25">
        <v>32000</v>
      </c>
      <c r="I13" s="160"/>
      <c r="J13" s="160"/>
      <c r="K13" s="160"/>
      <c r="L13" s="160"/>
      <c r="M13" s="160"/>
      <c r="N13" s="160"/>
      <c r="O13" s="160"/>
      <c r="P13" s="160"/>
      <c r="Q13" s="160"/>
      <c r="R13" s="160"/>
    </row>
    <row r="14" s="40" customFormat="1" ht="28" customHeight="1" spans="1:18">
      <c r="A14" s="143" t="s">
        <v>122</v>
      </c>
      <c r="B14" s="144"/>
      <c r="C14" s="144"/>
      <c r="D14" s="144"/>
      <c r="E14" s="136"/>
      <c r="F14" s="25">
        <v>85000</v>
      </c>
      <c r="G14" s="25">
        <v>85000</v>
      </c>
      <c r="H14" s="25">
        <v>85000</v>
      </c>
      <c r="I14" s="160"/>
      <c r="J14" s="160"/>
      <c r="K14" s="160"/>
      <c r="L14" s="160"/>
      <c r="M14" s="160"/>
      <c r="N14" s="160"/>
      <c r="O14" s="160"/>
      <c r="P14" s="160"/>
      <c r="Q14" s="160"/>
      <c r="R14" s="160"/>
    </row>
    <row r="15" customHeight="1" spans="2:2">
      <c r="B15" s="145"/>
    </row>
  </sheetData>
  <autoFilter ref="A6:R15">
    <extLst/>
  </autoFilter>
  <mergeCells count="16">
    <mergeCell ref="A2:R2"/>
    <mergeCell ref="A3:F3"/>
    <mergeCell ref="G4:R4"/>
    <mergeCell ref="L5:R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B18" sqref="B18"/>
    </sheetView>
  </sheetViews>
  <sheetFormatPr defaultColWidth="9.14545454545454" defaultRowHeight="14.25" customHeight="1"/>
  <cols>
    <col min="1" max="1" width="33.7181818181818" style="1" customWidth="1"/>
    <col min="2" max="2" width="29.4272727272727" style="1" customWidth="1"/>
    <col min="3" max="3" width="39.1454545454545" style="1" customWidth="1"/>
    <col min="4" max="4" width="20.2818181818182" style="63" customWidth="1"/>
    <col min="5" max="5" width="17.2818181818182" style="63" customWidth="1"/>
    <col min="6" max="6" width="29.2818181818182" style="63" customWidth="1"/>
    <col min="7" max="7" width="12" style="1" customWidth="1"/>
    <col min="8" max="10" width="10" style="1" customWidth="1"/>
    <col min="11" max="11" width="9.14545454545454" style="63" customWidth="1"/>
    <col min="12" max="13" width="9.14545454545454" style="1" customWidth="1"/>
    <col min="14" max="14" width="12.7181818181818" style="1" customWidth="1"/>
    <col min="15" max="16" width="9.14545454545454" style="63" customWidth="1"/>
    <col min="17" max="17" width="12.1454545454545" style="63" customWidth="1"/>
    <col min="18" max="18" width="10.4272727272727" style="1" customWidth="1"/>
    <col min="19" max="19" width="9.14545454545454" style="63" customWidth="1"/>
    <col min="20" max="16384" width="9.14545454545454" style="63"/>
  </cols>
  <sheetData>
    <row r="1" ht="13.5" customHeight="1" spans="1:18">
      <c r="A1" s="90"/>
      <c r="B1" s="90"/>
      <c r="C1" s="90"/>
      <c r="D1" s="91"/>
      <c r="E1" s="91"/>
      <c r="F1" s="91"/>
      <c r="G1" s="90"/>
      <c r="H1" s="90"/>
      <c r="I1" s="90"/>
      <c r="J1" s="90"/>
      <c r="K1" s="110"/>
      <c r="L1" s="111"/>
      <c r="M1" s="111"/>
      <c r="N1" s="111"/>
      <c r="O1" s="74"/>
      <c r="P1" s="112"/>
      <c r="Q1" s="74"/>
      <c r="R1" s="123" t="s">
        <v>351</v>
      </c>
    </row>
    <row r="2" ht="27.75" customHeight="1" spans="1:18">
      <c r="A2" s="76" t="s">
        <v>352</v>
      </c>
      <c r="B2" s="92"/>
      <c r="C2" s="92"/>
      <c r="D2" s="64"/>
      <c r="E2" s="64"/>
      <c r="F2" s="64"/>
      <c r="G2" s="92"/>
      <c r="H2" s="92"/>
      <c r="I2" s="92"/>
      <c r="J2" s="92"/>
      <c r="K2" s="113"/>
      <c r="L2" s="92"/>
      <c r="M2" s="92"/>
      <c r="N2" s="92"/>
      <c r="O2" s="64"/>
      <c r="P2" s="113"/>
      <c r="Q2" s="64"/>
      <c r="R2" s="92"/>
    </row>
    <row r="3" ht="18.75" customHeight="1" spans="1:18">
      <c r="A3" s="77" t="s">
        <v>2</v>
      </c>
      <c r="B3" s="78"/>
      <c r="C3" s="78"/>
      <c r="D3" s="93"/>
      <c r="E3" s="93"/>
      <c r="F3" s="93"/>
      <c r="G3" s="78"/>
      <c r="H3" s="78"/>
      <c r="I3" s="78"/>
      <c r="J3" s="78"/>
      <c r="K3" s="110"/>
      <c r="L3" s="111"/>
      <c r="M3" s="111"/>
      <c r="N3" s="111"/>
      <c r="O3" s="114"/>
      <c r="P3" s="115"/>
      <c r="Q3" s="114"/>
      <c r="R3" s="124" t="s">
        <v>172</v>
      </c>
    </row>
    <row r="4" ht="15.75" customHeight="1" spans="1:18">
      <c r="A4" s="11" t="s">
        <v>334</v>
      </c>
      <c r="B4" s="94" t="s">
        <v>353</v>
      </c>
      <c r="C4" s="94" t="s">
        <v>354</v>
      </c>
      <c r="D4" s="95" t="s">
        <v>355</v>
      </c>
      <c r="E4" s="95" t="s">
        <v>356</v>
      </c>
      <c r="F4" s="95" t="s">
        <v>357</v>
      </c>
      <c r="G4" s="96" t="s">
        <v>188</v>
      </c>
      <c r="H4" s="96"/>
      <c r="I4" s="96"/>
      <c r="J4" s="96"/>
      <c r="K4" s="116"/>
      <c r="L4" s="96"/>
      <c r="M4" s="96"/>
      <c r="N4" s="96"/>
      <c r="O4" s="117"/>
      <c r="P4" s="116"/>
      <c r="Q4" s="117"/>
      <c r="R4" s="125"/>
    </row>
    <row r="5" ht="17.25" customHeight="1" spans="1:18">
      <c r="A5" s="16"/>
      <c r="B5" s="97"/>
      <c r="C5" s="97"/>
      <c r="D5" s="98"/>
      <c r="E5" s="98"/>
      <c r="F5" s="98"/>
      <c r="G5" s="97" t="s">
        <v>56</v>
      </c>
      <c r="H5" s="97" t="s">
        <v>59</v>
      </c>
      <c r="I5" s="97" t="s">
        <v>340</v>
      </c>
      <c r="J5" s="97" t="s">
        <v>341</v>
      </c>
      <c r="K5" s="98" t="s">
        <v>342</v>
      </c>
      <c r="L5" s="118" t="s">
        <v>358</v>
      </c>
      <c r="M5" s="118"/>
      <c r="N5" s="118"/>
      <c r="O5" s="119"/>
      <c r="P5" s="120"/>
      <c r="Q5" s="119"/>
      <c r="R5" s="99"/>
    </row>
    <row r="6" ht="54" customHeight="1" spans="1:18">
      <c r="A6" s="19"/>
      <c r="B6" s="99"/>
      <c r="C6" s="99"/>
      <c r="D6" s="100"/>
      <c r="E6" s="100"/>
      <c r="F6" s="100"/>
      <c r="G6" s="99"/>
      <c r="H6" s="99" t="s">
        <v>58</v>
      </c>
      <c r="I6" s="99"/>
      <c r="J6" s="99"/>
      <c r="K6" s="100"/>
      <c r="L6" s="99" t="s">
        <v>58</v>
      </c>
      <c r="M6" s="99" t="s">
        <v>64</v>
      </c>
      <c r="N6" s="99" t="s">
        <v>196</v>
      </c>
      <c r="O6" s="121" t="s">
        <v>66</v>
      </c>
      <c r="P6" s="100" t="s">
        <v>67</v>
      </c>
      <c r="Q6" s="100" t="s">
        <v>68</v>
      </c>
      <c r="R6" s="99" t="s">
        <v>69</v>
      </c>
    </row>
    <row r="7" ht="15" customHeight="1" spans="1:18">
      <c r="A7" s="20">
        <v>1</v>
      </c>
      <c r="B7" s="101">
        <v>2</v>
      </c>
      <c r="C7" s="101">
        <v>3</v>
      </c>
      <c r="D7" s="20">
        <v>4</v>
      </c>
      <c r="E7" s="101">
        <v>5</v>
      </c>
      <c r="F7" s="101">
        <v>6</v>
      </c>
      <c r="G7" s="20">
        <v>7</v>
      </c>
      <c r="H7" s="101">
        <v>8</v>
      </c>
      <c r="I7" s="101">
        <v>9</v>
      </c>
      <c r="J7" s="20">
        <v>10</v>
      </c>
      <c r="K7" s="101">
        <v>11</v>
      </c>
      <c r="L7" s="101">
        <v>12</v>
      </c>
      <c r="M7" s="20">
        <v>13</v>
      </c>
      <c r="N7" s="101">
        <v>14</v>
      </c>
      <c r="O7" s="101">
        <v>15</v>
      </c>
      <c r="P7" s="20">
        <v>16</v>
      </c>
      <c r="Q7" s="101">
        <v>17</v>
      </c>
      <c r="R7" s="101">
        <v>18</v>
      </c>
    </row>
    <row r="8" ht="21" customHeight="1" spans="1:18">
      <c r="A8" s="102" t="s">
        <v>154</v>
      </c>
      <c r="B8" s="103"/>
      <c r="C8" s="103"/>
      <c r="D8" s="104"/>
      <c r="E8" s="104"/>
      <c r="F8" s="104"/>
      <c r="G8" s="104" t="s">
        <v>154</v>
      </c>
      <c r="H8" s="104" t="s">
        <v>154</v>
      </c>
      <c r="I8" s="104" t="s">
        <v>154</v>
      </c>
      <c r="J8" s="104" t="s">
        <v>154</v>
      </c>
      <c r="K8" s="104" t="s">
        <v>154</v>
      </c>
      <c r="L8" s="104" t="s">
        <v>154</v>
      </c>
      <c r="M8" s="104" t="s">
        <v>154</v>
      </c>
      <c r="N8" s="104" t="s">
        <v>154</v>
      </c>
      <c r="O8" s="122" t="s">
        <v>154</v>
      </c>
      <c r="P8" s="104" t="s">
        <v>154</v>
      </c>
      <c r="Q8" s="104" t="s">
        <v>154</v>
      </c>
      <c r="R8" s="104" t="s">
        <v>154</v>
      </c>
    </row>
    <row r="9" ht="21" customHeight="1" spans="1:18">
      <c r="A9" s="102" t="s">
        <v>154</v>
      </c>
      <c r="B9" s="103" t="s">
        <v>154</v>
      </c>
      <c r="C9" s="103" t="s">
        <v>154</v>
      </c>
      <c r="D9" s="105" t="s">
        <v>154</v>
      </c>
      <c r="E9" s="105" t="s">
        <v>154</v>
      </c>
      <c r="F9" s="105" t="s">
        <v>154</v>
      </c>
      <c r="G9" s="106" t="s">
        <v>154</v>
      </c>
      <c r="H9" s="106" t="s">
        <v>154</v>
      </c>
      <c r="I9" s="106" t="s">
        <v>154</v>
      </c>
      <c r="J9" s="106" t="s">
        <v>154</v>
      </c>
      <c r="K9" s="104" t="s">
        <v>154</v>
      </c>
      <c r="L9" s="106" t="s">
        <v>154</v>
      </c>
      <c r="M9" s="106" t="s">
        <v>154</v>
      </c>
      <c r="N9" s="106" t="s">
        <v>154</v>
      </c>
      <c r="O9" s="122" t="s">
        <v>154</v>
      </c>
      <c r="P9" s="104" t="s">
        <v>154</v>
      </c>
      <c r="Q9" s="104" t="s">
        <v>154</v>
      </c>
      <c r="R9" s="106" t="s">
        <v>154</v>
      </c>
    </row>
    <row r="10" ht="21" customHeight="1" spans="1:18">
      <c r="A10" s="107" t="s">
        <v>122</v>
      </c>
      <c r="B10" s="108"/>
      <c r="C10" s="109"/>
      <c r="D10" s="104"/>
      <c r="E10" s="104"/>
      <c r="F10" s="104"/>
      <c r="G10" s="104" t="s">
        <v>154</v>
      </c>
      <c r="H10" s="104" t="s">
        <v>154</v>
      </c>
      <c r="I10" s="104" t="s">
        <v>154</v>
      </c>
      <c r="J10" s="104" t="s">
        <v>154</v>
      </c>
      <c r="K10" s="104" t="s">
        <v>154</v>
      </c>
      <c r="L10" s="104" t="s">
        <v>154</v>
      </c>
      <c r="M10" s="104" t="s">
        <v>154</v>
      </c>
      <c r="N10" s="104" t="s">
        <v>154</v>
      </c>
      <c r="O10" s="122" t="s">
        <v>154</v>
      </c>
      <c r="P10" s="104" t="s">
        <v>154</v>
      </c>
      <c r="Q10" s="104" t="s">
        <v>154</v>
      </c>
      <c r="R10" s="104" t="s">
        <v>154</v>
      </c>
    </row>
    <row r="11" customHeight="1" spans="1:1">
      <c r="A11" s="1" t="s">
        <v>359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D22" sqref="D22"/>
    </sheetView>
  </sheetViews>
  <sheetFormatPr defaultColWidth="10" defaultRowHeight="14.25" customHeight="1"/>
  <cols>
    <col min="1" max="1" width="38.1272727272727" style="1" customWidth="1"/>
    <col min="2" max="2" width="14.1272727272727" style="1" customWidth="1"/>
    <col min="3" max="3" width="18.2454545454545" style="1" customWidth="1"/>
    <col min="4" max="4" width="17.7545454545455" style="1" customWidth="1"/>
    <col min="5" max="8" width="10.2818181818182" style="63"/>
    <col min="9" max="9" width="13.2454545454545" style="63" customWidth="1"/>
    <col min="10" max="237" width="10.2818181818182" style="63"/>
    <col min="238" max="16384" width="10" style="63"/>
  </cols>
  <sheetData>
    <row r="1" s="63" customFormat="1" ht="13.5" customHeight="1" spans="1:9">
      <c r="A1" s="3"/>
      <c r="B1" s="3"/>
      <c r="C1" s="3"/>
      <c r="D1" s="75"/>
      <c r="I1" s="75" t="s">
        <v>360</v>
      </c>
    </row>
    <row r="2" s="63" customFormat="1" ht="27.75" customHeight="1" spans="1:9">
      <c r="A2" s="76" t="s">
        <v>361</v>
      </c>
      <c r="B2" s="76"/>
      <c r="C2" s="76"/>
      <c r="D2" s="76"/>
      <c r="E2" s="76"/>
      <c r="F2" s="76"/>
      <c r="G2" s="76"/>
      <c r="H2" s="76"/>
      <c r="I2" s="76"/>
    </row>
    <row r="3" s="63" customFormat="1" ht="18" customHeight="1" spans="1:9">
      <c r="A3" s="77" t="s">
        <v>2</v>
      </c>
      <c r="B3" s="78"/>
      <c r="C3" s="78"/>
      <c r="D3" s="79"/>
      <c r="I3" s="89" t="s">
        <v>172</v>
      </c>
    </row>
    <row r="4" s="63" customFormat="1" ht="19.5" customHeight="1" spans="1:9">
      <c r="A4" s="80" t="s">
        <v>362</v>
      </c>
      <c r="B4" s="81" t="s">
        <v>188</v>
      </c>
      <c r="C4" s="81"/>
      <c r="D4" s="81"/>
      <c r="E4" s="81" t="s">
        <v>363</v>
      </c>
      <c r="F4" s="81"/>
      <c r="G4" s="81"/>
      <c r="H4" s="81"/>
      <c r="I4" s="81"/>
    </row>
    <row r="5" s="63" customFormat="1" ht="40.5" customHeight="1" spans="1:9">
      <c r="A5" s="82"/>
      <c r="B5" s="81" t="s">
        <v>56</v>
      </c>
      <c r="C5" s="83" t="s">
        <v>59</v>
      </c>
      <c r="D5" s="83" t="s">
        <v>364</v>
      </c>
      <c r="E5" s="81" t="s">
        <v>365</v>
      </c>
      <c r="F5" s="81" t="s">
        <v>366</v>
      </c>
      <c r="G5" s="81" t="s">
        <v>367</v>
      </c>
      <c r="H5" s="81" t="s">
        <v>368</v>
      </c>
      <c r="I5" s="81" t="s">
        <v>369</v>
      </c>
    </row>
    <row r="6" s="63" customFormat="1" ht="19.5" customHeight="1" spans="1:9">
      <c r="A6" s="12">
        <v>1</v>
      </c>
      <c r="B6" s="81">
        <v>2</v>
      </c>
      <c r="C6" s="81">
        <v>3</v>
      </c>
      <c r="D6" s="84">
        <v>4</v>
      </c>
      <c r="E6" s="84">
        <v>5</v>
      </c>
      <c r="F6" s="81">
        <v>6</v>
      </c>
      <c r="G6" s="84">
        <v>7</v>
      </c>
      <c r="H6" s="81">
        <v>8</v>
      </c>
      <c r="I6" s="84">
        <v>9</v>
      </c>
    </row>
    <row r="7" s="63" customFormat="1" ht="19.5" customHeight="1" spans="1:9">
      <c r="A7" s="85" t="s">
        <v>154</v>
      </c>
      <c r="B7" s="86" t="s">
        <v>154</v>
      </c>
      <c r="C7" s="86" t="s">
        <v>154</v>
      </c>
      <c r="D7" s="87" t="s">
        <v>154</v>
      </c>
      <c r="E7" s="86" t="s">
        <v>154</v>
      </c>
      <c r="F7" s="86" t="s">
        <v>154</v>
      </c>
      <c r="G7" s="86" t="s">
        <v>154</v>
      </c>
      <c r="H7" s="86" t="s">
        <v>154</v>
      </c>
      <c r="I7" s="86" t="s">
        <v>154</v>
      </c>
    </row>
    <row r="8" s="63" customFormat="1" ht="19.5" customHeight="1" spans="1:9">
      <c r="A8" s="88" t="s">
        <v>154</v>
      </c>
      <c r="B8" s="86" t="s">
        <v>154</v>
      </c>
      <c r="C8" s="86" t="s">
        <v>154</v>
      </c>
      <c r="D8" s="87" t="s">
        <v>154</v>
      </c>
      <c r="E8" s="86" t="s">
        <v>154</v>
      </c>
      <c r="F8" s="86" t="s">
        <v>154</v>
      </c>
      <c r="G8" s="86" t="s">
        <v>154</v>
      </c>
      <c r="H8" s="86" t="s">
        <v>154</v>
      </c>
      <c r="I8" s="86" t="s">
        <v>154</v>
      </c>
    </row>
    <row r="9" customHeight="1" spans="1:1">
      <c r="A9" s="1" t="s">
        <v>370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2" sqref="A2:K2"/>
    </sheetView>
  </sheetViews>
  <sheetFormatPr defaultColWidth="9.14545454545454" defaultRowHeight="12" customHeight="1" outlineLevelRow="7"/>
  <cols>
    <col min="1" max="1" width="27.8545454545455" style="62" customWidth="1"/>
    <col min="2" max="2" width="27.8545454545455" style="63" customWidth="1"/>
    <col min="3" max="3" width="27.8545454545455" style="62" customWidth="1"/>
    <col min="4" max="4" width="15" style="62" customWidth="1"/>
    <col min="5" max="5" width="14.5727272727273" style="62" customWidth="1"/>
    <col min="6" max="6" width="23.5727272727273" style="62" customWidth="1"/>
    <col min="7" max="7" width="11.2818181818182" style="63" customWidth="1"/>
    <col min="8" max="8" width="18.7181818181818" style="62" customWidth="1"/>
    <col min="9" max="9" width="15.5727272727273" style="63" customWidth="1"/>
    <col min="10" max="10" width="18.8545454545455" style="63" customWidth="1"/>
    <col min="11" max="11" width="23.2818181818182" style="62" customWidth="1"/>
    <col min="12" max="12" width="9.14545454545454" style="63" customWidth="1"/>
    <col min="13" max="16384" width="9.14545454545454" style="63"/>
  </cols>
  <sheetData>
    <row r="1" customHeight="1" spans="11:11">
      <c r="K1" s="74" t="s">
        <v>371</v>
      </c>
    </row>
    <row r="2" ht="28.5" customHeight="1" spans="1:11">
      <c r="A2" s="5" t="s">
        <v>372</v>
      </c>
      <c r="B2" s="64"/>
      <c r="C2" s="65"/>
      <c r="D2" s="65"/>
      <c r="E2" s="65"/>
      <c r="F2" s="65"/>
      <c r="G2" s="64"/>
      <c r="H2" s="65"/>
      <c r="I2" s="64"/>
      <c r="J2" s="64"/>
      <c r="K2" s="65"/>
    </row>
    <row r="3" ht="17.25" customHeight="1" spans="1:2">
      <c r="A3" s="66" t="s">
        <v>373</v>
      </c>
      <c r="B3" s="67"/>
    </row>
    <row r="4" ht="44.25" customHeight="1" spans="1:11">
      <c r="A4" s="68" t="s">
        <v>287</v>
      </c>
      <c r="B4" s="69" t="s">
        <v>182</v>
      </c>
      <c r="C4" s="68" t="s">
        <v>288</v>
      </c>
      <c r="D4" s="68" t="s">
        <v>289</v>
      </c>
      <c r="E4" s="68" t="s">
        <v>290</v>
      </c>
      <c r="F4" s="68" t="s">
        <v>291</v>
      </c>
      <c r="G4" s="69" t="s">
        <v>292</v>
      </c>
      <c r="H4" s="68" t="s">
        <v>293</v>
      </c>
      <c r="I4" s="69" t="s">
        <v>294</v>
      </c>
      <c r="J4" s="69" t="s">
        <v>295</v>
      </c>
      <c r="K4" s="68" t="s">
        <v>296</v>
      </c>
    </row>
    <row r="5" ht="14.25" customHeight="1" spans="1:11">
      <c r="A5" s="68">
        <v>1</v>
      </c>
      <c r="B5" s="69">
        <v>2</v>
      </c>
      <c r="C5" s="68">
        <v>3</v>
      </c>
      <c r="D5" s="68">
        <v>4</v>
      </c>
      <c r="E5" s="68">
        <v>5</v>
      </c>
      <c r="F5" s="68">
        <v>6</v>
      </c>
      <c r="G5" s="69">
        <v>7</v>
      </c>
      <c r="H5" s="68">
        <v>8</v>
      </c>
      <c r="I5" s="69">
        <v>9</v>
      </c>
      <c r="J5" s="69">
        <v>10</v>
      </c>
      <c r="K5" s="68">
        <v>11</v>
      </c>
    </row>
    <row r="6" ht="31" customHeight="1" spans="1:11">
      <c r="A6" s="34" t="s">
        <v>154</v>
      </c>
      <c r="B6" s="70"/>
      <c r="C6" s="71"/>
      <c r="D6" s="71"/>
      <c r="E6" s="71"/>
      <c r="F6" s="72"/>
      <c r="G6" s="73"/>
      <c r="H6" s="72"/>
      <c r="I6" s="73"/>
      <c r="J6" s="73"/>
      <c r="K6" s="72"/>
    </row>
    <row r="7" ht="31" customHeight="1" spans="1:11">
      <c r="A7" s="35" t="s">
        <v>154</v>
      </c>
      <c r="B7" s="35" t="s">
        <v>154</v>
      </c>
      <c r="C7" s="35" t="s">
        <v>154</v>
      </c>
      <c r="D7" s="35" t="s">
        <v>154</v>
      </c>
      <c r="E7" s="35" t="s">
        <v>154</v>
      </c>
      <c r="F7" s="34" t="s">
        <v>154</v>
      </c>
      <c r="G7" s="35" t="s">
        <v>154</v>
      </c>
      <c r="H7" s="34" t="s">
        <v>154</v>
      </c>
      <c r="I7" s="35" t="s">
        <v>154</v>
      </c>
      <c r="J7" s="35" t="s">
        <v>154</v>
      </c>
      <c r="K7" s="34" t="s">
        <v>154</v>
      </c>
    </row>
    <row r="8" customHeight="1" spans="1:1">
      <c r="A8" s="1" t="s">
        <v>374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B22" sqref="B22"/>
    </sheetView>
  </sheetViews>
  <sheetFormatPr defaultColWidth="9.14545454545454" defaultRowHeight="12" customHeight="1" outlineLevelCol="7"/>
  <cols>
    <col min="1" max="1" width="29" style="41" customWidth="1"/>
    <col min="2" max="2" width="18.7181818181818" style="41" customWidth="1"/>
    <col min="3" max="3" width="24.8545454545455" style="41" customWidth="1"/>
    <col min="4" max="4" width="23.5727272727273" style="41" customWidth="1"/>
    <col min="5" max="5" width="17.8545454545455" style="41" customWidth="1"/>
    <col min="6" max="6" width="23.5727272727273" style="41" customWidth="1"/>
    <col min="7" max="7" width="25.1454545454545" style="41" customWidth="1"/>
    <col min="8" max="8" width="18.8545454545455" style="41" customWidth="1"/>
    <col min="9" max="16384" width="9.14545454545454" style="40" customWidth="1"/>
  </cols>
  <sheetData>
    <row r="1" s="40" customFormat="1" ht="14.25" customHeight="1" spans="1:8">
      <c r="A1" s="41"/>
      <c r="B1" s="41"/>
      <c r="C1" s="41"/>
      <c r="D1" s="41"/>
      <c r="E1" s="41"/>
      <c r="F1" s="41"/>
      <c r="G1" s="41"/>
      <c r="H1" s="42" t="s">
        <v>375</v>
      </c>
    </row>
    <row r="2" s="40" customFormat="1" ht="28.5" customHeight="1" spans="1:8">
      <c r="A2" s="43" t="s">
        <v>376</v>
      </c>
      <c r="B2" s="44"/>
      <c r="C2" s="44"/>
      <c r="D2" s="44"/>
      <c r="E2" s="44"/>
      <c r="F2" s="44"/>
      <c r="G2" s="44"/>
      <c r="H2" s="44"/>
    </row>
    <row r="3" s="40" customFormat="1" ht="13.5" customHeight="1" spans="1:8">
      <c r="A3" s="45" t="s">
        <v>2</v>
      </c>
      <c r="B3" s="46"/>
      <c r="C3" s="41"/>
      <c r="D3" s="41"/>
      <c r="E3" s="41"/>
      <c r="F3" s="41"/>
      <c r="G3" s="41"/>
      <c r="H3" s="41"/>
    </row>
    <row r="4" s="40" customFormat="1" ht="18" customHeight="1" spans="1:8">
      <c r="A4" s="47" t="s">
        <v>329</v>
      </c>
      <c r="B4" s="47" t="s">
        <v>377</v>
      </c>
      <c r="C4" s="47" t="s">
        <v>378</v>
      </c>
      <c r="D4" s="47" t="s">
        <v>379</v>
      </c>
      <c r="E4" s="47" t="s">
        <v>380</v>
      </c>
      <c r="F4" s="48" t="s">
        <v>381</v>
      </c>
      <c r="G4" s="49"/>
      <c r="H4" s="50"/>
    </row>
    <row r="5" s="40" customFormat="1" ht="18" customHeight="1" spans="1:8">
      <c r="A5" s="51"/>
      <c r="B5" s="51"/>
      <c r="C5" s="51"/>
      <c r="D5" s="51"/>
      <c r="E5" s="51"/>
      <c r="F5" s="52" t="s">
        <v>338</v>
      </c>
      <c r="G5" s="52" t="s">
        <v>382</v>
      </c>
      <c r="H5" s="52" t="s">
        <v>383</v>
      </c>
    </row>
    <row r="6" s="40" customFormat="1" ht="21" customHeight="1" spans="1:8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</row>
    <row r="7" s="40" customFormat="1" ht="33" customHeight="1" spans="1:8">
      <c r="A7" s="53" t="s">
        <v>154</v>
      </c>
      <c r="B7" s="53" t="s">
        <v>154</v>
      </c>
      <c r="C7" s="53" t="s">
        <v>154</v>
      </c>
      <c r="D7" s="53" t="s">
        <v>154</v>
      </c>
      <c r="E7" s="53" t="s">
        <v>154</v>
      </c>
      <c r="F7" s="54" t="s">
        <v>154</v>
      </c>
      <c r="G7" s="55" t="s">
        <v>154</v>
      </c>
      <c r="H7" s="55" t="s">
        <v>154</v>
      </c>
    </row>
    <row r="8" s="40" customFormat="1" ht="24" customHeight="1" spans="1:8">
      <c r="A8" s="56" t="s">
        <v>56</v>
      </c>
      <c r="B8" s="57"/>
      <c r="C8" s="57"/>
      <c r="D8" s="57"/>
      <c r="E8" s="57"/>
      <c r="F8" s="58" t="s">
        <v>154</v>
      </c>
      <c r="G8" s="59"/>
      <c r="H8" s="59" t="s">
        <v>154</v>
      </c>
    </row>
    <row r="9" s="40" customFormat="1" ht="21.75" customHeight="1" spans="1:8">
      <c r="A9" s="1" t="s">
        <v>384</v>
      </c>
      <c r="B9" s="60"/>
      <c r="C9" s="60"/>
      <c r="D9" s="60"/>
      <c r="E9" s="60"/>
      <c r="F9" s="60"/>
      <c r="G9" s="60"/>
      <c r="H9" s="61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B16" sqref="B16"/>
    </sheetView>
  </sheetViews>
  <sheetFormatPr defaultColWidth="9.14545454545454" defaultRowHeight="14.25" customHeight="1"/>
  <cols>
    <col min="1" max="1" width="36.7181818181818" style="1" customWidth="1"/>
    <col min="2" max="3" width="23.8545454545455" style="1" customWidth="1"/>
    <col min="4" max="4" width="15.1454545454545" style="1" customWidth="1"/>
    <col min="5" max="5" width="17.7181818181818" style="1" customWidth="1"/>
    <col min="6" max="6" width="15.1454545454545" style="1" customWidth="1"/>
    <col min="7" max="7" width="17.7181818181818" style="1" customWidth="1"/>
    <col min="8" max="11" width="15.4272727272727" style="1" customWidth="1"/>
    <col min="12" max="12" width="9.14545454545454" style="1" customWidth="1"/>
    <col min="13" max="16384" width="9.1454545454545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385</v>
      </c>
    </row>
    <row r="2" ht="27.75" customHeight="1" spans="1:11">
      <c r="A2" s="5" t="s">
        <v>386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172</v>
      </c>
    </row>
    <row r="4" ht="21.75" customHeight="1" spans="1:11">
      <c r="A4" s="10" t="s">
        <v>263</v>
      </c>
      <c r="B4" s="10" t="s">
        <v>183</v>
      </c>
      <c r="C4" s="10" t="s">
        <v>181</v>
      </c>
      <c r="D4" s="11" t="s">
        <v>184</v>
      </c>
      <c r="E4" s="11" t="s">
        <v>185</v>
      </c>
      <c r="F4" s="11" t="s">
        <v>186</v>
      </c>
      <c r="G4" s="11" t="s">
        <v>264</v>
      </c>
      <c r="H4" s="17" t="s">
        <v>56</v>
      </c>
      <c r="I4" s="12" t="s">
        <v>387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3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4"/>
      <c r="B8" s="35" t="s">
        <v>154</v>
      </c>
      <c r="C8" s="34"/>
      <c r="D8" s="34"/>
      <c r="E8" s="34"/>
      <c r="F8" s="34"/>
      <c r="G8" s="34"/>
      <c r="H8" s="36" t="s">
        <v>154</v>
      </c>
      <c r="I8" s="36" t="s">
        <v>154</v>
      </c>
      <c r="J8" s="36" t="s">
        <v>154</v>
      </c>
      <c r="K8" s="36"/>
    </row>
    <row r="9" ht="18.75" customHeight="1" spans="1:11">
      <c r="A9" s="35" t="s">
        <v>154</v>
      </c>
      <c r="B9" s="35" t="s">
        <v>154</v>
      </c>
      <c r="C9" s="35" t="s">
        <v>154</v>
      </c>
      <c r="D9" s="35" t="s">
        <v>154</v>
      </c>
      <c r="E9" s="35" t="s">
        <v>154</v>
      </c>
      <c r="F9" s="35" t="s">
        <v>154</v>
      </c>
      <c r="G9" s="35" t="s">
        <v>154</v>
      </c>
      <c r="H9" s="26" t="s">
        <v>154</v>
      </c>
      <c r="I9" s="26" t="s">
        <v>154</v>
      </c>
      <c r="J9" s="26" t="s">
        <v>154</v>
      </c>
      <c r="K9" s="26"/>
    </row>
    <row r="10" ht="18.75" customHeight="1" spans="1:11">
      <c r="A10" s="37" t="s">
        <v>122</v>
      </c>
      <c r="B10" s="38"/>
      <c r="C10" s="38"/>
      <c r="D10" s="38"/>
      <c r="E10" s="38"/>
      <c r="F10" s="38"/>
      <c r="G10" s="39"/>
      <c r="H10" s="26" t="s">
        <v>154</v>
      </c>
      <c r="I10" s="26" t="s">
        <v>154</v>
      </c>
      <c r="J10" s="26" t="s">
        <v>154</v>
      </c>
      <c r="K10" s="26"/>
    </row>
    <row r="11" customHeight="1" spans="1:1">
      <c r="A11" s="1" t="s">
        <v>388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2"/>
  <sheetViews>
    <sheetView workbookViewId="0">
      <selection activeCell="C20" sqref="C20"/>
    </sheetView>
  </sheetViews>
  <sheetFormatPr defaultColWidth="9.14545454545454" defaultRowHeight="14.25" customHeight="1" outlineLevelCol="6"/>
  <cols>
    <col min="1" max="1" width="35.2818181818182" style="1" customWidth="1"/>
    <col min="2" max="3" width="28" style="1" customWidth="1"/>
    <col min="4" max="4" width="25.4272727272727" style="1" customWidth="1"/>
    <col min="5" max="5" width="23.8545454545455" style="1" customWidth="1"/>
    <col min="6" max="7" width="20.7181818181818" style="1" customWidth="1"/>
    <col min="8" max="8" width="9.14545454545454" style="1" customWidth="1"/>
    <col min="9" max="16384" width="9.14545454545454" style="1"/>
  </cols>
  <sheetData>
    <row r="1" ht="13.5" customHeight="1" spans="4:7">
      <c r="D1" s="2"/>
      <c r="E1" s="3"/>
      <c r="F1" s="3"/>
      <c r="G1" s="4" t="s">
        <v>389</v>
      </c>
    </row>
    <row r="2" ht="27.75" customHeight="1" spans="1:7">
      <c r="A2" s="5" t="s">
        <v>390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172</v>
      </c>
    </row>
    <row r="4" ht="21.75" customHeight="1" spans="1:7">
      <c r="A4" s="10" t="s">
        <v>181</v>
      </c>
      <c r="B4" s="10" t="s">
        <v>263</v>
      </c>
      <c r="C4" s="10" t="s">
        <v>183</v>
      </c>
      <c r="D4" s="11" t="s">
        <v>391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392</v>
      </c>
      <c r="F5" s="11" t="s">
        <v>393</v>
      </c>
      <c r="G5" s="11" t="s">
        <v>394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71</v>
      </c>
      <c r="B8" s="24"/>
      <c r="C8" s="24"/>
      <c r="D8" s="24"/>
      <c r="E8" s="25">
        <v>500000</v>
      </c>
      <c r="F8" s="26" t="s">
        <v>154</v>
      </c>
      <c r="G8" s="26" t="s">
        <v>154</v>
      </c>
    </row>
    <row r="9" ht="18.75" customHeight="1" spans="1:7">
      <c r="A9" s="27"/>
      <c r="B9" s="24" t="s">
        <v>395</v>
      </c>
      <c r="C9" s="24" t="s">
        <v>267</v>
      </c>
      <c r="D9" s="24" t="s">
        <v>396</v>
      </c>
      <c r="E9" s="25">
        <v>450000</v>
      </c>
      <c r="F9" s="26" t="s">
        <v>154</v>
      </c>
      <c r="G9" s="26" t="s">
        <v>154</v>
      </c>
    </row>
    <row r="10" ht="18.75" customHeight="1" spans="1:7">
      <c r="A10" s="28"/>
      <c r="B10" s="24" t="s">
        <v>397</v>
      </c>
      <c r="C10" s="24" t="s">
        <v>280</v>
      </c>
      <c r="D10" s="24" t="s">
        <v>396</v>
      </c>
      <c r="E10" s="25">
        <v>50000</v>
      </c>
      <c r="F10" s="26"/>
      <c r="G10" s="26"/>
    </row>
    <row r="11" ht="18.75" customHeight="1" spans="1:7">
      <c r="A11" s="29" t="s">
        <v>56</v>
      </c>
      <c r="B11" s="30" t="s">
        <v>154</v>
      </c>
      <c r="C11" s="30"/>
      <c r="D11" s="31"/>
      <c r="E11" s="25">
        <v>500000</v>
      </c>
      <c r="F11" s="26" t="s">
        <v>154</v>
      </c>
      <c r="G11" s="26" t="s">
        <v>154</v>
      </c>
    </row>
    <row r="12" customHeight="1" spans="1:1">
      <c r="A12" s="3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D21" sqref="D21"/>
    </sheetView>
  </sheetViews>
  <sheetFormatPr defaultColWidth="8" defaultRowHeight="14.25" customHeight="1"/>
  <cols>
    <col min="1" max="1" width="11.2454545454545" style="126" customWidth="1"/>
    <col min="2" max="2" width="25.4272727272727" style="126" customWidth="1"/>
    <col min="3" max="8" width="14.2818181818182" style="126" customWidth="1"/>
    <col min="9" max="9" width="14.2818181818182" style="40" customWidth="1"/>
    <col min="10" max="13" width="14.2818181818182" style="126" customWidth="1"/>
    <col min="14" max="14" width="14.2818181818182" style="40" customWidth="1"/>
    <col min="15" max="15" width="14.2818181818182" style="126" customWidth="1"/>
    <col min="16" max="19" width="14.2818181818182" style="40" customWidth="1"/>
    <col min="20" max="21" width="14.2818181818182" style="126" customWidth="1"/>
    <col min="22" max="16384" width="8" style="40" customWidth="1"/>
  </cols>
  <sheetData>
    <row r="1" s="40" customFormat="1" customHeight="1" spans="1:21">
      <c r="A1" s="127"/>
      <c r="B1" s="127"/>
      <c r="C1" s="127"/>
      <c r="D1" s="127"/>
      <c r="E1" s="127"/>
      <c r="F1" s="127"/>
      <c r="G1" s="127"/>
      <c r="H1" s="127"/>
      <c r="I1" s="228"/>
      <c r="J1" s="127"/>
      <c r="K1" s="127"/>
      <c r="L1" s="127"/>
      <c r="M1" s="127"/>
      <c r="N1" s="228"/>
      <c r="O1" s="127"/>
      <c r="P1" s="228"/>
      <c r="Q1" s="228"/>
      <c r="R1" s="228"/>
      <c r="S1" s="228"/>
      <c r="T1" s="338" t="s">
        <v>52</v>
      </c>
      <c r="U1" s="339"/>
    </row>
    <row r="2" s="40" customFormat="1" ht="36" customHeight="1" spans="1:21">
      <c r="A2" s="168" t="s">
        <v>53</v>
      </c>
      <c r="B2" s="44"/>
      <c r="C2" s="44"/>
      <c r="D2" s="44"/>
      <c r="E2" s="44"/>
      <c r="F2" s="44"/>
      <c r="G2" s="44"/>
      <c r="H2" s="44"/>
      <c r="I2" s="147"/>
      <c r="J2" s="44"/>
      <c r="K2" s="44"/>
      <c r="L2" s="44"/>
      <c r="M2" s="44"/>
      <c r="N2" s="147"/>
      <c r="O2" s="44"/>
      <c r="P2" s="147"/>
      <c r="Q2" s="147"/>
      <c r="R2" s="147"/>
      <c r="S2" s="147"/>
      <c r="T2" s="44"/>
      <c r="U2" s="147"/>
    </row>
    <row r="3" s="40" customFormat="1" ht="20.25" customHeight="1" spans="1:21">
      <c r="A3" s="45" t="s">
        <v>2</v>
      </c>
      <c r="B3" s="209"/>
      <c r="C3" s="209"/>
      <c r="D3" s="209"/>
      <c r="E3" s="209"/>
      <c r="F3" s="209"/>
      <c r="G3" s="209"/>
      <c r="H3" s="209"/>
      <c r="I3" s="230"/>
      <c r="J3" s="209"/>
      <c r="K3" s="209"/>
      <c r="L3" s="209"/>
      <c r="M3" s="209"/>
      <c r="N3" s="230"/>
      <c r="O3" s="209"/>
      <c r="P3" s="230"/>
      <c r="Q3" s="230"/>
      <c r="R3" s="230"/>
      <c r="S3" s="230"/>
      <c r="T3" s="338" t="s">
        <v>3</v>
      </c>
      <c r="U3" s="340"/>
    </row>
    <row r="4" s="40" customFormat="1" ht="18.75" customHeight="1" spans="1:21">
      <c r="A4" s="316" t="s">
        <v>54</v>
      </c>
      <c r="B4" s="317" t="s">
        <v>55</v>
      </c>
      <c r="C4" s="317" t="s">
        <v>56</v>
      </c>
      <c r="D4" s="318" t="s">
        <v>57</v>
      </c>
      <c r="E4" s="319"/>
      <c r="F4" s="319"/>
      <c r="G4" s="319"/>
      <c r="H4" s="319"/>
      <c r="I4" s="188"/>
      <c r="J4" s="319"/>
      <c r="K4" s="319"/>
      <c r="L4" s="319"/>
      <c r="M4" s="319"/>
      <c r="N4" s="188"/>
      <c r="O4" s="308"/>
      <c r="P4" s="318" t="s">
        <v>45</v>
      </c>
      <c r="Q4" s="318"/>
      <c r="R4" s="318"/>
      <c r="S4" s="318"/>
      <c r="T4" s="319"/>
      <c r="U4" s="341"/>
    </row>
    <row r="5" s="40" customFormat="1" ht="24.75" customHeight="1" spans="1:21">
      <c r="A5" s="320"/>
      <c r="B5" s="321"/>
      <c r="C5" s="321"/>
      <c r="D5" s="321" t="s">
        <v>58</v>
      </c>
      <c r="E5" s="321" t="s">
        <v>59</v>
      </c>
      <c r="F5" s="321" t="s">
        <v>60</v>
      </c>
      <c r="G5" s="321" t="s">
        <v>61</v>
      </c>
      <c r="H5" s="321" t="s">
        <v>62</v>
      </c>
      <c r="I5" s="331" t="s">
        <v>63</v>
      </c>
      <c r="J5" s="332"/>
      <c r="K5" s="332"/>
      <c r="L5" s="332"/>
      <c r="M5" s="332"/>
      <c r="N5" s="331"/>
      <c r="O5" s="333"/>
      <c r="P5" s="334" t="s">
        <v>58</v>
      </c>
      <c r="Q5" s="334" t="s">
        <v>59</v>
      </c>
      <c r="R5" s="316" t="s">
        <v>60</v>
      </c>
      <c r="S5" s="317" t="s">
        <v>61</v>
      </c>
      <c r="T5" s="342" t="s">
        <v>62</v>
      </c>
      <c r="U5" s="317" t="s">
        <v>63</v>
      </c>
    </row>
    <row r="6" s="40" customFormat="1" ht="30" customHeight="1" spans="1:21">
      <c r="A6" s="322"/>
      <c r="B6" s="323"/>
      <c r="C6" s="323"/>
      <c r="D6" s="323"/>
      <c r="E6" s="323"/>
      <c r="F6" s="323"/>
      <c r="G6" s="323"/>
      <c r="H6" s="323"/>
      <c r="I6" s="214" t="s">
        <v>58</v>
      </c>
      <c r="J6" s="335" t="s">
        <v>64</v>
      </c>
      <c r="K6" s="335" t="s">
        <v>65</v>
      </c>
      <c r="L6" s="335" t="s">
        <v>66</v>
      </c>
      <c r="M6" s="335" t="s">
        <v>67</v>
      </c>
      <c r="N6" s="335" t="s">
        <v>68</v>
      </c>
      <c r="O6" s="335" t="s">
        <v>69</v>
      </c>
      <c r="P6" s="336"/>
      <c r="Q6" s="336"/>
      <c r="R6" s="343"/>
      <c r="S6" s="336"/>
      <c r="T6" s="323"/>
      <c r="U6" s="323"/>
    </row>
    <row r="7" s="40" customFormat="1" ht="28" customHeight="1" spans="1:21">
      <c r="A7" s="324">
        <v>1</v>
      </c>
      <c r="B7" s="205">
        <v>2</v>
      </c>
      <c r="C7" s="205">
        <v>3</v>
      </c>
      <c r="D7" s="205">
        <v>4</v>
      </c>
      <c r="E7" s="325">
        <v>5</v>
      </c>
      <c r="F7" s="326">
        <v>6</v>
      </c>
      <c r="G7" s="326">
        <v>7</v>
      </c>
      <c r="H7" s="325">
        <v>8</v>
      </c>
      <c r="I7" s="325">
        <v>9</v>
      </c>
      <c r="J7" s="326">
        <v>10</v>
      </c>
      <c r="K7" s="326">
        <v>11</v>
      </c>
      <c r="L7" s="325">
        <v>12</v>
      </c>
      <c r="M7" s="325">
        <v>13</v>
      </c>
      <c r="N7" s="214">
        <v>14</v>
      </c>
      <c r="O7" s="205">
        <v>15</v>
      </c>
      <c r="P7" s="337">
        <v>16</v>
      </c>
      <c r="Q7" s="344">
        <v>17</v>
      </c>
      <c r="R7" s="345">
        <v>18</v>
      </c>
      <c r="S7" s="345">
        <v>19</v>
      </c>
      <c r="T7" s="345">
        <v>20</v>
      </c>
      <c r="U7" s="323">
        <v>21</v>
      </c>
    </row>
    <row r="8" s="226" customFormat="1" ht="27" customHeight="1" spans="1:21">
      <c r="A8" s="327" t="s">
        <v>70</v>
      </c>
      <c r="B8" s="327" t="s">
        <v>71</v>
      </c>
      <c r="C8" s="328">
        <f>D8+I8+P8</f>
        <v>1654745.9</v>
      </c>
      <c r="D8" s="328">
        <f>SUM(E8:H8)</f>
        <v>1654745.9</v>
      </c>
      <c r="E8" s="25">
        <v>1654745.9</v>
      </c>
      <c r="F8" s="328"/>
      <c r="G8" s="328"/>
      <c r="H8" s="328"/>
      <c r="I8" s="328">
        <f>SUM(J8:O8)</f>
        <v>0</v>
      </c>
      <c r="J8" s="328"/>
      <c r="K8" s="328"/>
      <c r="L8" s="328"/>
      <c r="M8" s="328"/>
      <c r="N8" s="328"/>
      <c r="O8" s="328"/>
      <c r="P8" s="328">
        <f>SUM(Q8:U8)</f>
        <v>0</v>
      </c>
      <c r="Q8" s="328"/>
      <c r="R8" s="346"/>
      <c r="S8" s="347"/>
      <c r="T8" s="348"/>
      <c r="U8" s="348"/>
    </row>
    <row r="9" s="226" customFormat="1" ht="30" customHeight="1" spans="1:21">
      <c r="A9" s="329" t="s">
        <v>56</v>
      </c>
      <c r="B9" s="330"/>
      <c r="C9" s="328">
        <f>SUM(C8:C8)</f>
        <v>1654745.9</v>
      </c>
      <c r="D9" s="328">
        <f>SUM(D8:D8)</f>
        <v>1654745.9</v>
      </c>
      <c r="E9" s="328">
        <f>SUM(E8:E8)</f>
        <v>1654745.9</v>
      </c>
      <c r="F9" s="328">
        <f t="shared" ref="D9:U9" si="0">SUM(F8:F8)</f>
        <v>0</v>
      </c>
      <c r="G9" s="328">
        <f t="shared" si="0"/>
        <v>0</v>
      </c>
      <c r="H9" s="328">
        <f t="shared" si="0"/>
        <v>0</v>
      </c>
      <c r="I9" s="328">
        <f t="shared" si="0"/>
        <v>0</v>
      </c>
      <c r="J9" s="328">
        <f t="shared" si="0"/>
        <v>0</v>
      </c>
      <c r="K9" s="328">
        <f t="shared" si="0"/>
        <v>0</v>
      </c>
      <c r="L9" s="328">
        <f t="shared" si="0"/>
        <v>0</v>
      </c>
      <c r="M9" s="328">
        <f t="shared" si="0"/>
        <v>0</v>
      </c>
      <c r="N9" s="328">
        <f t="shared" si="0"/>
        <v>0</v>
      </c>
      <c r="O9" s="328">
        <f t="shared" si="0"/>
        <v>0</v>
      </c>
      <c r="P9" s="328">
        <f t="shared" si="0"/>
        <v>0</v>
      </c>
      <c r="Q9" s="328">
        <f t="shared" si="0"/>
        <v>0</v>
      </c>
      <c r="R9" s="328">
        <f t="shared" si="0"/>
        <v>0</v>
      </c>
      <c r="S9" s="328">
        <f t="shared" si="0"/>
        <v>0</v>
      </c>
      <c r="T9" s="328">
        <f t="shared" si="0"/>
        <v>0</v>
      </c>
      <c r="U9" s="328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7"/>
  <sheetViews>
    <sheetView workbookViewId="0">
      <selection activeCell="C26" sqref="C26"/>
    </sheetView>
  </sheetViews>
  <sheetFormatPr defaultColWidth="9.14545454545454" defaultRowHeight="14.25" customHeight="1"/>
  <cols>
    <col min="1" max="1" width="13.2818181818182" style="126" customWidth="1"/>
    <col min="2" max="2" width="27.1454545454545" style="126" customWidth="1"/>
    <col min="3" max="16" width="13.2818181818182" style="126" customWidth="1"/>
    <col min="17" max="16384" width="9.14545454545454" style="126" hidden="1" customWidth="1"/>
  </cols>
  <sheetData>
    <row r="1" s="126" customFormat="1" ht="15.75" customHeight="1" spans="15:16">
      <c r="O1" s="311"/>
      <c r="P1" s="311" t="s">
        <v>72</v>
      </c>
    </row>
    <row r="2" s="126" customFormat="1" ht="28.5" customHeight="1" spans="1:16">
      <c r="A2" s="291" t="s">
        <v>73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</row>
    <row r="3" s="126" customFormat="1" ht="15" customHeight="1" spans="1:16">
      <c r="A3" s="292" t="s">
        <v>2</v>
      </c>
      <c r="B3" s="293"/>
      <c r="C3" s="249"/>
      <c r="D3" s="196"/>
      <c r="E3" s="249"/>
      <c r="F3" s="249"/>
      <c r="G3" s="196"/>
      <c r="H3" s="196"/>
      <c r="I3" s="249"/>
      <c r="J3" s="196"/>
      <c r="K3" s="249"/>
      <c r="L3" s="249"/>
      <c r="M3" s="196"/>
      <c r="N3" s="196"/>
      <c r="O3" s="311"/>
      <c r="P3" s="311" t="s">
        <v>3</v>
      </c>
    </row>
    <row r="4" s="290" customFormat="1" ht="17.25" customHeight="1" spans="1:16">
      <c r="A4" s="294" t="s">
        <v>74</v>
      </c>
      <c r="B4" s="294" t="s">
        <v>75</v>
      </c>
      <c r="C4" s="295" t="s">
        <v>56</v>
      </c>
      <c r="D4" s="296" t="s">
        <v>59</v>
      </c>
      <c r="E4" s="297"/>
      <c r="F4" s="298"/>
      <c r="G4" s="294" t="s">
        <v>60</v>
      </c>
      <c r="H4" s="294" t="s">
        <v>61</v>
      </c>
      <c r="I4" s="294" t="s">
        <v>76</v>
      </c>
      <c r="J4" s="296" t="s">
        <v>63</v>
      </c>
      <c r="K4" s="312"/>
      <c r="L4" s="312"/>
      <c r="M4" s="312"/>
      <c r="N4" s="312"/>
      <c r="O4" s="297"/>
      <c r="P4" s="313"/>
    </row>
    <row r="5" s="290" customFormat="1" ht="26.25" customHeight="1" spans="1:16">
      <c r="A5" s="299"/>
      <c r="B5" s="299"/>
      <c r="C5" s="299"/>
      <c r="D5" s="299" t="s">
        <v>58</v>
      </c>
      <c r="E5" s="300" t="s">
        <v>77</v>
      </c>
      <c r="F5" s="300" t="s">
        <v>78</v>
      </c>
      <c r="G5" s="299"/>
      <c r="H5" s="299"/>
      <c r="I5" s="299"/>
      <c r="J5" s="301" t="s">
        <v>58</v>
      </c>
      <c r="K5" s="314" t="s">
        <v>79</v>
      </c>
      <c r="L5" s="314" t="s">
        <v>80</v>
      </c>
      <c r="M5" s="314" t="s">
        <v>81</v>
      </c>
      <c r="N5" s="314" t="s">
        <v>82</v>
      </c>
      <c r="O5" s="315" t="s">
        <v>83</v>
      </c>
      <c r="P5" s="314" t="s">
        <v>84</v>
      </c>
    </row>
    <row r="6" s="196" customFormat="1" ht="16.5" customHeight="1" spans="1:16">
      <c r="A6" s="301">
        <v>1</v>
      </c>
      <c r="B6" s="301">
        <v>2</v>
      </c>
      <c r="C6" s="301">
        <v>3</v>
      </c>
      <c r="D6" s="301">
        <v>4</v>
      </c>
      <c r="E6" s="301">
        <v>5</v>
      </c>
      <c r="F6" s="301">
        <v>6</v>
      </c>
      <c r="G6" s="301">
        <v>7</v>
      </c>
      <c r="H6" s="301">
        <v>8</v>
      </c>
      <c r="I6" s="301">
        <v>9</v>
      </c>
      <c r="J6" s="301">
        <v>10</v>
      </c>
      <c r="K6" s="301">
        <v>11</v>
      </c>
      <c r="L6" s="301">
        <v>12</v>
      </c>
      <c r="M6" s="301">
        <v>13</v>
      </c>
      <c r="N6" s="301">
        <v>14</v>
      </c>
      <c r="O6" s="301">
        <v>15</v>
      </c>
      <c r="P6" s="301">
        <v>16</v>
      </c>
    </row>
    <row r="7" s="126" customFormat="1" ht="16.5" customHeight="1" spans="1:16">
      <c r="A7" s="302" t="s">
        <v>85</v>
      </c>
      <c r="B7" s="302" t="s">
        <v>86</v>
      </c>
      <c r="C7" s="215">
        <v>1307894.86</v>
      </c>
      <c r="D7" s="215">
        <v>1307894.86</v>
      </c>
      <c r="E7" s="215">
        <v>807894.86</v>
      </c>
      <c r="F7" s="215">
        <v>500000</v>
      </c>
      <c r="G7" s="303"/>
      <c r="H7" s="303"/>
      <c r="I7" s="303"/>
      <c r="J7" s="303"/>
      <c r="K7" s="303"/>
      <c r="L7" s="303"/>
      <c r="M7" s="303"/>
      <c r="N7" s="303"/>
      <c r="O7" s="303"/>
      <c r="P7" s="303"/>
    </row>
    <row r="8" s="126" customFormat="1" ht="17.25" customHeight="1" spans="1:16">
      <c r="A8" s="304" t="s">
        <v>87</v>
      </c>
      <c r="B8" s="304" t="s">
        <v>88</v>
      </c>
      <c r="C8" s="215">
        <v>857894.86</v>
      </c>
      <c r="D8" s="215">
        <v>857894.86</v>
      </c>
      <c r="E8" s="215">
        <v>807894.86</v>
      </c>
      <c r="F8" s="215">
        <v>50000</v>
      </c>
      <c r="G8" s="305"/>
      <c r="H8" s="305"/>
      <c r="I8" s="305"/>
      <c r="J8" s="305"/>
      <c r="K8" s="305"/>
      <c r="L8" s="305"/>
      <c r="M8" s="305"/>
      <c r="N8" s="305"/>
      <c r="O8" s="305"/>
      <c r="P8" s="305"/>
    </row>
    <row r="9" s="126" customFormat="1" ht="17.25" customHeight="1" spans="1:16">
      <c r="A9" s="306" t="s">
        <v>89</v>
      </c>
      <c r="B9" s="306" t="s">
        <v>90</v>
      </c>
      <c r="C9" s="215">
        <v>857894.86</v>
      </c>
      <c r="D9" s="215">
        <v>857894.86</v>
      </c>
      <c r="E9" s="215">
        <v>807894.86</v>
      </c>
      <c r="F9" s="215">
        <v>50000</v>
      </c>
      <c r="G9" s="305"/>
      <c r="H9" s="305"/>
      <c r="I9" s="305"/>
      <c r="J9" s="305"/>
      <c r="K9" s="305"/>
      <c r="L9" s="305"/>
      <c r="M9" s="305"/>
      <c r="N9" s="305"/>
      <c r="O9" s="305"/>
      <c r="P9" s="305"/>
    </row>
    <row r="10" s="126" customFormat="1" ht="17.25" customHeight="1" spans="1:16">
      <c r="A10" s="304" t="s">
        <v>91</v>
      </c>
      <c r="B10" s="304" t="s">
        <v>92</v>
      </c>
      <c r="C10" s="215">
        <v>450000</v>
      </c>
      <c r="D10" s="215">
        <v>450000</v>
      </c>
      <c r="E10" s="215"/>
      <c r="F10" s="215">
        <v>450000</v>
      </c>
      <c r="G10" s="305"/>
      <c r="H10" s="305"/>
      <c r="I10" s="305"/>
      <c r="J10" s="305"/>
      <c r="K10" s="305"/>
      <c r="L10" s="305"/>
      <c r="M10" s="305"/>
      <c r="N10" s="305"/>
      <c r="O10" s="305"/>
      <c r="P10" s="305"/>
    </row>
    <row r="11" s="126" customFormat="1" ht="17.25" customHeight="1" spans="1:16">
      <c r="A11" s="306" t="s">
        <v>93</v>
      </c>
      <c r="B11" s="306" t="s">
        <v>94</v>
      </c>
      <c r="C11" s="215">
        <v>450000</v>
      </c>
      <c r="D11" s="215">
        <v>450000</v>
      </c>
      <c r="E11" s="215"/>
      <c r="F11" s="215">
        <v>450000</v>
      </c>
      <c r="G11" s="305"/>
      <c r="H11" s="305"/>
      <c r="I11" s="305"/>
      <c r="J11" s="305"/>
      <c r="K11" s="305"/>
      <c r="L11" s="305"/>
      <c r="M11" s="305"/>
      <c r="N11" s="305"/>
      <c r="O11" s="305"/>
      <c r="P11" s="305"/>
    </row>
    <row r="12" s="126" customFormat="1" ht="17.25" customHeight="1" spans="1:16">
      <c r="A12" s="302" t="s">
        <v>95</v>
      </c>
      <c r="B12" s="302" t="s">
        <v>96</v>
      </c>
      <c r="C12" s="215">
        <v>124257.88</v>
      </c>
      <c r="D12" s="215">
        <v>124257.88</v>
      </c>
      <c r="E12" s="215">
        <v>124257.88</v>
      </c>
      <c r="F12" s="215"/>
      <c r="G12" s="305"/>
      <c r="H12" s="305"/>
      <c r="I12" s="305"/>
      <c r="J12" s="305"/>
      <c r="K12" s="305"/>
      <c r="L12" s="305"/>
      <c r="M12" s="305"/>
      <c r="N12" s="305"/>
      <c r="O12" s="305"/>
      <c r="P12" s="305"/>
    </row>
    <row r="13" s="126" customFormat="1" ht="17.25" customHeight="1" spans="1:16">
      <c r="A13" s="304" t="s">
        <v>97</v>
      </c>
      <c r="B13" s="304" t="s">
        <v>98</v>
      </c>
      <c r="C13" s="215">
        <v>123646.88</v>
      </c>
      <c r="D13" s="215">
        <v>123646.88</v>
      </c>
      <c r="E13" s="215">
        <v>123646.88</v>
      </c>
      <c r="F13" s="215"/>
      <c r="G13" s="305"/>
      <c r="H13" s="305"/>
      <c r="I13" s="305"/>
      <c r="J13" s="305"/>
      <c r="K13" s="305"/>
      <c r="L13" s="305"/>
      <c r="M13" s="305"/>
      <c r="N13" s="305"/>
      <c r="O13" s="305"/>
      <c r="P13" s="305"/>
    </row>
    <row r="14" s="126" customFormat="1" ht="17.25" customHeight="1" spans="1:16">
      <c r="A14" s="306" t="s">
        <v>99</v>
      </c>
      <c r="B14" s="306" t="s">
        <v>100</v>
      </c>
      <c r="C14" s="215">
        <v>6000</v>
      </c>
      <c r="D14" s="215">
        <v>6000</v>
      </c>
      <c r="E14" s="215">
        <v>6000</v>
      </c>
      <c r="F14" s="215"/>
      <c r="G14" s="305"/>
      <c r="H14" s="305"/>
      <c r="I14" s="305"/>
      <c r="J14" s="305"/>
      <c r="K14" s="305"/>
      <c r="L14" s="305"/>
      <c r="M14" s="305"/>
      <c r="N14" s="305"/>
      <c r="O14" s="305"/>
      <c r="P14" s="305"/>
    </row>
    <row r="15" s="126" customFormat="1" ht="17.25" customHeight="1" spans="1:16">
      <c r="A15" s="306" t="s">
        <v>101</v>
      </c>
      <c r="B15" s="306" t="s">
        <v>102</v>
      </c>
      <c r="C15" s="215">
        <v>117646.88</v>
      </c>
      <c r="D15" s="215">
        <v>117646.88</v>
      </c>
      <c r="E15" s="215">
        <v>117646.88</v>
      </c>
      <c r="F15" s="215"/>
      <c r="G15" s="305"/>
      <c r="H15" s="305"/>
      <c r="I15" s="305"/>
      <c r="J15" s="305"/>
      <c r="K15" s="305"/>
      <c r="L15" s="305"/>
      <c r="M15" s="305"/>
      <c r="N15" s="305"/>
      <c r="O15" s="305"/>
      <c r="P15" s="305"/>
    </row>
    <row r="16" s="126" customFormat="1" ht="17.25" customHeight="1" spans="1:16">
      <c r="A16" s="304" t="s">
        <v>103</v>
      </c>
      <c r="B16" s="304" t="s">
        <v>104</v>
      </c>
      <c r="C16" s="215">
        <v>611</v>
      </c>
      <c r="D16" s="215">
        <v>611</v>
      </c>
      <c r="E16" s="215">
        <v>611</v>
      </c>
      <c r="F16" s="215"/>
      <c r="G16" s="305"/>
      <c r="H16" s="305"/>
      <c r="I16" s="305"/>
      <c r="J16" s="305"/>
      <c r="K16" s="305"/>
      <c r="L16" s="305"/>
      <c r="M16" s="305"/>
      <c r="N16" s="305"/>
      <c r="O16" s="305"/>
      <c r="P16" s="305"/>
    </row>
    <row r="17" s="126" customFormat="1" ht="17.25" customHeight="1" spans="1:16">
      <c r="A17" s="306" t="s">
        <v>105</v>
      </c>
      <c r="B17" s="306" t="s">
        <v>104</v>
      </c>
      <c r="C17" s="215">
        <v>611</v>
      </c>
      <c r="D17" s="215">
        <v>611</v>
      </c>
      <c r="E17" s="215">
        <v>611</v>
      </c>
      <c r="F17" s="215"/>
      <c r="G17" s="305"/>
      <c r="H17" s="305"/>
      <c r="I17" s="305"/>
      <c r="J17" s="305"/>
      <c r="K17" s="305"/>
      <c r="L17" s="305"/>
      <c r="M17" s="305"/>
      <c r="N17" s="305"/>
      <c r="O17" s="305"/>
      <c r="P17" s="305"/>
    </row>
    <row r="18" s="126" customFormat="1" ht="17.25" customHeight="1" spans="1:16">
      <c r="A18" s="302" t="s">
        <v>106</v>
      </c>
      <c r="B18" s="302" t="s">
        <v>107</v>
      </c>
      <c r="C18" s="215">
        <v>134358</v>
      </c>
      <c r="D18" s="215">
        <v>134358</v>
      </c>
      <c r="E18" s="215">
        <v>134358</v>
      </c>
      <c r="F18" s="215"/>
      <c r="G18" s="305"/>
      <c r="H18" s="305"/>
      <c r="I18" s="305"/>
      <c r="J18" s="305"/>
      <c r="K18" s="305"/>
      <c r="L18" s="305"/>
      <c r="M18" s="305"/>
      <c r="N18" s="305"/>
      <c r="O18" s="305"/>
      <c r="P18" s="305"/>
    </row>
    <row r="19" s="126" customFormat="1" ht="17.25" customHeight="1" spans="1:16">
      <c r="A19" s="304" t="s">
        <v>108</v>
      </c>
      <c r="B19" s="304" t="s">
        <v>109</v>
      </c>
      <c r="C19" s="215">
        <v>134358</v>
      </c>
      <c r="D19" s="215">
        <v>134358</v>
      </c>
      <c r="E19" s="215">
        <v>134358</v>
      </c>
      <c r="F19" s="215"/>
      <c r="G19" s="305"/>
      <c r="H19" s="305"/>
      <c r="I19" s="305"/>
      <c r="J19" s="305"/>
      <c r="K19" s="305"/>
      <c r="L19" s="305"/>
      <c r="M19" s="305"/>
      <c r="N19" s="305"/>
      <c r="O19" s="305"/>
      <c r="P19" s="305"/>
    </row>
    <row r="20" s="126" customFormat="1" ht="17.25" customHeight="1" spans="1:16">
      <c r="A20" s="306" t="s">
        <v>110</v>
      </c>
      <c r="B20" s="306" t="s">
        <v>111</v>
      </c>
      <c r="C20" s="215">
        <v>71052</v>
      </c>
      <c r="D20" s="215">
        <v>71052</v>
      </c>
      <c r="E20" s="215">
        <v>71052</v>
      </c>
      <c r="F20" s="215"/>
      <c r="G20" s="305"/>
      <c r="H20" s="305"/>
      <c r="I20" s="305"/>
      <c r="J20" s="305"/>
      <c r="K20" s="305"/>
      <c r="L20" s="305"/>
      <c r="M20" s="305"/>
      <c r="N20" s="305"/>
      <c r="O20" s="305"/>
      <c r="P20" s="305"/>
    </row>
    <row r="21" s="126" customFormat="1" ht="17.25" customHeight="1" spans="1:16">
      <c r="A21" s="306" t="s">
        <v>112</v>
      </c>
      <c r="B21" s="306" t="s">
        <v>113</v>
      </c>
      <c r="C21" s="215">
        <v>56688</v>
      </c>
      <c r="D21" s="215">
        <v>56688</v>
      </c>
      <c r="E21" s="215">
        <v>56688</v>
      </c>
      <c r="F21" s="215"/>
      <c r="G21" s="305"/>
      <c r="H21" s="305"/>
      <c r="I21" s="305"/>
      <c r="J21" s="305"/>
      <c r="K21" s="305"/>
      <c r="L21" s="305"/>
      <c r="M21" s="305"/>
      <c r="N21" s="305"/>
      <c r="O21" s="305"/>
      <c r="P21" s="305"/>
    </row>
    <row r="22" s="126" customFormat="1" ht="17.25" customHeight="1" spans="1:16">
      <c r="A22" s="306" t="s">
        <v>114</v>
      </c>
      <c r="B22" s="306" t="s">
        <v>115</v>
      </c>
      <c r="C22" s="215">
        <v>6618</v>
      </c>
      <c r="D22" s="215">
        <v>6618</v>
      </c>
      <c r="E22" s="215">
        <v>6618</v>
      </c>
      <c r="F22" s="215"/>
      <c r="G22" s="305"/>
      <c r="H22" s="305"/>
      <c r="I22" s="305"/>
      <c r="J22" s="305"/>
      <c r="K22" s="305"/>
      <c r="L22" s="305"/>
      <c r="M22" s="305"/>
      <c r="N22" s="305"/>
      <c r="O22" s="305"/>
      <c r="P22" s="305"/>
    </row>
    <row r="23" s="126" customFormat="1" ht="17.25" customHeight="1" spans="1:16">
      <c r="A23" s="302" t="s">
        <v>116</v>
      </c>
      <c r="B23" s="302" t="s">
        <v>117</v>
      </c>
      <c r="C23" s="215">
        <v>88235.16</v>
      </c>
      <c r="D23" s="215">
        <v>88235.16</v>
      </c>
      <c r="E23" s="215">
        <v>88235.16</v>
      </c>
      <c r="F23" s="215"/>
      <c r="G23" s="305"/>
      <c r="H23" s="305"/>
      <c r="I23" s="305"/>
      <c r="J23" s="305"/>
      <c r="K23" s="305"/>
      <c r="L23" s="305"/>
      <c r="M23" s="305"/>
      <c r="N23" s="305"/>
      <c r="O23" s="305"/>
      <c r="P23" s="305"/>
    </row>
    <row r="24" s="126" customFormat="1" ht="17.25" customHeight="1" spans="1:16">
      <c r="A24" s="304" t="s">
        <v>118</v>
      </c>
      <c r="B24" s="304" t="s">
        <v>119</v>
      </c>
      <c r="C24" s="215">
        <v>88235.16</v>
      </c>
      <c r="D24" s="215">
        <v>88235.16</v>
      </c>
      <c r="E24" s="215">
        <v>88235.16</v>
      </c>
      <c r="F24" s="215"/>
      <c r="G24" s="305"/>
      <c r="H24" s="305"/>
      <c r="I24" s="305"/>
      <c r="J24" s="305"/>
      <c r="K24" s="305"/>
      <c r="L24" s="305"/>
      <c r="M24" s="305"/>
      <c r="N24" s="305"/>
      <c r="O24" s="305"/>
      <c r="P24" s="305"/>
    </row>
    <row r="25" s="126" customFormat="1" ht="17.25" customHeight="1" spans="1:16">
      <c r="A25" s="306" t="s">
        <v>120</v>
      </c>
      <c r="B25" s="306" t="s">
        <v>121</v>
      </c>
      <c r="C25" s="215">
        <v>88235.16</v>
      </c>
      <c r="D25" s="215">
        <v>88235.16</v>
      </c>
      <c r="E25" s="215">
        <v>88235.16</v>
      </c>
      <c r="F25" s="215"/>
      <c r="G25" s="305"/>
      <c r="H25" s="305"/>
      <c r="I25" s="305"/>
      <c r="J25" s="305"/>
      <c r="K25" s="305"/>
      <c r="L25" s="305"/>
      <c r="M25" s="305"/>
      <c r="N25" s="305"/>
      <c r="O25" s="305"/>
      <c r="P25" s="305"/>
    </row>
    <row r="26" s="126" customFormat="1" ht="17.25" customHeight="1" spans="1:16">
      <c r="A26" s="307" t="s">
        <v>122</v>
      </c>
      <c r="B26" s="308"/>
      <c r="C26" s="215">
        <v>1654745.9</v>
      </c>
      <c r="D26" s="215">
        <v>1654745.9</v>
      </c>
      <c r="E26" s="215">
        <v>1154745.9</v>
      </c>
      <c r="F26" s="215">
        <v>500000</v>
      </c>
      <c r="G26" s="305"/>
      <c r="H26" s="305"/>
      <c r="I26" s="305"/>
      <c r="J26" s="305">
        <f>SUM(J7:J7)</f>
        <v>0</v>
      </c>
      <c r="K26" s="305">
        <f>SUM(K7:K7)</f>
        <v>0</v>
      </c>
      <c r="L26" s="305"/>
      <c r="M26" s="305"/>
      <c r="N26" s="305"/>
      <c r="O26" s="305"/>
      <c r="P26" s="305">
        <f>SUM(P7:P7)</f>
        <v>0</v>
      </c>
    </row>
    <row r="27" customHeight="1" spans="3:16">
      <c r="C27" s="309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</row>
  </sheetData>
  <mergeCells count="11">
    <mergeCell ref="A2:P2"/>
    <mergeCell ref="A3:L3"/>
    <mergeCell ref="D4:F4"/>
    <mergeCell ref="J4:P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  <ignoredErrors>
    <ignoredError sqref="K26 P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topLeftCell="A9" workbookViewId="0">
      <selection activeCell="D32" sqref="D32"/>
    </sheetView>
  </sheetViews>
  <sheetFormatPr defaultColWidth="9.14545454545454" defaultRowHeight="14.25" customHeight="1" outlineLevelCol="3"/>
  <cols>
    <col min="1" max="1" width="49.2818181818182" style="62" customWidth="1"/>
    <col min="2" max="2" width="38.8545454545455" style="62" customWidth="1"/>
    <col min="3" max="3" width="48.5727272727273" style="62" customWidth="1"/>
    <col min="4" max="4" width="36.4272727272727" style="62" customWidth="1"/>
    <col min="5" max="5" width="9.14545454545454" style="63" customWidth="1"/>
    <col min="6" max="16384" width="9.14545454545454" style="63"/>
  </cols>
  <sheetData>
    <row r="1" customHeight="1" spans="1:4">
      <c r="A1" s="275"/>
      <c r="B1" s="275"/>
      <c r="C1" s="275"/>
      <c r="D1" s="276" t="s">
        <v>123</v>
      </c>
    </row>
    <row r="2" ht="31.5" customHeight="1" spans="1:4">
      <c r="A2" s="5" t="s">
        <v>124</v>
      </c>
      <c r="B2" s="277"/>
      <c r="C2" s="277"/>
      <c r="D2" s="277"/>
    </row>
    <row r="3" ht="17.25" customHeight="1" spans="1:4">
      <c r="A3" s="6" t="s">
        <v>2</v>
      </c>
      <c r="B3" s="278"/>
      <c r="C3" s="278"/>
      <c r="D3" s="279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280" t="s">
        <v>7</v>
      </c>
      <c r="C5" s="17" t="s">
        <v>125</v>
      </c>
      <c r="D5" s="280" t="s">
        <v>7</v>
      </c>
    </row>
    <row r="6" ht="17.25" customHeight="1" spans="1:4">
      <c r="A6" s="20"/>
      <c r="B6" s="19"/>
      <c r="C6" s="20"/>
      <c r="D6" s="19"/>
    </row>
    <row r="7" ht="18" customHeight="1" spans="1:4">
      <c r="A7" s="281" t="s">
        <v>126</v>
      </c>
      <c r="B7" s="25">
        <v>1654745.9</v>
      </c>
      <c r="C7" s="282" t="s">
        <v>127</v>
      </c>
      <c r="D7" s="25">
        <v>1654745.9</v>
      </c>
    </row>
    <row r="8" s="63" customFormat="1" ht="18" customHeight="1" spans="1:4">
      <c r="A8" s="70" t="s">
        <v>128</v>
      </c>
      <c r="B8" s="25">
        <v>1654745.9</v>
      </c>
      <c r="C8" s="282" t="s">
        <v>129</v>
      </c>
      <c r="D8" s="283"/>
    </row>
    <row r="9" s="63" customFormat="1" ht="18" customHeight="1" spans="1:4">
      <c r="A9" s="70" t="s">
        <v>130</v>
      </c>
      <c r="B9" s="284"/>
      <c r="C9" s="282" t="s">
        <v>131</v>
      </c>
      <c r="D9" s="283"/>
    </row>
    <row r="10" s="63" customFormat="1" ht="18" customHeight="1" spans="1:4">
      <c r="A10" s="70" t="s">
        <v>132</v>
      </c>
      <c r="B10" s="284"/>
      <c r="C10" s="282" t="s">
        <v>133</v>
      </c>
      <c r="D10" s="283"/>
    </row>
    <row r="11" s="63" customFormat="1" ht="18" customHeight="1" spans="1:4">
      <c r="A11" s="70" t="s">
        <v>134</v>
      </c>
      <c r="B11" s="284"/>
      <c r="C11" s="282" t="s">
        <v>135</v>
      </c>
      <c r="D11" s="283"/>
    </row>
    <row r="12" s="63" customFormat="1" ht="18" customHeight="1" spans="1:4">
      <c r="A12" s="70" t="s">
        <v>128</v>
      </c>
      <c r="B12" s="284"/>
      <c r="C12" s="282" t="s">
        <v>136</v>
      </c>
      <c r="D12" s="283"/>
    </row>
    <row r="13" s="63" customFormat="1" ht="18" customHeight="1" spans="1:4">
      <c r="A13" s="285" t="s">
        <v>130</v>
      </c>
      <c r="B13" s="284"/>
      <c r="C13" s="282" t="s">
        <v>137</v>
      </c>
      <c r="D13" s="25">
        <v>1307894.86</v>
      </c>
    </row>
    <row r="14" s="63" customFormat="1" ht="18" customHeight="1" spans="1:4">
      <c r="A14" s="285" t="s">
        <v>132</v>
      </c>
      <c r="B14" s="284"/>
      <c r="C14" s="282" t="s">
        <v>138</v>
      </c>
      <c r="D14" s="25"/>
    </row>
    <row r="15" s="63" customFormat="1" ht="18" customHeight="1" spans="1:4">
      <c r="A15" s="281"/>
      <c r="B15" s="284"/>
      <c r="C15" s="282" t="s">
        <v>139</v>
      </c>
      <c r="D15" s="25">
        <v>124257.88</v>
      </c>
    </row>
    <row r="16" s="63" customFormat="1" ht="18" customHeight="1" spans="1:4">
      <c r="A16" s="281"/>
      <c r="B16" s="284"/>
      <c r="C16" s="282" t="s">
        <v>140</v>
      </c>
      <c r="D16" s="25">
        <v>134358</v>
      </c>
    </row>
    <row r="17" s="63" customFormat="1" ht="18" customHeight="1" spans="1:4">
      <c r="A17" s="281"/>
      <c r="B17" s="284"/>
      <c r="C17" s="282" t="s">
        <v>141</v>
      </c>
      <c r="D17" s="283"/>
    </row>
    <row r="18" s="63" customFormat="1" ht="18" customHeight="1" spans="1:4">
      <c r="A18" s="281"/>
      <c r="B18" s="284"/>
      <c r="C18" s="282" t="s">
        <v>142</v>
      </c>
      <c r="D18" s="283"/>
    </row>
    <row r="19" s="63" customFormat="1" ht="18" customHeight="1" spans="1:4">
      <c r="A19" s="281"/>
      <c r="B19" s="284"/>
      <c r="C19" s="282" t="s">
        <v>143</v>
      </c>
      <c r="D19" s="283"/>
    </row>
    <row r="20" s="63" customFormat="1" ht="18" customHeight="1" spans="1:4">
      <c r="A20" s="281"/>
      <c r="B20" s="284"/>
      <c r="C20" s="282" t="s">
        <v>144</v>
      </c>
      <c r="D20" s="283"/>
    </row>
    <row r="21" s="63" customFormat="1" ht="18" customHeight="1" spans="1:4">
      <c r="A21" s="281"/>
      <c r="B21" s="284"/>
      <c r="C21" s="282" t="s">
        <v>145</v>
      </c>
      <c r="D21" s="283"/>
    </row>
    <row r="22" s="63" customFormat="1" ht="18" customHeight="1" spans="1:4">
      <c r="A22" s="281"/>
      <c r="B22" s="284"/>
      <c r="C22" s="282" t="s">
        <v>146</v>
      </c>
      <c r="D22" s="283"/>
    </row>
    <row r="23" s="63" customFormat="1" ht="18" customHeight="1" spans="1:4">
      <c r="A23" s="281"/>
      <c r="B23" s="284"/>
      <c r="C23" s="282" t="s">
        <v>147</v>
      </c>
      <c r="D23" s="283"/>
    </row>
    <row r="24" s="63" customFormat="1" ht="18" customHeight="1" spans="1:4">
      <c r="A24" s="281"/>
      <c r="B24" s="284"/>
      <c r="C24" s="282" t="s">
        <v>148</v>
      </c>
      <c r="D24" s="283"/>
    </row>
    <row r="25" s="63" customFormat="1" ht="18" customHeight="1" spans="1:4">
      <c r="A25" s="281"/>
      <c r="B25" s="284"/>
      <c r="C25" s="282" t="s">
        <v>149</v>
      </c>
      <c r="D25" s="283"/>
    </row>
    <row r="26" s="63" customFormat="1" ht="18" customHeight="1" spans="1:4">
      <c r="A26" s="281"/>
      <c r="B26" s="284"/>
      <c r="C26" s="282" t="s">
        <v>150</v>
      </c>
      <c r="D26" s="25">
        <v>88235.16</v>
      </c>
    </row>
    <row r="27" s="63" customFormat="1" ht="18" customHeight="1" spans="1:4">
      <c r="A27" s="281"/>
      <c r="B27" s="284"/>
      <c r="C27" s="282" t="s">
        <v>151</v>
      </c>
      <c r="D27" s="286"/>
    </row>
    <row r="28" s="63" customFormat="1" ht="18" customHeight="1" spans="1:4">
      <c r="A28" s="281"/>
      <c r="B28" s="284"/>
      <c r="C28" s="282" t="s">
        <v>152</v>
      </c>
      <c r="D28" s="286"/>
    </row>
    <row r="29" ht="18" customHeight="1" spans="1:4">
      <c r="A29" s="70"/>
      <c r="B29" s="284"/>
      <c r="C29" s="282" t="s">
        <v>153</v>
      </c>
      <c r="D29" s="286" t="s">
        <v>154</v>
      </c>
    </row>
    <row r="30" ht="18" customHeight="1" spans="1:4">
      <c r="A30" s="70"/>
      <c r="B30" s="286"/>
      <c r="C30" s="285" t="s">
        <v>155</v>
      </c>
      <c r="D30" s="284"/>
    </row>
    <row r="31" ht="18" customHeight="1" spans="1:4">
      <c r="A31" s="287"/>
      <c r="B31" s="288"/>
      <c r="C31" s="285" t="s">
        <v>156</v>
      </c>
      <c r="D31" s="288"/>
    </row>
    <row r="32" ht="18" customHeight="1" spans="1:4">
      <c r="A32" s="289" t="s">
        <v>157</v>
      </c>
      <c r="B32" s="25">
        <v>1654745.9</v>
      </c>
      <c r="C32" s="287" t="s">
        <v>51</v>
      </c>
      <c r="D32" s="25">
        <v>1654745.9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C31" sqref="C31"/>
    </sheetView>
  </sheetViews>
  <sheetFormatPr defaultColWidth="9.14545454545454" defaultRowHeight="14.25" customHeight="1" outlineLevelCol="6"/>
  <cols>
    <col min="1" max="1" width="20.1454545454545" style="162" customWidth="1"/>
    <col min="2" max="2" width="44" style="162" customWidth="1"/>
    <col min="3" max="3" width="24.2818181818182" style="126" customWidth="1"/>
    <col min="4" max="4" width="16.5727272727273" style="126" customWidth="1"/>
    <col min="5" max="7" width="24.2818181818182" style="126" customWidth="1"/>
    <col min="8" max="16384" width="9.14545454545454" style="126" customWidth="1"/>
  </cols>
  <sheetData>
    <row r="1" s="126" customFormat="1" customHeight="1" spans="1:7">
      <c r="A1" s="162"/>
      <c r="B1" s="162"/>
      <c r="D1" s="197"/>
      <c r="F1" s="264"/>
      <c r="G1" s="42" t="s">
        <v>158</v>
      </c>
    </row>
    <row r="2" s="126" customFormat="1" ht="39" customHeight="1" spans="1:7">
      <c r="A2" s="169" t="s">
        <v>159</v>
      </c>
      <c r="B2" s="169"/>
      <c r="C2" s="169"/>
      <c r="D2" s="169"/>
      <c r="E2" s="169"/>
      <c r="F2" s="169"/>
      <c r="G2" s="169"/>
    </row>
    <row r="3" s="126" customFormat="1" ht="18" customHeight="1" spans="1:7">
      <c r="A3" s="170" t="s">
        <v>2</v>
      </c>
      <c r="B3" s="162"/>
      <c r="F3" s="165"/>
      <c r="G3" s="166" t="s">
        <v>3</v>
      </c>
    </row>
    <row r="4" s="126" customFormat="1" ht="20.25" customHeight="1" spans="1:7">
      <c r="A4" s="265" t="s">
        <v>160</v>
      </c>
      <c r="B4" s="266"/>
      <c r="C4" s="172" t="s">
        <v>56</v>
      </c>
      <c r="D4" s="267" t="s">
        <v>77</v>
      </c>
      <c r="E4" s="175"/>
      <c r="F4" s="176"/>
      <c r="G4" s="211" t="s">
        <v>78</v>
      </c>
    </row>
    <row r="5" s="126" customFormat="1" ht="20.25" customHeight="1" spans="1:7">
      <c r="A5" s="268" t="s">
        <v>74</v>
      </c>
      <c r="B5" s="268" t="s">
        <v>75</v>
      </c>
      <c r="C5" s="204"/>
      <c r="D5" s="182" t="s">
        <v>58</v>
      </c>
      <c r="E5" s="182" t="s">
        <v>161</v>
      </c>
      <c r="F5" s="182" t="s">
        <v>162</v>
      </c>
      <c r="G5" s="213"/>
    </row>
    <row r="6" s="126" customFormat="1" ht="13.5" customHeight="1" spans="1:7">
      <c r="A6" s="268" t="s">
        <v>163</v>
      </c>
      <c r="B6" s="268" t="s">
        <v>164</v>
      </c>
      <c r="C6" s="268" t="s">
        <v>165</v>
      </c>
      <c r="D6" s="181" t="s">
        <v>166</v>
      </c>
      <c r="E6" s="181" t="s">
        <v>167</v>
      </c>
      <c r="F6" s="181" t="s">
        <v>168</v>
      </c>
      <c r="G6" s="268" t="s">
        <v>169</v>
      </c>
    </row>
    <row r="7" s="126" customFormat="1" ht="13.5" customHeight="1" spans="1:7">
      <c r="A7" s="269" t="s">
        <v>85</v>
      </c>
      <c r="B7" s="269" t="s">
        <v>86</v>
      </c>
      <c r="C7" s="270">
        <v>1307894.86</v>
      </c>
      <c r="D7" s="270">
        <v>807894.86</v>
      </c>
      <c r="E7" s="270">
        <v>695153</v>
      </c>
      <c r="F7" s="270">
        <v>112741.86</v>
      </c>
      <c r="G7" s="270">
        <v>500000</v>
      </c>
    </row>
    <row r="8" s="126" customFormat="1" ht="13.5" customHeight="1" spans="1:7">
      <c r="A8" s="271" t="s">
        <v>87</v>
      </c>
      <c r="B8" s="271" t="s">
        <v>88</v>
      </c>
      <c r="C8" s="270">
        <v>857894.86</v>
      </c>
      <c r="D8" s="270">
        <v>807894.86</v>
      </c>
      <c r="E8" s="270">
        <v>695153</v>
      </c>
      <c r="F8" s="270">
        <v>112741.86</v>
      </c>
      <c r="G8" s="270">
        <v>50000</v>
      </c>
    </row>
    <row r="9" s="126" customFormat="1" ht="18" customHeight="1" spans="1:7">
      <c r="A9" s="272" t="s">
        <v>89</v>
      </c>
      <c r="B9" s="272" t="s">
        <v>90</v>
      </c>
      <c r="C9" s="270">
        <v>857894.86</v>
      </c>
      <c r="D9" s="270">
        <v>807894.86</v>
      </c>
      <c r="E9" s="270">
        <v>695153</v>
      </c>
      <c r="F9" s="270">
        <v>112741.86</v>
      </c>
      <c r="G9" s="270">
        <v>50000</v>
      </c>
    </row>
    <row r="10" s="126" customFormat="1" ht="18" customHeight="1" spans="1:7">
      <c r="A10" s="271" t="s">
        <v>91</v>
      </c>
      <c r="B10" s="271" t="s">
        <v>92</v>
      </c>
      <c r="C10" s="270">
        <v>450000</v>
      </c>
      <c r="D10" s="270"/>
      <c r="E10" s="270"/>
      <c r="F10" s="270"/>
      <c r="G10" s="270">
        <v>450000</v>
      </c>
    </row>
    <row r="11" s="126" customFormat="1" ht="18" customHeight="1" spans="1:7">
      <c r="A11" s="272" t="s">
        <v>93</v>
      </c>
      <c r="B11" s="272" t="s">
        <v>94</v>
      </c>
      <c r="C11" s="270">
        <v>450000</v>
      </c>
      <c r="D11" s="270"/>
      <c r="E11" s="270"/>
      <c r="F11" s="270"/>
      <c r="G11" s="270">
        <v>450000</v>
      </c>
    </row>
    <row r="12" s="126" customFormat="1" ht="18" customHeight="1" spans="1:7">
      <c r="A12" s="269" t="s">
        <v>95</v>
      </c>
      <c r="B12" s="269" t="s">
        <v>96</v>
      </c>
      <c r="C12" s="270">
        <v>124257.88</v>
      </c>
      <c r="D12" s="270">
        <v>124257.88</v>
      </c>
      <c r="E12" s="270">
        <v>118257.88</v>
      </c>
      <c r="F12" s="270">
        <v>6000</v>
      </c>
      <c r="G12" s="270"/>
    </row>
    <row r="13" s="126" customFormat="1" ht="18" customHeight="1" spans="1:7">
      <c r="A13" s="271" t="s">
        <v>97</v>
      </c>
      <c r="B13" s="271" t="s">
        <v>98</v>
      </c>
      <c r="C13" s="270">
        <v>123646.88</v>
      </c>
      <c r="D13" s="270">
        <v>123646.88</v>
      </c>
      <c r="E13" s="270">
        <v>117646.88</v>
      </c>
      <c r="F13" s="270">
        <v>6000</v>
      </c>
      <c r="G13" s="270"/>
    </row>
    <row r="14" s="126" customFormat="1" ht="18" customHeight="1" spans="1:7">
      <c r="A14" s="272" t="s">
        <v>99</v>
      </c>
      <c r="B14" s="272" t="s">
        <v>100</v>
      </c>
      <c r="C14" s="270">
        <v>6000</v>
      </c>
      <c r="D14" s="270">
        <v>6000</v>
      </c>
      <c r="E14" s="270"/>
      <c r="F14" s="270">
        <v>6000</v>
      </c>
      <c r="G14" s="270"/>
    </row>
    <row r="15" s="126" customFormat="1" ht="18" customHeight="1" spans="1:7">
      <c r="A15" s="272" t="s">
        <v>101</v>
      </c>
      <c r="B15" s="272" t="s">
        <v>102</v>
      </c>
      <c r="C15" s="270">
        <v>117646.88</v>
      </c>
      <c r="D15" s="270">
        <v>117646.88</v>
      </c>
      <c r="E15" s="270">
        <v>117646.88</v>
      </c>
      <c r="F15" s="270"/>
      <c r="G15" s="270"/>
    </row>
    <row r="16" s="126" customFormat="1" ht="18" customHeight="1" spans="1:7">
      <c r="A16" s="271" t="s">
        <v>103</v>
      </c>
      <c r="B16" s="271" t="s">
        <v>104</v>
      </c>
      <c r="C16" s="270">
        <v>611</v>
      </c>
      <c r="D16" s="270">
        <v>611</v>
      </c>
      <c r="E16" s="270">
        <v>611</v>
      </c>
      <c r="F16" s="270"/>
      <c r="G16" s="270"/>
    </row>
    <row r="17" s="126" customFormat="1" ht="18" customHeight="1" spans="1:7">
      <c r="A17" s="272" t="s">
        <v>105</v>
      </c>
      <c r="B17" s="272" t="s">
        <v>104</v>
      </c>
      <c r="C17" s="270">
        <v>611</v>
      </c>
      <c r="D17" s="270">
        <v>611</v>
      </c>
      <c r="E17" s="270">
        <v>611</v>
      </c>
      <c r="F17" s="270"/>
      <c r="G17" s="270"/>
    </row>
    <row r="18" s="126" customFormat="1" ht="18" customHeight="1" spans="1:7">
      <c r="A18" s="269" t="s">
        <v>106</v>
      </c>
      <c r="B18" s="269" t="s">
        <v>107</v>
      </c>
      <c r="C18" s="270">
        <v>134358</v>
      </c>
      <c r="D18" s="270">
        <v>134358</v>
      </c>
      <c r="E18" s="270">
        <v>134358</v>
      </c>
      <c r="F18" s="270"/>
      <c r="G18" s="270"/>
    </row>
    <row r="19" s="126" customFormat="1" ht="18" customHeight="1" spans="1:7">
      <c r="A19" s="271" t="s">
        <v>108</v>
      </c>
      <c r="B19" s="271" t="s">
        <v>109</v>
      </c>
      <c r="C19" s="270">
        <v>134358</v>
      </c>
      <c r="D19" s="270">
        <v>134358</v>
      </c>
      <c r="E19" s="270">
        <v>134358</v>
      </c>
      <c r="F19" s="270"/>
      <c r="G19" s="270"/>
    </row>
    <row r="20" s="126" customFormat="1" ht="18" customHeight="1" spans="1:7">
      <c r="A20" s="272" t="s">
        <v>110</v>
      </c>
      <c r="B20" s="272" t="s">
        <v>111</v>
      </c>
      <c r="C20" s="270">
        <v>71052</v>
      </c>
      <c r="D20" s="270">
        <v>71052</v>
      </c>
      <c r="E20" s="270">
        <v>71052</v>
      </c>
      <c r="F20" s="270"/>
      <c r="G20" s="270"/>
    </row>
    <row r="21" s="126" customFormat="1" ht="18" customHeight="1" spans="1:7">
      <c r="A21" s="272" t="s">
        <v>112</v>
      </c>
      <c r="B21" s="272" t="s">
        <v>113</v>
      </c>
      <c r="C21" s="270">
        <v>56688</v>
      </c>
      <c r="D21" s="270">
        <v>56688</v>
      </c>
      <c r="E21" s="270">
        <v>56688</v>
      </c>
      <c r="F21" s="270"/>
      <c r="G21" s="270"/>
    </row>
    <row r="22" s="126" customFormat="1" ht="18" customHeight="1" spans="1:7">
      <c r="A22" s="272" t="s">
        <v>114</v>
      </c>
      <c r="B22" s="272" t="s">
        <v>115</v>
      </c>
      <c r="C22" s="270">
        <v>6618</v>
      </c>
      <c r="D22" s="270">
        <v>6618</v>
      </c>
      <c r="E22" s="270">
        <v>6618</v>
      </c>
      <c r="F22" s="270"/>
      <c r="G22" s="270"/>
    </row>
    <row r="23" s="126" customFormat="1" ht="18" customHeight="1" spans="1:7">
      <c r="A23" s="269" t="s">
        <v>116</v>
      </c>
      <c r="B23" s="269" t="s">
        <v>117</v>
      </c>
      <c r="C23" s="270">
        <v>88235.16</v>
      </c>
      <c r="D23" s="270">
        <v>88235.16</v>
      </c>
      <c r="E23" s="270">
        <v>88235.16</v>
      </c>
      <c r="F23" s="270"/>
      <c r="G23" s="270"/>
    </row>
    <row r="24" s="126" customFormat="1" ht="18" customHeight="1" spans="1:7">
      <c r="A24" s="271" t="s">
        <v>118</v>
      </c>
      <c r="B24" s="271" t="s">
        <v>119</v>
      </c>
      <c r="C24" s="270">
        <v>88235.16</v>
      </c>
      <c r="D24" s="270">
        <v>88235.16</v>
      </c>
      <c r="E24" s="270">
        <v>88235.16</v>
      </c>
      <c r="F24" s="270"/>
      <c r="G24" s="270"/>
    </row>
    <row r="25" s="126" customFormat="1" ht="18" customHeight="1" spans="1:7">
      <c r="A25" s="272" t="s">
        <v>120</v>
      </c>
      <c r="B25" s="272" t="s">
        <v>121</v>
      </c>
      <c r="C25" s="270">
        <v>88235.16</v>
      </c>
      <c r="D25" s="270">
        <v>88235.16</v>
      </c>
      <c r="E25" s="270">
        <v>88235.16</v>
      </c>
      <c r="F25" s="270"/>
      <c r="G25" s="270"/>
    </row>
    <row r="26" s="126" customFormat="1" ht="18" customHeight="1" spans="1:7">
      <c r="A26" s="273" t="s">
        <v>122</v>
      </c>
      <c r="B26" s="274"/>
      <c r="C26" s="270">
        <v>1654745.9</v>
      </c>
      <c r="D26" s="270">
        <v>1154745.9</v>
      </c>
      <c r="E26" s="270">
        <v>1036004.04</v>
      </c>
      <c r="F26" s="270">
        <v>118741.86</v>
      </c>
      <c r="G26" s="270">
        <v>500000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B16" sqref="B16"/>
    </sheetView>
  </sheetViews>
  <sheetFormatPr defaultColWidth="9.14545454545454" defaultRowHeight="14.25" customHeight="1" outlineLevelCol="5"/>
  <cols>
    <col min="1" max="2" width="27.4272727272727" style="241" customWidth="1"/>
    <col min="3" max="3" width="22.9636363636364" style="242" customWidth="1"/>
    <col min="4" max="5" width="26.2818181818182" style="240" customWidth="1"/>
    <col min="6" max="6" width="24.4454545454545" style="240" customWidth="1"/>
    <col min="7" max="16384" width="9.14545454545454" style="126" customWidth="1"/>
  </cols>
  <sheetData>
    <row r="1" s="126" customFormat="1" ht="27" customHeight="1" spans="1:6">
      <c r="A1" s="243"/>
      <c r="B1" s="243"/>
      <c r="C1" s="244"/>
      <c r="F1" s="245" t="s">
        <v>170</v>
      </c>
    </row>
    <row r="2" s="126" customFormat="1" ht="53" customHeight="1" spans="1:6">
      <c r="A2" s="246" t="s">
        <v>171</v>
      </c>
      <c r="B2" s="247"/>
      <c r="C2" s="247"/>
      <c r="D2" s="247"/>
      <c r="E2" s="247"/>
      <c r="F2" s="247"/>
    </row>
    <row r="3" s="126" customFormat="1" ht="15.75" customHeight="1" spans="1:6">
      <c r="A3" s="229" t="s">
        <v>2</v>
      </c>
      <c r="B3" s="248"/>
      <c r="C3" s="249"/>
      <c r="D3" s="196"/>
      <c r="F3" s="250" t="s">
        <v>172</v>
      </c>
    </row>
    <row r="4" s="239" customFormat="1" ht="33" customHeight="1" spans="1:6">
      <c r="A4" s="251" t="s">
        <v>173</v>
      </c>
      <c r="B4" s="252" t="s">
        <v>174</v>
      </c>
      <c r="C4" s="253" t="s">
        <v>175</v>
      </c>
      <c r="D4" s="254"/>
      <c r="E4" s="255"/>
      <c r="F4" s="252" t="s">
        <v>176</v>
      </c>
    </row>
    <row r="5" s="239" customFormat="1" ht="33" customHeight="1" spans="1:6">
      <c r="A5" s="256"/>
      <c r="B5" s="257"/>
      <c r="C5" s="258" t="s">
        <v>58</v>
      </c>
      <c r="D5" s="258" t="s">
        <v>177</v>
      </c>
      <c r="E5" s="258" t="s">
        <v>178</v>
      </c>
      <c r="F5" s="257"/>
    </row>
    <row r="6" s="239" customFormat="1" ht="33" customHeight="1" spans="1:6">
      <c r="A6" s="259">
        <v>1</v>
      </c>
      <c r="B6" s="259">
        <v>2</v>
      </c>
      <c r="C6" s="260">
        <v>3</v>
      </c>
      <c r="D6" s="259">
        <v>4</v>
      </c>
      <c r="E6" s="259">
        <v>5</v>
      </c>
      <c r="F6" s="259">
        <v>6</v>
      </c>
    </row>
    <row r="7" s="240" customFormat="1" ht="33" customHeight="1" spans="1:6">
      <c r="A7" s="261">
        <v>14000</v>
      </c>
      <c r="B7" s="261"/>
      <c r="C7" s="262"/>
      <c r="D7" s="261"/>
      <c r="E7" s="261"/>
      <c r="F7" s="261">
        <v>14000</v>
      </c>
    </row>
    <row r="9" customHeight="1" spans="5:6">
      <c r="E9" s="241"/>
      <c r="F9" s="241"/>
    </row>
    <row r="10" customHeight="1" spans="1:6">
      <c r="A10" s="263"/>
      <c r="E10" s="263"/>
      <c r="F10" s="263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5"/>
  <sheetViews>
    <sheetView topLeftCell="A7" workbookViewId="0">
      <selection activeCell="J9" sqref="J9"/>
    </sheetView>
  </sheetViews>
  <sheetFormatPr defaultColWidth="9.14545454545454" defaultRowHeight="14.25" customHeight="1"/>
  <cols>
    <col min="1" max="1" width="24.2090909090909" style="126" customWidth="1"/>
    <col min="2" max="2" width="20.7181818181818" style="126" customWidth="1"/>
    <col min="3" max="3" width="31.2818181818182" style="126" customWidth="1"/>
    <col min="4" max="4" width="10.1454545454545" style="126" customWidth="1"/>
    <col min="5" max="5" width="15.2" style="126" customWidth="1"/>
    <col min="6" max="6" width="10.2818181818182" style="126" customWidth="1"/>
    <col min="7" max="7" width="19.9545454545455" style="126" customWidth="1"/>
    <col min="8" max="8" width="18.0727272727273" style="126" customWidth="1"/>
    <col min="9" max="9" width="16.9272727272727" style="126" customWidth="1"/>
    <col min="10" max="10" width="9.87272727272727" style="126" customWidth="1"/>
    <col min="11" max="11" width="6.94545454545455" style="126" customWidth="1"/>
    <col min="12" max="12" width="7.83636363636364" style="126" customWidth="1"/>
    <col min="13" max="13" width="15.8363636363636" style="126" customWidth="1"/>
    <col min="14" max="14" width="11.1454545454545" style="126" customWidth="1"/>
    <col min="15" max="17" width="9.14545454545454" style="126" customWidth="1"/>
    <col min="18" max="18" width="9.22727272727273" style="126" customWidth="1"/>
    <col min="19" max="19" width="16.4363636363636" style="126" customWidth="1"/>
    <col min="20" max="20" width="17.4909090909091" style="126" customWidth="1"/>
    <col min="21" max="21" width="9.37272727272727" style="126" customWidth="1"/>
    <col min="22" max="22" width="7.53636363636364" style="126" customWidth="1"/>
    <col min="23" max="23" width="7.31818181818182" style="126" customWidth="1"/>
    <col min="24" max="24" width="8.78181818181818" style="126" customWidth="1"/>
    <col min="25" max="25" width="12.4636363636364" style="126" customWidth="1"/>
    <col min="26" max="16384" width="9.14545454545454" style="126"/>
  </cols>
  <sheetData>
    <row r="1" s="126" customFormat="1" ht="13.5" customHeight="1" spans="2:25">
      <c r="B1" s="226"/>
      <c r="D1" s="227"/>
      <c r="E1" s="227"/>
      <c r="F1" s="227"/>
      <c r="G1" s="227"/>
      <c r="H1" s="228"/>
      <c r="I1" s="228"/>
      <c r="J1" s="127"/>
      <c r="K1" s="228"/>
      <c r="L1" s="228"/>
      <c r="M1" s="228"/>
      <c r="N1" s="228"/>
      <c r="O1" s="127"/>
      <c r="P1" s="127"/>
      <c r="Q1" s="127"/>
      <c r="R1" s="228"/>
      <c r="V1" s="226"/>
      <c r="X1" s="42"/>
      <c r="Y1" s="146" t="s">
        <v>179</v>
      </c>
    </row>
    <row r="2" s="126" customFormat="1" ht="27.75" customHeight="1" spans="1:25">
      <c r="A2" s="168" t="s">
        <v>180</v>
      </c>
      <c r="B2" s="168"/>
      <c r="C2" s="168"/>
      <c r="D2" s="168"/>
      <c r="E2" s="168"/>
      <c r="F2" s="168"/>
      <c r="G2" s="168"/>
      <c r="H2" s="168"/>
      <c r="I2" s="168"/>
      <c r="J2" s="169"/>
      <c r="K2" s="168"/>
      <c r="L2" s="168"/>
      <c r="M2" s="168"/>
      <c r="N2" s="168"/>
      <c r="O2" s="169"/>
      <c r="P2" s="169"/>
      <c r="Q2" s="169"/>
      <c r="R2" s="168"/>
      <c r="S2" s="168"/>
      <c r="T2" s="168"/>
      <c r="U2" s="168"/>
      <c r="V2" s="168"/>
      <c r="W2" s="168"/>
      <c r="X2" s="169"/>
      <c r="Y2" s="168"/>
    </row>
    <row r="3" s="126" customFormat="1" ht="18.75" customHeight="1" spans="1:25">
      <c r="A3" s="170" t="s">
        <v>2</v>
      </c>
      <c r="B3" s="229"/>
      <c r="C3" s="229"/>
      <c r="D3" s="229"/>
      <c r="E3" s="229"/>
      <c r="F3" s="229"/>
      <c r="G3" s="229"/>
      <c r="H3" s="230"/>
      <c r="I3" s="230"/>
      <c r="J3" s="209"/>
      <c r="K3" s="230"/>
      <c r="L3" s="230"/>
      <c r="M3" s="230"/>
      <c r="N3" s="230"/>
      <c r="O3" s="209"/>
      <c r="P3" s="209"/>
      <c r="Q3" s="209"/>
      <c r="R3" s="230"/>
      <c r="V3" s="226"/>
      <c r="X3" s="166"/>
      <c r="Y3" s="238" t="s">
        <v>172</v>
      </c>
    </row>
    <row r="4" s="126" customFormat="1" ht="47" customHeight="1" spans="1:25">
      <c r="A4" s="231" t="s">
        <v>181</v>
      </c>
      <c r="B4" s="231" t="s">
        <v>182</v>
      </c>
      <c r="C4" s="231" t="s">
        <v>183</v>
      </c>
      <c r="D4" s="231" t="s">
        <v>184</v>
      </c>
      <c r="E4" s="231" t="s">
        <v>185</v>
      </c>
      <c r="F4" s="231" t="s">
        <v>186</v>
      </c>
      <c r="G4" s="231" t="s">
        <v>187</v>
      </c>
      <c r="H4" s="232" t="s">
        <v>188</v>
      </c>
      <c r="I4" s="232"/>
      <c r="J4" s="233"/>
      <c r="K4" s="232"/>
      <c r="L4" s="232"/>
      <c r="M4" s="232"/>
      <c r="N4" s="232"/>
      <c r="O4" s="233"/>
      <c r="P4" s="233"/>
      <c r="Q4" s="233"/>
      <c r="R4" s="231"/>
      <c r="S4" s="232"/>
      <c r="T4" s="232"/>
      <c r="U4" s="232"/>
      <c r="V4" s="232"/>
      <c r="W4" s="232"/>
      <c r="X4" s="233"/>
      <c r="Y4" s="232"/>
    </row>
    <row r="5" s="126" customFormat="1" ht="47" customHeight="1" spans="1:25">
      <c r="A5" s="231"/>
      <c r="B5" s="232"/>
      <c r="C5" s="231"/>
      <c r="D5" s="231"/>
      <c r="E5" s="231"/>
      <c r="F5" s="231"/>
      <c r="G5" s="231"/>
      <c r="H5" s="232" t="s">
        <v>189</v>
      </c>
      <c r="I5" s="232" t="s">
        <v>59</v>
      </c>
      <c r="J5" s="233"/>
      <c r="K5" s="232"/>
      <c r="L5" s="232"/>
      <c r="M5" s="232"/>
      <c r="N5" s="232"/>
      <c r="O5" s="233" t="s">
        <v>190</v>
      </c>
      <c r="P5" s="233"/>
      <c r="Q5" s="233"/>
      <c r="R5" s="231" t="s">
        <v>62</v>
      </c>
      <c r="S5" s="232" t="s">
        <v>63</v>
      </c>
      <c r="T5" s="231"/>
      <c r="U5" s="232"/>
      <c r="V5" s="231"/>
      <c r="W5" s="231"/>
      <c r="X5" s="233"/>
      <c r="Y5" s="231"/>
    </row>
    <row r="6" s="126" customFormat="1" ht="47" customHeight="1" spans="1:25">
      <c r="A6" s="233"/>
      <c r="B6" s="233"/>
      <c r="C6" s="233"/>
      <c r="D6" s="233"/>
      <c r="E6" s="233"/>
      <c r="F6" s="233"/>
      <c r="G6" s="233"/>
      <c r="H6" s="233"/>
      <c r="I6" s="231" t="s">
        <v>191</v>
      </c>
      <c r="J6" s="233"/>
      <c r="K6" s="231" t="s">
        <v>192</v>
      </c>
      <c r="L6" s="231" t="s">
        <v>193</v>
      </c>
      <c r="M6" s="231" t="s">
        <v>194</v>
      </c>
      <c r="N6" s="231" t="s">
        <v>195</v>
      </c>
      <c r="O6" s="231" t="s">
        <v>59</v>
      </c>
      <c r="P6" s="231" t="s">
        <v>60</v>
      </c>
      <c r="Q6" s="231" t="s">
        <v>61</v>
      </c>
      <c r="R6" s="233"/>
      <c r="S6" s="231" t="s">
        <v>58</v>
      </c>
      <c r="T6" s="231" t="s">
        <v>64</v>
      </c>
      <c r="U6" s="231" t="s">
        <v>196</v>
      </c>
      <c r="V6" s="231" t="s">
        <v>66</v>
      </c>
      <c r="W6" s="231" t="s">
        <v>67</v>
      </c>
      <c r="X6" s="236" t="s">
        <v>68</v>
      </c>
      <c r="Y6" s="231" t="s">
        <v>69</v>
      </c>
    </row>
    <row r="7" s="126" customFormat="1" ht="47" customHeight="1" spans="1:25">
      <c r="A7" s="232"/>
      <c r="B7" s="232"/>
      <c r="C7" s="232"/>
      <c r="D7" s="232"/>
      <c r="E7" s="232"/>
      <c r="F7" s="232"/>
      <c r="G7" s="232"/>
      <c r="H7" s="232"/>
      <c r="I7" s="231" t="s">
        <v>58</v>
      </c>
      <c r="J7" s="236" t="s">
        <v>197</v>
      </c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6"/>
      <c r="Y7" s="231"/>
    </row>
    <row r="8" s="126" customFormat="1" ht="31" customHeight="1" spans="1:25">
      <c r="A8" s="234">
        <v>1</v>
      </c>
      <c r="B8" s="234">
        <v>2</v>
      </c>
      <c r="C8" s="234">
        <v>3</v>
      </c>
      <c r="D8" s="234">
        <v>4</v>
      </c>
      <c r="E8" s="234">
        <v>5</v>
      </c>
      <c r="F8" s="234">
        <v>6</v>
      </c>
      <c r="G8" s="234">
        <v>7</v>
      </c>
      <c r="H8" s="234">
        <v>8</v>
      </c>
      <c r="I8" s="234">
        <v>9</v>
      </c>
      <c r="J8" s="234">
        <v>10</v>
      </c>
      <c r="K8" s="234">
        <v>11</v>
      </c>
      <c r="L8" s="234">
        <v>12</v>
      </c>
      <c r="M8" s="234">
        <v>13</v>
      </c>
      <c r="N8" s="234">
        <v>14</v>
      </c>
      <c r="O8" s="234">
        <v>15</v>
      </c>
      <c r="P8" s="234">
        <v>16</v>
      </c>
      <c r="Q8" s="234">
        <v>17</v>
      </c>
      <c r="R8" s="234">
        <v>18</v>
      </c>
      <c r="S8" s="234">
        <v>19</v>
      </c>
      <c r="T8" s="234">
        <v>20</v>
      </c>
      <c r="U8" s="234">
        <v>21</v>
      </c>
      <c r="V8" s="234">
        <v>22</v>
      </c>
      <c r="W8" s="234">
        <v>23</v>
      </c>
      <c r="X8" s="234">
        <v>24</v>
      </c>
      <c r="Y8" s="234">
        <v>25</v>
      </c>
    </row>
    <row r="9" s="196" customFormat="1" ht="31" customHeight="1" spans="1:25">
      <c r="A9" s="206" t="s">
        <v>71</v>
      </c>
      <c r="B9" s="206"/>
      <c r="C9" s="206"/>
      <c r="D9" s="206"/>
      <c r="E9" s="206"/>
      <c r="F9" s="206"/>
      <c r="G9" s="206"/>
      <c r="H9" s="215">
        <v>1154745.9</v>
      </c>
      <c r="I9" s="215">
        <v>1154745.9</v>
      </c>
      <c r="J9" s="237"/>
      <c r="K9" s="237"/>
      <c r="L9" s="237"/>
      <c r="M9" s="215">
        <v>1154745.9</v>
      </c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</row>
    <row r="10" s="196" customFormat="1" ht="24" customHeight="1" spans="1:25">
      <c r="A10" s="206" t="s">
        <v>71</v>
      </c>
      <c r="B10" s="206" t="s">
        <v>198</v>
      </c>
      <c r="C10" s="206" t="s">
        <v>199</v>
      </c>
      <c r="D10" s="206" t="s">
        <v>89</v>
      </c>
      <c r="E10" s="206" t="s">
        <v>90</v>
      </c>
      <c r="F10" s="206" t="s">
        <v>200</v>
      </c>
      <c r="G10" s="206" t="s">
        <v>201</v>
      </c>
      <c r="H10" s="215">
        <v>305628</v>
      </c>
      <c r="I10" s="215">
        <v>305628</v>
      </c>
      <c r="J10" s="237"/>
      <c r="K10" s="237"/>
      <c r="L10" s="237"/>
      <c r="M10" s="215">
        <v>305628</v>
      </c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</row>
    <row r="11" s="196" customFormat="1" ht="24" customHeight="1" spans="1:25">
      <c r="A11" s="206" t="s">
        <v>71</v>
      </c>
      <c r="B11" s="206" t="s">
        <v>202</v>
      </c>
      <c r="C11" s="206" t="s">
        <v>203</v>
      </c>
      <c r="D11" s="206" t="s">
        <v>89</v>
      </c>
      <c r="E11" s="206" t="s">
        <v>90</v>
      </c>
      <c r="F11" s="206" t="s">
        <v>204</v>
      </c>
      <c r="G11" s="206" t="s">
        <v>205</v>
      </c>
      <c r="H11" s="215">
        <v>362556</v>
      </c>
      <c r="I11" s="215">
        <v>362556</v>
      </c>
      <c r="J11" s="237"/>
      <c r="K11" s="237"/>
      <c r="L11" s="237"/>
      <c r="M11" s="215">
        <v>362556</v>
      </c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</row>
    <row r="12" s="196" customFormat="1" ht="24" customHeight="1" spans="1:25">
      <c r="A12" s="206" t="s">
        <v>71</v>
      </c>
      <c r="B12" s="206" t="s">
        <v>202</v>
      </c>
      <c r="C12" s="206" t="s">
        <v>203</v>
      </c>
      <c r="D12" s="206" t="s">
        <v>89</v>
      </c>
      <c r="E12" s="206" t="s">
        <v>90</v>
      </c>
      <c r="F12" s="206" t="s">
        <v>204</v>
      </c>
      <c r="G12" s="206" t="s">
        <v>205</v>
      </c>
      <c r="H12" s="215"/>
      <c r="I12" s="215"/>
      <c r="J12" s="237"/>
      <c r="K12" s="237"/>
      <c r="L12" s="237"/>
      <c r="M12" s="215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</row>
    <row r="13" s="196" customFormat="1" ht="24" customHeight="1" spans="1:25">
      <c r="A13" s="206" t="s">
        <v>71</v>
      </c>
      <c r="B13" s="206" t="s">
        <v>206</v>
      </c>
      <c r="C13" s="206" t="s">
        <v>207</v>
      </c>
      <c r="D13" s="206" t="s">
        <v>89</v>
      </c>
      <c r="E13" s="206" t="s">
        <v>90</v>
      </c>
      <c r="F13" s="206" t="s">
        <v>208</v>
      </c>
      <c r="G13" s="206" t="s">
        <v>209</v>
      </c>
      <c r="H13" s="215">
        <v>25469</v>
      </c>
      <c r="I13" s="215">
        <v>25469</v>
      </c>
      <c r="J13" s="237"/>
      <c r="K13" s="237"/>
      <c r="L13" s="237"/>
      <c r="M13" s="215">
        <v>25469</v>
      </c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</row>
    <row r="14" s="196" customFormat="1" ht="24" customHeight="1" spans="1:25">
      <c r="A14" s="206" t="s">
        <v>71</v>
      </c>
      <c r="B14" s="206" t="s">
        <v>210</v>
      </c>
      <c r="C14" s="206" t="s">
        <v>211</v>
      </c>
      <c r="D14" s="206" t="s">
        <v>89</v>
      </c>
      <c r="E14" s="206" t="s">
        <v>90</v>
      </c>
      <c r="F14" s="206" t="s">
        <v>208</v>
      </c>
      <c r="G14" s="206" t="s">
        <v>209</v>
      </c>
      <c r="H14" s="215">
        <v>1500</v>
      </c>
      <c r="I14" s="215">
        <v>1500</v>
      </c>
      <c r="J14" s="237"/>
      <c r="K14" s="237"/>
      <c r="L14" s="237"/>
      <c r="M14" s="215">
        <v>1500</v>
      </c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</row>
    <row r="15" s="196" customFormat="1" ht="24" customHeight="1" spans="1:25">
      <c r="A15" s="206" t="s">
        <v>71</v>
      </c>
      <c r="B15" s="206" t="s">
        <v>212</v>
      </c>
      <c r="C15" s="206" t="s">
        <v>213</v>
      </c>
      <c r="D15" s="206" t="s">
        <v>101</v>
      </c>
      <c r="E15" s="206" t="s">
        <v>102</v>
      </c>
      <c r="F15" s="206" t="s">
        <v>214</v>
      </c>
      <c r="G15" s="206" t="s">
        <v>215</v>
      </c>
      <c r="H15" s="215">
        <v>117646.88</v>
      </c>
      <c r="I15" s="215">
        <v>117646.88</v>
      </c>
      <c r="J15" s="237"/>
      <c r="K15" s="237"/>
      <c r="L15" s="237"/>
      <c r="M15" s="215">
        <v>117646.88</v>
      </c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</row>
    <row r="16" s="196" customFormat="1" ht="24" customHeight="1" spans="1:25">
      <c r="A16" s="206" t="s">
        <v>71</v>
      </c>
      <c r="B16" s="206" t="s">
        <v>216</v>
      </c>
      <c r="C16" s="206" t="s">
        <v>217</v>
      </c>
      <c r="D16" s="206" t="s">
        <v>110</v>
      </c>
      <c r="E16" s="206" t="s">
        <v>111</v>
      </c>
      <c r="F16" s="206" t="s">
        <v>218</v>
      </c>
      <c r="G16" s="206" t="s">
        <v>219</v>
      </c>
      <c r="H16" s="215">
        <v>5610</v>
      </c>
      <c r="I16" s="215">
        <v>5610</v>
      </c>
      <c r="J16" s="237"/>
      <c r="K16" s="237"/>
      <c r="L16" s="237"/>
      <c r="M16" s="215">
        <v>5610</v>
      </c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</row>
    <row r="17" s="196" customFormat="1" ht="24" customHeight="1" spans="1:25">
      <c r="A17" s="206" t="s">
        <v>71</v>
      </c>
      <c r="B17" s="206" t="s">
        <v>216</v>
      </c>
      <c r="C17" s="206" t="s">
        <v>217</v>
      </c>
      <c r="D17" s="206" t="s">
        <v>220</v>
      </c>
      <c r="E17" s="206" t="s">
        <v>221</v>
      </c>
      <c r="F17" s="206" t="s">
        <v>218</v>
      </c>
      <c r="G17" s="206" t="s">
        <v>219</v>
      </c>
      <c r="H17" s="215"/>
      <c r="I17" s="215"/>
      <c r="J17" s="237"/>
      <c r="K17" s="237"/>
      <c r="L17" s="237"/>
      <c r="M17" s="215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</row>
    <row r="18" s="196" customFormat="1" ht="24" customHeight="1" spans="1:25">
      <c r="A18" s="206" t="s">
        <v>71</v>
      </c>
      <c r="B18" s="206" t="s">
        <v>222</v>
      </c>
      <c r="C18" s="206" t="s">
        <v>223</v>
      </c>
      <c r="D18" s="206" t="s">
        <v>110</v>
      </c>
      <c r="E18" s="206" t="s">
        <v>111</v>
      </c>
      <c r="F18" s="206" t="s">
        <v>218</v>
      </c>
      <c r="G18" s="206" t="s">
        <v>219</v>
      </c>
      <c r="H18" s="215">
        <v>62500</v>
      </c>
      <c r="I18" s="215">
        <v>62500</v>
      </c>
      <c r="J18" s="237"/>
      <c r="K18" s="237"/>
      <c r="L18" s="237"/>
      <c r="M18" s="215">
        <v>62500</v>
      </c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</row>
    <row r="19" s="196" customFormat="1" ht="24" customHeight="1" spans="1:25">
      <c r="A19" s="206" t="s">
        <v>71</v>
      </c>
      <c r="B19" s="206" t="s">
        <v>224</v>
      </c>
      <c r="C19" s="206" t="s">
        <v>225</v>
      </c>
      <c r="D19" s="206" t="s">
        <v>114</v>
      </c>
      <c r="E19" s="206" t="s">
        <v>115</v>
      </c>
      <c r="F19" s="206" t="s">
        <v>226</v>
      </c>
      <c r="G19" s="206" t="s">
        <v>227</v>
      </c>
      <c r="H19" s="215">
        <v>6618</v>
      </c>
      <c r="I19" s="215">
        <v>6618</v>
      </c>
      <c r="J19" s="237"/>
      <c r="K19" s="237"/>
      <c r="L19" s="237"/>
      <c r="M19" s="215">
        <v>6618</v>
      </c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</row>
    <row r="20" s="196" customFormat="1" ht="24" customHeight="1" spans="1:25">
      <c r="A20" s="206" t="s">
        <v>71</v>
      </c>
      <c r="B20" s="206" t="s">
        <v>228</v>
      </c>
      <c r="C20" s="206" t="s">
        <v>229</v>
      </c>
      <c r="D20" s="206" t="s">
        <v>110</v>
      </c>
      <c r="E20" s="206" t="s">
        <v>111</v>
      </c>
      <c r="F20" s="206" t="s">
        <v>218</v>
      </c>
      <c r="G20" s="206" t="s">
        <v>219</v>
      </c>
      <c r="H20" s="215">
        <v>2942</v>
      </c>
      <c r="I20" s="215">
        <v>2942</v>
      </c>
      <c r="J20" s="237"/>
      <c r="K20" s="237"/>
      <c r="L20" s="237"/>
      <c r="M20" s="215">
        <v>2942</v>
      </c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</row>
    <row r="21" s="196" customFormat="1" ht="24" customHeight="1" spans="1:25">
      <c r="A21" s="206" t="s">
        <v>71</v>
      </c>
      <c r="B21" s="206" t="s">
        <v>228</v>
      </c>
      <c r="C21" s="206" t="s">
        <v>229</v>
      </c>
      <c r="D21" s="206" t="s">
        <v>220</v>
      </c>
      <c r="E21" s="206" t="s">
        <v>221</v>
      </c>
      <c r="F21" s="206" t="s">
        <v>218</v>
      </c>
      <c r="G21" s="206" t="s">
        <v>219</v>
      </c>
      <c r="H21" s="215"/>
      <c r="I21" s="215"/>
      <c r="J21" s="237"/>
      <c r="K21" s="237"/>
      <c r="L21" s="237"/>
      <c r="M21" s="215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</row>
    <row r="22" s="196" customFormat="1" ht="24" customHeight="1" spans="1:25">
      <c r="A22" s="206" t="s">
        <v>71</v>
      </c>
      <c r="B22" s="206" t="s">
        <v>230</v>
      </c>
      <c r="C22" s="206" t="s">
        <v>231</v>
      </c>
      <c r="D22" s="206" t="s">
        <v>105</v>
      </c>
      <c r="E22" s="206" t="s">
        <v>104</v>
      </c>
      <c r="F22" s="206" t="s">
        <v>226</v>
      </c>
      <c r="G22" s="206" t="s">
        <v>227</v>
      </c>
      <c r="H22" s="215">
        <v>611</v>
      </c>
      <c r="I22" s="215">
        <v>611</v>
      </c>
      <c r="J22" s="237"/>
      <c r="K22" s="237"/>
      <c r="L22" s="237"/>
      <c r="M22" s="215">
        <v>611</v>
      </c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</row>
    <row r="23" s="196" customFormat="1" ht="24" customHeight="1" spans="1:25">
      <c r="A23" s="206" t="s">
        <v>71</v>
      </c>
      <c r="B23" s="206" t="s">
        <v>232</v>
      </c>
      <c r="C23" s="206" t="s">
        <v>113</v>
      </c>
      <c r="D23" s="206" t="s">
        <v>112</v>
      </c>
      <c r="E23" s="206" t="s">
        <v>113</v>
      </c>
      <c r="F23" s="206" t="s">
        <v>233</v>
      </c>
      <c r="G23" s="206" t="s">
        <v>234</v>
      </c>
      <c r="H23" s="215">
        <v>56688</v>
      </c>
      <c r="I23" s="215">
        <v>56688</v>
      </c>
      <c r="J23" s="237"/>
      <c r="K23" s="237"/>
      <c r="L23" s="237"/>
      <c r="M23" s="215">
        <v>56688</v>
      </c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</row>
    <row r="24" s="196" customFormat="1" ht="24" customHeight="1" spans="1:25">
      <c r="A24" s="206" t="s">
        <v>71</v>
      </c>
      <c r="B24" s="206" t="s">
        <v>235</v>
      </c>
      <c r="C24" s="206" t="s">
        <v>121</v>
      </c>
      <c r="D24" s="206" t="s">
        <v>120</v>
      </c>
      <c r="E24" s="206" t="s">
        <v>121</v>
      </c>
      <c r="F24" s="206" t="s">
        <v>236</v>
      </c>
      <c r="G24" s="206" t="s">
        <v>121</v>
      </c>
      <c r="H24" s="215">
        <v>88235.16</v>
      </c>
      <c r="I24" s="215">
        <v>88235.16</v>
      </c>
      <c r="J24" s="237"/>
      <c r="K24" s="237"/>
      <c r="L24" s="237"/>
      <c r="M24" s="215">
        <v>88235.16</v>
      </c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</row>
    <row r="25" s="196" customFormat="1" ht="24" customHeight="1" spans="1:25">
      <c r="A25" s="206" t="s">
        <v>71</v>
      </c>
      <c r="B25" s="206" t="s">
        <v>237</v>
      </c>
      <c r="C25" s="206" t="s">
        <v>238</v>
      </c>
      <c r="D25" s="206" t="s">
        <v>89</v>
      </c>
      <c r="E25" s="206" t="s">
        <v>90</v>
      </c>
      <c r="F25" s="206" t="s">
        <v>239</v>
      </c>
      <c r="G25" s="206" t="s">
        <v>240</v>
      </c>
      <c r="H25" s="215">
        <v>5000</v>
      </c>
      <c r="I25" s="215">
        <v>5000</v>
      </c>
      <c r="J25" s="237"/>
      <c r="K25" s="237"/>
      <c r="L25" s="237"/>
      <c r="M25" s="215">
        <v>5000</v>
      </c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</row>
    <row r="26" s="196" customFormat="1" ht="24" customHeight="1" spans="1:25">
      <c r="A26" s="206" t="s">
        <v>71</v>
      </c>
      <c r="B26" s="206" t="s">
        <v>241</v>
      </c>
      <c r="C26" s="206" t="s">
        <v>242</v>
      </c>
      <c r="D26" s="206" t="s">
        <v>89</v>
      </c>
      <c r="E26" s="206" t="s">
        <v>90</v>
      </c>
      <c r="F26" s="206" t="s">
        <v>243</v>
      </c>
      <c r="G26" s="206" t="s">
        <v>244</v>
      </c>
      <c r="H26" s="215">
        <v>12600</v>
      </c>
      <c r="I26" s="215">
        <v>12600</v>
      </c>
      <c r="J26" s="237"/>
      <c r="K26" s="237"/>
      <c r="L26" s="237"/>
      <c r="M26" s="215">
        <v>12600</v>
      </c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</row>
    <row r="27" s="196" customFormat="1" ht="24" customHeight="1" spans="1:25">
      <c r="A27" s="206" t="s">
        <v>71</v>
      </c>
      <c r="B27" s="206" t="s">
        <v>245</v>
      </c>
      <c r="C27" s="206" t="s">
        <v>246</v>
      </c>
      <c r="D27" s="206" t="s">
        <v>89</v>
      </c>
      <c r="E27" s="206" t="s">
        <v>90</v>
      </c>
      <c r="F27" s="206" t="s">
        <v>247</v>
      </c>
      <c r="G27" s="206" t="s">
        <v>176</v>
      </c>
      <c r="H27" s="215">
        <v>4000</v>
      </c>
      <c r="I27" s="215">
        <v>4000</v>
      </c>
      <c r="J27" s="237"/>
      <c r="K27" s="237"/>
      <c r="L27" s="237"/>
      <c r="M27" s="215">
        <v>4000</v>
      </c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</row>
    <row r="28" s="196" customFormat="1" ht="24" customHeight="1" spans="1:25">
      <c r="A28" s="206" t="s">
        <v>71</v>
      </c>
      <c r="B28" s="206" t="s">
        <v>237</v>
      </c>
      <c r="C28" s="206" t="s">
        <v>238</v>
      </c>
      <c r="D28" s="206" t="s">
        <v>89</v>
      </c>
      <c r="E28" s="206" t="s">
        <v>90</v>
      </c>
      <c r="F28" s="206" t="s">
        <v>248</v>
      </c>
      <c r="G28" s="206" t="s">
        <v>249</v>
      </c>
      <c r="H28" s="215">
        <v>420</v>
      </c>
      <c r="I28" s="215">
        <v>420</v>
      </c>
      <c r="J28" s="237"/>
      <c r="K28" s="237"/>
      <c r="L28" s="237"/>
      <c r="M28" s="215">
        <v>420</v>
      </c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</row>
    <row r="29" s="196" customFormat="1" ht="24" customHeight="1" spans="1:25">
      <c r="A29" s="206" t="s">
        <v>71</v>
      </c>
      <c r="B29" s="206" t="s">
        <v>237</v>
      </c>
      <c r="C29" s="206" t="s">
        <v>238</v>
      </c>
      <c r="D29" s="206" t="s">
        <v>89</v>
      </c>
      <c r="E29" s="206" t="s">
        <v>90</v>
      </c>
      <c r="F29" s="206" t="s">
        <v>250</v>
      </c>
      <c r="G29" s="206" t="s">
        <v>251</v>
      </c>
      <c r="H29" s="215">
        <v>2940</v>
      </c>
      <c r="I29" s="215">
        <v>2940</v>
      </c>
      <c r="J29" s="237"/>
      <c r="K29" s="237"/>
      <c r="L29" s="237"/>
      <c r="M29" s="215">
        <v>2940</v>
      </c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</row>
    <row r="30" s="196" customFormat="1" ht="24" customHeight="1" spans="1:25">
      <c r="A30" s="206" t="s">
        <v>71</v>
      </c>
      <c r="B30" s="206" t="s">
        <v>237</v>
      </c>
      <c r="C30" s="206" t="s">
        <v>238</v>
      </c>
      <c r="D30" s="206" t="s">
        <v>89</v>
      </c>
      <c r="E30" s="206" t="s">
        <v>90</v>
      </c>
      <c r="F30" s="206" t="s">
        <v>252</v>
      </c>
      <c r="G30" s="206" t="s">
        <v>253</v>
      </c>
      <c r="H30" s="215">
        <v>5000</v>
      </c>
      <c r="I30" s="215">
        <v>5000</v>
      </c>
      <c r="J30" s="237"/>
      <c r="K30" s="237"/>
      <c r="L30" s="237"/>
      <c r="M30" s="215">
        <v>5000</v>
      </c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</row>
    <row r="31" s="196" customFormat="1" ht="24" customHeight="1" spans="1:25">
      <c r="A31" s="206" t="s">
        <v>71</v>
      </c>
      <c r="B31" s="206" t="s">
        <v>237</v>
      </c>
      <c r="C31" s="206" t="s">
        <v>238</v>
      </c>
      <c r="D31" s="206" t="s">
        <v>89</v>
      </c>
      <c r="E31" s="206" t="s">
        <v>90</v>
      </c>
      <c r="F31" s="206" t="s">
        <v>254</v>
      </c>
      <c r="G31" s="206" t="s">
        <v>255</v>
      </c>
      <c r="H31" s="215">
        <v>5040</v>
      </c>
      <c r="I31" s="215">
        <v>5040</v>
      </c>
      <c r="J31" s="237"/>
      <c r="K31" s="237"/>
      <c r="L31" s="237"/>
      <c r="M31" s="215">
        <v>5040</v>
      </c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</row>
    <row r="32" s="196" customFormat="1" ht="24" customHeight="1" spans="1:25">
      <c r="A32" s="206" t="s">
        <v>71</v>
      </c>
      <c r="B32" s="206" t="s">
        <v>256</v>
      </c>
      <c r="C32" s="206" t="s">
        <v>257</v>
      </c>
      <c r="D32" s="206" t="s">
        <v>99</v>
      </c>
      <c r="E32" s="206" t="s">
        <v>100</v>
      </c>
      <c r="F32" s="206" t="s">
        <v>239</v>
      </c>
      <c r="G32" s="206" t="s">
        <v>240</v>
      </c>
      <c r="H32" s="215">
        <v>6000</v>
      </c>
      <c r="I32" s="215">
        <v>6000</v>
      </c>
      <c r="J32" s="237"/>
      <c r="K32" s="237"/>
      <c r="L32" s="237"/>
      <c r="M32" s="215">
        <v>6000</v>
      </c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</row>
    <row r="33" s="196" customFormat="1" ht="24" customHeight="1" spans="1:25">
      <c r="A33" s="206" t="s">
        <v>71</v>
      </c>
      <c r="B33" s="206" t="s">
        <v>258</v>
      </c>
      <c r="C33" s="206" t="s">
        <v>244</v>
      </c>
      <c r="D33" s="206" t="s">
        <v>89</v>
      </c>
      <c r="E33" s="206" t="s">
        <v>90</v>
      </c>
      <c r="F33" s="206" t="s">
        <v>243</v>
      </c>
      <c r="G33" s="206" t="s">
        <v>244</v>
      </c>
      <c r="H33" s="215">
        <v>15941.86</v>
      </c>
      <c r="I33" s="215">
        <v>15941.86</v>
      </c>
      <c r="J33" s="237"/>
      <c r="K33" s="237"/>
      <c r="L33" s="237"/>
      <c r="M33" s="215">
        <v>15941.86</v>
      </c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</row>
    <row r="34" s="196" customFormat="1" ht="24" customHeight="1" spans="1:25">
      <c r="A34" s="206" t="s">
        <v>71</v>
      </c>
      <c r="B34" s="206" t="s">
        <v>259</v>
      </c>
      <c r="C34" s="206" t="s">
        <v>260</v>
      </c>
      <c r="D34" s="206" t="s">
        <v>89</v>
      </c>
      <c r="E34" s="206" t="s">
        <v>90</v>
      </c>
      <c r="F34" s="206" t="s">
        <v>254</v>
      </c>
      <c r="G34" s="206" t="s">
        <v>255</v>
      </c>
      <c r="H34" s="215">
        <v>61800</v>
      </c>
      <c r="I34" s="215">
        <v>61800</v>
      </c>
      <c r="J34" s="237"/>
      <c r="K34" s="237"/>
      <c r="L34" s="237"/>
      <c r="M34" s="215">
        <v>61800</v>
      </c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</row>
    <row r="35" s="196" customFormat="1" ht="24" customHeight="1" spans="1:25">
      <c r="A35" s="207" t="s">
        <v>122</v>
      </c>
      <c r="B35" s="235"/>
      <c r="C35" s="235"/>
      <c r="D35" s="235"/>
      <c r="E35" s="235"/>
      <c r="F35" s="235"/>
      <c r="G35" s="235"/>
      <c r="H35" s="215">
        <v>1154745.9</v>
      </c>
      <c r="I35" s="215">
        <v>1154745.9</v>
      </c>
      <c r="J35" s="237"/>
      <c r="K35" s="237"/>
      <c r="L35" s="237"/>
      <c r="M35" s="215">
        <v>1154745.9</v>
      </c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24"/>
  <sheetViews>
    <sheetView topLeftCell="A14" workbookViewId="0">
      <selection activeCell="I34" sqref="I34"/>
    </sheetView>
  </sheetViews>
  <sheetFormatPr defaultColWidth="9.14545454545454" defaultRowHeight="14.25" customHeight="1"/>
  <cols>
    <col min="1" max="1" width="11.7181818181818" style="126" customWidth="1"/>
    <col min="2" max="2" width="21.4272727272727" style="126" customWidth="1"/>
    <col min="3" max="3" width="32.8545454545455" style="126" customWidth="1"/>
    <col min="4" max="4" width="20.2818181818182" style="126" customWidth="1"/>
    <col min="5" max="5" width="11.1454545454545" style="126" customWidth="1"/>
    <col min="6" max="6" width="17.7181818181818" style="126" customWidth="1"/>
    <col min="7" max="7" width="16" style="126" customWidth="1"/>
    <col min="8" max="8" width="14.2636363636364" style="126" customWidth="1"/>
    <col min="9" max="9" width="19.2" style="126" customWidth="1"/>
    <col min="10" max="10" width="18.1727272727273" style="126" customWidth="1"/>
    <col min="11" max="11" width="18.0181818181818" style="126" customWidth="1"/>
    <col min="12" max="12" width="11.2545454545455" style="126" customWidth="1"/>
    <col min="13" max="14" width="10.2272727272727" style="126" customWidth="1"/>
    <col min="15" max="15" width="9.19090909090909" style="126" customWidth="1"/>
    <col min="16" max="16" width="11.1454545454545" style="126" customWidth="1"/>
    <col min="17" max="17" width="8.62727272727273" style="126" customWidth="1"/>
    <col min="18" max="18" width="18.1909090909091" style="126" customWidth="1"/>
    <col min="19" max="19" width="19.1363636363636" style="126" customWidth="1"/>
    <col min="20" max="20" width="11.8545454545455" style="126" customWidth="1"/>
    <col min="21" max="21" width="9.88181818181818" style="126" customWidth="1"/>
    <col min="22" max="22" width="9.24545454545455" style="126" customWidth="1"/>
    <col min="23" max="23" width="10.3363636363636" style="126" customWidth="1"/>
    <col min="24" max="24" width="17.9363636363636" style="126" customWidth="1"/>
    <col min="25" max="16384" width="9.14545454545454" style="126" customWidth="1"/>
  </cols>
  <sheetData>
    <row r="1" s="126" customFormat="1" ht="13.5" customHeight="1" spans="2:24">
      <c r="B1" s="197"/>
      <c r="E1" s="198"/>
      <c r="F1" s="198"/>
      <c r="G1" s="198"/>
      <c r="H1" s="198"/>
      <c r="I1" s="127"/>
      <c r="J1" s="127"/>
      <c r="K1" s="127"/>
      <c r="L1" s="127"/>
      <c r="M1" s="127"/>
      <c r="N1" s="127"/>
      <c r="O1" s="127"/>
      <c r="P1" s="127"/>
      <c r="Q1" s="127"/>
      <c r="U1" s="197"/>
      <c r="W1" s="42"/>
      <c r="X1" s="42" t="s">
        <v>261</v>
      </c>
    </row>
    <row r="2" s="126" customFormat="1" ht="27.75" customHeight="1" spans="1:24">
      <c r="A2" s="169" t="s">
        <v>262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</row>
    <row r="3" s="126" customFormat="1" ht="13.5" customHeight="1" spans="1:24">
      <c r="A3" s="170" t="s">
        <v>2</v>
      </c>
      <c r="B3" s="46"/>
      <c r="C3" s="46"/>
      <c r="D3" s="46"/>
      <c r="E3" s="46"/>
      <c r="F3" s="46"/>
      <c r="G3" s="46"/>
      <c r="H3" s="46"/>
      <c r="I3" s="209"/>
      <c r="J3" s="209"/>
      <c r="K3" s="209"/>
      <c r="L3" s="209"/>
      <c r="M3" s="209"/>
      <c r="N3" s="209"/>
      <c r="O3" s="209"/>
      <c r="P3" s="209"/>
      <c r="Q3" s="209"/>
      <c r="U3" s="197"/>
      <c r="W3" s="166"/>
      <c r="X3" s="166" t="s">
        <v>172</v>
      </c>
    </row>
    <row r="4" s="126" customFormat="1" ht="21.75" customHeight="1" spans="1:24">
      <c r="A4" s="199" t="s">
        <v>263</v>
      </c>
      <c r="B4" s="47" t="s">
        <v>182</v>
      </c>
      <c r="C4" s="199" t="s">
        <v>183</v>
      </c>
      <c r="D4" s="199" t="s">
        <v>181</v>
      </c>
      <c r="E4" s="47" t="s">
        <v>184</v>
      </c>
      <c r="F4" s="47" t="s">
        <v>185</v>
      </c>
      <c r="G4" s="47" t="s">
        <v>186</v>
      </c>
      <c r="H4" s="47" t="s">
        <v>264</v>
      </c>
      <c r="I4" s="179" t="s">
        <v>56</v>
      </c>
      <c r="J4" s="174" t="s">
        <v>265</v>
      </c>
      <c r="K4" s="175"/>
      <c r="L4" s="175"/>
      <c r="M4" s="176"/>
      <c r="N4" s="174" t="s">
        <v>190</v>
      </c>
      <c r="O4" s="175"/>
      <c r="P4" s="176"/>
      <c r="Q4" s="47" t="s">
        <v>62</v>
      </c>
      <c r="R4" s="174" t="s">
        <v>63</v>
      </c>
      <c r="S4" s="175"/>
      <c r="T4" s="175"/>
      <c r="U4" s="175"/>
      <c r="V4" s="175"/>
      <c r="W4" s="175"/>
      <c r="X4" s="176"/>
    </row>
    <row r="5" s="126" customFormat="1" ht="21.75" customHeight="1" spans="1:24">
      <c r="A5" s="200"/>
      <c r="B5" s="201"/>
      <c r="C5" s="200"/>
      <c r="D5" s="200"/>
      <c r="E5" s="202"/>
      <c r="F5" s="202"/>
      <c r="G5" s="202"/>
      <c r="H5" s="202"/>
      <c r="I5" s="201"/>
      <c r="J5" s="210" t="s">
        <v>59</v>
      </c>
      <c r="K5" s="211"/>
      <c r="L5" s="47" t="s">
        <v>60</v>
      </c>
      <c r="M5" s="47" t="s">
        <v>61</v>
      </c>
      <c r="N5" s="47" t="s">
        <v>59</v>
      </c>
      <c r="O5" s="47" t="s">
        <v>60</v>
      </c>
      <c r="P5" s="47" t="s">
        <v>61</v>
      </c>
      <c r="Q5" s="202"/>
      <c r="R5" s="47" t="s">
        <v>58</v>
      </c>
      <c r="S5" s="47" t="s">
        <v>64</v>
      </c>
      <c r="T5" s="47" t="s">
        <v>196</v>
      </c>
      <c r="U5" s="47" t="s">
        <v>66</v>
      </c>
      <c r="V5" s="47" t="s">
        <v>67</v>
      </c>
      <c r="W5" s="47" t="s">
        <v>68</v>
      </c>
      <c r="X5" s="47" t="s">
        <v>69</v>
      </c>
    </row>
    <row r="6" s="126" customFormat="1" ht="21" customHeight="1" spans="1:24">
      <c r="A6" s="201"/>
      <c r="B6" s="201"/>
      <c r="C6" s="201"/>
      <c r="D6" s="201"/>
      <c r="E6" s="201"/>
      <c r="F6" s="201"/>
      <c r="G6" s="201"/>
      <c r="H6" s="201"/>
      <c r="I6" s="201"/>
      <c r="J6" s="212"/>
      <c r="K6" s="213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2"/>
      <c r="X6" s="201"/>
    </row>
    <row r="7" s="126" customFormat="1" ht="39.75" customHeight="1" spans="1:24">
      <c r="A7" s="203"/>
      <c r="B7" s="204"/>
      <c r="C7" s="203"/>
      <c r="D7" s="203"/>
      <c r="E7" s="51"/>
      <c r="F7" s="51"/>
      <c r="G7" s="51"/>
      <c r="H7" s="51"/>
      <c r="I7" s="204"/>
      <c r="J7" s="52" t="s">
        <v>58</v>
      </c>
      <c r="K7" s="52" t="s">
        <v>266</v>
      </c>
      <c r="L7" s="51"/>
      <c r="M7" s="51"/>
      <c r="N7" s="51"/>
      <c r="O7" s="51"/>
      <c r="P7" s="51"/>
      <c r="Q7" s="51"/>
      <c r="R7" s="51"/>
      <c r="S7" s="51"/>
      <c r="T7" s="51"/>
      <c r="U7" s="204"/>
      <c r="V7" s="51"/>
      <c r="W7" s="51"/>
      <c r="X7" s="51"/>
    </row>
    <row r="8" s="126" customFormat="1" ht="36" customHeight="1" spans="1:24">
      <c r="A8" s="205">
        <v>1</v>
      </c>
      <c r="B8" s="205">
        <v>2</v>
      </c>
      <c r="C8" s="205">
        <v>3</v>
      </c>
      <c r="D8" s="205">
        <v>4</v>
      </c>
      <c r="E8" s="205">
        <v>5</v>
      </c>
      <c r="F8" s="205">
        <v>6</v>
      </c>
      <c r="G8" s="205">
        <v>7</v>
      </c>
      <c r="H8" s="205">
        <v>8</v>
      </c>
      <c r="I8" s="205">
        <v>9</v>
      </c>
      <c r="J8" s="205">
        <v>10</v>
      </c>
      <c r="K8" s="205">
        <v>11</v>
      </c>
      <c r="L8" s="214">
        <v>12</v>
      </c>
      <c r="M8" s="214">
        <v>13</v>
      </c>
      <c r="N8" s="214">
        <v>14</v>
      </c>
      <c r="O8" s="214">
        <v>15</v>
      </c>
      <c r="P8" s="214">
        <v>16</v>
      </c>
      <c r="Q8" s="214">
        <v>17</v>
      </c>
      <c r="R8" s="214">
        <v>18</v>
      </c>
      <c r="S8" s="214">
        <v>19</v>
      </c>
      <c r="T8" s="214">
        <v>20</v>
      </c>
      <c r="U8" s="205">
        <v>21</v>
      </c>
      <c r="V8" s="205">
        <v>22</v>
      </c>
      <c r="W8" s="214">
        <v>23</v>
      </c>
      <c r="X8" s="205">
        <v>24</v>
      </c>
    </row>
    <row r="9" s="196" customFormat="1" ht="36" customHeight="1" spans="1:24">
      <c r="A9" s="206"/>
      <c r="B9" s="206"/>
      <c r="C9" s="206" t="s">
        <v>267</v>
      </c>
      <c r="D9" s="206"/>
      <c r="E9" s="206"/>
      <c r="F9" s="206"/>
      <c r="G9" s="206"/>
      <c r="H9" s="206"/>
      <c r="I9" s="215">
        <v>450000</v>
      </c>
      <c r="J9" s="215">
        <v>450000</v>
      </c>
      <c r="K9" s="215">
        <v>450000</v>
      </c>
      <c r="L9" s="216"/>
      <c r="M9" s="216"/>
      <c r="N9" s="216"/>
      <c r="O9" s="216"/>
      <c r="P9" s="216"/>
      <c r="Q9" s="216"/>
      <c r="R9" s="216"/>
      <c r="S9" s="221"/>
      <c r="T9" s="221"/>
      <c r="U9" s="222"/>
      <c r="V9" s="222"/>
      <c r="W9" s="221"/>
      <c r="X9" s="223"/>
    </row>
    <row r="10" s="196" customFormat="1" ht="36" customHeight="1" spans="1:24">
      <c r="A10" s="206" t="s">
        <v>268</v>
      </c>
      <c r="B10" s="206" t="s">
        <v>269</v>
      </c>
      <c r="C10" s="206" t="s">
        <v>267</v>
      </c>
      <c r="D10" s="206" t="s">
        <v>71</v>
      </c>
      <c r="E10" s="206" t="s">
        <v>93</v>
      </c>
      <c r="F10" s="206" t="s">
        <v>94</v>
      </c>
      <c r="G10" s="206" t="s">
        <v>239</v>
      </c>
      <c r="H10" s="206" t="s">
        <v>240</v>
      </c>
      <c r="I10" s="215">
        <v>50000</v>
      </c>
      <c r="J10" s="215">
        <v>50000</v>
      </c>
      <c r="K10" s="215">
        <v>50000</v>
      </c>
      <c r="L10" s="217"/>
      <c r="M10" s="217"/>
      <c r="N10" s="218"/>
      <c r="O10" s="218"/>
      <c r="P10" s="219"/>
      <c r="Q10" s="217"/>
      <c r="R10" s="217"/>
      <c r="S10" s="217"/>
      <c r="T10" s="217"/>
      <c r="U10" s="218"/>
      <c r="V10" s="217"/>
      <c r="W10" s="224"/>
      <c r="X10" s="217"/>
    </row>
    <row r="11" s="196" customFormat="1" ht="36" customHeight="1" spans="1:24">
      <c r="A11" s="206" t="s">
        <v>268</v>
      </c>
      <c r="B11" s="206" t="s">
        <v>269</v>
      </c>
      <c r="C11" s="206" t="s">
        <v>267</v>
      </c>
      <c r="D11" s="206" t="s">
        <v>71</v>
      </c>
      <c r="E11" s="206" t="s">
        <v>93</v>
      </c>
      <c r="F11" s="206" t="s">
        <v>94</v>
      </c>
      <c r="G11" s="206" t="s">
        <v>252</v>
      </c>
      <c r="H11" s="206" t="s">
        <v>253</v>
      </c>
      <c r="I11" s="215">
        <v>40000</v>
      </c>
      <c r="J11" s="215">
        <v>40000</v>
      </c>
      <c r="K11" s="215">
        <v>40000</v>
      </c>
      <c r="L11" s="217"/>
      <c r="M11" s="217"/>
      <c r="N11" s="218"/>
      <c r="O11" s="218"/>
      <c r="P11" s="219"/>
      <c r="Q11" s="217"/>
      <c r="R11" s="217"/>
      <c r="S11" s="217"/>
      <c r="T11" s="217"/>
      <c r="U11" s="218"/>
      <c r="V11" s="217"/>
      <c r="W11" s="224"/>
      <c r="X11" s="217"/>
    </row>
    <row r="12" s="196" customFormat="1" ht="36" customHeight="1" spans="1:24">
      <c r="A12" s="206" t="s">
        <v>268</v>
      </c>
      <c r="B12" s="206" t="s">
        <v>269</v>
      </c>
      <c r="C12" s="206" t="s">
        <v>267</v>
      </c>
      <c r="D12" s="206" t="s">
        <v>71</v>
      </c>
      <c r="E12" s="206" t="s">
        <v>93</v>
      </c>
      <c r="F12" s="206" t="s">
        <v>94</v>
      </c>
      <c r="G12" s="206" t="s">
        <v>270</v>
      </c>
      <c r="H12" s="206" t="s">
        <v>271</v>
      </c>
      <c r="I12" s="215">
        <v>50000</v>
      </c>
      <c r="J12" s="215">
        <v>50000</v>
      </c>
      <c r="K12" s="215">
        <v>50000</v>
      </c>
      <c r="L12" s="217"/>
      <c r="M12" s="217"/>
      <c r="N12" s="218"/>
      <c r="O12" s="218"/>
      <c r="P12" s="219"/>
      <c r="Q12" s="217"/>
      <c r="R12" s="217"/>
      <c r="S12" s="217"/>
      <c r="T12" s="217"/>
      <c r="U12" s="218"/>
      <c r="V12" s="217"/>
      <c r="W12" s="224"/>
      <c r="X12" s="217"/>
    </row>
    <row r="13" s="196" customFormat="1" ht="36" customHeight="1" spans="1:24">
      <c r="A13" s="206" t="s">
        <v>268</v>
      </c>
      <c r="B13" s="206" t="s">
        <v>269</v>
      </c>
      <c r="C13" s="206" t="s">
        <v>267</v>
      </c>
      <c r="D13" s="206" t="s">
        <v>71</v>
      </c>
      <c r="E13" s="206" t="s">
        <v>93</v>
      </c>
      <c r="F13" s="206" t="s">
        <v>94</v>
      </c>
      <c r="G13" s="206" t="s">
        <v>247</v>
      </c>
      <c r="H13" s="206" t="s">
        <v>176</v>
      </c>
      <c r="I13" s="215">
        <v>10000</v>
      </c>
      <c r="J13" s="215">
        <v>10000</v>
      </c>
      <c r="K13" s="215">
        <v>10000</v>
      </c>
      <c r="L13" s="217"/>
      <c r="M13" s="217"/>
      <c r="N13" s="218"/>
      <c r="O13" s="218"/>
      <c r="P13" s="219"/>
      <c r="Q13" s="217"/>
      <c r="R13" s="217"/>
      <c r="S13" s="217"/>
      <c r="T13" s="217"/>
      <c r="U13" s="218"/>
      <c r="V13" s="217"/>
      <c r="W13" s="224"/>
      <c r="X13" s="217"/>
    </row>
    <row r="14" s="196" customFormat="1" ht="36" customHeight="1" spans="1:24">
      <c r="A14" s="206" t="s">
        <v>268</v>
      </c>
      <c r="B14" s="206" t="s">
        <v>269</v>
      </c>
      <c r="C14" s="206" t="s">
        <v>267</v>
      </c>
      <c r="D14" s="206" t="s">
        <v>71</v>
      </c>
      <c r="E14" s="206" t="s">
        <v>93</v>
      </c>
      <c r="F14" s="206" t="s">
        <v>94</v>
      </c>
      <c r="G14" s="206" t="s">
        <v>272</v>
      </c>
      <c r="H14" s="206" t="s">
        <v>273</v>
      </c>
      <c r="I14" s="215">
        <v>100000</v>
      </c>
      <c r="J14" s="215">
        <v>100000</v>
      </c>
      <c r="K14" s="215">
        <v>100000</v>
      </c>
      <c r="L14" s="217"/>
      <c r="M14" s="217"/>
      <c r="N14" s="218"/>
      <c r="O14" s="218"/>
      <c r="P14" s="219"/>
      <c r="Q14" s="217"/>
      <c r="R14" s="217"/>
      <c r="S14" s="217"/>
      <c r="T14" s="217"/>
      <c r="U14" s="218"/>
      <c r="V14" s="217"/>
      <c r="W14" s="224"/>
      <c r="X14" s="217"/>
    </row>
    <row r="15" s="196" customFormat="1" ht="36" customHeight="1" spans="1:24">
      <c r="A15" s="206" t="s">
        <v>268</v>
      </c>
      <c r="B15" s="206" t="s">
        <v>269</v>
      </c>
      <c r="C15" s="206" t="s">
        <v>267</v>
      </c>
      <c r="D15" s="206" t="s">
        <v>71</v>
      </c>
      <c r="E15" s="206" t="s">
        <v>93</v>
      </c>
      <c r="F15" s="206" t="s">
        <v>94</v>
      </c>
      <c r="G15" s="206" t="s">
        <v>274</v>
      </c>
      <c r="H15" s="206" t="s">
        <v>275</v>
      </c>
      <c r="I15" s="215">
        <v>100000</v>
      </c>
      <c r="J15" s="215">
        <v>100000</v>
      </c>
      <c r="K15" s="215">
        <v>100000</v>
      </c>
      <c r="L15" s="217"/>
      <c r="M15" s="217"/>
      <c r="N15" s="218"/>
      <c r="O15" s="218"/>
      <c r="P15" s="219"/>
      <c r="Q15" s="217"/>
      <c r="R15" s="217"/>
      <c r="S15" s="217"/>
      <c r="T15" s="217"/>
      <c r="U15" s="218"/>
      <c r="V15" s="217"/>
      <c r="W15" s="224"/>
      <c r="X15" s="217"/>
    </row>
    <row r="16" s="196" customFormat="1" ht="36" customHeight="1" spans="1:24">
      <c r="A16" s="206" t="s">
        <v>268</v>
      </c>
      <c r="B16" s="206" t="s">
        <v>269</v>
      </c>
      <c r="C16" s="206" t="s">
        <v>267</v>
      </c>
      <c r="D16" s="206" t="s">
        <v>71</v>
      </c>
      <c r="E16" s="206" t="s">
        <v>93</v>
      </c>
      <c r="F16" s="206" t="s">
        <v>94</v>
      </c>
      <c r="G16" s="206" t="s">
        <v>276</v>
      </c>
      <c r="H16" s="206" t="s">
        <v>277</v>
      </c>
      <c r="I16" s="215">
        <v>80000</v>
      </c>
      <c r="J16" s="215">
        <v>80000</v>
      </c>
      <c r="K16" s="215">
        <v>80000</v>
      </c>
      <c r="L16" s="217"/>
      <c r="M16" s="217"/>
      <c r="N16" s="218"/>
      <c r="O16" s="218"/>
      <c r="P16" s="219"/>
      <c r="Q16" s="217"/>
      <c r="R16" s="217"/>
      <c r="S16" s="217"/>
      <c r="T16" s="217"/>
      <c r="U16" s="218"/>
      <c r="V16" s="217"/>
      <c r="W16" s="224"/>
      <c r="X16" s="217"/>
    </row>
    <row r="17" s="196" customFormat="1" ht="36" customHeight="1" spans="1:24">
      <c r="A17" s="206" t="s">
        <v>268</v>
      </c>
      <c r="B17" s="206" t="s">
        <v>269</v>
      </c>
      <c r="C17" s="206" t="s">
        <v>267</v>
      </c>
      <c r="D17" s="206" t="s">
        <v>71</v>
      </c>
      <c r="E17" s="206" t="s">
        <v>93</v>
      </c>
      <c r="F17" s="206" t="s">
        <v>94</v>
      </c>
      <c r="G17" s="206" t="s">
        <v>278</v>
      </c>
      <c r="H17" s="206" t="s">
        <v>279</v>
      </c>
      <c r="I17" s="215">
        <v>20000</v>
      </c>
      <c r="J17" s="215">
        <v>20000</v>
      </c>
      <c r="K17" s="215">
        <v>20000</v>
      </c>
      <c r="L17" s="217"/>
      <c r="M17" s="217"/>
      <c r="N17" s="218"/>
      <c r="O17" s="218"/>
      <c r="P17" s="219"/>
      <c r="Q17" s="217"/>
      <c r="R17" s="217"/>
      <c r="S17" s="217"/>
      <c r="T17" s="217"/>
      <c r="U17" s="218"/>
      <c r="V17" s="217"/>
      <c r="W17" s="224"/>
      <c r="X17" s="217"/>
    </row>
    <row r="18" s="196" customFormat="1" ht="36" customHeight="1" spans="1:24">
      <c r="A18" s="206"/>
      <c r="B18" s="206"/>
      <c r="C18" s="206" t="s">
        <v>280</v>
      </c>
      <c r="D18" s="206"/>
      <c r="E18" s="206"/>
      <c r="F18" s="206"/>
      <c r="G18" s="206"/>
      <c r="H18" s="206"/>
      <c r="I18" s="215">
        <v>50000</v>
      </c>
      <c r="J18" s="215">
        <v>50000</v>
      </c>
      <c r="K18" s="215">
        <v>50000</v>
      </c>
      <c r="L18" s="217"/>
      <c r="M18" s="217"/>
      <c r="N18" s="218"/>
      <c r="O18" s="218"/>
      <c r="P18" s="219"/>
      <c r="Q18" s="217"/>
      <c r="R18" s="217"/>
      <c r="S18" s="217"/>
      <c r="T18" s="217"/>
      <c r="U18" s="218"/>
      <c r="V18" s="217"/>
      <c r="W18" s="224"/>
      <c r="X18" s="217"/>
    </row>
    <row r="19" s="196" customFormat="1" ht="36" customHeight="1" spans="1:24">
      <c r="A19" s="206" t="s">
        <v>281</v>
      </c>
      <c r="B19" s="206" t="s">
        <v>282</v>
      </c>
      <c r="C19" s="206" t="s">
        <v>280</v>
      </c>
      <c r="D19" s="206" t="s">
        <v>71</v>
      </c>
      <c r="E19" s="206" t="s">
        <v>89</v>
      </c>
      <c r="F19" s="206" t="s">
        <v>90</v>
      </c>
      <c r="G19" s="206" t="s">
        <v>239</v>
      </c>
      <c r="H19" s="206" t="s">
        <v>240</v>
      </c>
      <c r="I19" s="215">
        <v>5320</v>
      </c>
      <c r="J19" s="215">
        <v>5320</v>
      </c>
      <c r="K19" s="215">
        <v>5320</v>
      </c>
      <c r="L19" s="217"/>
      <c r="M19" s="217"/>
      <c r="N19" s="218"/>
      <c r="O19" s="218"/>
      <c r="P19" s="219"/>
      <c r="Q19" s="217"/>
      <c r="R19" s="217"/>
      <c r="S19" s="217"/>
      <c r="T19" s="217"/>
      <c r="U19" s="218"/>
      <c r="V19" s="217"/>
      <c r="W19" s="224"/>
      <c r="X19" s="217"/>
    </row>
    <row r="20" s="196" customFormat="1" ht="36" customHeight="1" spans="1:24">
      <c r="A20" s="206" t="s">
        <v>281</v>
      </c>
      <c r="B20" s="206" t="s">
        <v>282</v>
      </c>
      <c r="C20" s="206" t="s">
        <v>280</v>
      </c>
      <c r="D20" s="206" t="s">
        <v>71</v>
      </c>
      <c r="E20" s="206" t="s">
        <v>89</v>
      </c>
      <c r="F20" s="206" t="s">
        <v>90</v>
      </c>
      <c r="G20" s="206" t="s">
        <v>283</v>
      </c>
      <c r="H20" s="206" t="s">
        <v>284</v>
      </c>
      <c r="I20" s="215">
        <v>22680</v>
      </c>
      <c r="J20" s="215">
        <v>22680</v>
      </c>
      <c r="K20" s="215">
        <v>22680</v>
      </c>
      <c r="L20" s="217"/>
      <c r="M20" s="217"/>
      <c r="N20" s="218"/>
      <c r="O20" s="218"/>
      <c r="P20" s="219"/>
      <c r="Q20" s="217"/>
      <c r="R20" s="217"/>
      <c r="S20" s="217"/>
      <c r="T20" s="217"/>
      <c r="U20" s="218"/>
      <c r="V20" s="217"/>
      <c r="W20" s="224"/>
      <c r="X20" s="217"/>
    </row>
    <row r="21" s="196" customFormat="1" ht="36" customHeight="1" spans="1:24">
      <c r="A21" s="206" t="s">
        <v>281</v>
      </c>
      <c r="B21" s="206" t="s">
        <v>282</v>
      </c>
      <c r="C21" s="206" t="s">
        <v>280</v>
      </c>
      <c r="D21" s="206" t="s">
        <v>71</v>
      </c>
      <c r="E21" s="206" t="s">
        <v>89</v>
      </c>
      <c r="F21" s="206" t="s">
        <v>90</v>
      </c>
      <c r="G21" s="206" t="s">
        <v>252</v>
      </c>
      <c r="H21" s="206" t="s">
        <v>253</v>
      </c>
      <c r="I21" s="215">
        <v>10000</v>
      </c>
      <c r="J21" s="215">
        <v>10000</v>
      </c>
      <c r="K21" s="215">
        <v>10000</v>
      </c>
      <c r="L21" s="217"/>
      <c r="M21" s="217"/>
      <c r="N21" s="218"/>
      <c r="O21" s="218"/>
      <c r="P21" s="219"/>
      <c r="Q21" s="217"/>
      <c r="R21" s="217"/>
      <c r="S21" s="217"/>
      <c r="T21" s="217"/>
      <c r="U21" s="218"/>
      <c r="V21" s="217"/>
      <c r="W21" s="224"/>
      <c r="X21" s="217"/>
    </row>
    <row r="22" s="196" customFormat="1" ht="36" customHeight="1" spans="1:24">
      <c r="A22" s="206" t="s">
        <v>281</v>
      </c>
      <c r="B22" s="206" t="s">
        <v>282</v>
      </c>
      <c r="C22" s="206" t="s">
        <v>280</v>
      </c>
      <c r="D22" s="206" t="s">
        <v>71</v>
      </c>
      <c r="E22" s="206" t="s">
        <v>89</v>
      </c>
      <c r="F22" s="206" t="s">
        <v>90</v>
      </c>
      <c r="G22" s="206" t="s">
        <v>254</v>
      </c>
      <c r="H22" s="206" t="s">
        <v>255</v>
      </c>
      <c r="I22" s="215">
        <v>4000</v>
      </c>
      <c r="J22" s="215">
        <v>4000</v>
      </c>
      <c r="K22" s="215">
        <v>4000</v>
      </c>
      <c r="L22" s="217"/>
      <c r="M22" s="217"/>
      <c r="N22" s="218"/>
      <c r="O22" s="218"/>
      <c r="P22" s="219"/>
      <c r="Q22" s="217"/>
      <c r="R22" s="217"/>
      <c r="S22" s="217"/>
      <c r="T22" s="217"/>
      <c r="U22" s="218"/>
      <c r="V22" s="217"/>
      <c r="W22" s="224"/>
      <c r="X22" s="217"/>
    </row>
    <row r="23" s="196" customFormat="1" ht="36" customHeight="1" spans="1:24">
      <c r="A23" s="206" t="s">
        <v>281</v>
      </c>
      <c r="B23" s="206" t="s">
        <v>282</v>
      </c>
      <c r="C23" s="206" t="s">
        <v>280</v>
      </c>
      <c r="D23" s="206" t="s">
        <v>71</v>
      </c>
      <c r="E23" s="206" t="s">
        <v>89</v>
      </c>
      <c r="F23" s="206" t="s">
        <v>90</v>
      </c>
      <c r="G23" s="206" t="s">
        <v>272</v>
      </c>
      <c r="H23" s="206" t="s">
        <v>273</v>
      </c>
      <c r="I23" s="215">
        <v>8000</v>
      </c>
      <c r="J23" s="215">
        <v>8000</v>
      </c>
      <c r="K23" s="215">
        <v>8000</v>
      </c>
      <c r="L23" s="217"/>
      <c r="M23" s="217"/>
      <c r="N23" s="218"/>
      <c r="O23" s="218"/>
      <c r="P23" s="219"/>
      <c r="Q23" s="217"/>
      <c r="R23" s="217"/>
      <c r="S23" s="217"/>
      <c r="T23" s="217"/>
      <c r="U23" s="218"/>
      <c r="V23" s="217"/>
      <c r="W23" s="224"/>
      <c r="X23" s="217"/>
    </row>
    <row r="24" s="196" customFormat="1" ht="36" customHeight="1" spans="1:69">
      <c r="A24" s="207" t="s">
        <v>122</v>
      </c>
      <c r="B24" s="208"/>
      <c r="C24" s="208"/>
      <c r="D24" s="208"/>
      <c r="E24" s="208"/>
      <c r="F24" s="208"/>
      <c r="G24" s="208"/>
      <c r="H24" s="208"/>
      <c r="I24" s="215">
        <v>500000</v>
      </c>
      <c r="J24" s="215">
        <v>500000</v>
      </c>
      <c r="K24" s="215">
        <v>500000</v>
      </c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5"/>
      <c r="Z24" s="225"/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  <c r="BH24" s="225"/>
      <c r="BI24" s="225"/>
      <c r="BJ24" s="225"/>
      <c r="BK24" s="225"/>
      <c r="BL24" s="225"/>
      <c r="BM24" s="225"/>
      <c r="BN24" s="225"/>
      <c r="BO24" s="225"/>
      <c r="BP24" s="225"/>
      <c r="BQ24" s="225"/>
    </row>
  </sheetData>
  <mergeCells count="29">
    <mergeCell ref="A2:X2"/>
    <mergeCell ref="A3:H3"/>
    <mergeCell ref="J4:M4"/>
    <mergeCell ref="N4:P4"/>
    <mergeCell ref="R4:X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workbookViewId="0">
      <selection activeCell="H28" sqref="H28"/>
    </sheetView>
  </sheetViews>
  <sheetFormatPr defaultColWidth="9.14545454545454" defaultRowHeight="12" customHeight="1"/>
  <cols>
    <col min="1" max="1" width="32.5636363636364" style="41" customWidth="1"/>
    <col min="2" max="2" width="18" style="40" customWidth="1"/>
    <col min="3" max="3" width="46.3272727272727" style="41" customWidth="1"/>
    <col min="4" max="4" width="17.2818181818182" style="41" customWidth="1"/>
    <col min="5" max="5" width="15.8" style="41" customWidth="1"/>
    <col min="6" max="6" width="25.4272727272727" style="41" customWidth="1"/>
    <col min="7" max="7" width="11.2818181818182" style="40" customWidth="1"/>
    <col min="8" max="8" width="13.1454545454545" style="41" customWidth="1"/>
    <col min="9" max="10" width="12.4272727272727" style="40" customWidth="1"/>
    <col min="11" max="11" width="79.4363636363636" style="41" customWidth="1"/>
    <col min="12" max="16384" width="9.14545454545454" style="40" customWidth="1"/>
  </cols>
  <sheetData>
    <row r="1" s="40" customFormat="1" ht="15" customHeight="1" spans="1:11">
      <c r="A1" s="41"/>
      <c r="C1" s="41"/>
      <c r="D1" s="41"/>
      <c r="E1" s="41"/>
      <c r="F1" s="41"/>
      <c r="H1" s="41"/>
      <c r="K1" s="194" t="s">
        <v>285</v>
      </c>
    </row>
    <row r="2" s="40" customFormat="1" ht="28.5" customHeight="1" spans="1:11">
      <c r="A2" s="169" t="s">
        <v>286</v>
      </c>
      <c r="B2" s="147"/>
      <c r="C2" s="44"/>
      <c r="D2" s="44"/>
      <c r="E2" s="44"/>
      <c r="F2" s="44"/>
      <c r="G2" s="147"/>
      <c r="H2" s="44"/>
      <c r="I2" s="147"/>
      <c r="J2" s="147"/>
      <c r="K2" s="44"/>
    </row>
    <row r="3" s="40" customFormat="1" ht="17.25" customHeight="1" spans="1:11">
      <c r="A3" s="190" t="s">
        <v>2</v>
      </c>
      <c r="B3" s="191"/>
      <c r="C3" s="41"/>
      <c r="D3" s="41"/>
      <c r="E3" s="41"/>
      <c r="F3" s="41"/>
      <c r="H3" s="41"/>
      <c r="K3" s="41"/>
    </row>
    <row r="4" s="40" customFormat="1" ht="44.25" customHeight="1" spans="1:11">
      <c r="A4" s="52" t="s">
        <v>287</v>
      </c>
      <c r="B4" s="180" t="s">
        <v>182</v>
      </c>
      <c r="C4" s="52" t="s">
        <v>288</v>
      </c>
      <c r="D4" s="52" t="s">
        <v>289</v>
      </c>
      <c r="E4" s="52" t="s">
        <v>290</v>
      </c>
      <c r="F4" s="52" t="s">
        <v>291</v>
      </c>
      <c r="G4" s="180" t="s">
        <v>292</v>
      </c>
      <c r="H4" s="52" t="s">
        <v>293</v>
      </c>
      <c r="I4" s="180" t="s">
        <v>294</v>
      </c>
      <c r="J4" s="180" t="s">
        <v>295</v>
      </c>
      <c r="K4" s="52" t="s">
        <v>296</v>
      </c>
    </row>
    <row r="5" s="40" customFormat="1" ht="14.25" customHeight="1" spans="1:11">
      <c r="A5" s="47">
        <v>1</v>
      </c>
      <c r="B5" s="172">
        <v>2</v>
      </c>
      <c r="C5" s="47">
        <v>3</v>
      </c>
      <c r="D5" s="47">
        <v>4</v>
      </c>
      <c r="E5" s="47">
        <v>5</v>
      </c>
      <c r="F5" s="52">
        <v>6</v>
      </c>
      <c r="G5" s="180">
        <v>7</v>
      </c>
      <c r="H5" s="52">
        <v>8</v>
      </c>
      <c r="I5" s="180">
        <v>9</v>
      </c>
      <c r="J5" s="180">
        <v>10</v>
      </c>
      <c r="K5" s="52">
        <v>11</v>
      </c>
    </row>
    <row r="6" ht="29" customHeight="1" spans="1:11">
      <c r="A6" s="192" t="s">
        <v>71</v>
      </c>
      <c r="B6" s="192"/>
      <c r="C6" s="192"/>
      <c r="D6" s="192"/>
      <c r="E6" s="192"/>
      <c r="F6" s="192"/>
      <c r="G6" s="192"/>
      <c r="H6" s="192"/>
      <c r="I6" s="192"/>
      <c r="J6" s="192"/>
      <c r="K6" s="195"/>
    </row>
    <row r="7" customHeight="1" spans="1:11">
      <c r="A7" s="193" t="s">
        <v>267</v>
      </c>
      <c r="B7" s="193" t="s">
        <v>297</v>
      </c>
      <c r="C7" s="193" t="s">
        <v>298</v>
      </c>
      <c r="D7" s="193" t="s">
        <v>299</v>
      </c>
      <c r="E7" s="193" t="s">
        <v>300</v>
      </c>
      <c r="F7" s="193" t="s">
        <v>301</v>
      </c>
      <c r="G7" s="192" t="s">
        <v>302</v>
      </c>
      <c r="H7" s="192" t="s">
        <v>303</v>
      </c>
      <c r="I7" s="193" t="s">
        <v>304</v>
      </c>
      <c r="J7" s="193" t="s">
        <v>300</v>
      </c>
      <c r="K7" s="195"/>
    </row>
    <row r="8" customHeight="1" spans="1:11">
      <c r="A8" s="193"/>
      <c r="B8" s="193" t="s">
        <v>297</v>
      </c>
      <c r="C8" s="193" t="s">
        <v>298</v>
      </c>
      <c r="D8" s="193" t="s">
        <v>299</v>
      </c>
      <c r="E8" s="193" t="s">
        <v>305</v>
      </c>
      <c r="F8" s="193" t="s">
        <v>301</v>
      </c>
      <c r="G8" s="192" t="s">
        <v>169</v>
      </c>
      <c r="H8" s="192" t="s">
        <v>306</v>
      </c>
      <c r="I8" s="193" t="s">
        <v>304</v>
      </c>
      <c r="J8" s="193" t="s">
        <v>305</v>
      </c>
      <c r="K8" s="195"/>
    </row>
    <row r="9" customHeight="1" spans="1:11">
      <c r="A9" s="193"/>
      <c r="B9" s="193" t="s">
        <v>297</v>
      </c>
      <c r="C9" s="193" t="s">
        <v>307</v>
      </c>
      <c r="D9" s="193" t="s">
        <v>308</v>
      </c>
      <c r="E9" s="193" t="s">
        <v>309</v>
      </c>
      <c r="F9" s="193" t="s">
        <v>301</v>
      </c>
      <c r="G9" s="192" t="s">
        <v>167</v>
      </c>
      <c r="H9" s="192" t="s">
        <v>310</v>
      </c>
      <c r="I9" s="193" t="s">
        <v>304</v>
      </c>
      <c r="J9" s="193" t="s">
        <v>311</v>
      </c>
      <c r="K9" s="195"/>
    </row>
    <row r="10" customHeight="1" spans="1:11">
      <c r="A10" s="193"/>
      <c r="B10" s="193" t="s">
        <v>297</v>
      </c>
      <c r="C10" s="193" t="s">
        <v>312</v>
      </c>
      <c r="D10" s="193" t="s">
        <v>313</v>
      </c>
      <c r="E10" s="193" t="s">
        <v>314</v>
      </c>
      <c r="F10" s="193" t="s">
        <v>301</v>
      </c>
      <c r="G10" s="192" t="s">
        <v>315</v>
      </c>
      <c r="H10" s="192" t="s">
        <v>316</v>
      </c>
      <c r="I10" s="193" t="s">
        <v>317</v>
      </c>
      <c r="J10" s="193" t="s">
        <v>314</v>
      </c>
      <c r="K10" s="195"/>
    </row>
    <row r="11" customHeight="1" spans="1:11">
      <c r="A11" s="193" t="s">
        <v>280</v>
      </c>
      <c r="B11" s="193" t="s">
        <v>318</v>
      </c>
      <c r="C11" s="193" t="s">
        <v>298</v>
      </c>
      <c r="D11" s="193" t="s">
        <v>299</v>
      </c>
      <c r="E11" s="193" t="s">
        <v>319</v>
      </c>
      <c r="F11" s="193" t="s">
        <v>320</v>
      </c>
      <c r="G11" s="192" t="s">
        <v>169</v>
      </c>
      <c r="H11" s="192" t="s">
        <v>321</v>
      </c>
      <c r="I11" s="193" t="s">
        <v>304</v>
      </c>
      <c r="J11" s="193" t="s">
        <v>322</v>
      </c>
      <c r="K11" s="195"/>
    </row>
    <row r="12" customHeight="1" spans="1:11">
      <c r="A12" s="193"/>
      <c r="B12" s="193" t="s">
        <v>318</v>
      </c>
      <c r="C12" s="193" t="s">
        <v>307</v>
      </c>
      <c r="D12" s="193" t="s">
        <v>323</v>
      </c>
      <c r="E12" s="193" t="s">
        <v>324</v>
      </c>
      <c r="F12" s="193" t="s">
        <v>301</v>
      </c>
      <c r="G12" s="192" t="s">
        <v>325</v>
      </c>
      <c r="H12" s="192" t="s">
        <v>316</v>
      </c>
      <c r="I12" s="193" t="s">
        <v>304</v>
      </c>
      <c r="J12" s="193" t="s">
        <v>322</v>
      </c>
      <c r="K12" s="195"/>
    </row>
    <row r="13" customHeight="1" spans="1:11">
      <c r="A13" s="193"/>
      <c r="B13" s="193" t="s">
        <v>318</v>
      </c>
      <c r="C13" s="193" t="s">
        <v>312</v>
      </c>
      <c r="D13" s="193" t="s">
        <v>313</v>
      </c>
      <c r="E13" s="193" t="s">
        <v>326</v>
      </c>
      <c r="F13" s="193" t="s">
        <v>301</v>
      </c>
      <c r="G13" s="192" t="s">
        <v>315</v>
      </c>
      <c r="H13" s="192" t="s">
        <v>316</v>
      </c>
      <c r="I13" s="193" t="s">
        <v>304</v>
      </c>
      <c r="J13" s="193" t="s">
        <v>322</v>
      </c>
      <c r="K13" s="195"/>
    </row>
  </sheetData>
  <autoFilter ref="A5:M13">
    <extLst/>
  </autoFilter>
  <mergeCells count="6">
    <mergeCell ref="A2:K2"/>
    <mergeCell ref="A3:I3"/>
    <mergeCell ref="A7:A10"/>
    <mergeCell ref="A11:A13"/>
    <mergeCell ref="B7:B10"/>
    <mergeCell ref="B11:B13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雷一</cp:lastModifiedBy>
  <dcterms:created xsi:type="dcterms:W3CDTF">2023-01-17T10:53:00Z</dcterms:created>
  <dcterms:modified xsi:type="dcterms:W3CDTF">2025-07-30T02:24:25Z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DD9F525AA0BD42BA8C254897B9DC38B3</vt:lpwstr>
  </property>
</Properties>
</file>