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4"/>
  </bookViews>
  <sheets>
    <sheet name="部门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<sst xmlns="http://schemas.openxmlformats.org/spreadsheetml/2006/main" count="1013" uniqueCount="421">
  <si>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</si>
  <si>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</si>
  <si>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</si>
  <si>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</si>
  <si>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</si>
  <si>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</si>
  <si>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</si>
  <si>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</si>
  <si>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</si>
  <si>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</si>
  <si>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</si>
  <si>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</si>
  <si>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</si>
  <si>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</si>
  <si>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</si>
  <si>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</si>
  <si>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</si>
  <si>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</si>
  <si>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</si>
  <si>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</si>
  <si>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</si>
  <si>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</si>
  <si>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</si>
  <si>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</si>
  <si>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</si>
  <si>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</si>
  <si>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</si>
  <si>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</si>
  <si>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</si>
  <si>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</si>
  <si>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</si>
  <si>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</si>
  <si>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</si>
  <si>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</si>
  <si>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</si>
  <si>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</si>
  <si>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</si>
  <si>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</si>
  <si>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</si>
  <si>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</si>
  <si>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</si>
  <si>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</si>
  <si>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</si>
  <si>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</si>
  <si>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</si>
  <si>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</si>
  <si>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</si>
  <si>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</si>
  <si>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</si>
  <si>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</si>
  <si>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</si>
  <si>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</si>
  <si>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</si>
  <si>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</si>
  <si>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</si>
  <si>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</si>
  <si>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</si>
  <si>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</si>
  <si>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</si>
  <si>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</si>
  <si>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</si>
  <si>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</si>
  <si>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</si>
  <si>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</si>
  <si>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</si>
  <si>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</si>
  <si>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</si>
  <si>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</si>
  <si>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</si>
  <si>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</si>
  <si>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</si>
  <si>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305001</t>
  </si>
  <si>
    <t>中国共产党瑞丽市委员会网络安全和信息化委员会办公室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</si>
  <si>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</si>
  <si>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</si>
  <si>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</si>
  <si>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</si>
  <si>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</si>
  <si>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</si>
  <si>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</si>
  <si>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</si>
  <si>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</si>
  <si>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</si>
  <si>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</si>
  <si>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</si>
  <si>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</si>
  <si>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</si>
  <si>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</si>
  <si>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</si>
  <si>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</si>
  <si>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</si>
  <si>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</si>
  <si>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</si>
  <si>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</si>
  <si>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</si>
  <si>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</si>
  <si>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</si>
  <si>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</si>
  <si>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</si>
  <si>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</si>
  <si>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</si>
  <si>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20137</t>
  </si>
  <si>
    <t>网信事务</t>
  </si>
  <si>
    <t>2013701</t>
  </si>
  <si>
    <t>行政运行</t>
  </si>
  <si>
    <t>2013703</t>
  </si>
  <si>
    <t>机关服务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</si>
  <si>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</si>
  <si>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</si>
  <si>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</si>
  <si>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</si>
  <si>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</si>
  <si>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</si>
  <si>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</si>
  <si>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</si>
  <si>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</si>
  <si>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</si>
  <si>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</si>
  <si>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</si>
  <si>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</si>
  <si>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</si>
  <si>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</si>
  <si>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</si>
  <si>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</si>
  <si>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</si>
  <si>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</si>
  <si>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</si>
  <si>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</si>
  <si>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</si>
  <si>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</si>
  <si>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</si>
  <si>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</si>
  <si>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</si>
  <si>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</si>
  <si>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</si>
  <si>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</si>
  <si>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</si>
  <si>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</si>
  <si>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</si>
  <si>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</si>
  <si>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</si>
  <si>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</si>
  <si>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</si>
  <si>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</si>
  <si>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</si>
  <si>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</si>
  <si>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</si>
  <si>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</si>
  <si>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</si>
  <si>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</si>
  <si>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</si>
  <si>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</si>
  <si>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</si>
  <si>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</si>
  <si>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</si>
  <si>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</si>
  <si>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</si>
  <si>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</si>
  <si>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</si>
  <si>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</si>
  <si>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</si>
  <si>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</si>
  <si>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</si>
  <si>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</si>
  <si>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</si>
  <si>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</si>
  <si>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</si>
  <si>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</si>
  <si>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</si>
  <si>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</si>
  <si>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</si>
  <si>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</si>
  <si>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</si>
  <si>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</si>
  <si>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</si>
  <si>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</si>
  <si>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</si>
  <si>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</si>
  <si>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</si>
  <si>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</si>
  <si>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</si>
  <si>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</si>
  <si>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</si>
  <si>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</si>
  <si>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</si>
  <si>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</si>
  <si>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</si>
  <si>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</si>
  <si>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</si>
  <si>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</si>
  <si>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</si>
  <si>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</si>
  <si>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</si>
  <si>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</si>
  <si>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</si>
  <si>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</si>
  <si>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</si>
  <si>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</si>
  <si>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</si>
  <si>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</si>
  <si>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</si>
  <si>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</si>
  <si>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其中：转隶人员公用经费</t>
  </si>
  <si>
    <t>533102210000000019901</t>
  </si>
  <si>
    <t>基本工资（行政）</t>
  </si>
  <si>
    <t>30101</t>
  </si>
  <si>
    <t>基本工资</t>
  </si>
  <si>
    <t>533102210000000019992</t>
  </si>
  <si>
    <t>津贴补贴（行政）</t>
  </si>
  <si>
    <t>30102</t>
  </si>
  <si>
    <t>津贴补贴</t>
  </si>
  <si>
    <t>533102210000000019902</t>
  </si>
  <si>
    <t>奖金（行政）</t>
  </si>
  <si>
    <t>30103</t>
  </si>
  <si>
    <t>奖金</t>
  </si>
  <si>
    <t>533102221100000236713</t>
  </si>
  <si>
    <t>优秀公务员奖（行政）</t>
  </si>
  <si>
    <t>533102210000000019944</t>
  </si>
  <si>
    <t>基本养老保险</t>
  </si>
  <si>
    <t>30108</t>
  </si>
  <si>
    <t>机关事业单位基本养老保险缴费</t>
  </si>
  <si>
    <t>533102210000000019940</t>
  </si>
  <si>
    <t>大病补充保险</t>
  </si>
  <si>
    <t>30110</t>
  </si>
  <si>
    <t>职工基本医疗保险缴费</t>
  </si>
  <si>
    <t>533102210000000019948</t>
  </si>
  <si>
    <t>行政医疗保险</t>
  </si>
  <si>
    <t>533102210000000021570</t>
  </si>
  <si>
    <t>工伤保险</t>
  </si>
  <si>
    <t>30112</t>
  </si>
  <si>
    <t>其他社会保障缴费</t>
  </si>
  <si>
    <t>533102210000000019945</t>
  </si>
  <si>
    <t>生育保险</t>
  </si>
  <si>
    <t>533102210000000019946</t>
  </si>
  <si>
    <t>失业保险</t>
  </si>
  <si>
    <t>533102210000000021526</t>
  </si>
  <si>
    <t>30111</t>
  </si>
  <si>
    <t>公务员医疗补助缴费</t>
  </si>
  <si>
    <t>533102210000000019950</t>
  </si>
  <si>
    <t>30113</t>
  </si>
  <si>
    <t>533102210000000019955</t>
  </si>
  <si>
    <t>一般公用经费</t>
  </si>
  <si>
    <t>30299</t>
  </si>
  <si>
    <t>其他商品和服务支出</t>
  </si>
  <si>
    <t>533102221100000236714</t>
  </si>
  <si>
    <t>公用经费中的工会经费</t>
  </si>
  <si>
    <t>30228</t>
  </si>
  <si>
    <t>工会经费</t>
  </si>
  <si>
    <t>30201</t>
  </si>
  <si>
    <t>办公费</t>
  </si>
  <si>
    <t>533102210000000019954</t>
  </si>
  <si>
    <t>533102221100000220295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</si>
  <si>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</si>
  <si>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</si>
  <si>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</si>
  <si>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</si>
  <si>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</si>
  <si>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</si>
  <si>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经济科目编码</t>
  </si>
  <si>
    <t>经济科目名称</t>
  </si>
  <si>
    <t>本年拨款</t>
  </si>
  <si>
    <t>其中：本次下达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</si>
  <si>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</si>
  <si>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</si>
  <si>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</si>
  <si>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</si>
  <si>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</si>
  <si>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</si>
  <si>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</si>
  <si>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</si>
  <si>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</si>
  <si>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</si>
  <si>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少小单位工作经费</t>
  </si>
  <si>
    <t>事业发展类</t>
  </si>
  <si>
    <t>533102251100004132330</t>
  </si>
  <si>
    <t>30226</t>
  </si>
  <si>
    <t>劳务费</t>
  </si>
  <si>
    <t>网信业务保障专项经费</t>
  </si>
  <si>
    <t>专项业务类</t>
  </si>
  <si>
    <t>533102210000000017760</t>
  </si>
  <si>
    <t>30305</t>
  </si>
  <si>
    <t>生活补助</t>
  </si>
  <si>
    <t>舆情监测平台服务费专项资金经费</t>
  </si>
  <si>
    <t>533102210000000018767</t>
  </si>
  <si>
    <t>30207</t>
  </si>
  <si>
    <t>邮电费</t>
  </si>
  <si>
    <t>30216</t>
  </si>
  <si>
    <t>培训费</t>
  </si>
  <si>
    <t>30227</t>
  </si>
  <si>
    <t>委托业务费</t>
  </si>
  <si>
    <t>31002</t>
  </si>
  <si>
    <t>办公设备购置</t>
  </si>
  <si>
    <t>云南省州（市）至县级网信专网及视频会议系统建设专项经费</t>
  </si>
  <si>
    <t>533102231100001102718</t>
  </si>
  <si>
    <t>30211</t>
  </si>
  <si>
    <t>差旅费</t>
  </si>
  <si>
    <t>30213</t>
  </si>
  <si>
    <t>维修（护）费</t>
  </si>
  <si>
    <t>30214</t>
  </si>
  <si>
    <t>租赁费</t>
  </si>
  <si>
    <t>30217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</si>
  <si>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</si>
  <si>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</si>
  <si>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</si>
  <si>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</si>
  <si>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</si>
  <si>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</si>
  <si>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</si>
  <si>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</si>
  <si>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</si>
  <si>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</si>
  <si>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</si>
  <si>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保证中共瑞丽市委网信办工作正常运转</t>
  </si>
  <si>
    <t>产出指标</t>
  </si>
  <si>
    <t>数量指标</t>
  </si>
  <si>
    <t>三公经费、 舆情处置、办公耗材等保证机构运转支出、开展网络从业人员培训等</t>
  </si>
  <si>
    <t>&gt;=</t>
  </si>
  <si>
    <t>20万</t>
  </si>
  <si>
    <t>元</t>
  </si>
  <si>
    <t>定量指标</t>
  </si>
  <si>
    <t>时效指标</t>
  </si>
  <si>
    <t>保障工作正常运转</t>
  </si>
  <si>
    <t>3年</t>
  </si>
  <si>
    <t>年</t>
  </si>
  <si>
    <t>在年限内使用</t>
  </si>
  <si>
    <t>效益指标</t>
  </si>
  <si>
    <t>社会效益</t>
  </si>
  <si>
    <t>改善工作质量有所提高、开展工作及时有效</t>
  </si>
  <si>
    <t>95%</t>
  </si>
  <si>
    <t>%</t>
  </si>
  <si>
    <t>满意度指标</t>
  </si>
  <si>
    <t>服务对象满意度</t>
  </si>
  <si>
    <t>网信办工作受众人满意度</t>
  </si>
  <si>
    <t>是否保障正常运转</t>
  </si>
  <si>
    <t>保证中共瑞丽市委网信办舆情监测平台服务正常运转</t>
  </si>
  <si>
    <t>购买网络 舆情监测平台服务、监测负面信息监测、掌握网上舆论动向</t>
  </si>
  <si>
    <t>40万</t>
  </si>
  <si>
    <t>保证舆情监测平台服务正常运转</t>
  </si>
  <si>
    <t>质量指标</t>
  </si>
  <si>
    <t>网上舆论动向、对热点关注和负面舆情及时进行封堵、回应和引导。</t>
  </si>
  <si>
    <t>保障舆情监测平台正常运转</t>
  </si>
  <si>
    <t>经济效益</t>
  </si>
  <si>
    <t>负面舆情及时进行封堵、回应和引导。</t>
  </si>
  <si>
    <t>营造了我市清朗的网络空间，</t>
  </si>
  <si>
    <t>保证中共瑞丽市委网信办工作正常开展</t>
  </si>
  <si>
    <t>保证正常开展工作</t>
  </si>
  <si>
    <t>&gt;</t>
  </si>
  <si>
    <t>人</t>
  </si>
  <si>
    <t>中共瑞丽市委网信办少小单位工作经费
实施方案</t>
  </si>
  <si>
    <t>成本指标</t>
  </si>
  <si>
    <t>社会成本指标</t>
  </si>
  <si>
    <t>完成工作情况</t>
  </si>
  <si>
    <t>保证正常开展工作情况</t>
  </si>
  <si>
    <t>保证开展工作情况</t>
  </si>
  <si>
    <t>保证网信专网及视频会议系统建设顺利完成</t>
  </si>
  <si>
    <t>按时完成网信专网及视频会议系统建设</t>
  </si>
  <si>
    <t>网信专网及视频会议系统建设费用</t>
  </si>
  <si>
    <t>及时完成网络安全应急指令和快速协调处置网络舆情</t>
  </si>
  <si>
    <t>保障系统建设正常运转</t>
  </si>
  <si>
    <t>1年</t>
  </si>
  <si>
    <t>开展工作及时有效</t>
  </si>
  <si>
    <t>保证按时完成</t>
  </si>
  <si>
    <t>网信办工作受众人满意</t>
  </si>
  <si>
    <t>是否按时完成系统建设</t>
  </si>
  <si>
    <t>预算06表</t>
  </si>
  <si>
    <t>政府性基金预算支出预算表</t>
  </si>
  <si>
    <t>单位名称：德宏傣族景颇族自治州残疾人联合会</t>
  </si>
  <si>
    <t>单位名称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</si>
  <si>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</si>
  <si>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</si>
  <si>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备注：本单位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年无政府性基金预算支出，此表无数据。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</si>
  <si>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</si>
  <si>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</si>
  <si>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</si>
  <si>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</si>
  <si>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</si>
  <si>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</si>
  <si>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</si>
  <si>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</si>
  <si>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</si>
  <si>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</si>
  <si>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</si>
  <si>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</si>
  <si>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年本部门无部门政府采购预算，本表无数据，此表公开空表。</t>
    </r>
  </si>
  <si>
    <t>预算08表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</si>
  <si>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</si>
  <si>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</si>
  <si>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</si>
  <si>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</si>
  <si>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</si>
  <si>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备注：因2025年本部门无部门政府购买服务预算，本表无数据，此表公开空表。</t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</si>
  <si>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</si>
  <si>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</si>
  <si>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</si>
  <si>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</si>
  <si>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</si>
  <si>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</si>
  <si>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</si>
  <si>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</si>
  <si>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</si>
  <si>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</si>
  <si>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</si>
  <si>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/>
  </si>
  <si>
    <t>备注：因2025年本部门无县对下转移支付绩效目标，本表无数据，此表公开空表。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</si>
  <si>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</si>
  <si>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</si>
  <si>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</si>
  <si>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</si>
  <si>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</si>
  <si>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</si>
  <si>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</si>
  <si>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</si>
  <si>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</si>
  <si>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</si>
  <si>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上级补助</t>
  </si>
  <si>
    <t>备注：因2025年本部门无上级补助项目支出预算，本表无数据，此表公开空表。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</si>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</sst>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vertical="top"/>
      <protection locked="0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5" fillId="0" borderId="8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2" xfId="0" applyBorder="1" applyAlignment="1">
      <alignment vertical="center"/>
    </xf>
    <xf numFmtId="176" fontId="1" fillId="0" borderId="4" xfId="51" applyBorder="1" applyProtection="1">
      <alignment horizontal="right" vertical="center"/>
      <protection locked="0"/>
    </xf>
    <xf numFmtId="0" fontId="5" fillId="0" borderId="7" xfId="0" applyBorder="1" applyAlignment="1">
      <alignment vertical="center" wrapText="1"/>
    </xf>
    <xf numFmtId="0" fontId="5" fillId="0" borderId="2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5" fillId="0" borderId="13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7" xfId="50" applyFont="1" applyBorder="1" applyAlignment="1">
      <alignment horizontal="center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7" xfId="0" applyBorder="1" applyAlignment="1">
      <alignment vertical="center" wrapText="1"/>
    </xf>
    <xf numFmtId="0" fontId="13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5" fillId="0" borderId="0" xfId="0" applyBorder="1" applyAlignment="1">
      <alignment vertical="center"/>
    </xf>
    <xf numFmtId="0" fontId="18" fillId="0" borderId="0" xfId="0" applyFont="1" applyBorder="1" applyAlignment="1">
      <alignment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5" xfId="0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>
      <alignment vertical="top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4" workbookViewId="0">
      <selection activeCell="M17" sqref="M1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4"/>
      <c r="B1" s="134"/>
      <c r="C1" s="134"/>
      <c r="D1" s="182" t="s">
        <v>0</v>
      </c>
    </row>
    <row r="2" ht="42" customHeight="1" spans="1:4">
      <c r="A2" s="183" t="str">
        <f>"2025"&amp;"年部门财务收支预算总表"</f>
        <v>2025年部门财务收支预算总表</v>
      </c>
      <c r="B2" s="183"/>
      <c r="C2" s="183"/>
      <c r="D2" s="183"/>
    </row>
    <row r="3" ht="18.75" customHeight="1" spans="1:4">
      <c r="A3" s="184" t="str">
        <f>"单位名称："&amp;"中国共产党瑞丽市委员会网络安全和信息化委员会办公室"</f>
        <v>单位名称：中国共产党瑞丽市委员会网络安全和信息化委员会办公室</v>
      </c>
      <c r="B3" s="184"/>
      <c r="C3" s="134"/>
      <c r="D3" s="182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tr">
        <f t="shared" ref="B5:D5" si="0">"2025"&amp;"年预算金额"</f>
        <v>2025年预算金额</v>
      </c>
      <c r="C5" s="137" t="s">
        <v>5</v>
      </c>
      <c r="D5" s="137" t="str">
        <f t="shared" si="0"/>
        <v>2025年预算金额</v>
      </c>
    </row>
    <row r="6" ht="18.75" customHeight="1" spans="1:4">
      <c r="A6" s="185" t="s">
        <v>6</v>
      </c>
      <c r="B6" s="131">
        <v>1448161.1</v>
      </c>
      <c r="C6" s="185" t="s">
        <v>7</v>
      </c>
      <c r="D6" s="131">
        <v>1196309.94</v>
      </c>
    </row>
    <row r="7" ht="18.75" customHeight="1" spans="1:4">
      <c r="A7" s="185" t="s">
        <v>8</v>
      </c>
      <c r="B7" s="131"/>
      <c r="C7" s="185" t="s">
        <v>9</v>
      </c>
      <c r="D7" s="131"/>
    </row>
    <row r="8" ht="18.75" customHeight="1" spans="1:4">
      <c r="A8" s="185" t="s">
        <v>10</v>
      </c>
      <c r="B8" s="131"/>
      <c r="C8" s="185" t="s">
        <v>11</v>
      </c>
      <c r="D8" s="131"/>
    </row>
    <row r="9" ht="18.75" customHeight="1" spans="1:4">
      <c r="A9" s="185" t="s">
        <v>12</v>
      </c>
      <c r="B9" s="131"/>
      <c r="C9" s="185" t="s">
        <v>13</v>
      </c>
      <c r="D9" s="131"/>
    </row>
    <row r="10" ht="18.75" customHeight="1" spans="1:4">
      <c r="A10" s="185" t="s">
        <v>14</v>
      </c>
      <c r="B10" s="131"/>
      <c r="C10" s="185" t="s">
        <v>15</v>
      </c>
      <c r="D10" s="131"/>
    </row>
    <row r="11" ht="18.75" customHeight="1" spans="1:4">
      <c r="A11" s="185" t="s">
        <v>16</v>
      </c>
      <c r="B11" s="131"/>
      <c r="C11" s="185" t="s">
        <v>17</v>
      </c>
      <c r="D11" s="131"/>
    </row>
    <row r="12" ht="18.75" customHeight="1" spans="1:4">
      <c r="A12" s="185" t="s">
        <v>18</v>
      </c>
      <c r="B12" s="131"/>
      <c r="C12" s="185" t="s">
        <v>19</v>
      </c>
      <c r="D12" s="131"/>
    </row>
    <row r="13" ht="18.75" customHeight="1" spans="1:4">
      <c r="A13" s="185" t="s">
        <v>20</v>
      </c>
      <c r="B13" s="131"/>
      <c r="C13" s="185" t="s">
        <v>21</v>
      </c>
      <c r="D13" s="131">
        <v>96476.52</v>
      </c>
    </row>
    <row r="14" ht="18.75" customHeight="1" spans="1:4">
      <c r="A14" s="185" t="s">
        <v>22</v>
      </c>
      <c r="B14" s="131"/>
      <c r="C14" s="185" t="s">
        <v>23</v>
      </c>
      <c r="D14" s="131">
        <v>84029</v>
      </c>
    </row>
    <row r="15" ht="18.75" customHeight="1" spans="1:4">
      <c r="A15" s="185" t="s">
        <v>24</v>
      </c>
      <c r="B15" s="131"/>
      <c r="C15" s="185" t="s">
        <v>25</v>
      </c>
      <c r="D15" s="131"/>
    </row>
    <row r="16" ht="18.75" customHeight="1" spans="1:4">
      <c r="A16" s="185"/>
      <c r="B16" s="185"/>
      <c r="C16" s="185" t="s">
        <v>26</v>
      </c>
      <c r="D16" s="131"/>
    </row>
    <row r="17" ht="18.75" customHeight="1" spans="1:4">
      <c r="A17" s="185"/>
      <c r="B17" s="185"/>
      <c r="C17" s="185" t="s">
        <v>27</v>
      </c>
      <c r="D17" s="131"/>
    </row>
    <row r="18" ht="18.75" customHeight="1" spans="1:4">
      <c r="A18" s="185"/>
      <c r="B18" s="185"/>
      <c r="C18" s="185" t="s">
        <v>28</v>
      </c>
      <c r="D18" s="131"/>
    </row>
    <row r="19" ht="18.75" customHeight="1" spans="1:4">
      <c r="A19" s="185"/>
      <c r="B19" s="185"/>
      <c r="C19" s="185" t="s">
        <v>29</v>
      </c>
      <c r="D19" s="131"/>
    </row>
    <row r="20" ht="18.75" customHeight="1" spans="1:4">
      <c r="A20" s="185"/>
      <c r="B20" s="185"/>
      <c r="C20" s="185" t="s">
        <v>30</v>
      </c>
      <c r="D20" s="131"/>
    </row>
    <row r="21" ht="18.75" customHeight="1" spans="1:4">
      <c r="A21" s="185"/>
      <c r="B21" s="185"/>
      <c r="C21" s="185" t="s">
        <v>31</v>
      </c>
      <c r="D21" s="131"/>
    </row>
    <row r="22" ht="18.75" customHeight="1" spans="1:4">
      <c r="A22" s="185"/>
      <c r="B22" s="185"/>
      <c r="C22" s="185" t="s">
        <v>32</v>
      </c>
      <c r="D22" s="131"/>
    </row>
    <row r="23" ht="18.75" customHeight="1" spans="1:4">
      <c r="A23" s="185"/>
      <c r="B23" s="185"/>
      <c r="C23" s="185" t="s">
        <v>33</v>
      </c>
      <c r="D23" s="131"/>
    </row>
    <row r="24" ht="18.75" customHeight="1" spans="1:4">
      <c r="A24" s="185"/>
      <c r="B24" s="185"/>
      <c r="C24" s="185" t="s">
        <v>34</v>
      </c>
      <c r="D24" s="131">
        <v>71345.64</v>
      </c>
    </row>
    <row r="25" ht="18.75" customHeight="1" spans="1:4">
      <c r="A25" s="185"/>
      <c r="B25" s="185"/>
      <c r="C25" s="185" t="s">
        <v>35</v>
      </c>
      <c r="D25" s="131"/>
    </row>
    <row r="26" ht="18.75" customHeight="1" spans="1:4">
      <c r="A26" s="185"/>
      <c r="B26" s="185"/>
      <c r="C26" s="185" t="s">
        <v>36</v>
      </c>
      <c r="D26" s="131"/>
    </row>
    <row r="27" ht="18.75" customHeight="1" spans="1:4">
      <c r="A27" s="185"/>
      <c r="B27" s="185"/>
      <c r="C27" s="185" t="s">
        <v>37</v>
      </c>
      <c r="D27" s="131"/>
    </row>
    <row r="28" ht="18.75" customHeight="1" spans="1:4">
      <c r="A28" s="185"/>
      <c r="B28" s="185"/>
      <c r="C28" s="185" t="s">
        <v>38</v>
      </c>
      <c r="D28" s="131"/>
    </row>
    <row r="29" ht="18.75" customHeight="1" spans="1:4">
      <c r="A29" s="185"/>
      <c r="B29" s="185"/>
      <c r="C29" s="185" t="s">
        <v>39</v>
      </c>
      <c r="D29" s="131"/>
    </row>
    <row r="30" ht="18.75" customHeight="1" spans="1:4">
      <c r="A30" s="185"/>
      <c r="B30" s="185"/>
      <c r="C30" s="185" t="s">
        <v>40</v>
      </c>
      <c r="D30" s="131"/>
    </row>
    <row r="31" ht="18.75" customHeight="1" spans="1:4">
      <c r="A31" s="185"/>
      <c r="B31" s="185"/>
      <c r="C31" s="185" t="s">
        <v>41</v>
      </c>
      <c r="D31" s="131"/>
    </row>
    <row r="32" ht="18.75" customHeight="1" spans="1:4">
      <c r="A32" s="185" t="s">
        <v>42</v>
      </c>
      <c r="B32" s="131">
        <v>1448161.1</v>
      </c>
      <c r="C32" s="185" t="s">
        <v>43</v>
      </c>
      <c r="D32" s="131">
        <v>1448161.1</v>
      </c>
    </row>
    <row r="33" ht="18.75" customHeight="1" spans="1:4">
      <c r="A33" s="185" t="s">
        <v>44</v>
      </c>
      <c r="B33" s="131"/>
      <c r="C33" s="185" t="s">
        <v>45</v>
      </c>
      <c r="D33" s="131"/>
    </row>
    <row r="34" ht="18.75" customHeight="1" spans="1:4">
      <c r="A34" s="185" t="s">
        <v>46</v>
      </c>
      <c r="B34" s="131"/>
      <c r="C34" s="185" t="s">
        <v>46</v>
      </c>
      <c r="D34" s="131"/>
    </row>
    <row r="35" ht="18.75" customHeight="1" spans="1:4">
      <c r="A35" s="185" t="s">
        <v>47</v>
      </c>
      <c r="B35" s="131"/>
      <c r="C35" s="185" t="s">
        <v>48</v>
      </c>
      <c r="D35" s="131"/>
    </row>
    <row r="36" ht="18.75" customHeight="1" spans="1:4">
      <c r="A36" s="185" t="s">
        <v>49</v>
      </c>
      <c r="B36" s="131">
        <v>1448161.1</v>
      </c>
      <c r="C36" s="185" t="s">
        <v>50</v>
      </c>
      <c r="D36" s="131">
        <v>1448161.1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2" sqref="A1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9">
        <v>1</v>
      </c>
      <c r="B1" s="110">
        <v>0</v>
      </c>
      <c r="C1" s="109">
        <v>1</v>
      </c>
      <c r="D1" s="87"/>
      <c r="E1" s="87"/>
      <c r="F1" s="108" t="s">
        <v>364</v>
      </c>
    </row>
    <row r="2" ht="26.25" customHeight="1" spans="1:6">
      <c r="A2" s="111" t="str">
        <f>"2025"&amp;"年部门政府性基金预算支出预算表"</f>
        <v>2025年部门政府性基金预算支出预算表</v>
      </c>
      <c r="B2" s="111" t="s">
        <v>365</v>
      </c>
      <c r="C2" s="112"/>
      <c r="D2" s="113"/>
      <c r="E2" s="113"/>
      <c r="F2" s="113"/>
    </row>
    <row r="3" ht="23" customHeight="1" spans="1:6">
      <c r="A3" s="114" t="str">
        <f>"单位名称："&amp;"中国共产党瑞丽市委员会网络安全和信息化委员会办公室"</f>
        <v>单位名称：中国共产党瑞丽市委员会网络安全和信息化委员会办公室</v>
      </c>
      <c r="B3" s="114" t="s">
        <v>366</v>
      </c>
      <c r="C3" s="115"/>
      <c r="D3" s="87"/>
      <c r="E3" s="87"/>
      <c r="F3" s="108" t="s">
        <v>1</v>
      </c>
    </row>
    <row r="4" ht="19.5" customHeight="1" spans="1:6">
      <c r="A4" s="59" t="s">
        <v>367</v>
      </c>
      <c r="B4" s="116" t="s">
        <v>74</v>
      </c>
      <c r="C4" s="59" t="s">
        <v>75</v>
      </c>
      <c r="D4" s="35" t="s">
        <v>368</v>
      </c>
      <c r="E4" s="35"/>
      <c r="F4" s="35"/>
    </row>
    <row r="5" ht="18.55" customHeight="1" spans="1:6">
      <c r="A5" s="59"/>
      <c r="B5" s="116"/>
      <c r="C5" s="59"/>
      <c r="D5" s="35" t="s">
        <v>55</v>
      </c>
      <c r="E5" s="35" t="s">
        <v>77</v>
      </c>
      <c r="F5" s="35" t="s">
        <v>78</v>
      </c>
    </row>
    <row r="6" ht="20.25" customHeight="1" spans="1:6">
      <c r="A6" s="59">
        <v>1</v>
      </c>
      <c r="B6" s="117" t="s">
        <v>86</v>
      </c>
      <c r="C6" s="117" t="s">
        <v>87</v>
      </c>
      <c r="D6" s="117" t="s">
        <v>88</v>
      </c>
      <c r="E6" s="117" t="s">
        <v>89</v>
      </c>
      <c r="F6" s="117" t="s">
        <v>90</v>
      </c>
    </row>
    <row r="7" ht="30" customHeight="1" spans="1:6">
      <c r="A7" s="33"/>
      <c r="B7" s="116"/>
      <c r="C7" s="33"/>
      <c r="D7" s="71"/>
      <c r="E7" s="118"/>
      <c r="F7" s="118"/>
    </row>
    <row r="8" ht="30" customHeight="1" spans="1:6">
      <c r="A8" s="22"/>
      <c r="B8" s="22"/>
      <c r="C8" s="22"/>
      <c r="D8" s="71"/>
      <c r="E8" s="118"/>
      <c r="F8" s="118"/>
    </row>
    <row r="9" ht="30" customHeight="1" spans="1:6">
      <c r="A9" s="20" t="s">
        <v>369</v>
      </c>
      <c r="B9" s="20" t="s">
        <v>369</v>
      </c>
      <c r="C9" s="20" t="s">
        <v>369</v>
      </c>
      <c r="D9" s="71"/>
      <c r="E9" s="118"/>
      <c r="F9" s="118"/>
    </row>
    <row r="10" ht="19" customHeight="1" spans="1:1">
      <c r="A10" s="39" t="s">
        <v>370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10" customWidth="1"/>
    <col min="17" max="17" width="11.5714285714286" customWidth="1"/>
    <col min="18" max="18" width="11.4190476190476" customWidth="1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9"/>
      <c r="P1" s="99"/>
      <c r="Q1" s="99"/>
      <c r="R1" s="43" t="s">
        <v>371</v>
      </c>
    </row>
    <row r="2" ht="27.75" customHeight="1" spans="1:18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63"/>
      <c r="R2" s="29"/>
    </row>
    <row r="3" ht="22" customHeight="1" spans="1:18">
      <c r="A3" s="88" t="str">
        <f>"单位名称："&amp;"中国共产党瑞丽市委员会网络安全和信息化委员会办公室"</f>
        <v>单位名称：中国共产党瑞丽市委员会网络安全和信息化委员会办公室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0"/>
      <c r="P3" s="100"/>
      <c r="Q3" s="100"/>
      <c r="R3" s="108" t="s">
        <v>52</v>
      </c>
    </row>
    <row r="4" ht="15.75" customHeight="1" spans="1:18">
      <c r="A4" s="11" t="s">
        <v>372</v>
      </c>
      <c r="B4" s="89" t="s">
        <v>373</v>
      </c>
      <c r="C4" s="89" t="s">
        <v>374</v>
      </c>
      <c r="D4" s="89" t="s">
        <v>375</v>
      </c>
      <c r="E4" s="89" t="s">
        <v>376</v>
      </c>
      <c r="F4" s="89" t="s">
        <v>377</v>
      </c>
      <c r="G4" s="48" t="s">
        <v>194</v>
      </c>
      <c r="H4" s="48"/>
      <c r="I4" s="48"/>
      <c r="J4" s="48"/>
      <c r="K4" s="101"/>
      <c r="L4" s="48"/>
      <c r="M4" s="48"/>
      <c r="N4" s="48"/>
      <c r="O4" s="102"/>
      <c r="P4" s="101"/>
      <c r="Q4" s="101"/>
      <c r="R4" s="49"/>
    </row>
    <row r="5" ht="17.25" customHeight="1" spans="1:18">
      <c r="A5" s="16"/>
      <c r="B5" s="90"/>
      <c r="C5" s="90"/>
      <c r="D5" s="90"/>
      <c r="E5" s="90"/>
      <c r="F5" s="90"/>
      <c r="G5" s="90" t="s">
        <v>55</v>
      </c>
      <c r="H5" s="90" t="s">
        <v>59</v>
      </c>
      <c r="I5" s="90" t="s">
        <v>378</v>
      </c>
      <c r="J5" s="90" t="s">
        <v>379</v>
      </c>
      <c r="K5" s="103" t="s">
        <v>380</v>
      </c>
      <c r="L5" s="104" t="s">
        <v>381</v>
      </c>
      <c r="M5" s="104"/>
      <c r="N5" s="104"/>
      <c r="O5" s="105"/>
      <c r="P5" s="106"/>
      <c r="Q5" s="106"/>
      <c r="R5" s="91"/>
    </row>
    <row r="6" ht="54" customHeight="1" spans="1:18">
      <c r="A6" s="18"/>
      <c r="B6" s="91"/>
      <c r="C6" s="91"/>
      <c r="D6" s="91"/>
      <c r="E6" s="91"/>
      <c r="F6" s="91"/>
      <c r="G6" s="91"/>
      <c r="H6" s="91" t="s">
        <v>58</v>
      </c>
      <c r="I6" s="91"/>
      <c r="J6" s="91"/>
      <c r="K6" s="107"/>
      <c r="L6" s="91" t="s">
        <v>58</v>
      </c>
      <c r="M6" s="91" t="s">
        <v>65</v>
      </c>
      <c r="N6" s="91" t="s">
        <v>382</v>
      </c>
      <c r="O6" s="33" t="s">
        <v>67</v>
      </c>
      <c r="P6" s="107" t="s">
        <v>68</v>
      </c>
      <c r="Q6" s="107" t="s">
        <v>69</v>
      </c>
      <c r="R6" s="91" t="s">
        <v>70</v>
      </c>
    </row>
    <row r="7" ht="15" customHeight="1" spans="1:18">
      <c r="A7" s="6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  <c r="R7" s="92">
        <v>18</v>
      </c>
    </row>
    <row r="8" ht="52.5" customHeight="1" spans="1:18">
      <c r="A8" s="93"/>
      <c r="B8" s="94"/>
      <c r="C8" s="94"/>
      <c r="D8" s="95"/>
      <c r="E8" s="9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ht="52.5" customHeight="1" spans="1:18">
      <c r="A9" s="93"/>
      <c r="B9" s="94"/>
      <c r="C9" s="94"/>
      <c r="D9" s="95"/>
      <c r="E9" s="9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ht="30" customHeight="1" spans="1:18">
      <c r="A10" s="97" t="s">
        <v>369</v>
      </c>
      <c r="B10" s="98"/>
      <c r="C10" s="98"/>
      <c r="D10" s="98"/>
      <c r="E10" s="9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ht="25" customHeight="1" spans="1:6">
      <c r="A11" s="39" t="s">
        <v>383</v>
      </c>
      <c r="F11" s="39"/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Zeros="0" workbookViewId="0">
      <selection activeCell="R8" sqref="R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6" width="19.2" customWidth="1"/>
    <col min="7" max="8" width="12.047619047619" customWidth="1"/>
    <col min="9" max="9" width="5.77142857142857" customWidth="1"/>
    <col min="10" max="10" width="9.14285714285714" customWidth="1"/>
    <col min="11" max="11" width="9.91428571428571" customWidth="1"/>
    <col min="12" max="16" width="11.3428571428571" customWidth="1"/>
    <col min="17" max="17" width="13.1428571428571" customWidth="1"/>
    <col min="18" max="18" width="11.3428571428571" customWidth="1"/>
  </cols>
  <sheetData>
    <row r="1" ht="17.2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85"/>
      <c r="L1" s="1"/>
      <c r="M1" s="1"/>
      <c r="N1" s="85"/>
      <c r="O1" s="1"/>
      <c r="P1" s="86"/>
      <c r="Q1" s="86"/>
      <c r="R1" s="86" t="s">
        <v>384</v>
      </c>
    </row>
    <row r="2" ht="36" customHeight="1" spans="1:18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1.75" customHeight="1" spans="1:18">
      <c r="A3" s="31" t="str">
        <f>"单位名称："&amp;"中国共产党瑞丽市委员会网络安全和信息化委员会办公室"</f>
        <v>单位名称：中国共产党瑞丽市委员会网络安全和信息化委员会办公室</v>
      </c>
      <c r="B3" s="32"/>
      <c r="C3" s="32"/>
      <c r="D3" s="32"/>
      <c r="E3" s="32"/>
      <c r="F3" s="32"/>
      <c r="G3" s="32"/>
      <c r="H3" s="32"/>
      <c r="I3" s="32"/>
      <c r="J3" s="32"/>
      <c r="K3" s="85"/>
      <c r="L3" s="1"/>
      <c r="M3" s="1"/>
      <c r="N3" s="85"/>
      <c r="O3" s="1"/>
      <c r="P3" s="87"/>
      <c r="Q3" s="87"/>
      <c r="R3" s="43" t="s">
        <v>52</v>
      </c>
    </row>
    <row r="4" ht="15.75" customHeight="1" spans="1:18">
      <c r="A4" s="11" t="s">
        <v>372</v>
      </c>
      <c r="B4" s="11" t="s">
        <v>385</v>
      </c>
      <c r="C4" s="72" t="s">
        <v>386</v>
      </c>
      <c r="D4" s="73" t="s">
        <v>387</v>
      </c>
      <c r="E4" s="73" t="s">
        <v>388</v>
      </c>
      <c r="F4" s="73" t="s">
        <v>389</v>
      </c>
      <c r="G4" s="13" t="s">
        <v>194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</row>
    <row r="5" ht="17.25" customHeight="1" spans="1:18">
      <c r="A5" s="16"/>
      <c r="B5" s="16"/>
      <c r="C5" s="74"/>
      <c r="D5" s="75"/>
      <c r="E5" s="73"/>
      <c r="F5" s="73"/>
      <c r="G5" s="76" t="s">
        <v>55</v>
      </c>
      <c r="H5" s="11" t="s">
        <v>59</v>
      </c>
      <c r="I5" s="11" t="s">
        <v>378</v>
      </c>
      <c r="J5" s="11" t="s">
        <v>379</v>
      </c>
      <c r="K5" s="11" t="s">
        <v>380</v>
      </c>
      <c r="L5" s="12" t="s">
        <v>381</v>
      </c>
      <c r="M5" s="13"/>
      <c r="N5" s="13"/>
      <c r="O5" s="13"/>
      <c r="P5" s="13"/>
      <c r="Q5" s="13"/>
      <c r="R5" s="14"/>
    </row>
    <row r="6" ht="40.5" customHeight="1" spans="1:18">
      <c r="A6" s="18"/>
      <c r="B6" s="18"/>
      <c r="C6" s="77"/>
      <c r="D6" s="75"/>
      <c r="E6" s="73"/>
      <c r="F6" s="73"/>
      <c r="G6" s="78"/>
      <c r="H6" s="16" t="s">
        <v>58</v>
      </c>
      <c r="I6" s="18"/>
      <c r="J6" s="18"/>
      <c r="K6" s="68"/>
      <c r="L6" s="16" t="s">
        <v>58</v>
      </c>
      <c r="M6" s="16" t="s">
        <v>65</v>
      </c>
      <c r="N6" s="16" t="s">
        <v>66</v>
      </c>
      <c r="O6" s="16" t="s">
        <v>67</v>
      </c>
      <c r="P6" s="16" t="s">
        <v>68</v>
      </c>
      <c r="Q6" s="16" t="s">
        <v>69</v>
      </c>
      <c r="R6" s="16" t="s">
        <v>70</v>
      </c>
    </row>
    <row r="7" ht="15" customHeight="1" spans="1:18">
      <c r="A7" s="35">
        <v>1</v>
      </c>
      <c r="B7" s="35">
        <v>2</v>
      </c>
      <c r="C7" s="12">
        <v>3</v>
      </c>
      <c r="D7" s="35">
        <v>4</v>
      </c>
      <c r="E7" s="35">
        <v>5</v>
      </c>
      <c r="F7" s="35">
        <v>6</v>
      </c>
      <c r="G7" s="14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</row>
    <row r="8" ht="52.5" customHeight="1" spans="1:18">
      <c r="A8" s="79"/>
      <c r="B8" s="79"/>
      <c r="C8" s="80"/>
      <c r="D8" s="79"/>
      <c r="E8" s="79"/>
      <c r="F8" s="79"/>
      <c r="G8" s="81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ht="52.5" customHeight="1" spans="1:18">
      <c r="A9" s="82"/>
      <c r="B9" s="82"/>
      <c r="C9" s="83"/>
      <c r="D9" s="82"/>
      <c r="E9" s="82"/>
      <c r="F9" s="82"/>
      <c r="G9" s="81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ht="30" customHeight="1" spans="1:18">
      <c r="A10" s="12" t="s">
        <v>55</v>
      </c>
      <c r="B10" s="84"/>
      <c r="C10" s="84"/>
      <c r="D10" s="79"/>
      <c r="E10" s="79"/>
      <c r="F10" s="79"/>
      <c r="G10" s="81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ht="29" customHeight="1" spans="1:1">
      <c r="A11" s="39" t="s">
        <v>390</v>
      </c>
    </row>
  </sheetData>
  <mergeCells count="16">
    <mergeCell ref="A2:R2"/>
    <mergeCell ref="A3:K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B17" sqref="B17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391</v>
      </c>
    </row>
    <row r="2" ht="27.75" customHeight="1" spans="1:9">
      <c r="A2" s="44" t="str">
        <f>"2025"&amp;"年县对下转移支付预算表"</f>
        <v>2025年县对下转移支付预算表</v>
      </c>
      <c r="B2" s="29"/>
      <c r="C2" s="29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40"/>
      <c r="E3" s="40"/>
      <c r="F3" s="40"/>
      <c r="G3" s="40"/>
      <c r="H3" s="40"/>
      <c r="I3" s="43" t="s">
        <v>1</v>
      </c>
    </row>
    <row r="4" ht="24" customHeight="1" spans="1:9">
      <c r="A4" s="65" t="str">
        <f>"单位名称："&amp;"中国共产党瑞丽市委员会网络安全和信息化委员会办公室"</f>
        <v>单位名称：中国共产党瑞丽市委员会网络安全和信息化委员会办公室</v>
      </c>
      <c r="B4" s="66"/>
      <c r="C4" s="66"/>
      <c r="D4" s="40"/>
      <c r="E4" s="40"/>
      <c r="F4" s="40"/>
      <c r="G4" s="40"/>
      <c r="H4" s="40"/>
      <c r="I4" s="40"/>
    </row>
    <row r="5" ht="19.5" customHeight="1" spans="1:9">
      <c r="A5" s="67" t="s">
        <v>392</v>
      </c>
      <c r="B5" s="35" t="s">
        <v>194</v>
      </c>
      <c r="C5" s="35"/>
      <c r="D5" s="59"/>
      <c r="E5" s="59" t="s">
        <v>393</v>
      </c>
      <c r="F5" s="59"/>
      <c r="G5" s="59"/>
      <c r="H5" s="59"/>
      <c r="I5" s="59"/>
    </row>
    <row r="6" ht="40.5" customHeight="1" spans="1:9">
      <c r="A6" s="68"/>
      <c r="B6" s="35" t="s">
        <v>55</v>
      </c>
      <c r="C6" s="34" t="s">
        <v>59</v>
      </c>
      <c r="D6" s="33" t="s">
        <v>394</v>
      </c>
      <c r="E6" s="33" t="s">
        <v>395</v>
      </c>
      <c r="F6" s="33" t="s">
        <v>396</v>
      </c>
      <c r="G6" s="33" t="s">
        <v>397</v>
      </c>
      <c r="H6" s="33" t="s">
        <v>398</v>
      </c>
      <c r="I6" s="33" t="s">
        <v>399</v>
      </c>
    </row>
    <row r="7" ht="19.5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36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36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2" t="s">
        <v>55</v>
      </c>
      <c r="B10" s="71"/>
      <c r="C10" s="71"/>
      <c r="D10" s="71"/>
      <c r="E10" s="71"/>
      <c r="F10" s="71"/>
      <c r="G10" s="71"/>
      <c r="H10" s="71"/>
      <c r="I10" s="71"/>
    </row>
    <row r="11" ht="24" customHeight="1" spans="1:1">
      <c r="A11" s="39" t="s">
        <v>400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8"/>
  <sheetViews>
    <sheetView showZeros="0" workbookViewId="0">
      <selection activeCell="E32" sqref="E32"/>
    </sheetView>
  </sheetViews>
  <sheetFormatPr defaultColWidth="9.14285714285714" defaultRowHeight="12" customHeight="1" outlineLevelRow="7"/>
  <cols>
    <col min="1" max="11" width="13.2" customWidth="1"/>
  </cols>
  <sheetData>
    <row r="1" customHeight="1" spans="11:11">
      <c r="K1" s="62" t="s">
        <v>401</v>
      </c>
    </row>
    <row r="2" ht="28.5" customHeight="1" spans="1:11">
      <c r="A2" s="55" t="str">
        <f>"2025"&amp;"年县对下转移支付绩效目标表"</f>
        <v>2025年县对下转移支付绩效目标表</v>
      </c>
      <c r="B2" s="55"/>
      <c r="C2" s="5"/>
      <c r="D2" s="5"/>
      <c r="E2" s="5"/>
      <c r="F2" s="5"/>
      <c r="G2" s="56"/>
      <c r="H2" s="5"/>
      <c r="I2" s="56"/>
      <c r="J2" s="56"/>
      <c r="K2" s="5"/>
    </row>
    <row r="3" ht="25" customHeight="1" spans="1:9">
      <c r="A3" s="6" t="str">
        <f>"单位名称："&amp;"中国共产党瑞丽市委员会网络安全和信息化委员会办公室"</f>
        <v>单位名称：中国共产党瑞丽市委员会网络安全和信息化委员会办公室</v>
      </c>
      <c r="B3" s="6"/>
      <c r="C3" s="57"/>
      <c r="D3" s="57"/>
      <c r="E3" s="57"/>
      <c r="F3" s="57"/>
      <c r="G3" s="58"/>
      <c r="H3" s="57"/>
      <c r="I3" s="58"/>
    </row>
    <row r="4" ht="44.25" customHeight="1" spans="1:11">
      <c r="A4" s="34" t="s">
        <v>302</v>
      </c>
      <c r="B4" s="34" t="s">
        <v>188</v>
      </c>
      <c r="C4" s="34" t="s">
        <v>303</v>
      </c>
      <c r="D4" s="34" t="s">
        <v>304</v>
      </c>
      <c r="E4" s="34" t="s">
        <v>305</v>
      </c>
      <c r="F4" s="34" t="s">
        <v>306</v>
      </c>
      <c r="G4" s="59" t="s">
        <v>307</v>
      </c>
      <c r="H4" s="34" t="s">
        <v>308</v>
      </c>
      <c r="I4" s="59" t="s">
        <v>309</v>
      </c>
      <c r="J4" s="59" t="s">
        <v>310</v>
      </c>
      <c r="K4" s="34" t="s">
        <v>311</v>
      </c>
    </row>
    <row r="5" ht="14.25" customHeight="1" spans="1:11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59">
        <v>7</v>
      </c>
      <c r="H5" s="34">
        <v>8</v>
      </c>
      <c r="I5" s="59">
        <v>9</v>
      </c>
      <c r="J5" s="59">
        <v>10</v>
      </c>
      <c r="K5" s="34">
        <v>11</v>
      </c>
    </row>
    <row r="6" ht="32.7" customHeight="1" spans="1:11">
      <c r="A6" s="36"/>
      <c r="B6" s="36"/>
      <c r="C6" s="50"/>
      <c r="D6" s="50"/>
      <c r="E6" s="50"/>
      <c r="F6" s="60"/>
      <c r="G6" s="61"/>
      <c r="H6" s="60"/>
      <c r="I6" s="61"/>
      <c r="J6" s="61"/>
      <c r="K6" s="60"/>
    </row>
    <row r="7" ht="32.7" customHeight="1" spans="1:11">
      <c r="A7" s="36"/>
      <c r="B7" s="36"/>
      <c r="C7" s="22"/>
      <c r="D7" s="22" t="s">
        <v>402</v>
      </c>
      <c r="E7" s="22" t="s">
        <v>402</v>
      </c>
      <c r="F7" s="36" t="s">
        <v>402</v>
      </c>
      <c r="G7" s="22" t="s">
        <v>402</v>
      </c>
      <c r="H7" s="36" t="s">
        <v>402</v>
      </c>
      <c r="I7" s="22" t="s">
        <v>402</v>
      </c>
      <c r="J7" s="22" t="s">
        <v>402</v>
      </c>
      <c r="K7" s="36" t="s">
        <v>402</v>
      </c>
    </row>
    <row r="8" ht="28" customHeight="1" spans="1:2">
      <c r="A8" s="39" t="s">
        <v>403</v>
      </c>
      <c r="B8" s="39"/>
    </row>
  </sheetData>
  <mergeCells count="2">
    <mergeCell ref="A2:K2"/>
    <mergeCell ref="A3:I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6" sqref="A6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404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21" customHeight="1" spans="1:8">
      <c r="A3" s="45" t="str">
        <f>"单位名称："&amp;"中国共产党瑞丽市委员会网络安全和信息化委员会办公室"</f>
        <v>单位名称：中国共产党瑞丽市委员会网络安全和信息化委员会办公室</v>
      </c>
      <c r="B3" s="45"/>
      <c r="C3" s="45"/>
      <c r="D3" s="46"/>
      <c r="E3" s="1"/>
      <c r="F3" s="1"/>
      <c r="G3" s="1"/>
      <c r="H3" s="1"/>
    </row>
    <row r="4" ht="18" customHeight="1" spans="1:8">
      <c r="A4" s="11" t="s">
        <v>367</v>
      </c>
      <c r="B4" s="11" t="s">
        <v>405</v>
      </c>
      <c r="C4" s="11" t="s">
        <v>406</v>
      </c>
      <c r="D4" s="11" t="s">
        <v>407</v>
      </c>
      <c r="E4" s="11" t="s">
        <v>408</v>
      </c>
      <c r="F4" s="47" t="s">
        <v>409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376</v>
      </c>
      <c r="G5" s="34" t="s">
        <v>410</v>
      </c>
      <c r="H5" s="34" t="s">
        <v>411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55</v>
      </c>
      <c r="B8" s="53"/>
      <c r="C8" s="53"/>
      <c r="D8" s="53"/>
      <c r="E8" s="53"/>
      <c r="F8" s="42"/>
      <c r="G8" s="54"/>
      <c r="H8" s="54"/>
    </row>
    <row r="9" ht="25" customHeight="1" spans="1:1">
      <c r="A9" s="39" t="s">
        <v>412</v>
      </c>
    </row>
  </sheetData>
  <mergeCells count="8">
    <mergeCell ref="A2:H2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413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3" customHeight="1" spans="1:11">
      <c r="A3" s="30" t="str">
        <f>"单位名称："&amp;"中国共产党瑞丽市委员会网络安全和信息化委员会办公室"</f>
        <v>单位名称：中国共产党瑞丽市委员会网络安全和信息化委员会办公室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52</v>
      </c>
    </row>
    <row r="4" ht="21.75" customHeight="1" spans="1:11">
      <c r="A4" s="33" t="s">
        <v>257</v>
      </c>
      <c r="B4" s="33" t="s">
        <v>189</v>
      </c>
      <c r="C4" s="33" t="s">
        <v>187</v>
      </c>
      <c r="D4" s="34" t="s">
        <v>190</v>
      </c>
      <c r="E4" s="34" t="s">
        <v>191</v>
      </c>
      <c r="F4" s="34" t="s">
        <v>258</v>
      </c>
      <c r="G4" s="34" t="s">
        <v>259</v>
      </c>
      <c r="H4" s="35" t="s">
        <v>55</v>
      </c>
      <c r="I4" s="35" t="s">
        <v>414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369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9" customHeight="1" spans="1:1">
      <c r="A11" s="39" t="s">
        <v>415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O21" sqref="O2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8" customHeight="1" spans="1:7">
      <c r="A3" s="6" t="str">
        <f>"单位名称："&amp;"中国共产党瑞丽市委员会网络安全和信息化委员会办公室"</f>
        <v>单位名称：中国共产党瑞丽市委员会网络安全和信息化委员会办公室</v>
      </c>
      <c r="B3" s="7"/>
      <c r="C3" s="7"/>
      <c r="D3" s="7"/>
      <c r="E3" s="8"/>
      <c r="F3" s="8"/>
      <c r="G3" s="9" t="s">
        <v>52</v>
      </c>
    </row>
    <row r="4" ht="21.75" customHeight="1" spans="1:7">
      <c r="A4" s="10" t="s">
        <v>187</v>
      </c>
      <c r="B4" s="10" t="s">
        <v>257</v>
      </c>
      <c r="C4" s="10" t="s">
        <v>189</v>
      </c>
      <c r="D4" s="11" t="s">
        <v>417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540000</v>
      </c>
      <c r="F8" s="23"/>
      <c r="G8" s="23"/>
    </row>
    <row r="9" ht="52.5" customHeight="1" spans="1:7">
      <c r="A9" s="24"/>
      <c r="B9" s="22" t="s">
        <v>418</v>
      </c>
      <c r="C9" s="22" t="s">
        <v>277</v>
      </c>
      <c r="D9" s="22" t="s">
        <v>419</v>
      </c>
      <c r="E9" s="23">
        <v>10000</v>
      </c>
      <c r="F9" s="23"/>
      <c r="G9" s="23"/>
    </row>
    <row r="10" ht="52.5" customHeight="1" spans="1:7">
      <c r="A10" s="25"/>
      <c r="B10" s="22" t="s">
        <v>420</v>
      </c>
      <c r="C10" s="22" t="s">
        <v>282</v>
      </c>
      <c r="D10" s="22" t="s">
        <v>419</v>
      </c>
      <c r="E10" s="23">
        <v>400000</v>
      </c>
      <c r="F10" s="23"/>
      <c r="G10" s="23"/>
    </row>
    <row r="11" ht="52.5" customHeight="1" spans="1:7">
      <c r="A11" s="25"/>
      <c r="B11" s="22" t="s">
        <v>420</v>
      </c>
      <c r="C11" s="22" t="s">
        <v>292</v>
      </c>
      <c r="D11" s="22" t="s">
        <v>419</v>
      </c>
      <c r="E11" s="23">
        <v>80000</v>
      </c>
      <c r="F11" s="23"/>
      <c r="G11" s="23"/>
    </row>
    <row r="12" ht="52.5" customHeight="1" spans="1:7">
      <c r="A12" s="25"/>
      <c r="B12" s="22" t="s">
        <v>420</v>
      </c>
      <c r="C12" s="22" t="s">
        <v>272</v>
      </c>
      <c r="D12" s="22" t="s">
        <v>419</v>
      </c>
      <c r="E12" s="23">
        <v>50000</v>
      </c>
      <c r="F12" s="23"/>
      <c r="G12" s="23"/>
    </row>
    <row r="13" ht="30" customHeight="1" spans="1:7">
      <c r="A13" s="26" t="s">
        <v>55</v>
      </c>
      <c r="B13" s="27" t="s">
        <v>402</v>
      </c>
      <c r="C13" s="27"/>
      <c r="D13" s="28"/>
      <c r="E13" s="23">
        <v>540000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"/>
  <sheetViews>
    <sheetView showZeros="0" workbookViewId="0">
      <selection activeCell="U7" sqref="U7"/>
    </sheetView>
  </sheetViews>
  <sheetFormatPr defaultColWidth="9.14285714285714" defaultRowHeight="12" customHeight="1"/>
  <cols>
    <col min="1" max="1" width="7.62857142857143" customWidth="1"/>
    <col min="2" max="2" width="12" customWidth="1"/>
    <col min="3" max="4" width="13.4761904761905" customWidth="1"/>
    <col min="5" max="5" width="13.2" customWidth="1"/>
    <col min="6" max="6" width="8.47619047619048" customWidth="1"/>
    <col min="7" max="7" width="6.57142857142857" customWidth="1"/>
    <col min="8" max="8" width="8.47619047619048" customWidth="1"/>
    <col min="9" max="12" width="11.9142857142857" customWidth="1"/>
    <col min="13" max="13" width="11" customWidth="1"/>
    <col min="14" max="14" width="10.7142857142857" customWidth="1"/>
    <col min="15" max="15" width="11.9142857142857" customWidth="1"/>
    <col min="16" max="16" width="4.47619047619048" customWidth="1"/>
    <col min="17" max="17" width="8.28571428571429" customWidth="1"/>
    <col min="18" max="18" width="7.14285714285714" customWidth="1"/>
    <col min="19" max="19" width="6.57142857142857" customWidth="1"/>
    <col min="20" max="21" width="6.14285714285714" customWidth="1"/>
  </cols>
  <sheetData>
    <row r="1" ht="16.5" customHeight="1" spans="1:18">
      <c r="A1" s="162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1"/>
      <c r="Q1" s="86" t="s">
        <v>51</v>
      </c>
      <c r="R1" s="86" t="s">
        <v>51</v>
      </c>
    </row>
    <row r="2" ht="36.75" customHeight="1" spans="1:21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18" customHeight="1" spans="1:18">
      <c r="A3" s="31" t="str">
        <f>"单位名称："&amp;"中国共产党瑞丽市委员会网络安全和信息化委员会办公室"</f>
        <v>单位名称：中国共产党瑞丽市委员会网络安全和信息化委员会办公室</v>
      </c>
      <c r="B3" s="31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86" t="s">
        <v>52</v>
      </c>
      <c r="R3" s="86"/>
    </row>
    <row r="4" ht="21" customHeight="1" spans="1:21">
      <c r="A4" s="11" t="s">
        <v>53</v>
      </c>
      <c r="B4" s="11" t="s">
        <v>54</v>
      </c>
      <c r="C4" s="11" t="s">
        <v>55</v>
      </c>
      <c r="D4" s="47" t="s">
        <v>56</v>
      </c>
      <c r="E4" s="48"/>
      <c r="F4" s="48"/>
      <c r="G4" s="48"/>
      <c r="H4" s="48"/>
      <c r="I4" s="13"/>
      <c r="J4" s="48"/>
      <c r="K4" s="48"/>
      <c r="L4" s="48"/>
      <c r="M4" s="48"/>
      <c r="N4" s="48"/>
      <c r="O4" s="49"/>
      <c r="P4" s="47" t="s">
        <v>57</v>
      </c>
      <c r="Q4" s="48"/>
      <c r="R4" s="48"/>
      <c r="S4" s="48"/>
      <c r="T4" s="48"/>
      <c r="U4" s="49"/>
    </row>
    <row r="5" ht="41.25" customHeight="1" spans="1:21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79" t="s">
        <v>63</v>
      </c>
      <c r="J5" s="179"/>
      <c r="K5" s="179"/>
      <c r="L5" s="179"/>
      <c r="M5" s="179"/>
      <c r="N5" s="179"/>
      <c r="O5" s="179"/>
      <c r="P5" s="11" t="s">
        <v>58</v>
      </c>
      <c r="Q5" s="11" t="s">
        <v>59</v>
      </c>
      <c r="R5" s="11" t="s">
        <v>60</v>
      </c>
      <c r="S5" s="11" t="s">
        <v>61</v>
      </c>
      <c r="T5" s="180" t="s">
        <v>62</v>
      </c>
      <c r="U5" s="11" t="s">
        <v>64</v>
      </c>
    </row>
    <row r="6" ht="43.5" customHeight="1" spans="1:21">
      <c r="A6" s="68"/>
      <c r="B6" s="68"/>
      <c r="C6" s="68"/>
      <c r="D6" s="176"/>
      <c r="E6" s="176"/>
      <c r="F6" s="176"/>
      <c r="G6" s="68"/>
      <c r="H6" s="68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10" t="s">
        <v>70</v>
      </c>
      <c r="P6" s="176"/>
      <c r="Q6" s="176"/>
      <c r="R6" s="176"/>
      <c r="S6" s="176"/>
      <c r="T6" s="181"/>
      <c r="U6" s="176"/>
    </row>
    <row r="7" ht="21" customHeight="1" spans="1:21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59">
        <v>21</v>
      </c>
    </row>
    <row r="8" ht="66" customHeight="1" spans="1:21">
      <c r="A8" s="177" t="s">
        <v>71</v>
      </c>
      <c r="B8" s="177" t="s">
        <v>72</v>
      </c>
      <c r="C8" s="23">
        <v>1448161.1</v>
      </c>
      <c r="D8" s="23">
        <v>1448161.1</v>
      </c>
      <c r="E8" s="23">
        <v>1448161.1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ht="30" customHeight="1" spans="1:21">
      <c r="A9" s="12" t="s">
        <v>55</v>
      </c>
      <c r="B9" s="178"/>
      <c r="C9" s="167">
        <v>1448161.1</v>
      </c>
      <c r="D9" s="167">
        <v>1448161.1</v>
      </c>
      <c r="E9" s="167">
        <v>1448161.1</v>
      </c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</row>
  </sheetData>
  <mergeCells count="22">
    <mergeCell ref="Q1:U1"/>
    <mergeCell ref="A2:U2"/>
    <mergeCell ref="A3:G3"/>
    <mergeCell ref="Q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25"/>
  <sheetViews>
    <sheetView showZeros="0" workbookViewId="0">
      <selection activeCell="P8" sqref="P8"/>
    </sheetView>
  </sheetViews>
  <sheetFormatPr defaultColWidth="8.84761904761905" defaultRowHeight="15" customHeight="1"/>
  <cols>
    <col min="1" max="1" width="9.62857142857143" customWidth="1"/>
    <col min="2" max="2" width="16.7142857142857" customWidth="1"/>
    <col min="3" max="6" width="14.4761904761905" customWidth="1"/>
    <col min="7" max="7" width="12.6285714285714" customWidth="1"/>
    <col min="8" max="8" width="6" customWidth="1"/>
    <col min="9" max="9" width="7.28571428571429" customWidth="1"/>
    <col min="10" max="13" width="12.7714285714286" customWidth="1"/>
    <col min="14" max="14" width="10.8571428571429" customWidth="1"/>
    <col min="15" max="15" width="10.7142857142857" customWidth="1"/>
    <col min="16" max="16" width="12.7714285714286" customWidth="1"/>
  </cols>
  <sheetData>
    <row r="1" ht="18.75" customHeight="1" spans="1:16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3" t="s">
        <v>73</v>
      </c>
      <c r="O1" s="43"/>
      <c r="P1" s="43"/>
    </row>
    <row r="2" ht="36" customHeight="1" spans="1:16">
      <c r="A2" s="170" t="str">
        <f>"2025"&amp;"年部门支出预算表"</f>
        <v>2025年部门支出预算表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ht="18.75" customHeight="1" spans="1:16">
      <c r="A3" s="31" t="str">
        <f>"单位名称："&amp;"中国共产党瑞丽市委员会网络安全和信息化委员会办公室"</f>
        <v>单位名称：中国共产党瑞丽市委员会网络安全和信息化委员会办公室</v>
      </c>
      <c r="B3" s="31"/>
      <c r="C3" s="31"/>
      <c r="D3" s="31"/>
      <c r="E3" s="31"/>
      <c r="F3" s="31"/>
      <c r="G3" s="169"/>
      <c r="H3" s="169"/>
      <c r="I3" s="169"/>
      <c r="J3" s="169"/>
      <c r="K3" s="169"/>
      <c r="L3" s="169"/>
      <c r="M3" s="169"/>
      <c r="N3" s="43" t="s">
        <v>1</v>
      </c>
      <c r="O3" s="43"/>
      <c r="P3" s="43"/>
    </row>
    <row r="4" ht="31.5" customHeight="1" spans="1:16">
      <c r="A4" s="171" t="s">
        <v>74</v>
      </c>
      <c r="B4" s="171" t="s">
        <v>75</v>
      </c>
      <c r="C4" s="171" t="s">
        <v>55</v>
      </c>
      <c r="D4" s="171" t="s">
        <v>59</v>
      </c>
      <c r="E4" s="171"/>
      <c r="F4" s="171"/>
      <c r="G4" s="171" t="s">
        <v>60</v>
      </c>
      <c r="H4" s="171" t="s">
        <v>61</v>
      </c>
      <c r="I4" s="171" t="s">
        <v>76</v>
      </c>
      <c r="J4" s="171" t="s">
        <v>64</v>
      </c>
      <c r="K4" s="171"/>
      <c r="L4" s="171"/>
      <c r="M4" s="171"/>
      <c r="N4" s="171"/>
      <c r="O4" s="171"/>
      <c r="P4" s="171"/>
    </row>
    <row r="5" ht="37.3" customHeight="1" spans="1:16">
      <c r="A5" s="171"/>
      <c r="B5" s="171"/>
      <c r="C5" s="171"/>
      <c r="D5" s="171" t="s">
        <v>58</v>
      </c>
      <c r="E5" s="171" t="s">
        <v>77</v>
      </c>
      <c r="F5" s="171" t="s">
        <v>78</v>
      </c>
      <c r="G5" s="171"/>
      <c r="H5" s="171"/>
      <c r="I5" s="171"/>
      <c r="J5" s="171" t="s">
        <v>58</v>
      </c>
      <c r="K5" s="171" t="s">
        <v>79</v>
      </c>
      <c r="L5" s="171" t="s">
        <v>80</v>
      </c>
      <c r="M5" s="171" t="s">
        <v>81</v>
      </c>
      <c r="N5" s="171" t="s">
        <v>82</v>
      </c>
      <c r="O5" s="171" t="s">
        <v>83</v>
      </c>
      <c r="P5" s="171" t="s">
        <v>84</v>
      </c>
    </row>
    <row r="6" ht="18.75" customHeight="1" spans="1:16">
      <c r="A6" s="172" t="s">
        <v>85</v>
      </c>
      <c r="B6" s="172" t="s">
        <v>86</v>
      </c>
      <c r="C6" s="172" t="s">
        <v>87</v>
      </c>
      <c r="D6" s="172" t="s">
        <v>88</v>
      </c>
      <c r="E6" s="172" t="s">
        <v>89</v>
      </c>
      <c r="F6" s="172" t="s">
        <v>90</v>
      </c>
      <c r="G6" s="172" t="s">
        <v>91</v>
      </c>
      <c r="H6" s="172" t="s">
        <v>92</v>
      </c>
      <c r="I6" s="172" t="s">
        <v>93</v>
      </c>
      <c r="J6" s="172" t="s">
        <v>94</v>
      </c>
      <c r="K6" s="172" t="s">
        <v>95</v>
      </c>
      <c r="L6" s="172" t="s">
        <v>96</v>
      </c>
      <c r="M6" s="172" t="s">
        <v>97</v>
      </c>
      <c r="N6" s="172" t="s">
        <v>98</v>
      </c>
      <c r="O6" s="172">
        <v>15</v>
      </c>
      <c r="P6" s="172">
        <v>16</v>
      </c>
    </row>
    <row r="7" ht="52.5" customHeight="1" spans="1:16">
      <c r="A7" s="173" t="s">
        <v>99</v>
      </c>
      <c r="B7" s="173" t="s">
        <v>100</v>
      </c>
      <c r="C7" s="131">
        <v>1196309.94</v>
      </c>
      <c r="D7" s="131">
        <v>1196309.94</v>
      </c>
      <c r="E7" s="131">
        <v>656309.94</v>
      </c>
      <c r="F7" s="131">
        <v>540000</v>
      </c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ht="52.5" customHeight="1" spans="1:16">
      <c r="A8" s="174" t="s">
        <v>101</v>
      </c>
      <c r="B8" s="174" t="s">
        <v>102</v>
      </c>
      <c r="C8" s="131">
        <v>1196309.94</v>
      </c>
      <c r="D8" s="131">
        <v>1196309.94</v>
      </c>
      <c r="E8" s="131">
        <v>656309.94</v>
      </c>
      <c r="F8" s="131">
        <v>540000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ht="52.5" customHeight="1" spans="1:16">
      <c r="A9" s="175" t="s">
        <v>103</v>
      </c>
      <c r="B9" s="175" t="s">
        <v>104</v>
      </c>
      <c r="C9" s="131">
        <v>1179185.56</v>
      </c>
      <c r="D9" s="131">
        <v>1179185.56</v>
      </c>
      <c r="E9" s="131">
        <v>656309.94</v>
      </c>
      <c r="F9" s="131">
        <v>522875.62</v>
      </c>
      <c r="G9" s="131"/>
      <c r="H9" s="131"/>
      <c r="I9" s="131"/>
      <c r="J9" s="131"/>
      <c r="K9" s="131"/>
      <c r="L9" s="131"/>
      <c r="M9" s="131"/>
      <c r="N9" s="131"/>
      <c r="O9" s="131"/>
      <c r="P9" s="131"/>
    </row>
    <row r="10" ht="52.5" customHeight="1" spans="1:16">
      <c r="A10" s="175" t="s">
        <v>105</v>
      </c>
      <c r="B10" s="175" t="s">
        <v>106</v>
      </c>
      <c r="C10" s="131">
        <v>17124.38</v>
      </c>
      <c r="D10" s="131">
        <v>17124.38</v>
      </c>
      <c r="E10" s="131"/>
      <c r="F10" s="131">
        <v>17124.38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</row>
    <row r="11" ht="52.5" customHeight="1" spans="1:16">
      <c r="A11" s="173" t="s">
        <v>107</v>
      </c>
      <c r="B11" s="173" t="s">
        <v>108</v>
      </c>
      <c r="C11" s="131">
        <v>96476.52</v>
      </c>
      <c r="D11" s="131">
        <v>96476.52</v>
      </c>
      <c r="E11" s="131">
        <v>96476.52</v>
      </c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</row>
    <row r="12" ht="52.5" customHeight="1" spans="1:16">
      <c r="A12" s="174" t="s">
        <v>109</v>
      </c>
      <c r="B12" s="174" t="s">
        <v>110</v>
      </c>
      <c r="C12" s="131">
        <v>95127.52</v>
      </c>
      <c r="D12" s="131">
        <v>95127.52</v>
      </c>
      <c r="E12" s="131">
        <v>95127.52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</row>
    <row r="13" ht="52.5" customHeight="1" spans="1:16">
      <c r="A13" s="175" t="s">
        <v>111</v>
      </c>
      <c r="B13" s="175" t="s">
        <v>112</v>
      </c>
      <c r="C13" s="131">
        <v>95127.52</v>
      </c>
      <c r="D13" s="131">
        <v>95127.52</v>
      </c>
      <c r="E13" s="131">
        <v>95127.52</v>
      </c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</row>
    <row r="14" ht="52.5" customHeight="1" spans="1:16">
      <c r="A14" s="174" t="s">
        <v>113</v>
      </c>
      <c r="B14" s="174" t="s">
        <v>114</v>
      </c>
      <c r="C14" s="131">
        <v>1349</v>
      </c>
      <c r="D14" s="131">
        <v>1349</v>
      </c>
      <c r="E14" s="131">
        <v>1349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</row>
    <row r="15" ht="52.5" customHeight="1" spans="1:16">
      <c r="A15" s="175" t="s">
        <v>115</v>
      </c>
      <c r="B15" s="175" t="s">
        <v>114</v>
      </c>
      <c r="C15" s="131">
        <v>1349</v>
      </c>
      <c r="D15" s="131">
        <v>1349</v>
      </c>
      <c r="E15" s="131">
        <v>1349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</row>
    <row r="16" ht="52.5" customHeight="1" spans="1:16">
      <c r="A16" s="173" t="s">
        <v>116</v>
      </c>
      <c r="B16" s="173" t="s">
        <v>117</v>
      </c>
      <c r="C16" s="131">
        <v>84029</v>
      </c>
      <c r="D16" s="131">
        <v>84029</v>
      </c>
      <c r="E16" s="131">
        <v>84029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</row>
    <row r="17" ht="52.5" customHeight="1" spans="1:16">
      <c r="A17" s="174" t="s">
        <v>118</v>
      </c>
      <c r="B17" s="174" t="s">
        <v>119</v>
      </c>
      <c r="C17" s="131">
        <v>84029</v>
      </c>
      <c r="D17" s="131">
        <v>84029</v>
      </c>
      <c r="E17" s="131">
        <v>84029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</row>
    <row r="18" ht="52.5" customHeight="1" spans="1:16">
      <c r="A18" s="175" t="s">
        <v>120</v>
      </c>
      <c r="B18" s="175" t="s">
        <v>121</v>
      </c>
      <c r="C18" s="131">
        <v>54896</v>
      </c>
      <c r="D18" s="131">
        <v>54896</v>
      </c>
      <c r="E18" s="131">
        <v>54896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</row>
    <row r="19" ht="52.5" customHeight="1" spans="1:16">
      <c r="A19" s="175" t="s">
        <v>122</v>
      </c>
      <c r="B19" s="175" t="s">
        <v>123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</row>
    <row r="20" ht="52.5" customHeight="1" spans="1:16">
      <c r="A20" s="175" t="s">
        <v>124</v>
      </c>
      <c r="B20" s="175" t="s">
        <v>125</v>
      </c>
      <c r="C20" s="131">
        <v>23782</v>
      </c>
      <c r="D20" s="131">
        <v>23782</v>
      </c>
      <c r="E20" s="131">
        <v>23782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</row>
    <row r="21" ht="52.5" customHeight="1" spans="1:16">
      <c r="A21" s="175" t="s">
        <v>126</v>
      </c>
      <c r="B21" s="175" t="s">
        <v>127</v>
      </c>
      <c r="C21" s="131">
        <v>5351</v>
      </c>
      <c r="D21" s="131">
        <v>5351</v>
      </c>
      <c r="E21" s="131">
        <v>5351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</row>
    <row r="22" ht="52.5" customHeight="1" spans="1:16">
      <c r="A22" s="173" t="s">
        <v>128</v>
      </c>
      <c r="B22" s="173" t="s">
        <v>129</v>
      </c>
      <c r="C22" s="131">
        <v>71345.64</v>
      </c>
      <c r="D22" s="131">
        <v>71345.64</v>
      </c>
      <c r="E22" s="131">
        <v>71345.64</v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</row>
    <row r="23" ht="52.5" customHeight="1" spans="1:16">
      <c r="A23" s="174" t="s">
        <v>130</v>
      </c>
      <c r="B23" s="174" t="s">
        <v>131</v>
      </c>
      <c r="C23" s="131">
        <v>71345.64</v>
      </c>
      <c r="D23" s="131">
        <v>71345.64</v>
      </c>
      <c r="E23" s="131">
        <v>71345.64</v>
      </c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</row>
    <row r="24" ht="52.5" customHeight="1" spans="1:16">
      <c r="A24" s="175" t="s">
        <v>132</v>
      </c>
      <c r="B24" s="175" t="s">
        <v>133</v>
      </c>
      <c r="C24" s="131">
        <v>71345.64</v>
      </c>
      <c r="D24" s="131">
        <v>71345.64</v>
      </c>
      <c r="E24" s="131">
        <v>71345.64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</row>
    <row r="25" ht="30" customHeight="1" spans="1:16">
      <c r="A25" s="172" t="s">
        <v>55</v>
      </c>
      <c r="B25" s="172"/>
      <c r="C25" s="131">
        <v>1448161.1</v>
      </c>
      <c r="D25" s="131">
        <v>1448161.1</v>
      </c>
      <c r="E25" s="131">
        <v>908161.1</v>
      </c>
      <c r="F25" s="131">
        <v>540000</v>
      </c>
      <c r="G25" s="131"/>
      <c r="H25" s="131"/>
      <c r="I25" s="131"/>
      <c r="J25" s="131"/>
      <c r="K25" s="131"/>
      <c r="L25" s="131"/>
      <c r="M25" s="131"/>
      <c r="N25" s="131"/>
      <c r="O25" s="131"/>
      <c r="P25" s="131"/>
    </row>
  </sheetData>
  <mergeCells count="13">
    <mergeCell ref="N1:P1"/>
    <mergeCell ref="A2:P2"/>
    <mergeCell ref="A3:F3"/>
    <mergeCell ref="N3:P3"/>
    <mergeCell ref="D4:F4"/>
    <mergeCell ref="J4:P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H11" sqref="H1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60"/>
      <c r="B1" s="160"/>
      <c r="C1" s="160"/>
      <c r="D1" s="86" t="s">
        <v>134</v>
      </c>
    </row>
    <row r="2" ht="30.75" customHeight="1" spans="1:4">
      <c r="A2" s="161" t="str">
        <f>"2025"&amp;"年部门财政拨款收支预算总表"</f>
        <v>2025年部门财政拨款收支预算总表</v>
      </c>
      <c r="B2" s="161"/>
      <c r="C2" s="161"/>
      <c r="D2" s="161"/>
    </row>
    <row r="3" ht="18.75" customHeight="1" spans="1:4">
      <c r="A3" s="162" t="str">
        <f>"单位名称："&amp;"中国共产党瑞丽市委员会网络安全和信息化委员会办公室"</f>
        <v>单位名称：中国共产党瑞丽市委员会网络安全和信息化委员会办公室</v>
      </c>
      <c r="B3" s="163"/>
      <c r="C3" s="163"/>
      <c r="D3" s="87" t="s">
        <v>1</v>
      </c>
    </row>
    <row r="4" ht="19.5" customHeight="1" spans="1:4">
      <c r="A4" s="12" t="s">
        <v>135</v>
      </c>
      <c r="B4" s="14"/>
      <c r="C4" s="12" t="s">
        <v>136</v>
      </c>
      <c r="D4" s="14"/>
    </row>
    <row r="5" ht="21.75" customHeight="1" spans="1:4">
      <c r="A5" s="67" t="s">
        <v>137</v>
      </c>
      <c r="B5" s="11" t="s">
        <v>138</v>
      </c>
      <c r="C5" s="67" t="s">
        <v>139</v>
      </c>
      <c r="D5" s="11" t="s">
        <v>138</v>
      </c>
    </row>
    <row r="6" ht="17.25" customHeight="1" spans="1:4">
      <c r="A6" s="68"/>
      <c r="B6" s="18"/>
      <c r="C6" s="68"/>
      <c r="D6" s="18"/>
    </row>
    <row r="7" ht="19.5" customHeight="1" spans="1:4">
      <c r="A7" s="79" t="s">
        <v>140</v>
      </c>
      <c r="B7" s="23">
        <v>1448161.1</v>
      </c>
      <c r="C7" s="79" t="s">
        <v>141</v>
      </c>
      <c r="D7" s="23">
        <v>1448161.1</v>
      </c>
    </row>
    <row r="8" ht="19.5" customHeight="1" spans="1:4">
      <c r="A8" s="79" t="s">
        <v>142</v>
      </c>
      <c r="B8" s="23">
        <v>1448161.1</v>
      </c>
      <c r="C8" s="164" t="s">
        <v>143</v>
      </c>
      <c r="D8" s="23">
        <v>1196309.94</v>
      </c>
    </row>
    <row r="9" ht="19.5" customHeight="1" spans="1:4">
      <c r="A9" s="165" t="s">
        <v>144</v>
      </c>
      <c r="B9" s="23"/>
      <c r="C9" s="164" t="s">
        <v>145</v>
      </c>
      <c r="D9" s="23"/>
    </row>
    <row r="10" ht="19.5" customHeight="1" spans="1:4">
      <c r="A10" s="165" t="s">
        <v>146</v>
      </c>
      <c r="B10" s="23"/>
      <c r="C10" s="164" t="s">
        <v>147</v>
      </c>
      <c r="D10" s="23"/>
    </row>
    <row r="11" ht="19.5" customHeight="1" spans="1:4">
      <c r="A11" s="165" t="s">
        <v>148</v>
      </c>
      <c r="B11" s="23"/>
      <c r="C11" s="164" t="s">
        <v>149</v>
      </c>
      <c r="D11" s="23"/>
    </row>
    <row r="12" ht="19.5" customHeight="1" spans="1:4">
      <c r="A12" s="165" t="s">
        <v>142</v>
      </c>
      <c r="B12" s="23"/>
      <c r="C12" s="164" t="s">
        <v>150</v>
      </c>
      <c r="D12" s="23"/>
    </row>
    <row r="13" ht="19.5" customHeight="1" spans="1:4">
      <c r="A13" s="165" t="s">
        <v>144</v>
      </c>
      <c r="B13" s="23"/>
      <c r="C13" s="164" t="s">
        <v>151</v>
      </c>
      <c r="D13" s="23"/>
    </row>
    <row r="14" ht="19.5" customHeight="1" spans="1:4">
      <c r="A14" s="165" t="s">
        <v>146</v>
      </c>
      <c r="B14" s="23"/>
      <c r="C14" s="164" t="s">
        <v>152</v>
      </c>
      <c r="D14" s="23"/>
    </row>
    <row r="15" ht="19.5" customHeight="1" spans="1:4">
      <c r="A15" s="166"/>
      <c r="B15" s="23"/>
      <c r="C15" s="164" t="s">
        <v>153</v>
      </c>
      <c r="D15" s="23">
        <v>96476.52</v>
      </c>
    </row>
    <row r="16" ht="19.5" customHeight="1" spans="1:4">
      <c r="A16" s="166"/>
      <c r="B16" s="23"/>
      <c r="C16" s="164" t="s">
        <v>154</v>
      </c>
      <c r="D16" s="23">
        <v>84029</v>
      </c>
    </row>
    <row r="17" ht="19.5" customHeight="1" spans="1:4">
      <c r="A17" s="166"/>
      <c r="B17" s="23"/>
      <c r="C17" s="164" t="s">
        <v>155</v>
      </c>
      <c r="D17" s="23"/>
    </row>
    <row r="18" ht="19.5" customHeight="1" spans="1:4">
      <c r="A18" s="166"/>
      <c r="B18" s="23"/>
      <c r="C18" s="164" t="s">
        <v>156</v>
      </c>
      <c r="D18" s="23"/>
    </row>
    <row r="19" ht="19.5" customHeight="1" spans="1:4">
      <c r="A19" s="166"/>
      <c r="B19" s="23"/>
      <c r="C19" s="164" t="s">
        <v>157</v>
      </c>
      <c r="D19" s="23"/>
    </row>
    <row r="20" ht="19.5" customHeight="1" spans="1:4">
      <c r="A20" s="79"/>
      <c r="B20" s="23"/>
      <c r="C20" s="164" t="s">
        <v>158</v>
      </c>
      <c r="D20" s="23"/>
    </row>
    <row r="21" ht="19.5" customHeight="1" spans="1:4">
      <c r="A21" s="79"/>
      <c r="B21" s="23"/>
      <c r="C21" s="79" t="s">
        <v>159</v>
      </c>
      <c r="D21" s="23"/>
    </row>
    <row r="22" ht="19.5" customHeight="1" spans="1:4">
      <c r="A22" s="79"/>
      <c r="B22" s="23"/>
      <c r="C22" s="79" t="s">
        <v>160</v>
      </c>
      <c r="D22" s="23"/>
    </row>
    <row r="23" ht="19.5" customHeight="1" spans="1:4">
      <c r="A23" s="79"/>
      <c r="B23" s="23"/>
      <c r="C23" s="79" t="s">
        <v>161</v>
      </c>
      <c r="D23" s="23"/>
    </row>
    <row r="24" ht="19.5" customHeight="1" spans="1:4">
      <c r="A24" s="79"/>
      <c r="B24" s="23"/>
      <c r="C24" s="79" t="s">
        <v>162</v>
      </c>
      <c r="D24" s="23"/>
    </row>
    <row r="25" ht="19.5" customHeight="1" spans="1:4">
      <c r="A25" s="79"/>
      <c r="B25" s="23"/>
      <c r="C25" s="79" t="s">
        <v>163</v>
      </c>
      <c r="D25" s="23"/>
    </row>
    <row r="26" ht="19.5" customHeight="1" spans="1:4">
      <c r="A26" s="164"/>
      <c r="B26" s="23"/>
      <c r="C26" s="79" t="s">
        <v>164</v>
      </c>
      <c r="D26" s="23">
        <v>71345.64</v>
      </c>
    </row>
    <row r="27" ht="19.5" customHeight="1" spans="1:4">
      <c r="A27" s="79"/>
      <c r="B27" s="23"/>
      <c r="C27" s="79" t="s">
        <v>165</v>
      </c>
      <c r="D27" s="23"/>
    </row>
    <row r="28" customHeight="1" spans="1:4">
      <c r="A28" s="79"/>
      <c r="B28" s="23"/>
      <c r="C28" s="165" t="s">
        <v>166</v>
      </c>
      <c r="D28" s="23"/>
    </row>
    <row r="29" ht="19.5" customHeight="1" spans="1:4">
      <c r="A29" s="79"/>
      <c r="B29" s="23"/>
      <c r="C29" s="79" t="s">
        <v>167</v>
      </c>
      <c r="D29" s="23"/>
    </row>
    <row r="30" ht="19.5" customHeight="1" spans="1:4">
      <c r="A30" s="164"/>
      <c r="B30" s="23"/>
      <c r="C30" s="79" t="s">
        <v>168</v>
      </c>
      <c r="D30" s="23"/>
    </row>
    <row r="31" ht="18" customHeight="1" spans="1:4">
      <c r="A31" s="164"/>
      <c r="B31" s="23"/>
      <c r="C31" s="79" t="s">
        <v>169</v>
      </c>
      <c r="D31" s="23"/>
    </row>
    <row r="32" ht="18" customHeight="1" spans="1:4">
      <c r="A32" s="164"/>
      <c r="B32" s="23"/>
      <c r="C32" s="165" t="s">
        <v>170</v>
      </c>
      <c r="D32" s="23"/>
    </row>
    <row r="33" ht="18" customHeight="1" spans="1:4">
      <c r="A33" s="164"/>
      <c r="B33" s="23"/>
      <c r="C33" s="165" t="s">
        <v>171</v>
      </c>
      <c r="D33" s="23"/>
    </row>
    <row r="34" ht="19.5" customHeight="1" spans="1:4">
      <c r="A34" s="164"/>
      <c r="B34" s="167"/>
      <c r="C34" s="79" t="s">
        <v>172</v>
      </c>
      <c r="D34" s="167"/>
    </row>
    <row r="35" ht="19.5" customHeight="1" spans="1:4">
      <c r="A35" s="164"/>
      <c r="B35" s="23"/>
      <c r="C35" s="79" t="s">
        <v>173</v>
      </c>
      <c r="D35" s="23"/>
    </row>
    <row r="36" ht="19.5" customHeight="1" spans="1:4">
      <c r="A36" s="168" t="s">
        <v>49</v>
      </c>
      <c r="B36" s="23">
        <v>1448161.1</v>
      </c>
      <c r="C36" s="168" t="s">
        <v>50</v>
      </c>
      <c r="D36" s="23">
        <v>1448161.1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tabSelected="1" workbookViewId="0">
      <selection activeCell="M6" sqref="M6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9"/>
      <c r="B1" s="119"/>
      <c r="C1" s="119"/>
      <c r="D1" s="119"/>
      <c r="E1" s="119"/>
      <c r="F1" s="119"/>
      <c r="G1" s="124" t="s">
        <v>174</v>
      </c>
    </row>
    <row r="2" ht="33" customHeight="1" spans="1:7">
      <c r="A2" s="153" t="str">
        <f>"2025"&amp;"年一般公共预算支出预算表（按功能科目分类）"</f>
        <v>2025年一般公共预算支出预算表（按功能科目分类）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"单位名称："&amp;"中国共产党瑞丽市委员会网络安全和信息化委员会办公室"</f>
        <v>单位名称：中国共产党瑞丽市委员会网络安全和信息化委员会办公室</v>
      </c>
      <c r="B3" s="154"/>
      <c r="C3" s="119"/>
      <c r="D3" s="119"/>
      <c r="E3" s="119"/>
      <c r="F3" s="119"/>
      <c r="G3" s="124" t="s">
        <v>1</v>
      </c>
    </row>
    <row r="4" ht="18.75" customHeight="1" spans="1:7">
      <c r="A4" s="155" t="s">
        <v>175</v>
      </c>
      <c r="B4" s="155"/>
      <c r="C4" s="155" t="s">
        <v>55</v>
      </c>
      <c r="D4" s="155" t="s">
        <v>77</v>
      </c>
      <c r="E4" s="155"/>
      <c r="F4" s="155"/>
      <c r="G4" s="155" t="s">
        <v>78</v>
      </c>
    </row>
    <row r="5" ht="18.75" customHeight="1" spans="1:7">
      <c r="A5" s="155" t="s">
        <v>74</v>
      </c>
      <c r="B5" s="155" t="s">
        <v>75</v>
      </c>
      <c r="C5" s="155"/>
      <c r="D5" s="155" t="s">
        <v>58</v>
      </c>
      <c r="E5" s="155" t="s">
        <v>176</v>
      </c>
      <c r="F5" s="155" t="s">
        <v>177</v>
      </c>
      <c r="G5" s="155"/>
    </row>
    <row r="6" ht="18.75" customHeight="1" spans="1:7">
      <c r="A6" s="155" t="s">
        <v>85</v>
      </c>
      <c r="B6" s="155" t="s">
        <v>86</v>
      </c>
      <c r="C6" s="155" t="s">
        <v>87</v>
      </c>
      <c r="D6" s="155" t="s">
        <v>88</v>
      </c>
      <c r="E6" s="155" t="s">
        <v>89</v>
      </c>
      <c r="F6" s="155" t="s">
        <v>90</v>
      </c>
      <c r="G6" s="155" t="s">
        <v>91</v>
      </c>
    </row>
    <row r="7" ht="18.75" customHeight="1" spans="1:7">
      <c r="A7" s="156" t="s">
        <v>99</v>
      </c>
      <c r="B7" s="156" t="s">
        <v>100</v>
      </c>
      <c r="C7" s="157">
        <v>1196309.94</v>
      </c>
      <c r="D7" s="157">
        <v>656309.94</v>
      </c>
      <c r="E7" s="157">
        <v>561787</v>
      </c>
      <c r="F7" s="157">
        <v>94522.94</v>
      </c>
      <c r="G7" s="157">
        <v>540000</v>
      </c>
    </row>
    <row r="8" ht="18.75" customHeight="1" outlineLevel="1" spans="1:7">
      <c r="A8" s="158" t="s">
        <v>101</v>
      </c>
      <c r="B8" s="158" t="s">
        <v>102</v>
      </c>
      <c r="C8" s="157">
        <v>1196309.94</v>
      </c>
      <c r="D8" s="157">
        <v>656309.94</v>
      </c>
      <c r="E8" s="157">
        <v>561787</v>
      </c>
      <c r="F8" s="157">
        <v>94522.94</v>
      </c>
      <c r="G8" s="157">
        <v>540000</v>
      </c>
    </row>
    <row r="9" ht="18.75" customHeight="1" outlineLevel="2" spans="1:7">
      <c r="A9" s="159" t="s">
        <v>103</v>
      </c>
      <c r="B9" s="159" t="s">
        <v>104</v>
      </c>
      <c r="C9" s="157">
        <v>1179185.56</v>
      </c>
      <c r="D9" s="157">
        <v>656309.94</v>
      </c>
      <c r="E9" s="157">
        <v>561787</v>
      </c>
      <c r="F9" s="157">
        <v>94522.94</v>
      </c>
      <c r="G9" s="157">
        <v>522875.62</v>
      </c>
    </row>
    <row r="10" ht="18.75" customHeight="1" outlineLevel="2" spans="1:7">
      <c r="A10" s="159" t="s">
        <v>105</v>
      </c>
      <c r="B10" s="159" t="s">
        <v>106</v>
      </c>
      <c r="C10" s="157">
        <v>17124.38</v>
      </c>
      <c r="D10" s="157"/>
      <c r="E10" s="157"/>
      <c r="F10" s="157"/>
      <c r="G10" s="157">
        <v>17124.38</v>
      </c>
    </row>
    <row r="11" ht="18.75" customHeight="1" spans="1:7">
      <c r="A11" s="156" t="s">
        <v>107</v>
      </c>
      <c r="B11" s="156" t="s">
        <v>108</v>
      </c>
      <c r="C11" s="157">
        <v>96476.52</v>
      </c>
      <c r="D11" s="157">
        <v>96476.52</v>
      </c>
      <c r="E11" s="157">
        <v>96476.52</v>
      </c>
      <c r="F11" s="157"/>
      <c r="G11" s="157"/>
    </row>
    <row r="12" ht="18.75" customHeight="1" outlineLevel="1" spans="1:7">
      <c r="A12" s="158" t="s">
        <v>109</v>
      </c>
      <c r="B12" s="158" t="s">
        <v>110</v>
      </c>
      <c r="C12" s="157">
        <v>95127.52</v>
      </c>
      <c r="D12" s="157">
        <v>95127.52</v>
      </c>
      <c r="E12" s="157">
        <v>95127.52</v>
      </c>
      <c r="F12" s="157"/>
      <c r="G12" s="157"/>
    </row>
    <row r="13" ht="30" customHeight="1" outlineLevel="2" spans="1:7">
      <c r="A13" s="159" t="s">
        <v>111</v>
      </c>
      <c r="B13" s="159" t="s">
        <v>112</v>
      </c>
      <c r="C13" s="157">
        <v>95127.52</v>
      </c>
      <c r="D13" s="157">
        <v>95127.52</v>
      </c>
      <c r="E13" s="157">
        <v>95127.52</v>
      </c>
      <c r="F13" s="157"/>
      <c r="G13" s="157"/>
    </row>
    <row r="14" ht="18.75" customHeight="1" outlineLevel="1" spans="1:7">
      <c r="A14" s="158" t="s">
        <v>113</v>
      </c>
      <c r="B14" s="158" t="s">
        <v>114</v>
      </c>
      <c r="C14" s="157">
        <v>1349</v>
      </c>
      <c r="D14" s="157">
        <v>1349</v>
      </c>
      <c r="E14" s="157">
        <v>1349</v>
      </c>
      <c r="F14" s="157"/>
      <c r="G14" s="157"/>
    </row>
    <row r="15" ht="30" customHeight="1" outlineLevel="2" spans="1:7">
      <c r="A15" s="159" t="s">
        <v>115</v>
      </c>
      <c r="B15" s="159" t="s">
        <v>114</v>
      </c>
      <c r="C15" s="157">
        <v>1349</v>
      </c>
      <c r="D15" s="157">
        <v>1349</v>
      </c>
      <c r="E15" s="157">
        <v>1349</v>
      </c>
      <c r="F15" s="157"/>
      <c r="G15" s="157"/>
    </row>
    <row r="16" ht="18.75" customHeight="1" spans="1:7">
      <c r="A16" s="156" t="s">
        <v>116</v>
      </c>
      <c r="B16" s="156" t="s">
        <v>117</v>
      </c>
      <c r="C16" s="157">
        <v>84029</v>
      </c>
      <c r="D16" s="157">
        <v>84029</v>
      </c>
      <c r="E16" s="157">
        <v>84029</v>
      </c>
      <c r="F16" s="157"/>
      <c r="G16" s="157"/>
    </row>
    <row r="17" ht="18.75" customHeight="1" outlineLevel="1" spans="1:7">
      <c r="A17" s="158" t="s">
        <v>118</v>
      </c>
      <c r="B17" s="158" t="s">
        <v>119</v>
      </c>
      <c r="C17" s="157">
        <v>84029</v>
      </c>
      <c r="D17" s="157">
        <v>84029</v>
      </c>
      <c r="E17" s="157">
        <v>84029</v>
      </c>
      <c r="F17" s="157"/>
      <c r="G17" s="157"/>
    </row>
    <row r="18" ht="18.75" customHeight="1" outlineLevel="2" spans="1:7">
      <c r="A18" s="159" t="s">
        <v>120</v>
      </c>
      <c r="B18" s="159" t="s">
        <v>121</v>
      </c>
      <c r="C18" s="157">
        <v>54896</v>
      </c>
      <c r="D18" s="157">
        <v>54896</v>
      </c>
      <c r="E18" s="157">
        <v>54896</v>
      </c>
      <c r="F18" s="157"/>
      <c r="G18" s="157"/>
    </row>
    <row r="19" ht="18.75" customHeight="1" outlineLevel="2" spans="1:7">
      <c r="A19" s="159" t="s">
        <v>124</v>
      </c>
      <c r="B19" s="159" t="s">
        <v>125</v>
      </c>
      <c r="C19" s="157">
        <v>23782</v>
      </c>
      <c r="D19" s="157">
        <v>23782</v>
      </c>
      <c r="E19" s="157">
        <v>23782</v>
      </c>
      <c r="F19" s="157"/>
      <c r="G19" s="157"/>
    </row>
    <row r="20" ht="34" customHeight="1" outlineLevel="2" spans="1:7">
      <c r="A20" s="159" t="s">
        <v>126</v>
      </c>
      <c r="B20" s="159" t="s">
        <v>127</v>
      </c>
      <c r="C20" s="157">
        <v>5351</v>
      </c>
      <c r="D20" s="157">
        <v>5351</v>
      </c>
      <c r="E20" s="157">
        <v>5351</v>
      </c>
      <c r="F20" s="157"/>
      <c r="G20" s="157"/>
    </row>
    <row r="21" ht="18.75" customHeight="1" spans="1:7">
      <c r="A21" s="156" t="s">
        <v>128</v>
      </c>
      <c r="B21" s="156" t="s">
        <v>129</v>
      </c>
      <c r="C21" s="157">
        <v>71345.64</v>
      </c>
      <c r="D21" s="157">
        <v>71345.64</v>
      </c>
      <c r="E21" s="157">
        <v>71345.64</v>
      </c>
      <c r="F21" s="157"/>
      <c r="G21" s="157"/>
    </row>
    <row r="22" ht="18.75" customHeight="1" outlineLevel="1" spans="1:7">
      <c r="A22" s="158" t="s">
        <v>130</v>
      </c>
      <c r="B22" s="158" t="s">
        <v>131</v>
      </c>
      <c r="C22" s="157">
        <v>71345.64</v>
      </c>
      <c r="D22" s="157">
        <v>71345.64</v>
      </c>
      <c r="E22" s="157">
        <v>71345.64</v>
      </c>
      <c r="F22" s="157"/>
      <c r="G22" s="157"/>
    </row>
    <row r="23" ht="18.75" customHeight="1" outlineLevel="2" spans="1:7">
      <c r="A23" s="159" t="s">
        <v>132</v>
      </c>
      <c r="B23" s="159" t="s">
        <v>133</v>
      </c>
      <c r="C23" s="157">
        <v>71345.64</v>
      </c>
      <c r="D23" s="157">
        <v>71345.64</v>
      </c>
      <c r="E23" s="157">
        <v>71345.64</v>
      </c>
      <c r="F23" s="157"/>
      <c r="G23" s="157"/>
    </row>
    <row r="24" ht="18.75" customHeight="1" spans="1:7">
      <c r="A24" s="155" t="s">
        <v>55</v>
      </c>
      <c r="B24" s="155"/>
      <c r="C24" s="157">
        <v>1448161.1</v>
      </c>
      <c r="D24" s="157">
        <v>908161.1</v>
      </c>
      <c r="E24" s="157">
        <v>813638.16</v>
      </c>
      <c r="F24" s="157">
        <v>94522.94</v>
      </c>
      <c r="G24" s="157">
        <v>540000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22" sqref="F2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178</v>
      </c>
    </row>
    <row r="2" ht="33.75" customHeight="1" spans="1:6">
      <c r="A2" s="147" t="str">
        <f>"2025"&amp;"年一般公共预算“三公”经费支出预算表"</f>
        <v>2025年一般公共预算“三公”经费支出预算表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"单位名称："&amp;"中国共产党瑞丽市委员会网络安全和信息化委员会办公室"</f>
        <v>单位名称：中国共产党瑞丽市委员会网络安全和信息化委员会办公室</v>
      </c>
      <c r="B3" s="144"/>
      <c r="C3" s="145"/>
      <c r="D3" s="3"/>
      <c r="E3" s="1"/>
      <c r="F3" s="146" t="s">
        <v>52</v>
      </c>
    </row>
    <row r="4" ht="19.5" customHeight="1" spans="1:6">
      <c r="A4" s="11" t="s">
        <v>179</v>
      </c>
      <c r="B4" s="67" t="s">
        <v>180</v>
      </c>
      <c r="C4" s="12" t="s">
        <v>181</v>
      </c>
      <c r="D4" s="13"/>
      <c r="E4" s="14"/>
      <c r="F4" s="67" t="s">
        <v>182</v>
      </c>
    </row>
    <row r="5" ht="19.5" customHeight="1" spans="1:6">
      <c r="A5" s="18"/>
      <c r="B5" s="68"/>
      <c r="C5" s="35" t="s">
        <v>58</v>
      </c>
      <c r="D5" s="35" t="s">
        <v>183</v>
      </c>
      <c r="E5" s="35" t="s">
        <v>184</v>
      </c>
      <c r="F5" s="68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>
        <v>17124.38</v>
      </c>
      <c r="B7" s="151"/>
      <c r="C7" s="152"/>
      <c r="D7" s="151"/>
      <c r="E7" s="151"/>
      <c r="F7" s="151">
        <v>17124.38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30"/>
  <sheetViews>
    <sheetView showZeros="0" topLeftCell="A23" workbookViewId="0">
      <selection activeCell="X14" sqref="X14"/>
    </sheetView>
  </sheetViews>
  <sheetFormatPr defaultColWidth="10.2857142857143" defaultRowHeight="15" customHeight="1"/>
  <cols>
    <col min="1" max="1" width="19.2857142857143" customWidth="1"/>
    <col min="2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1.5714285714286" customWidth="1"/>
    <col min="10" max="10" width="10.5714285714286" customWidth="1"/>
    <col min="11" max="12" width="6" customWidth="1"/>
    <col min="13" max="13" width="12.2857142857143" customWidth="1"/>
    <col min="14" max="14" width="5.28571428571429" customWidth="1"/>
    <col min="15" max="15" width="5.04761904761905" customWidth="1"/>
    <col min="16" max="16" width="5.77142857142857" customWidth="1"/>
    <col min="17" max="17" width="6.57142857142857" customWidth="1"/>
    <col min="18" max="18" width="8.42857142857143" customWidth="1"/>
    <col min="19" max="19" width="4.28571428571429" customWidth="1"/>
    <col min="20" max="20" width="4.71428571428571" customWidth="1"/>
    <col min="21" max="22" width="7.85714285714286" customWidth="1"/>
    <col min="23" max="23" width="9.57142857142857" customWidth="1"/>
    <col min="24" max="24" width="8.57142857142857" customWidth="1"/>
    <col min="25" max="25" width="6.28571428571429" customWidth="1"/>
  </cols>
  <sheetData>
    <row r="1" ht="18.75" customHeight="1" spans="1: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41" t="s">
        <v>185</v>
      </c>
      <c r="V1" s="141"/>
      <c r="W1" s="141"/>
      <c r="X1" s="141"/>
      <c r="Y1" s="141"/>
    </row>
    <row r="2" ht="45.75" customHeight="1" spans="1:25">
      <c r="A2" s="135" t="s">
        <v>186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</row>
    <row r="3" ht="18.75" customHeight="1" spans="1:25">
      <c r="A3" s="134" t="str">
        <f>"单位名称："&amp;"中国共产党瑞丽市委员会网络安全和信息化委员会办公室"</f>
        <v>单位名称：中国共产党瑞丽市委员会网络安全和信息化委员会办公室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41" t="s">
        <v>52</v>
      </c>
      <c r="V3" s="141"/>
      <c r="W3" s="141"/>
      <c r="X3" s="141"/>
      <c r="Y3" s="141"/>
    </row>
    <row r="4" ht="18.75" customHeight="1" spans="1:25">
      <c r="A4" s="136" t="s">
        <v>187</v>
      </c>
      <c r="B4" s="136" t="s">
        <v>188</v>
      </c>
      <c r="C4" s="136" t="s">
        <v>189</v>
      </c>
      <c r="D4" s="136" t="s">
        <v>190</v>
      </c>
      <c r="E4" s="136" t="s">
        <v>191</v>
      </c>
      <c r="F4" s="136" t="s">
        <v>192</v>
      </c>
      <c r="G4" s="136" t="s">
        <v>193</v>
      </c>
      <c r="H4" s="136" t="s">
        <v>194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ht="28.3" customHeight="1" spans="1:25">
      <c r="A5" s="136"/>
      <c r="B5" s="136"/>
      <c r="C5" s="136"/>
      <c r="D5" s="136"/>
      <c r="E5" s="136"/>
      <c r="F5" s="136"/>
      <c r="G5" s="136"/>
      <c r="H5" s="136" t="s">
        <v>195</v>
      </c>
      <c r="I5" s="136" t="s">
        <v>59</v>
      </c>
      <c r="J5" s="136"/>
      <c r="K5" s="136" t="s">
        <v>196</v>
      </c>
      <c r="L5" s="136" t="s">
        <v>197</v>
      </c>
      <c r="M5" s="136" t="s">
        <v>198</v>
      </c>
      <c r="N5" s="136" t="s">
        <v>199</v>
      </c>
      <c r="O5" s="136" t="s">
        <v>200</v>
      </c>
      <c r="P5" s="136" t="s">
        <v>60</v>
      </c>
      <c r="Q5" s="136" t="s">
        <v>61</v>
      </c>
      <c r="R5" s="136" t="s">
        <v>62</v>
      </c>
      <c r="S5" s="136" t="s">
        <v>64</v>
      </c>
      <c r="T5" s="136"/>
      <c r="U5" s="136"/>
      <c r="V5" s="136"/>
      <c r="W5" s="136"/>
      <c r="X5" s="136"/>
      <c r="Y5" s="136"/>
    </row>
    <row r="6" ht="24" customHeight="1" spans="1:25">
      <c r="A6" s="136"/>
      <c r="B6" s="136"/>
      <c r="C6" s="136"/>
      <c r="D6" s="136"/>
      <c r="E6" s="136"/>
      <c r="F6" s="136"/>
      <c r="G6" s="136"/>
      <c r="H6" s="136"/>
      <c r="I6" s="138" t="s">
        <v>201</v>
      </c>
      <c r="J6" s="139"/>
      <c r="K6" s="136" t="s">
        <v>196</v>
      </c>
      <c r="L6" s="136" t="s">
        <v>197</v>
      </c>
      <c r="M6" s="136" t="s">
        <v>198</v>
      </c>
      <c r="N6" s="136" t="s">
        <v>199</v>
      </c>
      <c r="O6" s="136" t="s">
        <v>59</v>
      </c>
      <c r="P6" s="136" t="s">
        <v>60</v>
      </c>
      <c r="Q6" s="136" t="s">
        <v>61</v>
      </c>
      <c r="R6" s="136"/>
      <c r="S6" s="136" t="s">
        <v>58</v>
      </c>
      <c r="T6" s="136" t="s">
        <v>65</v>
      </c>
      <c r="U6" s="136" t="s">
        <v>66</v>
      </c>
      <c r="V6" s="136" t="s">
        <v>67</v>
      </c>
      <c r="W6" s="136" t="s">
        <v>68</v>
      </c>
      <c r="X6" s="142" t="s">
        <v>69</v>
      </c>
      <c r="Y6" s="136" t="s">
        <v>70</v>
      </c>
    </row>
    <row r="7" ht="58" customHeight="1" spans="1:25">
      <c r="A7" s="136"/>
      <c r="B7" s="136"/>
      <c r="C7" s="136"/>
      <c r="D7" s="136"/>
      <c r="E7" s="136"/>
      <c r="F7" s="136"/>
      <c r="G7" s="136"/>
      <c r="H7" s="136"/>
      <c r="I7" s="140" t="s">
        <v>58</v>
      </c>
      <c r="J7" s="136" t="s">
        <v>202</v>
      </c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43"/>
      <c r="Y7" s="136"/>
    </row>
    <row r="8" ht="18.75" customHeight="1" spans="1:25">
      <c r="A8" s="136" t="s">
        <v>85</v>
      </c>
      <c r="B8" s="136" t="s">
        <v>86</v>
      </c>
      <c r="C8" s="136" t="s">
        <v>87</v>
      </c>
      <c r="D8" s="136" t="s">
        <v>88</v>
      </c>
      <c r="E8" s="136" t="s">
        <v>89</v>
      </c>
      <c r="F8" s="136" t="s">
        <v>90</v>
      </c>
      <c r="G8" s="136" t="s">
        <v>91</v>
      </c>
      <c r="H8" s="136" t="s">
        <v>92</v>
      </c>
      <c r="I8" s="136" t="s">
        <v>93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  <c r="Q8" s="136">
        <v>17</v>
      </c>
      <c r="R8" s="136">
        <v>18</v>
      </c>
      <c r="S8" s="136">
        <v>19</v>
      </c>
      <c r="T8" s="136">
        <v>20</v>
      </c>
      <c r="U8" s="136">
        <v>21</v>
      </c>
      <c r="V8" s="136">
        <v>22</v>
      </c>
      <c r="W8" s="136">
        <v>23</v>
      </c>
      <c r="X8" s="136">
        <v>24</v>
      </c>
      <c r="Y8" s="136">
        <v>25</v>
      </c>
    </row>
    <row r="9" ht="53.25" customHeight="1" spans="1:25">
      <c r="A9" s="129" t="s">
        <v>72</v>
      </c>
      <c r="B9" s="129"/>
      <c r="C9" s="129"/>
      <c r="D9" s="129"/>
      <c r="E9" s="129"/>
      <c r="F9" s="129"/>
      <c r="G9" s="129"/>
      <c r="H9" s="131">
        <v>908161.1</v>
      </c>
      <c r="I9" s="131">
        <v>908161.1</v>
      </c>
      <c r="J9" s="131"/>
      <c r="K9" s="131"/>
      <c r="L9" s="131"/>
      <c r="M9" s="131">
        <v>908161.1</v>
      </c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</row>
    <row r="10" ht="53.25" customHeight="1" outlineLevel="1" spans="1:25">
      <c r="A10" s="129" t="s">
        <v>72</v>
      </c>
      <c r="B10" s="129" t="s">
        <v>203</v>
      </c>
      <c r="C10" s="129" t="s">
        <v>204</v>
      </c>
      <c r="D10" s="129" t="s">
        <v>103</v>
      </c>
      <c r="E10" s="129" t="s">
        <v>104</v>
      </c>
      <c r="F10" s="129" t="s">
        <v>205</v>
      </c>
      <c r="G10" s="129" t="s">
        <v>206</v>
      </c>
      <c r="H10" s="131">
        <v>235236</v>
      </c>
      <c r="I10" s="131">
        <v>235236</v>
      </c>
      <c r="J10" s="131"/>
      <c r="K10" s="131"/>
      <c r="L10" s="131"/>
      <c r="M10" s="131">
        <v>235236</v>
      </c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ht="53.25" customHeight="1" outlineLevel="1" spans="1:25">
      <c r="A11" s="129" t="s">
        <v>72</v>
      </c>
      <c r="B11" s="129" t="s">
        <v>207</v>
      </c>
      <c r="C11" s="129" t="s">
        <v>208</v>
      </c>
      <c r="D11" s="129" t="s">
        <v>103</v>
      </c>
      <c r="E11" s="129" t="s">
        <v>104</v>
      </c>
      <c r="F11" s="129" t="s">
        <v>209</v>
      </c>
      <c r="G11" s="129" t="s">
        <v>210</v>
      </c>
      <c r="H11" s="131">
        <v>303948</v>
      </c>
      <c r="I11" s="131">
        <v>303948</v>
      </c>
      <c r="J11" s="131"/>
      <c r="K11" s="131"/>
      <c r="L11" s="131"/>
      <c r="M11" s="131">
        <v>303948</v>
      </c>
      <c r="N11" s="129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</row>
    <row r="12" ht="53.25" customHeight="1" outlineLevel="1" spans="1:25">
      <c r="A12" s="129" t="s">
        <v>72</v>
      </c>
      <c r="B12" s="129" t="s">
        <v>207</v>
      </c>
      <c r="C12" s="129" t="s">
        <v>208</v>
      </c>
      <c r="D12" s="129" t="s">
        <v>103</v>
      </c>
      <c r="E12" s="129" t="s">
        <v>104</v>
      </c>
      <c r="F12" s="129" t="s">
        <v>209</v>
      </c>
      <c r="G12" s="129" t="s">
        <v>210</v>
      </c>
      <c r="H12" s="131"/>
      <c r="I12" s="131"/>
      <c r="J12" s="131"/>
      <c r="K12" s="131"/>
      <c r="L12" s="131"/>
      <c r="M12" s="131"/>
      <c r="N12" s="129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</row>
    <row r="13" ht="53.25" customHeight="1" outlineLevel="1" spans="1:25">
      <c r="A13" s="129" t="s">
        <v>72</v>
      </c>
      <c r="B13" s="129" t="s">
        <v>211</v>
      </c>
      <c r="C13" s="129" t="s">
        <v>212</v>
      </c>
      <c r="D13" s="129" t="s">
        <v>103</v>
      </c>
      <c r="E13" s="129" t="s">
        <v>104</v>
      </c>
      <c r="F13" s="129" t="s">
        <v>213</v>
      </c>
      <c r="G13" s="129" t="s">
        <v>214</v>
      </c>
      <c r="H13" s="131">
        <v>19603</v>
      </c>
      <c r="I13" s="131">
        <v>19603</v>
      </c>
      <c r="J13" s="131"/>
      <c r="K13" s="131"/>
      <c r="L13" s="131"/>
      <c r="M13" s="131">
        <v>19603</v>
      </c>
      <c r="N13" s="129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</row>
    <row r="14" ht="53.25" customHeight="1" outlineLevel="1" spans="1:25">
      <c r="A14" s="129" t="s">
        <v>72</v>
      </c>
      <c r="B14" s="129" t="s">
        <v>215</v>
      </c>
      <c r="C14" s="129" t="s">
        <v>216</v>
      </c>
      <c r="D14" s="129" t="s">
        <v>103</v>
      </c>
      <c r="E14" s="129" t="s">
        <v>104</v>
      </c>
      <c r="F14" s="129" t="s">
        <v>213</v>
      </c>
      <c r="G14" s="129" t="s">
        <v>214</v>
      </c>
      <c r="H14" s="131">
        <v>3000</v>
      </c>
      <c r="I14" s="131">
        <v>3000</v>
      </c>
      <c r="J14" s="131"/>
      <c r="K14" s="131"/>
      <c r="L14" s="131"/>
      <c r="M14" s="131">
        <v>3000</v>
      </c>
      <c r="N14" s="129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ht="53.25" customHeight="1" outlineLevel="1" spans="1:25">
      <c r="A15" s="129" t="s">
        <v>72</v>
      </c>
      <c r="B15" s="129" t="s">
        <v>217</v>
      </c>
      <c r="C15" s="129" t="s">
        <v>218</v>
      </c>
      <c r="D15" s="129" t="s">
        <v>111</v>
      </c>
      <c r="E15" s="129" t="s">
        <v>112</v>
      </c>
      <c r="F15" s="129" t="s">
        <v>219</v>
      </c>
      <c r="G15" s="129" t="s">
        <v>220</v>
      </c>
      <c r="H15" s="131">
        <v>95127.52</v>
      </c>
      <c r="I15" s="131">
        <v>95127.52</v>
      </c>
      <c r="J15" s="131"/>
      <c r="K15" s="131"/>
      <c r="L15" s="131"/>
      <c r="M15" s="131">
        <v>95127.52</v>
      </c>
      <c r="N15" s="129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</row>
    <row r="16" ht="53.25" customHeight="1" outlineLevel="1" spans="1:25">
      <c r="A16" s="129" t="s">
        <v>72</v>
      </c>
      <c r="B16" s="129" t="s">
        <v>221</v>
      </c>
      <c r="C16" s="129" t="s">
        <v>222</v>
      </c>
      <c r="D16" s="129" t="s">
        <v>120</v>
      </c>
      <c r="E16" s="129" t="s">
        <v>121</v>
      </c>
      <c r="F16" s="129" t="s">
        <v>223</v>
      </c>
      <c r="G16" s="129" t="s">
        <v>224</v>
      </c>
      <c r="H16" s="131">
        <v>1980</v>
      </c>
      <c r="I16" s="131">
        <v>1980</v>
      </c>
      <c r="J16" s="131"/>
      <c r="K16" s="131"/>
      <c r="L16" s="131"/>
      <c r="M16" s="131">
        <v>1980</v>
      </c>
      <c r="N16" s="129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</row>
    <row r="17" ht="53.25" customHeight="1" outlineLevel="1" spans="1:25">
      <c r="A17" s="129" t="s">
        <v>72</v>
      </c>
      <c r="B17" s="129" t="s">
        <v>221</v>
      </c>
      <c r="C17" s="129" t="s">
        <v>222</v>
      </c>
      <c r="D17" s="129" t="s">
        <v>122</v>
      </c>
      <c r="E17" s="129" t="s">
        <v>123</v>
      </c>
      <c r="F17" s="129" t="s">
        <v>223</v>
      </c>
      <c r="G17" s="129" t="s">
        <v>224</v>
      </c>
      <c r="H17" s="131"/>
      <c r="I17" s="131"/>
      <c r="J17" s="131"/>
      <c r="K17" s="131"/>
      <c r="L17" s="131"/>
      <c r="M17" s="131"/>
      <c r="N17" s="129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</row>
    <row r="18" ht="53.25" customHeight="1" outlineLevel="1" spans="1:25">
      <c r="A18" s="129" t="s">
        <v>72</v>
      </c>
      <c r="B18" s="129" t="s">
        <v>225</v>
      </c>
      <c r="C18" s="129" t="s">
        <v>226</v>
      </c>
      <c r="D18" s="129" t="s">
        <v>120</v>
      </c>
      <c r="E18" s="129" t="s">
        <v>121</v>
      </c>
      <c r="F18" s="129" t="s">
        <v>223</v>
      </c>
      <c r="G18" s="129" t="s">
        <v>224</v>
      </c>
      <c r="H18" s="131">
        <v>50537</v>
      </c>
      <c r="I18" s="131">
        <v>50537</v>
      </c>
      <c r="J18" s="131"/>
      <c r="K18" s="131"/>
      <c r="L18" s="131"/>
      <c r="M18" s="131">
        <v>50537</v>
      </c>
      <c r="N18" s="129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</row>
    <row r="19" ht="53.25" customHeight="1" outlineLevel="1" spans="1:25">
      <c r="A19" s="129" t="s">
        <v>72</v>
      </c>
      <c r="B19" s="129" t="s">
        <v>227</v>
      </c>
      <c r="C19" s="129" t="s">
        <v>228</v>
      </c>
      <c r="D19" s="129" t="s">
        <v>126</v>
      </c>
      <c r="E19" s="129" t="s">
        <v>127</v>
      </c>
      <c r="F19" s="129" t="s">
        <v>229</v>
      </c>
      <c r="G19" s="129" t="s">
        <v>230</v>
      </c>
      <c r="H19" s="131">
        <v>5351</v>
      </c>
      <c r="I19" s="131">
        <v>5351</v>
      </c>
      <c r="J19" s="131"/>
      <c r="K19" s="131"/>
      <c r="L19" s="131"/>
      <c r="M19" s="131">
        <v>5351</v>
      </c>
      <c r="N19" s="129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</row>
    <row r="20" ht="53.25" customHeight="1" outlineLevel="1" spans="1:25">
      <c r="A20" s="129" t="s">
        <v>72</v>
      </c>
      <c r="B20" s="129" t="s">
        <v>231</v>
      </c>
      <c r="C20" s="129" t="s">
        <v>232</v>
      </c>
      <c r="D20" s="129" t="s">
        <v>120</v>
      </c>
      <c r="E20" s="129" t="s">
        <v>121</v>
      </c>
      <c r="F20" s="129" t="s">
        <v>223</v>
      </c>
      <c r="G20" s="129" t="s">
        <v>224</v>
      </c>
      <c r="H20" s="131">
        <v>2379</v>
      </c>
      <c r="I20" s="131">
        <v>2379</v>
      </c>
      <c r="J20" s="131"/>
      <c r="K20" s="131"/>
      <c r="L20" s="131"/>
      <c r="M20" s="131">
        <v>2379</v>
      </c>
      <c r="N20" s="129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ht="53.25" customHeight="1" outlineLevel="1" spans="1:25">
      <c r="A21" s="129" t="s">
        <v>72</v>
      </c>
      <c r="B21" s="129" t="s">
        <v>231</v>
      </c>
      <c r="C21" s="129" t="s">
        <v>232</v>
      </c>
      <c r="D21" s="129" t="s">
        <v>122</v>
      </c>
      <c r="E21" s="129" t="s">
        <v>123</v>
      </c>
      <c r="F21" s="129" t="s">
        <v>223</v>
      </c>
      <c r="G21" s="129" t="s">
        <v>224</v>
      </c>
      <c r="H21" s="131"/>
      <c r="I21" s="131"/>
      <c r="J21" s="131"/>
      <c r="K21" s="131"/>
      <c r="L21" s="131"/>
      <c r="M21" s="131"/>
      <c r="N21" s="129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</row>
    <row r="22" ht="53.25" customHeight="1" outlineLevel="1" spans="1:25">
      <c r="A22" s="129" t="s">
        <v>72</v>
      </c>
      <c r="B22" s="129" t="s">
        <v>233</v>
      </c>
      <c r="C22" s="129" t="s">
        <v>234</v>
      </c>
      <c r="D22" s="129" t="s">
        <v>115</v>
      </c>
      <c r="E22" s="129" t="s">
        <v>114</v>
      </c>
      <c r="F22" s="129" t="s">
        <v>229</v>
      </c>
      <c r="G22" s="129" t="s">
        <v>230</v>
      </c>
      <c r="H22" s="131">
        <v>1349</v>
      </c>
      <c r="I22" s="131">
        <v>1349</v>
      </c>
      <c r="J22" s="131"/>
      <c r="K22" s="131"/>
      <c r="L22" s="131"/>
      <c r="M22" s="131">
        <v>1349</v>
      </c>
      <c r="N22" s="129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</row>
    <row r="23" ht="53.25" customHeight="1" outlineLevel="1" spans="1:25">
      <c r="A23" s="129" t="s">
        <v>72</v>
      </c>
      <c r="B23" s="129" t="s">
        <v>235</v>
      </c>
      <c r="C23" s="129" t="s">
        <v>125</v>
      </c>
      <c r="D23" s="129" t="s">
        <v>124</v>
      </c>
      <c r="E23" s="129" t="s">
        <v>125</v>
      </c>
      <c r="F23" s="129" t="s">
        <v>236</v>
      </c>
      <c r="G23" s="129" t="s">
        <v>237</v>
      </c>
      <c r="H23" s="131">
        <v>23782</v>
      </c>
      <c r="I23" s="131">
        <v>23782</v>
      </c>
      <c r="J23" s="131"/>
      <c r="K23" s="131"/>
      <c r="L23" s="131"/>
      <c r="M23" s="131">
        <v>23782</v>
      </c>
      <c r="N23" s="129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ht="53.25" customHeight="1" outlineLevel="1" spans="1:25">
      <c r="A24" s="129" t="s">
        <v>72</v>
      </c>
      <c r="B24" s="129" t="s">
        <v>238</v>
      </c>
      <c r="C24" s="129" t="s">
        <v>133</v>
      </c>
      <c r="D24" s="129" t="s">
        <v>132</v>
      </c>
      <c r="E24" s="129" t="s">
        <v>133</v>
      </c>
      <c r="F24" s="129" t="s">
        <v>239</v>
      </c>
      <c r="G24" s="129" t="s">
        <v>133</v>
      </c>
      <c r="H24" s="131">
        <v>71345.64</v>
      </c>
      <c r="I24" s="131">
        <v>71345.64</v>
      </c>
      <c r="J24" s="131"/>
      <c r="K24" s="131"/>
      <c r="L24" s="131"/>
      <c r="M24" s="131">
        <v>71345.64</v>
      </c>
      <c r="N24" s="129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ht="53.25" customHeight="1" outlineLevel="1" spans="1:25">
      <c r="A25" s="129" t="s">
        <v>72</v>
      </c>
      <c r="B25" s="129" t="s">
        <v>240</v>
      </c>
      <c r="C25" s="129" t="s">
        <v>241</v>
      </c>
      <c r="D25" s="129" t="s">
        <v>103</v>
      </c>
      <c r="E25" s="129" t="s">
        <v>104</v>
      </c>
      <c r="F25" s="129" t="s">
        <v>242</v>
      </c>
      <c r="G25" s="129" t="s">
        <v>243</v>
      </c>
      <c r="H25" s="131">
        <v>8000</v>
      </c>
      <c r="I25" s="131">
        <v>8000</v>
      </c>
      <c r="J25" s="131"/>
      <c r="K25" s="131"/>
      <c r="L25" s="131"/>
      <c r="M25" s="131">
        <v>8000</v>
      </c>
      <c r="N25" s="129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</row>
    <row r="26" ht="53.25" customHeight="1" outlineLevel="1" spans="1:25">
      <c r="A26" s="129" t="s">
        <v>72</v>
      </c>
      <c r="B26" s="129" t="s">
        <v>244</v>
      </c>
      <c r="C26" s="129" t="s">
        <v>245</v>
      </c>
      <c r="D26" s="129" t="s">
        <v>103</v>
      </c>
      <c r="E26" s="129" t="s">
        <v>104</v>
      </c>
      <c r="F26" s="129" t="s">
        <v>246</v>
      </c>
      <c r="G26" s="129" t="s">
        <v>247</v>
      </c>
      <c r="H26" s="131">
        <v>16800</v>
      </c>
      <c r="I26" s="131">
        <v>16800</v>
      </c>
      <c r="J26" s="131"/>
      <c r="K26" s="131"/>
      <c r="L26" s="131"/>
      <c r="M26" s="131">
        <v>16800</v>
      </c>
      <c r="N26" s="129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</row>
    <row r="27" ht="53.25" customHeight="1" outlineLevel="1" spans="1:25">
      <c r="A27" s="129" t="s">
        <v>72</v>
      </c>
      <c r="B27" s="129" t="s">
        <v>240</v>
      </c>
      <c r="C27" s="129" t="s">
        <v>241</v>
      </c>
      <c r="D27" s="129" t="s">
        <v>103</v>
      </c>
      <c r="E27" s="129" t="s">
        <v>104</v>
      </c>
      <c r="F27" s="129" t="s">
        <v>248</v>
      </c>
      <c r="G27" s="129" t="s">
        <v>249</v>
      </c>
      <c r="H27" s="131">
        <v>5200</v>
      </c>
      <c r="I27" s="131">
        <v>5200</v>
      </c>
      <c r="J27" s="131"/>
      <c r="K27" s="131"/>
      <c r="L27" s="131"/>
      <c r="M27" s="131">
        <v>5200</v>
      </c>
      <c r="N27" s="129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</row>
    <row r="28" ht="53.25" customHeight="1" outlineLevel="1" spans="1:25">
      <c r="A28" s="129" t="s">
        <v>72</v>
      </c>
      <c r="B28" s="129" t="s">
        <v>250</v>
      </c>
      <c r="C28" s="129" t="s">
        <v>247</v>
      </c>
      <c r="D28" s="129" t="s">
        <v>103</v>
      </c>
      <c r="E28" s="129" t="s">
        <v>104</v>
      </c>
      <c r="F28" s="129" t="s">
        <v>246</v>
      </c>
      <c r="G28" s="129" t="s">
        <v>247</v>
      </c>
      <c r="H28" s="131">
        <v>12922.94</v>
      </c>
      <c r="I28" s="131">
        <v>12922.94</v>
      </c>
      <c r="J28" s="131"/>
      <c r="K28" s="131"/>
      <c r="L28" s="131"/>
      <c r="M28" s="131">
        <v>12922.94</v>
      </c>
      <c r="N28" s="129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</row>
    <row r="29" ht="53.25" customHeight="1" outlineLevel="1" spans="1:25">
      <c r="A29" s="129" t="s">
        <v>72</v>
      </c>
      <c r="B29" s="129" t="s">
        <v>251</v>
      </c>
      <c r="C29" s="129" t="s">
        <v>252</v>
      </c>
      <c r="D29" s="129" t="s">
        <v>103</v>
      </c>
      <c r="E29" s="129" t="s">
        <v>104</v>
      </c>
      <c r="F29" s="129" t="s">
        <v>253</v>
      </c>
      <c r="G29" s="129" t="s">
        <v>254</v>
      </c>
      <c r="H29" s="131">
        <v>51600</v>
      </c>
      <c r="I29" s="131">
        <v>51600</v>
      </c>
      <c r="J29" s="131"/>
      <c r="K29" s="131"/>
      <c r="L29" s="131"/>
      <c r="M29" s="131">
        <v>51600</v>
      </c>
      <c r="N29" s="129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</row>
    <row r="30" ht="30.75" customHeight="1" spans="1:25">
      <c r="A30" s="137" t="s">
        <v>55</v>
      </c>
      <c r="B30" s="137"/>
      <c r="C30" s="137"/>
      <c r="D30" s="137"/>
      <c r="E30" s="137"/>
      <c r="F30" s="137"/>
      <c r="G30" s="137"/>
      <c r="H30" s="131">
        <v>908161.1</v>
      </c>
      <c r="I30" s="131">
        <v>908161.1</v>
      </c>
      <c r="J30" s="131"/>
      <c r="K30" s="131"/>
      <c r="L30" s="131"/>
      <c r="M30" s="131">
        <v>908161.1</v>
      </c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</sheetData>
  <mergeCells count="33">
    <mergeCell ref="U1:Y1"/>
    <mergeCell ref="A2:Y2"/>
    <mergeCell ref="A3:G3"/>
    <mergeCell ref="U3:Y3"/>
    <mergeCell ref="H4:Y4"/>
    <mergeCell ref="I5:N5"/>
    <mergeCell ref="O5:Q5"/>
    <mergeCell ref="S5:Y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26"/>
  <sheetViews>
    <sheetView showZeros="0" topLeftCell="A19" workbookViewId="0">
      <selection activeCell="B21" sqref="B21"/>
    </sheetView>
  </sheetViews>
  <sheetFormatPr defaultColWidth="10.2857142857143" defaultRowHeight="15" customHeight="1"/>
  <cols>
    <col min="1" max="1" width="7.28571428571429" customWidth="1"/>
    <col min="2" max="2" width="10.1428571428571" customWidth="1"/>
    <col min="3" max="3" width="18.1428571428571" customWidth="1"/>
    <col min="4" max="4" width="21.2857142857143" customWidth="1"/>
    <col min="5" max="5" width="6" customWidth="1"/>
    <col min="6" max="6" width="7.28571428571429" customWidth="1"/>
    <col min="7" max="7" width="6.71428571428571" customWidth="1"/>
    <col min="8" max="8" width="5.84761904761905" customWidth="1"/>
    <col min="9" max="10" width="12.847619047619" customWidth="1"/>
    <col min="11" max="11" width="14.2857142857143" customWidth="1"/>
    <col min="12" max="12" width="7.28571428571429" customWidth="1"/>
    <col min="13" max="13" width="8.28571428571429" customWidth="1"/>
    <col min="14" max="14" width="6.71428571428571" customWidth="1"/>
    <col min="15" max="15" width="6.42857142857143" customWidth="1"/>
    <col min="16" max="16" width="7.42857142857143" customWidth="1"/>
    <col min="17" max="17" width="8" customWidth="1"/>
    <col min="18" max="18" width="11" customWidth="1"/>
    <col min="19" max="20" width="9.84761904761905" customWidth="1"/>
    <col min="21" max="22" width="7.57142857142857" customWidth="1"/>
    <col min="23" max="23" width="8.85714285714286" customWidth="1"/>
    <col min="24" max="24" width="11" customWidth="1"/>
  </cols>
  <sheetData>
    <row r="1" ht="18.75" customHeight="1" spans="1:24">
      <c r="A1" s="125" t="s">
        <v>255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</row>
    <row r="2" ht="26.25" customHeight="1" spans="1:24">
      <c r="A2" s="120" t="s">
        <v>256</v>
      </c>
      <c r="B2" s="120"/>
      <c r="C2" s="120" t="s">
        <v>85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</row>
    <row r="3" ht="21" customHeight="1" spans="1:24">
      <c r="A3" s="126" t="str">
        <f>"单位名称："&amp;"中国共产党瑞丽市委员会网络安全和信息化委员会办公室"</f>
        <v>单位名称：中国共产党瑞丽市委员会网络安全和信息化委员会办公室</v>
      </c>
      <c r="B3" s="126"/>
      <c r="C3" s="126"/>
      <c r="D3" s="126"/>
      <c r="E3" s="126"/>
      <c r="F3" s="126"/>
      <c r="G3" s="126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5" t="s">
        <v>52</v>
      </c>
      <c r="W3" s="125"/>
      <c r="X3" s="125"/>
    </row>
    <row r="4" ht="26.25" customHeight="1" spans="1:24">
      <c r="A4" s="128" t="s">
        <v>257</v>
      </c>
      <c r="B4" s="128" t="s">
        <v>188</v>
      </c>
      <c r="C4" s="128" t="s">
        <v>189</v>
      </c>
      <c r="D4" s="128" t="s">
        <v>187</v>
      </c>
      <c r="E4" s="128" t="s">
        <v>190</v>
      </c>
      <c r="F4" s="128" t="s">
        <v>191</v>
      </c>
      <c r="G4" s="128" t="s">
        <v>258</v>
      </c>
      <c r="H4" s="128" t="s">
        <v>259</v>
      </c>
      <c r="I4" s="128" t="s">
        <v>55</v>
      </c>
      <c r="J4" s="128" t="s">
        <v>260</v>
      </c>
      <c r="K4" s="128"/>
      <c r="L4" s="128"/>
      <c r="M4" s="128"/>
      <c r="N4" s="128" t="s">
        <v>200</v>
      </c>
      <c r="O4" s="128"/>
      <c r="P4" s="128"/>
      <c r="Q4" s="128" t="s">
        <v>62</v>
      </c>
      <c r="R4" s="128" t="s">
        <v>64</v>
      </c>
      <c r="S4" s="128"/>
      <c r="T4" s="128"/>
      <c r="U4" s="128"/>
      <c r="V4" s="128"/>
      <c r="W4" s="128"/>
      <c r="X4" s="128"/>
    </row>
    <row r="5" ht="26.25" customHeight="1" spans="1:24">
      <c r="A5" s="128"/>
      <c r="B5" s="128"/>
      <c r="C5" s="128"/>
      <c r="D5" s="128"/>
      <c r="E5" s="128"/>
      <c r="F5" s="128"/>
      <c r="G5" s="128"/>
      <c r="H5" s="128"/>
      <c r="I5" s="128"/>
      <c r="J5" s="128" t="s">
        <v>59</v>
      </c>
      <c r="K5" s="128"/>
      <c r="L5" s="128" t="s">
        <v>60</v>
      </c>
      <c r="M5" s="128" t="s">
        <v>61</v>
      </c>
      <c r="N5" s="128" t="s">
        <v>59</v>
      </c>
      <c r="O5" s="128" t="s">
        <v>60</v>
      </c>
      <c r="P5" s="128" t="s">
        <v>61</v>
      </c>
      <c r="Q5" s="128"/>
      <c r="R5" s="128" t="s">
        <v>58</v>
      </c>
      <c r="S5" s="128" t="s">
        <v>65</v>
      </c>
      <c r="T5" s="128" t="s">
        <v>66</v>
      </c>
      <c r="U5" s="128" t="s">
        <v>67</v>
      </c>
      <c r="V5" s="128" t="s">
        <v>68</v>
      </c>
      <c r="W5" s="132" t="s">
        <v>69</v>
      </c>
      <c r="X5" s="128" t="s">
        <v>70</v>
      </c>
    </row>
    <row r="6" ht="26.25" customHeight="1" spans="1:24">
      <c r="A6" s="128"/>
      <c r="B6" s="128"/>
      <c r="C6" s="128"/>
      <c r="D6" s="128"/>
      <c r="E6" s="128"/>
      <c r="F6" s="128"/>
      <c r="G6" s="128"/>
      <c r="H6" s="128"/>
      <c r="I6" s="128"/>
      <c r="J6" s="128" t="s">
        <v>58</v>
      </c>
      <c r="K6" s="128" t="s">
        <v>261</v>
      </c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33"/>
      <c r="X6" s="128"/>
    </row>
    <row r="7" ht="18.75" customHeight="1" spans="1:24">
      <c r="A7" s="128" t="s">
        <v>85</v>
      </c>
      <c r="B7" s="128" t="s">
        <v>86</v>
      </c>
      <c r="C7" s="128" t="s">
        <v>87</v>
      </c>
      <c r="D7" s="128" t="s">
        <v>88</v>
      </c>
      <c r="E7" s="128" t="s">
        <v>89</v>
      </c>
      <c r="F7" s="128" t="s">
        <v>90</v>
      </c>
      <c r="G7" s="128" t="s">
        <v>91</v>
      </c>
      <c r="H7" s="128" t="s">
        <v>92</v>
      </c>
      <c r="I7" s="128" t="s">
        <v>93</v>
      </c>
      <c r="J7" s="128" t="s">
        <v>94</v>
      </c>
      <c r="K7" s="128" t="s">
        <v>95</v>
      </c>
      <c r="L7" s="128" t="s">
        <v>96</v>
      </c>
      <c r="M7" s="128" t="s">
        <v>97</v>
      </c>
      <c r="N7" s="128" t="s">
        <v>98</v>
      </c>
      <c r="O7" s="128" t="s">
        <v>262</v>
      </c>
      <c r="P7" s="128" t="s">
        <v>263</v>
      </c>
      <c r="Q7" s="128" t="s">
        <v>264</v>
      </c>
      <c r="R7" s="128" t="s">
        <v>265</v>
      </c>
      <c r="S7" s="128" t="s">
        <v>266</v>
      </c>
      <c r="T7" s="128" t="s">
        <v>267</v>
      </c>
      <c r="U7" s="128" t="s">
        <v>268</v>
      </c>
      <c r="V7" s="128" t="s">
        <v>269</v>
      </c>
      <c r="W7" s="128" t="s">
        <v>270</v>
      </c>
      <c r="X7" s="128" t="s">
        <v>271</v>
      </c>
    </row>
    <row r="8" ht="52.5" customHeight="1" spans="1:24">
      <c r="A8" s="129"/>
      <c r="B8" s="129"/>
      <c r="C8" s="129" t="s">
        <v>272</v>
      </c>
      <c r="D8" s="129"/>
      <c r="E8" s="129"/>
      <c r="F8" s="129"/>
      <c r="G8" s="129"/>
      <c r="H8" s="129"/>
      <c r="I8" s="131">
        <v>50000</v>
      </c>
      <c r="J8" s="131">
        <v>50000</v>
      </c>
      <c r="K8" s="131">
        <v>50000</v>
      </c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</row>
    <row r="9" ht="52.5" customHeight="1" outlineLevel="1" spans="1:24">
      <c r="A9" s="129" t="s">
        <v>273</v>
      </c>
      <c r="B9" s="129" t="s">
        <v>274</v>
      </c>
      <c r="C9" s="129" t="s">
        <v>272</v>
      </c>
      <c r="D9" s="129" t="s">
        <v>72</v>
      </c>
      <c r="E9" s="129" t="s">
        <v>103</v>
      </c>
      <c r="F9" s="129" t="s">
        <v>104</v>
      </c>
      <c r="G9" s="129" t="s">
        <v>248</v>
      </c>
      <c r="H9" s="129" t="s">
        <v>249</v>
      </c>
      <c r="I9" s="131">
        <v>32000</v>
      </c>
      <c r="J9" s="131">
        <v>32000</v>
      </c>
      <c r="K9" s="131">
        <v>32000</v>
      </c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</row>
    <row r="10" ht="52.5" customHeight="1" outlineLevel="1" spans="1:24">
      <c r="A10" s="129" t="s">
        <v>273</v>
      </c>
      <c r="B10" s="129" t="s">
        <v>274</v>
      </c>
      <c r="C10" s="129" t="s">
        <v>272</v>
      </c>
      <c r="D10" s="129" t="s">
        <v>72</v>
      </c>
      <c r="E10" s="129" t="s">
        <v>103</v>
      </c>
      <c r="F10" s="129" t="s">
        <v>104</v>
      </c>
      <c r="G10" s="129" t="s">
        <v>275</v>
      </c>
      <c r="H10" s="129" t="s">
        <v>276</v>
      </c>
      <c r="I10" s="131">
        <v>18000</v>
      </c>
      <c r="J10" s="131">
        <v>18000</v>
      </c>
      <c r="K10" s="131">
        <v>18000</v>
      </c>
      <c r="L10" s="131"/>
      <c r="M10" s="131"/>
      <c r="N10" s="129"/>
      <c r="O10" s="129"/>
      <c r="P10" s="129"/>
      <c r="Q10" s="131"/>
      <c r="R10" s="131"/>
      <c r="S10" s="131"/>
      <c r="T10" s="131"/>
      <c r="U10" s="131"/>
      <c r="V10" s="131"/>
      <c r="W10" s="131"/>
      <c r="X10" s="131"/>
    </row>
    <row r="11" ht="52.5" customHeight="1" spans="1:24">
      <c r="A11" s="129"/>
      <c r="B11" s="129"/>
      <c r="C11" s="129" t="s">
        <v>277</v>
      </c>
      <c r="D11" s="129"/>
      <c r="E11" s="129"/>
      <c r="F11" s="129"/>
      <c r="G11" s="129"/>
      <c r="H11" s="129"/>
      <c r="I11" s="131">
        <v>10000</v>
      </c>
      <c r="J11" s="131">
        <v>10000</v>
      </c>
      <c r="K11" s="131">
        <v>10000</v>
      </c>
      <c r="L11" s="131"/>
      <c r="M11" s="131"/>
      <c r="N11" s="129"/>
      <c r="O11" s="129"/>
      <c r="P11" s="129"/>
      <c r="Q11" s="131"/>
      <c r="R11" s="131"/>
      <c r="S11" s="131"/>
      <c r="T11" s="131"/>
      <c r="U11" s="131"/>
      <c r="V11" s="131"/>
      <c r="W11" s="131"/>
      <c r="X11" s="131"/>
    </row>
    <row r="12" ht="52.5" customHeight="1" outlineLevel="1" spans="1:24">
      <c r="A12" s="129" t="s">
        <v>278</v>
      </c>
      <c r="B12" s="129" t="s">
        <v>279</v>
      </c>
      <c r="C12" s="129" t="s">
        <v>277</v>
      </c>
      <c r="D12" s="129" t="s">
        <v>72</v>
      </c>
      <c r="E12" s="129" t="s">
        <v>103</v>
      </c>
      <c r="F12" s="129" t="s">
        <v>104</v>
      </c>
      <c r="G12" s="129" t="s">
        <v>248</v>
      </c>
      <c r="H12" s="129" t="s">
        <v>249</v>
      </c>
      <c r="I12" s="131">
        <v>7689.25</v>
      </c>
      <c r="J12" s="131">
        <v>7689.25</v>
      </c>
      <c r="K12" s="131">
        <v>7689.25</v>
      </c>
      <c r="L12" s="131"/>
      <c r="M12" s="131"/>
      <c r="N12" s="129"/>
      <c r="O12" s="129"/>
      <c r="P12" s="129"/>
      <c r="Q12" s="131"/>
      <c r="R12" s="131"/>
      <c r="S12" s="131"/>
      <c r="T12" s="131"/>
      <c r="U12" s="131"/>
      <c r="V12" s="131"/>
      <c r="W12" s="131"/>
      <c r="X12" s="131"/>
    </row>
    <row r="13" ht="52.5" customHeight="1" outlineLevel="1" spans="1:24">
      <c r="A13" s="129" t="s">
        <v>278</v>
      </c>
      <c r="B13" s="129" t="s">
        <v>279</v>
      </c>
      <c r="C13" s="129" t="s">
        <v>277</v>
      </c>
      <c r="D13" s="129" t="s">
        <v>72</v>
      </c>
      <c r="E13" s="129" t="s">
        <v>103</v>
      </c>
      <c r="F13" s="129" t="s">
        <v>104</v>
      </c>
      <c r="G13" s="129" t="s">
        <v>280</v>
      </c>
      <c r="H13" s="129" t="s">
        <v>281</v>
      </c>
      <c r="I13" s="131">
        <v>2310.75</v>
      </c>
      <c r="J13" s="131">
        <v>2310.75</v>
      </c>
      <c r="K13" s="131">
        <v>2310.75</v>
      </c>
      <c r="L13" s="131"/>
      <c r="M13" s="131"/>
      <c r="N13" s="129"/>
      <c r="O13" s="129"/>
      <c r="P13" s="129"/>
      <c r="Q13" s="131"/>
      <c r="R13" s="131"/>
      <c r="S13" s="131"/>
      <c r="T13" s="131"/>
      <c r="U13" s="131"/>
      <c r="V13" s="131"/>
      <c r="W13" s="131"/>
      <c r="X13" s="131"/>
    </row>
    <row r="14" ht="52.5" customHeight="1" spans="1:24">
      <c r="A14" s="129"/>
      <c r="B14" s="129"/>
      <c r="C14" s="129" t="s">
        <v>282</v>
      </c>
      <c r="D14" s="129"/>
      <c r="E14" s="129"/>
      <c r="F14" s="129"/>
      <c r="G14" s="129"/>
      <c r="H14" s="129"/>
      <c r="I14" s="131">
        <v>400000</v>
      </c>
      <c r="J14" s="131">
        <v>400000</v>
      </c>
      <c r="K14" s="131">
        <v>400000</v>
      </c>
      <c r="L14" s="131"/>
      <c r="M14" s="131"/>
      <c r="N14" s="129"/>
      <c r="O14" s="129"/>
      <c r="P14" s="129"/>
      <c r="Q14" s="131"/>
      <c r="R14" s="131"/>
      <c r="S14" s="131"/>
      <c r="T14" s="131"/>
      <c r="U14" s="131"/>
      <c r="V14" s="131"/>
      <c r="W14" s="131"/>
      <c r="X14" s="131"/>
    </row>
    <row r="15" ht="52.5" customHeight="1" outlineLevel="1" spans="1:24">
      <c r="A15" s="129" t="s">
        <v>273</v>
      </c>
      <c r="B15" s="129" t="s">
        <v>283</v>
      </c>
      <c r="C15" s="129" t="s">
        <v>282</v>
      </c>
      <c r="D15" s="129" t="s">
        <v>72</v>
      </c>
      <c r="E15" s="129" t="s">
        <v>103</v>
      </c>
      <c r="F15" s="129" t="s">
        <v>104</v>
      </c>
      <c r="G15" s="129" t="s">
        <v>284</v>
      </c>
      <c r="H15" s="129" t="s">
        <v>285</v>
      </c>
      <c r="I15" s="131">
        <v>25000</v>
      </c>
      <c r="J15" s="131">
        <v>25000</v>
      </c>
      <c r="K15" s="131">
        <v>25000</v>
      </c>
      <c r="L15" s="131"/>
      <c r="M15" s="131"/>
      <c r="N15" s="129"/>
      <c r="O15" s="129"/>
      <c r="P15" s="129"/>
      <c r="Q15" s="131"/>
      <c r="R15" s="131"/>
      <c r="S15" s="131"/>
      <c r="T15" s="131"/>
      <c r="U15" s="131"/>
      <c r="V15" s="131"/>
      <c r="W15" s="131"/>
      <c r="X15" s="131"/>
    </row>
    <row r="16" ht="52.5" customHeight="1" outlineLevel="1" spans="1:24">
      <c r="A16" s="129" t="s">
        <v>273</v>
      </c>
      <c r="B16" s="129" t="s">
        <v>283</v>
      </c>
      <c r="C16" s="129" t="s">
        <v>282</v>
      </c>
      <c r="D16" s="129" t="s">
        <v>72</v>
      </c>
      <c r="E16" s="129" t="s">
        <v>103</v>
      </c>
      <c r="F16" s="129" t="s">
        <v>104</v>
      </c>
      <c r="G16" s="129" t="s">
        <v>286</v>
      </c>
      <c r="H16" s="129" t="s">
        <v>287</v>
      </c>
      <c r="I16" s="131">
        <v>10000</v>
      </c>
      <c r="J16" s="131">
        <v>10000</v>
      </c>
      <c r="K16" s="131">
        <v>10000</v>
      </c>
      <c r="L16" s="131"/>
      <c r="M16" s="131"/>
      <c r="N16" s="129"/>
      <c r="O16" s="129"/>
      <c r="P16" s="129"/>
      <c r="Q16" s="131"/>
      <c r="R16" s="131"/>
      <c r="S16" s="131"/>
      <c r="T16" s="131"/>
      <c r="U16" s="131"/>
      <c r="V16" s="131"/>
      <c r="W16" s="131"/>
      <c r="X16" s="131"/>
    </row>
    <row r="17" ht="52.5" customHeight="1" outlineLevel="1" spans="1:24">
      <c r="A17" s="129" t="s">
        <v>273</v>
      </c>
      <c r="B17" s="129" t="s">
        <v>283</v>
      </c>
      <c r="C17" s="129" t="s">
        <v>282</v>
      </c>
      <c r="D17" s="129" t="s">
        <v>72</v>
      </c>
      <c r="E17" s="129" t="s">
        <v>103</v>
      </c>
      <c r="F17" s="129" t="s">
        <v>104</v>
      </c>
      <c r="G17" s="129" t="s">
        <v>275</v>
      </c>
      <c r="H17" s="129" t="s">
        <v>276</v>
      </c>
      <c r="I17" s="131">
        <v>8000</v>
      </c>
      <c r="J17" s="131">
        <v>8000</v>
      </c>
      <c r="K17" s="131">
        <v>8000</v>
      </c>
      <c r="L17" s="131"/>
      <c r="M17" s="131"/>
      <c r="N17" s="129"/>
      <c r="O17" s="129"/>
      <c r="P17" s="129"/>
      <c r="Q17" s="131"/>
      <c r="R17" s="131"/>
      <c r="S17" s="131"/>
      <c r="T17" s="131"/>
      <c r="U17" s="131"/>
      <c r="V17" s="131"/>
      <c r="W17" s="131"/>
      <c r="X17" s="131"/>
    </row>
    <row r="18" ht="52.5" customHeight="1" outlineLevel="1" spans="1:24">
      <c r="A18" s="129" t="s">
        <v>273</v>
      </c>
      <c r="B18" s="129" t="s">
        <v>283</v>
      </c>
      <c r="C18" s="129" t="s">
        <v>282</v>
      </c>
      <c r="D18" s="129" t="s">
        <v>72</v>
      </c>
      <c r="E18" s="129" t="s">
        <v>103</v>
      </c>
      <c r="F18" s="129" t="s">
        <v>104</v>
      </c>
      <c r="G18" s="129" t="s">
        <v>288</v>
      </c>
      <c r="H18" s="129" t="s">
        <v>289</v>
      </c>
      <c r="I18" s="131">
        <v>345000</v>
      </c>
      <c r="J18" s="131">
        <v>345000</v>
      </c>
      <c r="K18" s="131">
        <v>345000</v>
      </c>
      <c r="L18" s="131"/>
      <c r="M18" s="131"/>
      <c r="N18" s="129"/>
      <c r="O18" s="129"/>
      <c r="P18" s="129"/>
      <c r="Q18" s="131"/>
      <c r="R18" s="131"/>
      <c r="S18" s="131"/>
      <c r="T18" s="131"/>
      <c r="U18" s="131"/>
      <c r="V18" s="131"/>
      <c r="W18" s="131"/>
      <c r="X18" s="131"/>
    </row>
    <row r="19" ht="52.5" customHeight="1" outlineLevel="1" spans="1:24">
      <c r="A19" s="129" t="s">
        <v>273</v>
      </c>
      <c r="B19" s="129" t="s">
        <v>283</v>
      </c>
      <c r="C19" s="129" t="s">
        <v>282</v>
      </c>
      <c r="D19" s="129" t="s">
        <v>72</v>
      </c>
      <c r="E19" s="129" t="s">
        <v>103</v>
      </c>
      <c r="F19" s="129" t="s">
        <v>104</v>
      </c>
      <c r="G19" s="129" t="s">
        <v>290</v>
      </c>
      <c r="H19" s="129" t="s">
        <v>291</v>
      </c>
      <c r="I19" s="131">
        <v>12000</v>
      </c>
      <c r="J19" s="131">
        <v>12000</v>
      </c>
      <c r="K19" s="131">
        <v>12000</v>
      </c>
      <c r="L19" s="131"/>
      <c r="M19" s="131"/>
      <c r="N19" s="129"/>
      <c r="O19" s="129"/>
      <c r="P19" s="129"/>
      <c r="Q19" s="131"/>
      <c r="R19" s="131"/>
      <c r="S19" s="131"/>
      <c r="T19" s="131"/>
      <c r="U19" s="131"/>
      <c r="V19" s="131"/>
      <c r="W19" s="131"/>
      <c r="X19" s="131"/>
    </row>
    <row r="20" ht="52.5" customHeight="1" spans="1:24">
      <c r="A20" s="129"/>
      <c r="B20" s="129"/>
      <c r="C20" s="129" t="s">
        <v>292</v>
      </c>
      <c r="D20" s="129"/>
      <c r="E20" s="129"/>
      <c r="F20" s="129"/>
      <c r="G20" s="129"/>
      <c r="H20" s="129"/>
      <c r="I20" s="131">
        <v>80000</v>
      </c>
      <c r="J20" s="131">
        <v>80000</v>
      </c>
      <c r="K20" s="131">
        <v>80000</v>
      </c>
      <c r="L20" s="131"/>
      <c r="M20" s="131"/>
      <c r="N20" s="129"/>
      <c r="O20" s="129"/>
      <c r="P20" s="129"/>
      <c r="Q20" s="131"/>
      <c r="R20" s="131"/>
      <c r="S20" s="131"/>
      <c r="T20" s="131"/>
      <c r="U20" s="131"/>
      <c r="V20" s="131"/>
      <c r="W20" s="131"/>
      <c r="X20" s="131"/>
    </row>
    <row r="21" ht="52.5" customHeight="1" outlineLevel="1" spans="1:24">
      <c r="A21" s="129" t="s">
        <v>273</v>
      </c>
      <c r="B21" s="129" t="s">
        <v>293</v>
      </c>
      <c r="C21" s="129" t="s">
        <v>292</v>
      </c>
      <c r="D21" s="129" t="s">
        <v>72</v>
      </c>
      <c r="E21" s="129" t="s">
        <v>103</v>
      </c>
      <c r="F21" s="129" t="s">
        <v>104</v>
      </c>
      <c r="G21" s="129" t="s">
        <v>248</v>
      </c>
      <c r="H21" s="129" t="s">
        <v>249</v>
      </c>
      <c r="I21" s="131">
        <v>29875.62</v>
      </c>
      <c r="J21" s="131">
        <v>29875.62</v>
      </c>
      <c r="K21" s="131">
        <v>29875.62</v>
      </c>
      <c r="L21" s="131"/>
      <c r="M21" s="131"/>
      <c r="N21" s="129"/>
      <c r="O21" s="129"/>
      <c r="P21" s="129"/>
      <c r="Q21" s="131"/>
      <c r="R21" s="131"/>
      <c r="S21" s="131"/>
      <c r="T21" s="131"/>
      <c r="U21" s="131"/>
      <c r="V21" s="131"/>
      <c r="W21" s="131"/>
      <c r="X21" s="131"/>
    </row>
    <row r="22" ht="52.5" customHeight="1" outlineLevel="1" spans="1:24">
      <c r="A22" s="129" t="s">
        <v>273</v>
      </c>
      <c r="B22" s="129" t="s">
        <v>293</v>
      </c>
      <c r="C22" s="129" t="s">
        <v>292</v>
      </c>
      <c r="D22" s="129" t="s">
        <v>72</v>
      </c>
      <c r="E22" s="129" t="s">
        <v>103</v>
      </c>
      <c r="F22" s="129" t="s">
        <v>104</v>
      </c>
      <c r="G22" s="129" t="s">
        <v>294</v>
      </c>
      <c r="H22" s="129" t="s">
        <v>295</v>
      </c>
      <c r="I22" s="131">
        <v>20000</v>
      </c>
      <c r="J22" s="131">
        <v>20000</v>
      </c>
      <c r="K22" s="131">
        <v>20000</v>
      </c>
      <c r="L22" s="131"/>
      <c r="M22" s="131"/>
      <c r="N22" s="129"/>
      <c r="O22" s="129"/>
      <c r="P22" s="129"/>
      <c r="Q22" s="131"/>
      <c r="R22" s="131"/>
      <c r="S22" s="131"/>
      <c r="T22" s="131"/>
      <c r="U22" s="131"/>
      <c r="V22" s="131"/>
      <c r="W22" s="131"/>
      <c r="X22" s="131"/>
    </row>
    <row r="23" ht="52.5" customHeight="1" outlineLevel="1" spans="1:24">
      <c r="A23" s="129" t="s">
        <v>273</v>
      </c>
      <c r="B23" s="129" t="s">
        <v>293</v>
      </c>
      <c r="C23" s="129" t="s">
        <v>292</v>
      </c>
      <c r="D23" s="129" t="s">
        <v>72</v>
      </c>
      <c r="E23" s="129" t="s">
        <v>103</v>
      </c>
      <c r="F23" s="129" t="s">
        <v>104</v>
      </c>
      <c r="G23" s="129" t="s">
        <v>296</v>
      </c>
      <c r="H23" s="129" t="s">
        <v>297</v>
      </c>
      <c r="I23" s="131">
        <v>5000</v>
      </c>
      <c r="J23" s="131">
        <v>5000</v>
      </c>
      <c r="K23" s="131">
        <v>5000</v>
      </c>
      <c r="L23" s="131"/>
      <c r="M23" s="131"/>
      <c r="N23" s="129"/>
      <c r="O23" s="129"/>
      <c r="P23" s="129"/>
      <c r="Q23" s="131"/>
      <c r="R23" s="131"/>
      <c r="S23" s="131"/>
      <c r="T23" s="131"/>
      <c r="U23" s="131"/>
      <c r="V23" s="131"/>
      <c r="W23" s="131"/>
      <c r="X23" s="131"/>
    </row>
    <row r="24" ht="52.5" customHeight="1" outlineLevel="1" spans="1:24">
      <c r="A24" s="129" t="s">
        <v>273</v>
      </c>
      <c r="B24" s="129" t="s">
        <v>293</v>
      </c>
      <c r="C24" s="129" t="s">
        <v>292</v>
      </c>
      <c r="D24" s="129" t="s">
        <v>72</v>
      </c>
      <c r="E24" s="129" t="s">
        <v>103</v>
      </c>
      <c r="F24" s="129" t="s">
        <v>104</v>
      </c>
      <c r="G24" s="129" t="s">
        <v>298</v>
      </c>
      <c r="H24" s="129" t="s">
        <v>299</v>
      </c>
      <c r="I24" s="131">
        <v>8000</v>
      </c>
      <c r="J24" s="131">
        <v>8000</v>
      </c>
      <c r="K24" s="131">
        <v>8000</v>
      </c>
      <c r="L24" s="131"/>
      <c r="M24" s="131"/>
      <c r="N24" s="129"/>
      <c r="O24" s="129"/>
      <c r="P24" s="129"/>
      <c r="Q24" s="131"/>
      <c r="R24" s="131"/>
      <c r="S24" s="131"/>
      <c r="T24" s="131"/>
      <c r="U24" s="131"/>
      <c r="V24" s="131"/>
      <c r="W24" s="131"/>
      <c r="X24" s="131"/>
    </row>
    <row r="25" ht="52.5" customHeight="1" outlineLevel="1" spans="1:24">
      <c r="A25" s="129" t="s">
        <v>273</v>
      </c>
      <c r="B25" s="129" t="s">
        <v>293</v>
      </c>
      <c r="C25" s="129" t="s">
        <v>292</v>
      </c>
      <c r="D25" s="129" t="s">
        <v>72</v>
      </c>
      <c r="E25" s="129" t="s">
        <v>105</v>
      </c>
      <c r="F25" s="129" t="s">
        <v>106</v>
      </c>
      <c r="G25" s="129" t="s">
        <v>300</v>
      </c>
      <c r="H25" s="129" t="s">
        <v>182</v>
      </c>
      <c r="I25" s="131">
        <v>17124.38</v>
      </c>
      <c r="J25" s="131">
        <v>17124.38</v>
      </c>
      <c r="K25" s="131">
        <v>17124.38</v>
      </c>
      <c r="L25" s="131"/>
      <c r="M25" s="131"/>
      <c r="N25" s="129"/>
      <c r="O25" s="129"/>
      <c r="P25" s="129"/>
      <c r="Q25" s="131"/>
      <c r="R25" s="131"/>
      <c r="S25" s="131"/>
      <c r="T25" s="131"/>
      <c r="U25" s="131"/>
      <c r="V25" s="131"/>
      <c r="W25" s="131"/>
      <c r="X25" s="131"/>
    </row>
    <row r="26" ht="30" customHeight="1" spans="1:24">
      <c r="A26" s="130" t="s">
        <v>55</v>
      </c>
      <c r="B26" s="130"/>
      <c r="C26" s="130"/>
      <c r="D26" s="130"/>
      <c r="E26" s="130"/>
      <c r="F26" s="130"/>
      <c r="G26" s="130"/>
      <c r="H26" s="130"/>
      <c r="I26" s="131">
        <v>540000</v>
      </c>
      <c r="J26" s="131">
        <v>540000</v>
      </c>
      <c r="K26" s="131">
        <v>540000</v>
      </c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</row>
  </sheetData>
  <mergeCells count="31">
    <mergeCell ref="A1:X1"/>
    <mergeCell ref="A2:X2"/>
    <mergeCell ref="A3:G3"/>
    <mergeCell ref="V3:X3"/>
    <mergeCell ref="J4:M4"/>
    <mergeCell ref="N4:P4"/>
    <mergeCell ref="R4:X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  <mergeCell ref="X5:X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6"/>
  <sheetViews>
    <sheetView showZeros="0" topLeftCell="A20" workbookViewId="0">
      <selection activeCell="F10" sqref="F10"/>
    </sheetView>
  </sheetViews>
  <sheetFormatPr defaultColWidth="10.2857142857143" defaultRowHeight="15" customHeight="1"/>
  <cols>
    <col min="1" max="1" width="17.1428571428571" customWidth="1"/>
    <col min="2" max="4" width="14.2857142857143" customWidth="1"/>
    <col min="5" max="5" width="15.2857142857143" customWidth="1"/>
    <col min="6" max="6" width="22.7142857142857" customWidth="1"/>
    <col min="7" max="10" width="14.2857142857143" customWidth="1"/>
    <col min="11" max="11" width="34.2857142857143" customWidth="1"/>
  </cols>
  <sheetData>
    <row r="1" ht="18.75" customHeight="1" spans="1:1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24" t="s">
        <v>301</v>
      </c>
    </row>
    <row r="2" ht="34.5" customHeight="1" spans="1:11">
      <c r="A2" s="120" t="str">
        <f>"2025"&amp;"年项目支出绩效目标表"</f>
        <v>2025年项目支出绩效目标表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ht="18.75" customHeight="1" spans="1:11">
      <c r="A3" s="119" t="str">
        <f>"单位名称："&amp;"中国共产党瑞丽市委员会网络安全和信息化委员会办公室"</f>
        <v>单位名称：中国共产党瑞丽市委员会网络安全和信息化委员会办公室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ht="22.5" customHeight="1" spans="1:11">
      <c r="A4" s="121" t="s">
        <v>302</v>
      </c>
      <c r="B4" s="121" t="s">
        <v>188</v>
      </c>
      <c r="C4" s="121" t="s">
        <v>303</v>
      </c>
      <c r="D4" s="121" t="s">
        <v>304</v>
      </c>
      <c r="E4" s="121" t="s">
        <v>305</v>
      </c>
      <c r="F4" s="121" t="s">
        <v>306</v>
      </c>
      <c r="G4" s="121" t="s">
        <v>307</v>
      </c>
      <c r="H4" s="121" t="s">
        <v>308</v>
      </c>
      <c r="I4" s="121" t="s">
        <v>309</v>
      </c>
      <c r="J4" s="121" t="s">
        <v>310</v>
      </c>
      <c r="K4" s="121" t="s">
        <v>311</v>
      </c>
    </row>
    <row r="5" ht="22.5" customHeight="1" spans="1:11">
      <c r="A5" s="121" t="s">
        <v>85</v>
      </c>
      <c r="B5" s="121" t="s">
        <v>86</v>
      </c>
      <c r="C5" s="121" t="s">
        <v>87</v>
      </c>
      <c r="D5" s="121" t="s">
        <v>88</v>
      </c>
      <c r="E5" s="121" t="s">
        <v>89</v>
      </c>
      <c r="F5" s="121" t="s">
        <v>90</v>
      </c>
      <c r="G5" s="121" t="s">
        <v>91</v>
      </c>
      <c r="H5" s="121" t="s">
        <v>92</v>
      </c>
      <c r="I5" s="121" t="s">
        <v>93</v>
      </c>
      <c r="J5" s="121" t="s">
        <v>94</v>
      </c>
      <c r="K5" s="121" t="s">
        <v>95</v>
      </c>
    </row>
    <row r="6" ht="52.5" customHeight="1" spans="1:11">
      <c r="A6" s="121" t="s">
        <v>72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ht="52.5" customHeight="1" outlineLevel="1" spans="1:11">
      <c r="A7" s="122" t="s">
        <v>277</v>
      </c>
      <c r="B7" s="123" t="s">
        <v>279</v>
      </c>
      <c r="C7" s="122" t="s">
        <v>312</v>
      </c>
      <c r="D7" s="122" t="s">
        <v>313</v>
      </c>
      <c r="E7" s="122" t="s">
        <v>314</v>
      </c>
      <c r="F7" s="122" t="s">
        <v>315</v>
      </c>
      <c r="G7" s="122" t="s">
        <v>316</v>
      </c>
      <c r="H7" s="121" t="s">
        <v>317</v>
      </c>
      <c r="I7" s="121" t="s">
        <v>318</v>
      </c>
      <c r="J7" s="122" t="s">
        <v>319</v>
      </c>
      <c r="K7" s="122" t="s">
        <v>315</v>
      </c>
    </row>
    <row r="8" ht="52.5" customHeight="1" outlineLevel="1" spans="1:11">
      <c r="A8" s="122" t="s">
        <v>277</v>
      </c>
      <c r="B8" s="123"/>
      <c r="C8" s="122" t="s">
        <v>312</v>
      </c>
      <c r="D8" s="122" t="s">
        <v>313</v>
      </c>
      <c r="E8" s="122" t="s">
        <v>320</v>
      </c>
      <c r="F8" s="122" t="s">
        <v>321</v>
      </c>
      <c r="G8" s="122" t="s">
        <v>316</v>
      </c>
      <c r="H8" s="121" t="s">
        <v>322</v>
      </c>
      <c r="I8" s="121" t="s">
        <v>323</v>
      </c>
      <c r="J8" s="122" t="s">
        <v>319</v>
      </c>
      <c r="K8" s="122" t="s">
        <v>324</v>
      </c>
    </row>
    <row r="9" ht="52.5" customHeight="1" outlineLevel="1" spans="1:11">
      <c r="A9" s="122" t="s">
        <v>277</v>
      </c>
      <c r="B9" s="123"/>
      <c r="C9" s="122" t="s">
        <v>312</v>
      </c>
      <c r="D9" s="122" t="s">
        <v>325</v>
      </c>
      <c r="E9" s="122" t="s">
        <v>326</v>
      </c>
      <c r="F9" s="122" t="s">
        <v>327</v>
      </c>
      <c r="G9" s="122" t="s">
        <v>316</v>
      </c>
      <c r="H9" s="121" t="s">
        <v>328</v>
      </c>
      <c r="I9" s="121" t="s">
        <v>329</v>
      </c>
      <c r="J9" s="122" t="s">
        <v>319</v>
      </c>
      <c r="K9" s="122" t="s">
        <v>315</v>
      </c>
    </row>
    <row r="10" ht="52.5" customHeight="1" outlineLevel="1" spans="1:11">
      <c r="A10" s="122" t="s">
        <v>277</v>
      </c>
      <c r="B10" s="123"/>
      <c r="C10" s="122" t="s">
        <v>312</v>
      </c>
      <c r="D10" s="122" t="s">
        <v>330</v>
      </c>
      <c r="E10" s="122" t="s">
        <v>331</v>
      </c>
      <c r="F10" s="122" t="s">
        <v>332</v>
      </c>
      <c r="G10" s="122" t="s">
        <v>316</v>
      </c>
      <c r="H10" s="121" t="s">
        <v>328</v>
      </c>
      <c r="I10" s="121" t="s">
        <v>329</v>
      </c>
      <c r="J10" s="122" t="s">
        <v>319</v>
      </c>
      <c r="K10" s="122" t="s">
        <v>333</v>
      </c>
    </row>
    <row r="11" ht="52.5" customHeight="1" outlineLevel="1" spans="1:11">
      <c r="A11" s="122" t="s">
        <v>282</v>
      </c>
      <c r="B11" s="123" t="s">
        <v>283</v>
      </c>
      <c r="C11" s="122" t="s">
        <v>334</v>
      </c>
      <c r="D11" s="122" t="s">
        <v>313</v>
      </c>
      <c r="E11" s="122" t="s">
        <v>314</v>
      </c>
      <c r="F11" s="122" t="s">
        <v>335</v>
      </c>
      <c r="G11" s="122" t="s">
        <v>316</v>
      </c>
      <c r="H11" s="121" t="s">
        <v>336</v>
      </c>
      <c r="I11" s="121" t="s">
        <v>318</v>
      </c>
      <c r="J11" s="122" t="s">
        <v>319</v>
      </c>
      <c r="K11" s="122" t="s">
        <v>337</v>
      </c>
    </row>
    <row r="12" ht="52.5" customHeight="1" outlineLevel="1" spans="1:11">
      <c r="A12" s="122" t="s">
        <v>282</v>
      </c>
      <c r="B12" s="123"/>
      <c r="C12" s="122" t="s">
        <v>334</v>
      </c>
      <c r="D12" s="122" t="s">
        <v>313</v>
      </c>
      <c r="E12" s="122" t="s">
        <v>338</v>
      </c>
      <c r="F12" s="122" t="s">
        <v>339</v>
      </c>
      <c r="G12" s="122" t="s">
        <v>316</v>
      </c>
      <c r="H12" s="121" t="s">
        <v>328</v>
      </c>
      <c r="I12" s="121" t="s">
        <v>329</v>
      </c>
      <c r="J12" s="122" t="s">
        <v>319</v>
      </c>
      <c r="K12" s="122" t="s">
        <v>337</v>
      </c>
    </row>
    <row r="13" ht="52.5" customHeight="1" outlineLevel="1" spans="1:11">
      <c r="A13" s="122" t="s">
        <v>282</v>
      </c>
      <c r="B13" s="123"/>
      <c r="C13" s="122" t="s">
        <v>334</v>
      </c>
      <c r="D13" s="122" t="s">
        <v>313</v>
      </c>
      <c r="E13" s="122" t="s">
        <v>320</v>
      </c>
      <c r="F13" s="122" t="s">
        <v>340</v>
      </c>
      <c r="G13" s="122" t="s">
        <v>316</v>
      </c>
      <c r="H13" s="121" t="s">
        <v>322</v>
      </c>
      <c r="I13" s="121" t="s">
        <v>323</v>
      </c>
      <c r="J13" s="122" t="s">
        <v>319</v>
      </c>
      <c r="K13" s="122" t="s">
        <v>337</v>
      </c>
    </row>
    <row r="14" ht="52.5" customHeight="1" outlineLevel="1" spans="1:11">
      <c r="A14" s="122" t="s">
        <v>282</v>
      </c>
      <c r="B14" s="123"/>
      <c r="C14" s="122" t="s">
        <v>334</v>
      </c>
      <c r="D14" s="122" t="s">
        <v>325</v>
      </c>
      <c r="E14" s="122" t="s">
        <v>341</v>
      </c>
      <c r="F14" s="122" t="s">
        <v>340</v>
      </c>
      <c r="G14" s="122" t="s">
        <v>316</v>
      </c>
      <c r="H14" s="121" t="s">
        <v>328</v>
      </c>
      <c r="I14" s="121" t="s">
        <v>329</v>
      </c>
      <c r="J14" s="122" t="s">
        <v>319</v>
      </c>
      <c r="K14" s="122" t="s">
        <v>337</v>
      </c>
    </row>
    <row r="15" ht="52.5" customHeight="1" outlineLevel="1" spans="1:11">
      <c r="A15" s="122" t="s">
        <v>282</v>
      </c>
      <c r="B15" s="123"/>
      <c r="C15" s="122" t="s">
        <v>334</v>
      </c>
      <c r="D15" s="122" t="s">
        <v>325</v>
      </c>
      <c r="E15" s="122" t="s">
        <v>326</v>
      </c>
      <c r="F15" s="122" t="s">
        <v>342</v>
      </c>
      <c r="G15" s="122" t="s">
        <v>316</v>
      </c>
      <c r="H15" s="121" t="s">
        <v>328</v>
      </c>
      <c r="I15" s="121" t="s">
        <v>329</v>
      </c>
      <c r="J15" s="122" t="s">
        <v>319</v>
      </c>
      <c r="K15" s="122" t="s">
        <v>337</v>
      </c>
    </row>
    <row r="16" ht="52.5" customHeight="1" outlineLevel="1" spans="1:11">
      <c r="A16" s="122" t="s">
        <v>282</v>
      </c>
      <c r="B16" s="123"/>
      <c r="C16" s="122" t="s">
        <v>334</v>
      </c>
      <c r="D16" s="122" t="s">
        <v>330</v>
      </c>
      <c r="E16" s="122" t="s">
        <v>331</v>
      </c>
      <c r="F16" s="122" t="s">
        <v>343</v>
      </c>
      <c r="G16" s="122" t="s">
        <v>316</v>
      </c>
      <c r="H16" s="121" t="s">
        <v>328</v>
      </c>
      <c r="I16" s="121" t="s">
        <v>329</v>
      </c>
      <c r="J16" s="122" t="s">
        <v>319</v>
      </c>
      <c r="K16" s="122" t="s">
        <v>337</v>
      </c>
    </row>
    <row r="17" ht="52.5" customHeight="1" outlineLevel="1" spans="1:11">
      <c r="A17" s="122" t="s">
        <v>272</v>
      </c>
      <c r="B17" s="123" t="s">
        <v>274</v>
      </c>
      <c r="C17" s="122" t="s">
        <v>344</v>
      </c>
      <c r="D17" s="122" t="s">
        <v>313</v>
      </c>
      <c r="E17" s="122" t="s">
        <v>314</v>
      </c>
      <c r="F17" s="122" t="s">
        <v>345</v>
      </c>
      <c r="G17" s="122" t="s">
        <v>346</v>
      </c>
      <c r="H17" s="121" t="s">
        <v>347</v>
      </c>
      <c r="I17" s="121" t="s">
        <v>318</v>
      </c>
      <c r="J17" s="122" t="s">
        <v>319</v>
      </c>
      <c r="K17" s="122" t="s">
        <v>348</v>
      </c>
    </row>
    <row r="18" ht="52.5" customHeight="1" outlineLevel="1" spans="1:11">
      <c r="A18" s="122" t="s">
        <v>272</v>
      </c>
      <c r="B18" s="123"/>
      <c r="C18" s="122" t="s">
        <v>344</v>
      </c>
      <c r="D18" s="122" t="s">
        <v>313</v>
      </c>
      <c r="E18" s="122" t="s">
        <v>320</v>
      </c>
      <c r="F18" s="122" t="s">
        <v>345</v>
      </c>
      <c r="G18" s="122" t="s">
        <v>346</v>
      </c>
      <c r="H18" s="121" t="s">
        <v>347</v>
      </c>
      <c r="I18" s="121" t="s">
        <v>329</v>
      </c>
      <c r="J18" s="122" t="s">
        <v>319</v>
      </c>
      <c r="K18" s="122" t="s">
        <v>348</v>
      </c>
    </row>
    <row r="19" ht="52.5" customHeight="1" outlineLevel="1" spans="1:11">
      <c r="A19" s="122" t="s">
        <v>272</v>
      </c>
      <c r="B19" s="123"/>
      <c r="C19" s="122" t="s">
        <v>344</v>
      </c>
      <c r="D19" s="122" t="s">
        <v>313</v>
      </c>
      <c r="E19" s="122" t="s">
        <v>349</v>
      </c>
      <c r="F19" s="122" t="s">
        <v>350</v>
      </c>
      <c r="G19" s="122" t="s">
        <v>346</v>
      </c>
      <c r="H19" s="121" t="s">
        <v>347</v>
      </c>
      <c r="I19" s="121" t="s">
        <v>323</v>
      </c>
      <c r="J19" s="122" t="s">
        <v>319</v>
      </c>
      <c r="K19" s="122" t="s">
        <v>351</v>
      </c>
    </row>
    <row r="20" ht="52.5" customHeight="1" outlineLevel="1" spans="1:11">
      <c r="A20" s="122" t="s">
        <v>272</v>
      </c>
      <c r="B20" s="123"/>
      <c r="C20" s="122" t="s">
        <v>344</v>
      </c>
      <c r="D20" s="122" t="s">
        <v>325</v>
      </c>
      <c r="E20" s="122" t="s">
        <v>341</v>
      </c>
      <c r="F20" s="122" t="s">
        <v>352</v>
      </c>
      <c r="G20" s="122" t="s">
        <v>346</v>
      </c>
      <c r="H20" s="121" t="s">
        <v>347</v>
      </c>
      <c r="I20" s="121" t="s">
        <v>329</v>
      </c>
      <c r="J20" s="122" t="s">
        <v>319</v>
      </c>
      <c r="K20" s="122" t="s">
        <v>348</v>
      </c>
    </row>
    <row r="21" ht="52.5" customHeight="1" outlineLevel="1" spans="1:11">
      <c r="A21" s="122" t="s">
        <v>272</v>
      </c>
      <c r="B21" s="123"/>
      <c r="C21" s="122" t="s">
        <v>344</v>
      </c>
      <c r="D21" s="122" t="s">
        <v>330</v>
      </c>
      <c r="E21" s="122" t="s">
        <v>331</v>
      </c>
      <c r="F21" s="122" t="s">
        <v>353</v>
      </c>
      <c r="G21" s="122" t="s">
        <v>346</v>
      </c>
      <c r="H21" s="121" t="s">
        <v>347</v>
      </c>
      <c r="I21" s="121" t="s">
        <v>329</v>
      </c>
      <c r="J21" s="122" t="s">
        <v>319</v>
      </c>
      <c r="K21" s="122" t="s">
        <v>348</v>
      </c>
    </row>
    <row r="22" ht="52.5" customHeight="1" outlineLevel="1" spans="1:11">
      <c r="A22" s="122" t="s">
        <v>292</v>
      </c>
      <c r="B22" s="123" t="s">
        <v>293</v>
      </c>
      <c r="C22" s="122" t="s">
        <v>354</v>
      </c>
      <c r="D22" s="122" t="s">
        <v>313</v>
      </c>
      <c r="E22" s="122" t="s">
        <v>314</v>
      </c>
      <c r="F22" s="122" t="s">
        <v>355</v>
      </c>
      <c r="G22" s="122" t="s">
        <v>316</v>
      </c>
      <c r="H22" s="121" t="s">
        <v>317</v>
      </c>
      <c r="I22" s="121" t="s">
        <v>318</v>
      </c>
      <c r="J22" s="122" t="s">
        <v>319</v>
      </c>
      <c r="K22" s="122" t="s">
        <v>356</v>
      </c>
    </row>
    <row r="23" ht="52.5" customHeight="1" outlineLevel="1" spans="1:11">
      <c r="A23" s="122" t="s">
        <v>292</v>
      </c>
      <c r="B23" s="123"/>
      <c r="C23" s="122" t="s">
        <v>354</v>
      </c>
      <c r="D23" s="122" t="s">
        <v>313</v>
      </c>
      <c r="E23" s="122" t="s">
        <v>338</v>
      </c>
      <c r="F23" s="122" t="s">
        <v>357</v>
      </c>
      <c r="G23" s="122" t="s">
        <v>316</v>
      </c>
      <c r="H23" s="121" t="s">
        <v>328</v>
      </c>
      <c r="I23" s="121" t="s">
        <v>329</v>
      </c>
      <c r="J23" s="122" t="s">
        <v>319</v>
      </c>
      <c r="K23" s="122" t="s">
        <v>324</v>
      </c>
    </row>
    <row r="24" ht="52.5" customHeight="1" outlineLevel="1" spans="1:11">
      <c r="A24" s="122" t="s">
        <v>292</v>
      </c>
      <c r="B24" s="123"/>
      <c r="C24" s="122" t="s">
        <v>354</v>
      </c>
      <c r="D24" s="122" t="s">
        <v>313</v>
      </c>
      <c r="E24" s="122" t="s">
        <v>320</v>
      </c>
      <c r="F24" s="122" t="s">
        <v>358</v>
      </c>
      <c r="G24" s="122" t="s">
        <v>316</v>
      </c>
      <c r="H24" s="121" t="s">
        <v>359</v>
      </c>
      <c r="I24" s="121" t="s">
        <v>323</v>
      </c>
      <c r="J24" s="122" t="s">
        <v>319</v>
      </c>
      <c r="K24" s="122" t="s">
        <v>355</v>
      </c>
    </row>
    <row r="25" ht="52.5" customHeight="1" outlineLevel="1" spans="1:11">
      <c r="A25" s="122" t="s">
        <v>292</v>
      </c>
      <c r="B25" s="123"/>
      <c r="C25" s="122" t="s">
        <v>354</v>
      </c>
      <c r="D25" s="122" t="s">
        <v>325</v>
      </c>
      <c r="E25" s="122" t="s">
        <v>326</v>
      </c>
      <c r="F25" s="122" t="s">
        <v>360</v>
      </c>
      <c r="G25" s="122" t="s">
        <v>316</v>
      </c>
      <c r="H25" s="121" t="s">
        <v>328</v>
      </c>
      <c r="I25" s="121" t="s">
        <v>329</v>
      </c>
      <c r="J25" s="122" t="s">
        <v>319</v>
      </c>
      <c r="K25" s="122" t="s">
        <v>361</v>
      </c>
    </row>
    <row r="26" ht="52.5" customHeight="1" outlineLevel="1" spans="1:11">
      <c r="A26" s="122" t="s">
        <v>292</v>
      </c>
      <c r="B26" s="123"/>
      <c r="C26" s="122" t="s">
        <v>354</v>
      </c>
      <c r="D26" s="122" t="s">
        <v>330</v>
      </c>
      <c r="E26" s="122" t="s">
        <v>331</v>
      </c>
      <c r="F26" s="122" t="s">
        <v>362</v>
      </c>
      <c r="G26" s="122" t="s">
        <v>316</v>
      </c>
      <c r="H26" s="121" t="s">
        <v>328</v>
      </c>
      <c r="I26" s="121" t="s">
        <v>329</v>
      </c>
      <c r="J26" s="122" t="s">
        <v>319</v>
      </c>
      <c r="K26" s="122" t="s">
        <v>363</v>
      </c>
    </row>
  </sheetData>
  <mergeCells count="14">
    <mergeCell ref="A2:K2"/>
    <mergeCell ref="A3:F3"/>
    <mergeCell ref="A7:A10"/>
    <mergeCell ref="A11:A16"/>
    <mergeCell ref="A17:A21"/>
    <mergeCell ref="A22:A26"/>
    <mergeCell ref="B7:B10"/>
    <mergeCell ref="B11:B16"/>
    <mergeCell ref="B17:B21"/>
    <mergeCell ref="B22:B26"/>
    <mergeCell ref="C7:C10"/>
    <mergeCell ref="C11:C16"/>
    <mergeCell ref="C17:C21"/>
    <mergeCell ref="C22:C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reset_s</cp:lastModifiedBy>
  <dcterms:created xsi:type="dcterms:W3CDTF">2025-03-18T03:11:00Z</dcterms:created>
  <dcterms:modified xsi:type="dcterms:W3CDTF">2025-07-28T06:57:35Z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BEF33B42FB4348848B6D1188D2FFA812_13</vt:lpwstr>
  </property>
  <property fmtid="{D5CDD505-2E9C-101B-9397-08002B2CF9AE}" pid="3" name="KSOProductBuildVer">
    <vt:lpwstr>2052-12.1.0.20784</vt:lpwstr>
  </property>
</Properties>
</file>