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6" firstSheet="2"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'部门项目支出绩效目标表05-2'!$A$5:$M$241</definedName>
    <definedName name="_xlnm._FilterDatabase" localSheetId="10" hidden="1">部门政府采购预算表07!$A$6:$R$23</definedName>
    <definedName name="_xlnm._FilterDatabase" localSheetId="6" hidden="1">部门基本支出预算表04!$A$8:$Y$62</definedName>
    <definedName name="_xlnm._FilterDatabase" localSheetId="7" hidden="1">'部门项目支出预算表05-1'!$A$8:$BQ$148</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<sst xmlns="http://schemas.openxmlformats.org/spreadsheetml/2006/main" count="4116" uniqueCount="842">
  <si>
    <t>预算01-1表</t>
  </si>
  <si>
    <t>2025年部门财务收支预算总表</t>
  </si>
  <si>
    <t>单位名称：瑞丽市勐卯街道办事处</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</si>
  <si>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</si>
  <si>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</si>
  <si>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</si>
  <si>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</si>
  <si>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</si>
  <si>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</si>
  <si>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</si>
  <si>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</si>
  <si>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</si>
  <si>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</si>
  <si>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</si>
  <si>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</si>
  <si>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</si>
  <si>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</si>
  <si>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</si>
  <si>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</si>
  <si>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</si>
  <si>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</si>
  <si>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</si>
  <si>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</si>
  <si>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</si>
  <si>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</si>
  <si>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</si>
  <si>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</si>
  <si>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</si>
  <si>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</si>
  <si>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</si>
  <si>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</si>
  <si>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</si>
  <si>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</si>
  <si>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</si>
  <si>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</si>
  <si>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</si>
  <si>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</si>
  <si>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</si>
  <si>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</si>
  <si>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</si>
  <si>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</si>
  <si>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</si>
  <si>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</si>
  <si>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</si>
  <si>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</si>
  <si>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</si>
  <si>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</si>
  <si>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</si>
  <si>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</si>
  <si>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</si>
  <si>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</si>
  <si>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</si>
  <si>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</si>
  <si>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</si>
  <si>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</si>
  <si>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</si>
  <si>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</si>
  <si>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</si>
  <si>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</si>
  <si>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</si>
  <si>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</si>
  <si>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</si>
  <si>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</si>
  <si>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</si>
  <si>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</si>
  <si>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</si>
  <si>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</si>
  <si>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</si>
  <si>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</si>
  <si>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</si>
  <si>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瑞丽市勐卯街道办事处</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</si>
  <si>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</si>
  <si>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</si>
  <si>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</si>
  <si>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</si>
  <si>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</si>
  <si>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</si>
  <si>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</si>
  <si>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</si>
  <si>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</si>
  <si>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</si>
  <si>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</si>
  <si>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</si>
  <si>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</si>
  <si>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</si>
  <si>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</si>
  <si>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</si>
  <si>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</si>
  <si>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</si>
  <si>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</si>
  <si>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</si>
  <si>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</si>
  <si>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</si>
  <si>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</si>
  <si>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</si>
  <si>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</si>
  <si>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</si>
  <si>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</si>
  <si>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</si>
  <si>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</si>
  <si>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</si>
  <si>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</si>
  <si>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</si>
  <si>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</si>
  <si>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</si>
  <si>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</si>
  <si>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</si>
  <si>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</si>
  <si>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</si>
  <si>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</si>
  <si>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</si>
  <si>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</si>
  <si>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</si>
  <si>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</si>
  <si>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</si>
  <si>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</si>
  <si>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</si>
  <si>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</si>
  <si>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</si>
  <si>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</si>
  <si>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</si>
  <si>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</si>
  <si>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</si>
  <si>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</si>
  <si>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</si>
  <si>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</si>
  <si>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</si>
  <si>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</si>
  <si>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</si>
  <si>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</si>
  <si>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</si>
  <si>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</si>
  <si>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</si>
  <si>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</si>
  <si>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</si>
  <si>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</si>
  <si>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</si>
  <si>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</si>
  <si>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</si>
  <si>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</si>
  <si>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</si>
  <si>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</si>
  <si>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</si>
  <si>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</si>
  <si>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</si>
  <si>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</si>
  <si>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</si>
  <si>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</si>
  <si>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</si>
  <si>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</si>
  <si>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</si>
  <si>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</si>
  <si>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</si>
  <si>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</si>
  <si>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</si>
  <si>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</si>
  <si>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</si>
  <si>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</si>
  <si>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</si>
  <si>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</si>
  <si>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</si>
  <si>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</si>
  <si>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</si>
  <si>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</si>
  <si>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</si>
  <si>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</si>
  <si>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</si>
  <si>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</si>
  <si>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</si>
  <si>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</si>
  <si>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</si>
  <si>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</si>
  <si>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</si>
  <si>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</si>
  <si>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</si>
  <si>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</si>
  <si>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</si>
  <si>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</si>
  <si>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</si>
  <si>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</si>
  <si>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</si>
  <si>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</si>
  <si>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</si>
  <si>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</si>
  <si>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</si>
  <si>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</si>
  <si>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</si>
  <si>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</si>
  <si>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</si>
  <si>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</si>
  <si>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</si>
  <si>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</si>
  <si>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</si>
  <si>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</si>
  <si>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</si>
  <si>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</si>
  <si>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</si>
  <si>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</si>
  <si>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</si>
  <si>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</si>
  <si>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</si>
  <si>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</si>
  <si>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</si>
  <si>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</si>
  <si>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</si>
  <si>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</si>
  <si>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</si>
  <si>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</si>
  <si>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</si>
  <si>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</si>
  <si>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</si>
  <si>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533102210000000020608</t>
  </si>
  <si>
    <t>基本工资（行政）</t>
  </si>
  <si>
    <t>30101</t>
  </si>
  <si>
    <t>基本工资</t>
  </si>
  <si>
    <t>533102251100003641034</t>
  </si>
  <si>
    <t>基本工资（事业）</t>
  </si>
  <si>
    <t>533102210000000020612</t>
  </si>
  <si>
    <t>津贴补贴（行政）</t>
  </si>
  <si>
    <t>30102</t>
  </si>
  <si>
    <t>津贴补贴</t>
  </si>
  <si>
    <t>533102251100003641039</t>
  </si>
  <si>
    <t>津贴补贴（事业）</t>
  </si>
  <si>
    <t>533102210000000020611</t>
  </si>
  <si>
    <t>奖金（行政）</t>
  </si>
  <si>
    <t>30103</t>
  </si>
  <si>
    <t>奖金</t>
  </si>
  <si>
    <t>533102251100003641037</t>
  </si>
  <si>
    <t>奖金（事业）</t>
  </si>
  <si>
    <t>533102221100000224801</t>
  </si>
  <si>
    <t>优秀公务员奖（行政）</t>
  </si>
  <si>
    <t>533102251100003641052</t>
  </si>
  <si>
    <t>基础性绩效</t>
  </si>
  <si>
    <t>30107</t>
  </si>
  <si>
    <t>绩效工资</t>
  </si>
  <si>
    <t>533102251100003641038</t>
  </si>
  <si>
    <t>奖励性绩效</t>
  </si>
  <si>
    <t>533102241100002127023</t>
  </si>
  <si>
    <t>事业人员优秀奖励</t>
  </si>
  <si>
    <t>533102251100003641060</t>
  </si>
  <si>
    <t>编外人员经费</t>
  </si>
  <si>
    <t>30199</t>
  </si>
  <si>
    <t>其他工资福利支出</t>
  </si>
  <si>
    <t>533102210000000020629</t>
  </si>
  <si>
    <t>基本养老保险</t>
  </si>
  <si>
    <t>30108</t>
  </si>
  <si>
    <t>机关事业单位基本养老保险缴费</t>
  </si>
  <si>
    <t>533102210000000020622</t>
  </si>
  <si>
    <t>大病补充保险</t>
  </si>
  <si>
    <t>30110</t>
  </si>
  <si>
    <t>职工基本医疗保险缴费</t>
  </si>
  <si>
    <t>533102210000000020636</t>
  </si>
  <si>
    <t>行政医疗保险</t>
  </si>
  <si>
    <t>533102210000000020624</t>
  </si>
  <si>
    <t>工伤保险</t>
  </si>
  <si>
    <t>30112</t>
  </si>
  <si>
    <t>其他社会保障缴费</t>
  </si>
  <si>
    <t>533102210000000020631</t>
  </si>
  <si>
    <t>生育保险</t>
  </si>
  <si>
    <t>533102210000000020633</t>
  </si>
  <si>
    <t>失业保险</t>
  </si>
  <si>
    <t>533102210000000020626</t>
  </si>
  <si>
    <t>30111</t>
  </si>
  <si>
    <t>公务员医疗补助缴费</t>
  </si>
  <si>
    <t>533102231100001124020</t>
  </si>
  <si>
    <t>事业医疗保险（非垂管单位）</t>
  </si>
  <si>
    <t>533102210000000020640</t>
  </si>
  <si>
    <t>30113</t>
  </si>
  <si>
    <t>533102210000000023235</t>
  </si>
  <si>
    <t>社区戒毒康复专职工作人员</t>
  </si>
  <si>
    <t>533102221100000223076</t>
  </si>
  <si>
    <t>村委会武装干事</t>
  </si>
  <si>
    <t>533102221100000223075</t>
  </si>
  <si>
    <t>村委会戒毒康复专职工作人员</t>
  </si>
  <si>
    <t>533102251100003641058</t>
  </si>
  <si>
    <t>社区武装干事</t>
  </si>
  <si>
    <t>533102241100002127011</t>
  </si>
  <si>
    <t>其他部门编外聘用人员保险</t>
  </si>
  <si>
    <t>533102210000000020668</t>
  </si>
  <si>
    <t>一般公用经费</t>
  </si>
  <si>
    <t>30205</t>
  </si>
  <si>
    <t>水费</t>
  </si>
  <si>
    <t>30206</t>
  </si>
  <si>
    <t>电费</t>
  </si>
  <si>
    <t>533102231100001131613</t>
  </si>
  <si>
    <t>公用经费安排的公务用车运行维护费</t>
  </si>
  <si>
    <t>30231</t>
  </si>
  <si>
    <t>公务用车运行维护费</t>
  </si>
  <si>
    <t>533102251100003673205</t>
  </si>
  <si>
    <t>公用经费安排的公务接待费</t>
  </si>
  <si>
    <t>30217</t>
  </si>
  <si>
    <t>30201</t>
  </si>
  <si>
    <t>办公费</t>
  </si>
  <si>
    <t>30211</t>
  </si>
  <si>
    <t>差旅费</t>
  </si>
  <si>
    <t>30299</t>
  </si>
  <si>
    <t>其他商品和服务支出</t>
  </si>
  <si>
    <t>30213</t>
  </si>
  <si>
    <t>维修（护）费</t>
  </si>
  <si>
    <t>30227</t>
  </si>
  <si>
    <t>委托业务费</t>
  </si>
  <si>
    <t>533102210000000020664</t>
  </si>
  <si>
    <t>退休公用经费</t>
  </si>
  <si>
    <t>533102210000000020658</t>
  </si>
  <si>
    <t>工会经费</t>
  </si>
  <si>
    <t>30228</t>
  </si>
  <si>
    <t>533102251100003673206</t>
  </si>
  <si>
    <t>公务交通补贴</t>
  </si>
  <si>
    <t>30239</t>
  </si>
  <si>
    <t>其他交通费用</t>
  </si>
  <si>
    <t>533102251100003675389</t>
  </si>
  <si>
    <t>土地规划建设专管员补助经费</t>
  </si>
  <si>
    <t>533102251100004014768</t>
  </si>
  <si>
    <t>计划生育宣传员补贴经费</t>
  </si>
  <si>
    <t>533102251100003664123</t>
  </si>
  <si>
    <t>联防所专职联防员工资经费</t>
  </si>
  <si>
    <t>预算05-1表</t>
  </si>
  <si>
    <t>2025年部门项目支出预算表</t>
  </si>
  <si>
    <t>项目分类</t>
  </si>
  <si>
    <t>经济科目名称</t>
  </si>
  <si>
    <t>本年拨款</t>
  </si>
  <si>
    <t>其中：本次下达</t>
  </si>
  <si>
    <t>（补报）计划生育信息员补助经费</t>
  </si>
  <si>
    <t>事业发展类</t>
  </si>
  <si>
    <t>533102251100004014581</t>
  </si>
  <si>
    <t>30305</t>
  </si>
  <si>
    <t>生活补助</t>
  </si>
  <si>
    <t>边境立体防控路灯、小技防电费及运维经费</t>
  </si>
  <si>
    <t>533102251100003663254</t>
  </si>
  <si>
    <t>边境立体化防控体系物防设施运维市级配套经费</t>
  </si>
  <si>
    <t>533102251100003663132</t>
  </si>
  <si>
    <t>村民小组党支部党建工作经费</t>
  </si>
  <si>
    <t>民生类</t>
  </si>
  <si>
    <t>533102241100002132047</t>
  </si>
  <si>
    <t>村民小组党支部书记、组长、副组长补贴经费</t>
  </si>
  <si>
    <t>533102241100002124683</t>
  </si>
  <si>
    <t>村委会党建工作经费</t>
  </si>
  <si>
    <t>533102241100002125719</t>
  </si>
  <si>
    <t>30215</t>
  </si>
  <si>
    <t>会议费</t>
  </si>
  <si>
    <t>31002</t>
  </si>
  <si>
    <t>办公设备购置</t>
  </si>
  <si>
    <t>村委会干部保险经费</t>
  </si>
  <si>
    <t>533102251100003661531</t>
  </si>
  <si>
    <t>村委会干部工资经费</t>
  </si>
  <si>
    <t>533102251100003649048</t>
  </si>
  <si>
    <t>村委会干部绩效经费</t>
  </si>
  <si>
    <t>533102251100003661524</t>
  </si>
  <si>
    <t>村委会纪检工作经费</t>
  </si>
  <si>
    <t>533102241100002125815</t>
  </si>
  <si>
    <t>村庄保洁员补助经费</t>
  </si>
  <si>
    <t>533102251100003664677</t>
  </si>
  <si>
    <t>单位资金安排项目经费</t>
  </si>
  <si>
    <t>533102241100002205789</t>
  </si>
  <si>
    <t>抵边村组干部强边固防补贴经费</t>
  </si>
  <si>
    <t>533102241100002148517</t>
  </si>
  <si>
    <t>居民小组干部补贴经费</t>
  </si>
  <si>
    <t>533102241100002124707</t>
  </si>
  <si>
    <t>卡南公墓经费</t>
  </si>
  <si>
    <t>533102251100004131736</t>
  </si>
  <si>
    <t>联防所公职、专职联防员保障经费</t>
  </si>
  <si>
    <t>533102251100003664057</t>
  </si>
  <si>
    <t>30224</t>
  </si>
  <si>
    <t>被装购置费</t>
  </si>
  <si>
    <t>联防所伙食补助经费</t>
  </si>
  <si>
    <t>533102251100003664192</t>
  </si>
  <si>
    <t>30226</t>
  </si>
  <si>
    <t>劳务费</t>
  </si>
  <si>
    <t>联防所轮值联防员补助经费</t>
  </si>
  <si>
    <t>533102251100003664156</t>
  </si>
  <si>
    <t>农村税费改革转移支付补助资金</t>
  </si>
  <si>
    <t>533102241100002149770</t>
  </si>
  <si>
    <t>上年结余单位资金安排贷免扶补工作项目经费</t>
  </si>
  <si>
    <t>533102231100001732470</t>
  </si>
  <si>
    <t>上年结余单位资金安排民兵参勤工作项目经费</t>
  </si>
  <si>
    <t>533102231100001732596</t>
  </si>
  <si>
    <t>上年结余单位资金安排政协拨来乡镇联络委项目经费</t>
  </si>
  <si>
    <t>533102231100001732444</t>
  </si>
  <si>
    <t>上年结余单位资金安排州住建局拨来人居环境工作项目经费</t>
  </si>
  <si>
    <t>533102231100001732383</t>
  </si>
  <si>
    <t>社区党建工作经费</t>
  </si>
  <si>
    <t>533102241100002125501</t>
  </si>
  <si>
    <t>社区干部保险经费</t>
  </si>
  <si>
    <t>533102251100003661474</t>
  </si>
  <si>
    <t>社区干部工资经费</t>
  </si>
  <si>
    <t>533102251100003649462</t>
  </si>
  <si>
    <t>社区干部绩效经费</t>
  </si>
  <si>
    <t>533102251100003653364</t>
  </si>
  <si>
    <t>社区纪检工作经费</t>
  </si>
  <si>
    <t>533102241100002125639</t>
  </si>
  <si>
    <t>社区居民小组党支部工作经费</t>
  </si>
  <si>
    <t>533102241100002132834</t>
  </si>
  <si>
    <t>遗属生活补助资金</t>
  </si>
  <si>
    <t>533102241100002151976</t>
  </si>
  <si>
    <t>周全国优秀共产党员待遇经费</t>
  </si>
  <si>
    <t>533102251100003701351</t>
  </si>
  <si>
    <t>勐卯街道爱国卫生创建工作经费</t>
  </si>
  <si>
    <t>533102241100002134339</t>
  </si>
  <si>
    <t>31003</t>
  </si>
  <si>
    <t>专用设备购置</t>
  </si>
  <si>
    <t>勐卯街道办党员教育培训经费</t>
  </si>
  <si>
    <t>533102251100004132348</t>
  </si>
  <si>
    <t>30216</t>
  </si>
  <si>
    <t>培训费</t>
  </si>
  <si>
    <t>勐卯街道办事处纪检工作经费</t>
  </si>
  <si>
    <t>533102241100002129514</t>
  </si>
  <si>
    <t>勐卯街道办事处市级党建工作经费</t>
  </si>
  <si>
    <t>533102241100002129111</t>
  </si>
  <si>
    <t>勐卯街道办勐力村2022年至2024年生产用地未能交付使用耽误种植补助经费</t>
  </si>
  <si>
    <t>533102251100004144915</t>
  </si>
  <si>
    <t>30399</t>
  </si>
  <si>
    <t>其他对个人和家庭的补助</t>
  </si>
  <si>
    <t>勐卯街道大瑞铁路征迁基金经费</t>
  </si>
  <si>
    <t>533102251100004131558</t>
  </si>
  <si>
    <t>31011</t>
  </si>
  <si>
    <t>地上附着物和青苗补偿</t>
  </si>
  <si>
    <t>勐卯街道大瑞铁路征迁经费</t>
  </si>
  <si>
    <t>533102231100001087587</t>
  </si>
  <si>
    <t>勐卯街道党建促强边固防抵边村社工作经费</t>
  </si>
  <si>
    <t>533102241100002147280</t>
  </si>
  <si>
    <t>勐卯街道党校工作经费</t>
  </si>
  <si>
    <t>533102241100002122351</t>
  </si>
  <si>
    <t>勐卯街道工会活动经费</t>
  </si>
  <si>
    <t>533102241100002122393</t>
  </si>
  <si>
    <t>勐卯街道基层党组织开展活动经费</t>
  </si>
  <si>
    <t>533102241100002147639</t>
  </si>
  <si>
    <t>勐卯街道基层税务治理工作经费</t>
  </si>
  <si>
    <t>533102251100004113514</t>
  </si>
  <si>
    <t>勐卯街道民兵整组工作经费</t>
  </si>
  <si>
    <t>专项业务类</t>
  </si>
  <si>
    <t>533102241100002122053</t>
  </si>
  <si>
    <t>勐卯街道人大代表活动阵地建设经费</t>
  </si>
  <si>
    <t>533102241100002142682</t>
  </si>
  <si>
    <t>勐卯街道人大工委工作经费</t>
  </si>
  <si>
    <t>533102241100002122363</t>
  </si>
  <si>
    <t>勐卯街道退休干部党支部活动经费</t>
  </si>
  <si>
    <t>533102241100002152057</t>
  </si>
  <si>
    <t>勐卯街道宣传工作经费</t>
  </si>
  <si>
    <t>533102241100002122399</t>
  </si>
  <si>
    <t>勐卯街道征兵工作经费</t>
  </si>
  <si>
    <t>533102241100002121965</t>
  </si>
  <si>
    <t>勐卯街道政协委员联络工作经费</t>
  </si>
  <si>
    <t>533102241100002122367</t>
  </si>
  <si>
    <t>勐卯街道殡葬改革工作经费</t>
  </si>
  <si>
    <t>533102241100002128914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</si>
  <si>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</si>
  <si>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</si>
  <si>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</si>
  <si>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</si>
  <si>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</si>
  <si>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</si>
  <si>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</si>
  <si>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</si>
  <si>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</si>
  <si>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</si>
  <si>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</si>
  <si>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</si>
  <si>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2025年边境立体化防控体系人防、物防经费预算</t>
  </si>
  <si>
    <t>产出指标</t>
  </si>
  <si>
    <t>数量指标</t>
  </si>
  <si>
    <t>聘请保洁员的村民小组</t>
  </si>
  <si>
    <t>=</t>
  </si>
  <si>
    <t>67</t>
  </si>
  <si>
    <t>个</t>
  </si>
  <si>
    <t>定量指标</t>
  </si>
  <si>
    <t>瑞丽市第十七届人民政府第36次常务会议纪要</t>
  </si>
  <si>
    <t>成本指标</t>
  </si>
  <si>
    <t>经济成本指标</t>
  </si>
  <si>
    <t>482400</t>
  </si>
  <si>
    <t>元</t>
  </si>
  <si>
    <t>效益指标</t>
  </si>
  <si>
    <t>社会效益</t>
  </si>
  <si>
    <t>农村环境质量</t>
  </si>
  <si>
    <t>&gt;=</t>
  </si>
  <si>
    <t>显著提高</t>
  </si>
  <si>
    <t>定性指标</t>
  </si>
  <si>
    <t>满意度指标</t>
  </si>
  <si>
    <t>服务对象满意度</t>
  </si>
  <si>
    <t>村民满意度</t>
  </si>
  <si>
    <t>95</t>
  </si>
  <si>
    <t>%</t>
  </si>
  <si>
    <t>在2023年底完成归还大瑞铁路借支的征迁经费。</t>
  </si>
  <si>
    <t>涉及铁路</t>
  </si>
  <si>
    <t>条</t>
  </si>
  <si>
    <t>瑞丽市人民政府关于研究解决推进大瑞铁路瑞丽段征迁工作存在问题专题会议纪要</t>
  </si>
  <si>
    <t>及时拨付</t>
  </si>
  <si>
    <t>群众满意度</t>
  </si>
  <si>
    <t>统筹抓好计划生育工作</t>
  </si>
  <si>
    <t>涉及村（居）民小组数量</t>
  </si>
  <si>
    <t>300</t>
  </si>
  <si>
    <t>2025年勐卯街道计划生育信息员补助经费的实施方案</t>
  </si>
  <si>
    <t>18</t>
  </si>
  <si>
    <t>万元</t>
  </si>
  <si>
    <t>可持续影响</t>
  </si>
  <si>
    <t>保障计划生育工作顺利开展</t>
  </si>
  <si>
    <t>效果显著</t>
  </si>
  <si>
    <t>统筹抓好基层综合治理纪检工作。</t>
  </si>
  <si>
    <t>购买计算机</t>
  </si>
  <si>
    <t>1台</t>
  </si>
  <si>
    <t>台</t>
  </si>
  <si>
    <t>保障街道日常纪检工作正常开展。</t>
  </si>
  <si>
    <t>时效指标</t>
  </si>
  <si>
    <t>完成相关工作时间要求</t>
  </si>
  <si>
    <t>2024年12月31日前</t>
  </si>
  <si>
    <t>年-月-日</t>
  </si>
  <si>
    <t>3万元</t>
  </si>
  <si>
    <t>保障街道日常工作正常开展。</t>
  </si>
  <si>
    <t>95%</t>
  </si>
  <si>
    <t>丰富职工业余文化生活，提高干部职工队伍凝聚力，营造开心愉悦、压力释放、和谐竞争、团结协作的工作氛围。</t>
  </si>
  <si>
    <t>工会会员人数</t>
  </si>
  <si>
    <t>108人</t>
  </si>
  <si>
    <t>人</t>
  </si>
  <si>
    <t>提高干部职工队伍凝聚力</t>
  </si>
  <si>
    <t>完成时间</t>
  </si>
  <si>
    <t>2024年12月31日以前</t>
  </si>
  <si>
    <t>1万元</t>
  </si>
  <si>
    <t>提升干部职工队伍凝聚力，营造和谐工作氛围</t>
  </si>
  <si>
    <t>显著提升</t>
  </si>
  <si>
    <t>职工满意度</t>
  </si>
  <si>
    <t>保障民兵参勤工作正常开展。</t>
  </si>
  <si>
    <t>2023年12月31日</t>
  </si>
  <si>
    <t>提升民兵工作积极性</t>
  </si>
  <si>
    <t>对优秀共产党员发放补助</t>
  </si>
  <si>
    <t>涉及人数</t>
  </si>
  <si>
    <t>1.00</t>
  </si>
  <si>
    <t>发放优秀共产党员补助</t>
  </si>
  <si>
    <t>6000</t>
  </si>
  <si>
    <t>瑞组请字〔2022〕7号关于请求落实2021年全国优秀共产党员待遇有关事宜的请示的批复</t>
  </si>
  <si>
    <t>提升干部工作积极性</t>
  </si>
  <si>
    <t>发放对象满意度</t>
  </si>
  <si>
    <t>保障联防所联防员工作生活水平</t>
  </si>
  <si>
    <t>联防所个数</t>
  </si>
  <si>
    <t>24</t>
  </si>
  <si>
    <t>21.42</t>
  </si>
  <si>
    <t>提升工作生活水平</t>
  </si>
  <si>
    <t>联防所人员满意度</t>
  </si>
  <si>
    <t>对生活困难遗属发放补助。</t>
  </si>
  <si>
    <t>12人</t>
  </si>
  <si>
    <t>保障遗属基本生活。</t>
  </si>
  <si>
    <t>67512元</t>
  </si>
  <si>
    <t>保障遗属基本生活</t>
  </si>
  <si>
    <t>提升城乡人居环境，打造宜居城镇、宜居乡村。</t>
  </si>
  <si>
    <t>人居环境得到提升</t>
  </si>
  <si>
    <t>提升人居环境</t>
  </si>
  <si>
    <t>保障社区日常纪检工作正常开展。</t>
  </si>
  <si>
    <t>涉及社区</t>
  </si>
  <si>
    <t>7个</t>
  </si>
  <si>
    <t>保障社区日常纪检工作正常开展</t>
  </si>
  <si>
    <t>14万元</t>
  </si>
  <si>
    <t>一、边境地区的安全稳定是国家整体安全的重要组成部分。近年来，随着边境地区经济社会的发展和外部环境的变化，边境防控面临更加复杂和严峻的挑战。为了有效应对这些挑战，构建边境立体化防控体系显得尤为重要。
二、边境立体化防控是指以边境地区为中心，通过全方位、多层次、多领域的手段和措施，实现对边境地区的全程、全方位监测、管理和控制。这一体系的重要意义在于：
1.有效控制边境安全风险，遏制违法犯罪活动；
2.维护国家安全和社会稳定，保障人民安居乐；
3.促进边境地区经济社会发展，提升国家整体竞争力。
三、边境立体化防控体系主要由人防、物防、技防三个层面构成，各层面相互支持、相互补充，共同发挥作用。
1.人防：包括边境地区的警务人员、护边员、志愿者等人力资源。通过巡逻、值守等方式，对边境地区进行实时监测和防控，及时发现和处置潜在的安全风险；
2.物防：主要指边境地区的物理屏障和设施，如边境检查站、铁丝网、监控摄像头等。这些设施可以有效阻止非法越境行为，减少边境地区的安全隐患；
3.技防：利用现代科技手段，如无人机巡查、大数据分析、人工智能等，对边境地区进行智能化监测和管理。技防手段可以实现对边境地区的全天候、全方位监控，提高防控效率和准确性。
四、为了进一步加强边境立体化防控体系建设，采取以下措施：
1.加强针对性，扩大边境地区人防力量。通过培训联防员等人力资源，提高边境地区的防控能力；
2.完善物防体系建设。加强边境检查站、铁丝网等物理屏障的建设和维护，提高边境地区的防御能力；
3.提高技术，打造智慧边境。利用现代科技手段，如无人机巡查、大数据分析等，实现对边境地区的智能化监测和管理；
4.关注民生，提高群众参与联防积极性。通过宣传和教育等方式，提高边境地区居民的安全意识和参与联防的积极性；
5.多部门协同配合，拓展边境管理工作的深度。加强联防所、公安、边防、海关等部门的协同配合，形成合力，共同维护边境地区的安全稳定；
五、边境立体化防控体系是维护国家安全和社会稳定的重要保障。通过加强人防、物防、技防等层面的建设和完善，以及财政保障所需的运维经费，我们可以不断提升边境地区的安全水平，为经济社会发展提供有力支撑。</t>
  </si>
  <si>
    <t>联防所</t>
  </si>
  <si>
    <t>122.060576</t>
  </si>
  <si>
    <t>工作环境提升</t>
  </si>
  <si>
    <t>联防员满意度</t>
  </si>
  <si>
    <t>保障社区日常工作正常开展。</t>
  </si>
  <si>
    <t>380万元</t>
  </si>
  <si>
    <t>提升村民小组党支部干部工作积极性。</t>
  </si>
  <si>
    <t>党支部小组</t>
  </si>
  <si>
    <t>69个</t>
  </si>
  <si>
    <t>提升村民小组党支部干部工作积极性</t>
  </si>
  <si>
    <t>党支部书记</t>
  </si>
  <si>
    <t>小组长</t>
  </si>
  <si>
    <t>副组长</t>
  </si>
  <si>
    <t>138人</t>
  </si>
  <si>
    <t>115.92万元</t>
  </si>
  <si>
    <t>提升村民党支部干部工作积极性</t>
  </si>
  <si>
    <t>保障贷免扶补工作开展。</t>
  </si>
  <si>
    <t>统筹抓好当前工作</t>
  </si>
  <si>
    <t>涉及资金</t>
  </si>
  <si>
    <t>1000万元</t>
  </si>
  <si>
    <t>2024年单位资金安排项目经费的实施方案</t>
  </si>
  <si>
    <t>2025年12月31日前</t>
  </si>
  <si>
    <t>保障工作正常开展</t>
  </si>
  <si>
    <t>市民满意度</t>
  </si>
  <si>
    <t>对社区干部发放补助</t>
  </si>
  <si>
    <t>村委会干部</t>
  </si>
  <si>
    <t>171</t>
  </si>
  <si>
    <t>瑞组字〔2019〕18号 关于建立健全村干部岗位补贴长效机制的意见</t>
  </si>
  <si>
    <t>6030144</t>
  </si>
  <si>
    <t>提升社区干部工作积极性</t>
  </si>
  <si>
    <t>无</t>
  </si>
  <si>
    <t>统筹抓好基层综合治理工作。</t>
  </si>
  <si>
    <t>购买打印机</t>
  </si>
  <si>
    <t>10万元</t>
  </si>
  <si>
    <t>对村民小组长发放补助，补助标准每人每年800元。</t>
  </si>
  <si>
    <t>村民小组长</t>
  </si>
  <si>
    <t>69人</t>
  </si>
  <si>
    <t>提升村民小组长工作积极性</t>
  </si>
  <si>
    <t>5.52万元</t>
  </si>
  <si>
    <t>提升村民小组长工作积极性。</t>
  </si>
  <si>
    <t>保障创卫工作正常开展</t>
  </si>
  <si>
    <t>2台</t>
  </si>
  <si>
    <t>5万元</t>
  </si>
  <si>
    <t>完成归还大瑞铁路借支的征迁经费。</t>
  </si>
  <si>
    <t>项目数</t>
  </si>
  <si>
    <t>瑞丽市人民政府关于研究解决推进大瑞铁路瑞丽段征迁工作存在问题专题会议纪要第39期及勐政请[2016]37号32号请示</t>
  </si>
  <si>
    <t>5226175.77</t>
  </si>
  <si>
    <t>发放社区干部补助</t>
  </si>
  <si>
    <t>社区干部人数</t>
  </si>
  <si>
    <t xml:space="preserve">瑞组字〔2019〕18号 关于建立健全村干部岗位补贴长效机制的意见
</t>
  </si>
  <si>
    <t>2565000</t>
  </si>
  <si>
    <t>发挥人大代表直接联系群众的优势，积极搭建代表联系群众的平台，着力提升代表履职能力，保证街道人大工委工作有序正常开展。</t>
  </si>
  <si>
    <t>开展会议次数</t>
  </si>
  <si>
    <t>5次</t>
  </si>
  <si>
    <t>次</t>
  </si>
  <si>
    <t>着力提升代表履职能力</t>
  </si>
  <si>
    <t>开展活动次数</t>
  </si>
  <si>
    <t>9次</t>
  </si>
  <si>
    <t>2万元</t>
  </si>
  <si>
    <t>促进社会发展，民生持续改善</t>
  </si>
  <si>
    <t>推动</t>
  </si>
  <si>
    <t>满意度</t>
  </si>
  <si>
    <t>90%</t>
  </si>
  <si>
    <t>进一步作好新形势下政协民族宗教工作,充分发挥人民政协优势,适应新形势下“平安瑞丽”建设工作的需要。</t>
  </si>
  <si>
    <t>组织政协委员培训</t>
  </si>
  <si>
    <t>2次</t>
  </si>
  <si>
    <t>提升基层社会治理水平</t>
  </si>
  <si>
    <t>2025年12月31日以前</t>
  </si>
  <si>
    <t>提升政协委员的基层社会治理水平，开拓视野，增强工作信心</t>
  </si>
  <si>
    <t>以习近平新时代中国特色社会主义思想和加强国防和军队建设的一系列重要论述为指导，认真贯彻落实上级关于“十三五”时期民兵组织规模调整的有关指示精神，按照突出应战、统筹应急的要求，以任务为牵引，以动员方案和动员潜力为依据，继续深化调整改革，通过优化组织结构，调整建设分类，改进编组方法等具体的措施，努力构建数量规模适度、布局结构合理、人员素质优良、管理指挥有力的民兵力量体系。</t>
  </si>
  <si>
    <t>勐卯街道应急排应急连基干民兵集中训练</t>
  </si>
  <si>
    <t>3次</t>
  </si>
  <si>
    <t>巩固国防后备力量建设</t>
  </si>
  <si>
    <t>集中训练人数</t>
  </si>
  <si>
    <t>150人/次</t>
  </si>
  <si>
    <t>人/次</t>
  </si>
  <si>
    <t>提高辖区民兵军事技能</t>
  </si>
  <si>
    <t>提高应急事件能力</t>
  </si>
  <si>
    <t>98%</t>
  </si>
  <si>
    <t>围绕“移风易俗、节地生态、减轻丧属负担”三大目标，实施文明殡葬、人文殡葬、绿色殡葬、法治殡葬建设。</t>
  </si>
  <si>
    <t>死亡人员追踪奖励人次（各村社区信息员）</t>
  </si>
  <si>
    <t>621人次</t>
  </si>
  <si>
    <t>人次</t>
  </si>
  <si>
    <t>发放奖励</t>
  </si>
  <si>
    <t>活人墓拆除数量</t>
  </si>
  <si>
    <t>10个</t>
  </si>
  <si>
    <t>2024年12月以前</t>
  </si>
  <si>
    <t>8.21万元</t>
  </si>
  <si>
    <t>农村公益性公募覆盖率</t>
  </si>
  <si>
    <t>100%</t>
  </si>
  <si>
    <t>加强新形势下宣传思想文化工作。</t>
  </si>
  <si>
    <t>宣传工作涉及村社区</t>
  </si>
  <si>
    <t>14个</t>
  </si>
  <si>
    <t>加强宣传思想文化战线队伍建设。</t>
  </si>
  <si>
    <t>保障宣传日常工作正常开展</t>
  </si>
  <si>
    <t>有效</t>
  </si>
  <si>
    <t>形成资源共享、优势互补，活动联办、阵地联建，项目共抓、成果共享的大宣传工作格局</t>
  </si>
  <si>
    <t>成果显著</t>
  </si>
  <si>
    <t>发挥人大代表直接联系群众的优势，积极搭建代表联系群众的平台。</t>
  </si>
  <si>
    <t>完成卡南公墓经费拨付</t>
  </si>
  <si>
    <t>经费项目</t>
  </si>
  <si>
    <t>项</t>
  </si>
  <si>
    <t>5870000</t>
  </si>
  <si>
    <t>卡南公墓</t>
  </si>
  <si>
    <t>对19个抵边村民小组，38名干部（19名小组长、19名党支部书记）发放补助。</t>
  </si>
  <si>
    <t>抵边村民小组</t>
  </si>
  <si>
    <t>19个</t>
  </si>
  <si>
    <t>提高工作积极性</t>
  </si>
  <si>
    <t>抵边小组干部</t>
  </si>
  <si>
    <t>38个</t>
  </si>
  <si>
    <t>22.8万元</t>
  </si>
  <si>
    <t>提高村（社区）小组干部参与工作积极性</t>
  </si>
  <si>
    <t>基层党员、群众满意度</t>
  </si>
  <si>
    <t>保障政协工作的正常开展</t>
  </si>
  <si>
    <t xml:space="preserve">目标1：进一步保障一线执勤点正常运转目标2：进一步提高执勤人员工作积极性。 </t>
  </si>
  <si>
    <t>勐卯街道铁丝网（板）维护经费</t>
  </si>
  <si>
    <t>89.19公里</t>
  </si>
  <si>
    <t>公里</t>
  </si>
  <si>
    <t>2025年边境立体化防控体系物防设施运维经费测算表</t>
  </si>
  <si>
    <t>112630.02</t>
  </si>
  <si>
    <t>2025年边境立体化防控体系人防、物防经费预算明细表</t>
  </si>
  <si>
    <t>边境防控效果</t>
  </si>
  <si>
    <t>执勤人员满意度</t>
  </si>
  <si>
    <t>坚持以《中华人民共和国兵役法》、《征兵工作条例》等政策法规为依据，坚决贯彻执行省、州、市征兵办公室的征兵命令，按照“依法征兵、政治征兵、规范征兵、廉洁征兵、文明征兵、安全征兵”的总体要求，以提高兵员质量为核心，以征集大学生为重点，按照节点提前、工作提速、标准提高的要求，科学统筹规划，严密组织实施，确保年度征兵工作廉洁有序，确保征集兵员质量稳中提升，杜绝责任退兵和减少非责任退兵数量，确保兵员征集任务圆满完成。</t>
  </si>
  <si>
    <t>应征青年身体初检</t>
  </si>
  <si>
    <t>79人</t>
  </si>
  <si>
    <t>充分调动全社会支持和参与征兵工作的积极性</t>
  </si>
  <si>
    <t>坚持以《兵役法》、《征兵工作条例》等政策法规为依据，坚决贯彻执行省、州、市征兵办公室的征兵命令，按照“依法征兵、政治征兵、规范征兵、廉洁征兵、文明征兵、安全征兵”的总体要求，以提高兵员质量为核心，以征集大学生为重点，按照节点提前、工作提速、标准提高的要求，科学统筹规划，严密组织实施，确保年度征兵工作廉洁有序，确保征集兵员质量稳中提升，杜绝责任退兵和减少非责任退兵数量，确保兵员征集任务圆满完成。</t>
  </si>
  <si>
    <t>征兵宣传成本制作宣传横幅</t>
  </si>
  <si>
    <t>70条</t>
  </si>
  <si>
    <t>提高辖区征兵氛围</t>
  </si>
  <si>
    <t>补助人员</t>
  </si>
  <si>
    <t>119</t>
  </si>
  <si>
    <t>1737400</t>
  </si>
  <si>
    <t>保障联防员生活水平</t>
  </si>
  <si>
    <t>边境联防员满意度</t>
  </si>
  <si>
    <t>发放村委会干部补助</t>
  </si>
  <si>
    <t>村委会干部人数</t>
  </si>
  <si>
    <t>56</t>
  </si>
  <si>
    <t>111440</t>
  </si>
  <si>
    <t>提升村委会干部工作积极性</t>
  </si>
  <si>
    <t>对村委会干部发放补助</t>
  </si>
  <si>
    <t>297216</t>
  </si>
  <si>
    <t>通过党员教育培训全覆盖，使广大党员进一步坚定理想信念、进一步增强党性观念、进一步强化宗旨意识、进一步提升能力素质、进一步发挥先锋模范作用。</t>
  </si>
  <si>
    <t>党员人数</t>
  </si>
  <si>
    <t>&lt;=</t>
  </si>
  <si>
    <t>2164</t>
  </si>
  <si>
    <t>中共瑞丽市委办公室关于印发《瑞丽市2019-2023年党员教育培训工作实施方案意见》的通知</t>
  </si>
  <si>
    <t>5000</t>
  </si>
  <si>
    <t>增强党员党性修养</t>
  </si>
  <si>
    <t>效果明显</t>
  </si>
  <si>
    <t>基层党员满意度</t>
  </si>
  <si>
    <t>夯实打造精准全面的税源管理基础、保障基层税收切实推进基层高质量发展做出积极有效的努力</t>
  </si>
  <si>
    <t>代开发票主体</t>
  </si>
  <si>
    <t>552</t>
  </si>
  <si>
    <t>勐办报[2025]7号 瑞丽市勐卯街道办事处关于帮助解决勐卯街道基层税务治理工作经费的请示</t>
  </si>
  <si>
    <t>100000</t>
  </si>
  <si>
    <t>推进“税务+基层”综合治税的工作</t>
  </si>
  <si>
    <t>当地群众满意度</t>
  </si>
  <si>
    <t>90</t>
  </si>
  <si>
    <t>在2024年底前完成拨付政府承诺的生产用地未能交付使用耽误种植补助经费。</t>
  </si>
  <si>
    <t>补偿亩数</t>
  </si>
  <si>
    <t>683</t>
  </si>
  <si>
    <t>亩</t>
  </si>
  <si>
    <t>在2024年底前完成拨付政府承诺的生产用地未能交付使用耽误种植补助经费</t>
  </si>
  <si>
    <t>2654400</t>
  </si>
  <si>
    <t>搬迁受益户数</t>
  </si>
  <si>
    <t>174</t>
  </si>
  <si>
    <t>户</t>
  </si>
  <si>
    <t>发放轮值联防员补助</t>
  </si>
  <si>
    <t>轮值联防员人数</t>
  </si>
  <si>
    <t>16</t>
  </si>
  <si>
    <t>9.6</t>
  </si>
  <si>
    <t>提升工作和生活水平</t>
  </si>
  <si>
    <t xml:space="preserve">对村委会干部发放补助。 </t>
  </si>
  <si>
    <t>8个村委会，每个村委会干部7人</t>
  </si>
  <si>
    <t>1764864</t>
  </si>
  <si>
    <t>提升村委会干部工作积极性。</t>
  </si>
  <si>
    <t>823536</t>
  </si>
  <si>
    <t>经过考核合格，每年对每个抵边村发工作经费2万元/个，10个抵边村社区，共计20万元。</t>
  </si>
  <si>
    <t>勐卯街道有抵边村（社区）</t>
  </si>
  <si>
    <t>促进村（社区）干部履职尽责、干事创业</t>
  </si>
  <si>
    <t>20万元</t>
  </si>
  <si>
    <t>促进村（社区）干部履职尽责、干事创业。</t>
  </si>
  <si>
    <t>保障村委会日常纪检工作正常开展。</t>
  </si>
  <si>
    <t>涉及村委会</t>
  </si>
  <si>
    <t>保障党支部工作正常开展。</t>
  </si>
  <si>
    <t>涉及党支部</t>
  </si>
  <si>
    <t>20.7万元</t>
  </si>
  <si>
    <t>保障基层党组织活动正常开展。</t>
  </si>
  <si>
    <t>1个</t>
  </si>
  <si>
    <t>提升基层党组织活力。</t>
  </si>
  <si>
    <t>3000元</t>
  </si>
  <si>
    <t>保障基层党组织活动正常开展</t>
  </si>
  <si>
    <t>于街道党校场地环境提升改造。2023年-2025年总体目标：通过街道党校建设，为全街道人民群众提供了一个学习平台，为开展党员日常教育培训提供阵地保障。</t>
  </si>
  <si>
    <t>用于街道党校场地环境提升改造</t>
  </si>
  <si>
    <t>大约256平方米</t>
  </si>
  <si>
    <t>平方米</t>
  </si>
  <si>
    <t>街道党校场地环境提升改造</t>
  </si>
  <si>
    <t>充分运用“万名党员进党校”培训活动作为加强街道党校规范化建设的有效载体和重要抓手，充分发挥出街道党校教育党员、加强基层党组织建设、服务发展的主阵地、主渠道作用，以培训促进街道党校阵地建设，切实增强广大党员的理论素养、提升党性意识。</t>
  </si>
  <si>
    <t>提升理论水平工作能力</t>
  </si>
  <si>
    <t>保障村委会日常工作正常开展。</t>
  </si>
  <si>
    <t>35万元</t>
  </si>
  <si>
    <t>涉及党员</t>
  </si>
  <si>
    <t>65人</t>
  </si>
  <si>
    <t>9750元</t>
  </si>
  <si>
    <t>提升社区党支部、居民小组工作积极性。</t>
  </si>
  <si>
    <t>社区党支部小组</t>
  </si>
  <si>
    <t>141个</t>
  </si>
  <si>
    <t>提升社区党支部、居民小组工作积极性</t>
  </si>
  <si>
    <t>社区党支部小组长</t>
  </si>
  <si>
    <t>141人</t>
  </si>
  <si>
    <t>46人</t>
  </si>
  <si>
    <t>112.2万元</t>
  </si>
  <si>
    <t>39个</t>
  </si>
  <si>
    <t>11.7万元</t>
  </si>
  <si>
    <t>预算06表</t>
  </si>
  <si>
    <t xml:space="preserve">  2025年部门政府性基金预算支出预算表</t>
  </si>
  <si>
    <t>单位名称</t>
  </si>
  <si>
    <t>本年政府性基金预算支出</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</si>
  <si>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</si>
  <si>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</si>
  <si>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</si>
  <si>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</si>
  <si>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</si>
  <si>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</si>
  <si>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</si>
  <si>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</si>
  <si>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</si>
  <si>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</si>
  <si>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</si>
  <si>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打印纸购买</t>
  </si>
  <si>
    <t>复印纸</t>
  </si>
  <si>
    <t>公车维修护养</t>
  </si>
  <si>
    <t>其他石油和天然气开采产品</t>
  </si>
  <si>
    <t>A4纸采购</t>
  </si>
  <si>
    <t>件</t>
  </si>
  <si>
    <t>货物类</t>
  </si>
  <si>
    <t>办公设备</t>
  </si>
  <si>
    <t>A4纸</t>
  </si>
  <si>
    <t>设备购置</t>
  </si>
  <si>
    <t>设备</t>
  </si>
  <si>
    <t>预算08表</t>
  </si>
  <si>
    <t>2025年部门政府购买服务预算表</t>
  </si>
  <si>
    <t>政府购买服务项目</t>
  </si>
  <si>
    <t>政府购买服务指导性目录代码</t>
  </si>
  <si>
    <t>所属服务类别</t>
  </si>
  <si>
    <t>所属服务领域</t>
  </si>
  <si>
    <t>购买内容简述</t>
  </si>
  <si>
    <t>单位自筹</t>
  </si>
  <si>
    <t>公车维修保险</t>
  </si>
  <si>
    <t>B1101 维修保养服务</t>
  </si>
  <si>
    <t>单位公车维修保险</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</si>
  <si>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</si>
  <si>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</si>
  <si>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</si>
  <si>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</si>
  <si>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</si>
  <si>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</si>
  <si>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</si>
  <si>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</si>
  <si>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</si>
  <si>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</si>
  <si>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</si>
  <si>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</si>
  <si>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</si>
  <si>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</si>
  <si>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</si>
  <si>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</si>
  <si>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</si>
  <si>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</si>
  <si>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</si>
  <si>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</si>
  <si>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</si>
  <si>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</si>
  <si>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</si>
  <si>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</si>
  <si>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</si>
  <si>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</si>
  <si>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</si>
  <si>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</si>
  <si>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</si>
  <si>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</si>
  <si>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</si>
  <si>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</si>
  <si>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</si>
  <si>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</si>
  <si>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115 其他工资福利支出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</si>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</sst>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00_);[Red]\-#,##0.00\ "/>
    <numFmt numFmtId="179" formatCode="0.00_ "/>
  </numFmts>
  <fonts count="54">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2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1" applyNumberFormat="0" applyFill="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0" fillId="0" borderId="0" applyNumberFormat="0" applyFill="0" applyBorder="0" applyAlignment="0" applyProtection="0">
      <alignment vertical="center"/>
    </xf>
    <xf numFmtId="0" fontId="41" fillId="3" borderId="23" applyNumberFormat="0" applyAlignment="0" applyProtection="0">
      <alignment vertical="center"/>
    </xf>
    <xf numFmtId="0" fontId="42" fillId="4" borderId="24" applyNumberFormat="0" applyAlignment="0" applyProtection="0">
      <alignment vertical="center"/>
    </xf>
    <xf numFmtId="0" fontId="43" fillId="4" borderId="23" applyNumberFormat="0" applyAlignment="0" applyProtection="0">
      <alignment vertical="center"/>
    </xf>
    <xf numFmtId="0" fontId="44" fillId="5" borderId="25" applyNumberFormat="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alignment vertical="center"/>
    </xf>
    <xf numFmtId="0" fontId="53" fillId="0" borderId="0">
      <alignment vertical="top"/>
      <protection locked="0"/>
    </xf>
    <xf numFmtId="0" fontId="52" fillId="0" borderId="0">
      <alignment vertical="center"/>
    </xf>
    <xf numFmtId="0" fontId="52" fillId="0" borderId="0"/>
    <xf numFmtId="176" fontId="6" fillId="0" borderId="7">
      <alignment horizontal="right" vertical="center"/>
    </xf>
    <xf numFmtId="49" fontId="6" fillId="0" borderId="7">
      <alignment horizontal="left" vertical="center" wrapText="1"/>
    </xf>
  </cellStyleXfs>
  <cellXfs count="38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4" fillId="0" borderId="7" xfId="0" applyFont="1" applyFill="1" applyBorder="1" applyAlignment="1" applyProtection="1">
      <alignment horizontal="left" vertical="center" wrapText="1"/>
      <protection locked="0"/>
    </xf>
    <xf numFmtId="0" fontId="6" fillId="0" borderId="8" xfId="50" applyFont="1" applyFill="1" applyBorder="1" applyAlignment="1" applyProtection="1">
      <alignment horizontal="center" vertical="center" wrapText="1"/>
      <protection locked="0"/>
    </xf>
    <xf numFmtId="0" fontId="6" fillId="0" borderId="9" xfId="50" applyFont="1" applyFill="1" applyBorder="1" applyAlignment="1" applyProtection="1">
      <alignment horizontal="center" vertical="center" wrapText="1"/>
      <protection locked="0"/>
    </xf>
    <xf numFmtId="0" fontId="6" fillId="0" borderId="10"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7"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11" xfId="50" applyFont="1" applyFill="1" applyBorder="1" applyAlignment="1" applyProtection="1">
      <alignment horizontal="left" vertical="center"/>
    </xf>
    <xf numFmtId="0" fontId="10" fillId="0" borderId="12"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3" xfId="50" applyFont="1" applyFill="1" applyBorder="1" applyAlignment="1" applyProtection="1">
      <alignment horizontal="center" vertical="center"/>
    </xf>
    <xf numFmtId="0" fontId="5" fillId="0" borderId="9" xfId="50" applyFont="1" applyFill="1" applyBorder="1" applyAlignment="1" applyProtection="1">
      <alignment horizontal="center" vertical="center"/>
    </xf>
    <xf numFmtId="0" fontId="5" fillId="0" borderId="14" xfId="50" applyFont="1" applyFill="1" applyBorder="1" applyAlignment="1" applyProtection="1">
      <alignment horizontal="center" vertical="center"/>
    </xf>
    <xf numFmtId="0" fontId="5" fillId="0" borderId="9"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9" xfId="50" applyFont="1" applyFill="1" applyBorder="1" applyAlignment="1" applyProtection="1">
      <alignment horizontal="right" vertical="center"/>
      <protection locked="0"/>
    </xf>
    <xf numFmtId="0" fontId="6" fillId="0" borderId="9"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2" xfId="50" applyFont="1" applyFill="1" applyBorder="1" applyAlignment="1" applyProtection="1">
      <alignment horizontal="center" vertical="center" wrapText="1"/>
    </xf>
    <xf numFmtId="0" fontId="5" fillId="0" borderId="12"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wrapText="1"/>
      <protection locked="0"/>
    </xf>
    <xf numFmtId="0" fontId="5" fillId="0" borderId="16" xfId="50" applyFont="1" applyFill="1" applyBorder="1" applyAlignment="1" applyProtection="1">
      <alignment horizontal="center" vertical="center" wrapText="1"/>
    </xf>
    <xf numFmtId="0" fontId="5" fillId="0" borderId="16" xfId="50" applyFont="1" applyFill="1" applyBorder="1" applyAlignment="1" applyProtection="1">
      <alignment horizontal="center" vertical="center" wrapText="1"/>
      <protection locked="0"/>
    </xf>
    <xf numFmtId="0" fontId="5" fillId="0" borderId="16" xfId="50" applyFont="1" applyFill="1" applyBorder="1" applyAlignment="1" applyProtection="1">
      <alignment horizontal="center" vertical="center"/>
    </xf>
    <xf numFmtId="0" fontId="16" fillId="0" borderId="7" xfId="0" applyFont="1" applyFill="1" applyBorder="1" applyAlignment="1" applyProtection="1">
      <alignment vertical="center"/>
    </xf>
    <xf numFmtId="0" fontId="6" fillId="0" borderId="17" xfId="50" applyFont="1" applyFill="1" applyBorder="1" applyAlignment="1" applyProtection="1">
      <alignment vertical="top"/>
      <protection locked="0"/>
    </xf>
    <xf numFmtId="0" fontId="6" fillId="0" borderId="8" xfId="50" applyFont="1" applyFill="1" applyBorder="1" applyAlignment="1" applyProtection="1">
      <alignment vertical="top"/>
      <protection locked="0"/>
    </xf>
    <xf numFmtId="0" fontId="4" fillId="0" borderId="16" xfId="50" applyFont="1" applyFill="1" applyBorder="1" applyAlignment="1" applyProtection="1">
      <alignment horizontal="right" vertical="center"/>
      <protection locked="0"/>
    </xf>
    <xf numFmtId="0" fontId="16" fillId="0" borderId="7" xfId="0" applyFont="1" applyFill="1" applyBorder="1" applyAlignment="1" applyProtection="1">
      <alignment horizontal="left" vertical="center" indent="2"/>
    </xf>
    <xf numFmtId="0" fontId="16" fillId="0" borderId="7" xfId="0" applyFont="1" applyFill="1" applyBorder="1" applyAlignment="1" applyProtection="1">
      <alignment vertical="center" wrapText="1"/>
    </xf>
    <xf numFmtId="0" fontId="6" fillId="0" borderId="18" xfId="50" applyFont="1" applyFill="1" applyBorder="1" applyAlignment="1" applyProtection="1">
      <alignment vertical="top"/>
      <protection locked="0"/>
    </xf>
    <xf numFmtId="0" fontId="6" fillId="0" borderId="9" xfId="50" applyFont="1" applyFill="1" applyBorder="1" applyAlignment="1" applyProtection="1">
      <alignment vertical="top"/>
      <protection locked="0"/>
    </xf>
    <xf numFmtId="0" fontId="4" fillId="0" borderId="16"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center" vertical="center"/>
    </xf>
    <xf numFmtId="0" fontId="4" fillId="0" borderId="19" xfId="50" applyFont="1" applyFill="1" applyBorder="1" applyAlignment="1" applyProtection="1">
      <alignment horizontal="left" vertical="center"/>
    </xf>
    <xf numFmtId="0" fontId="4" fillId="0" borderId="16"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6"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7"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12"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5"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6"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6" xfId="50" applyFont="1" applyFill="1" applyBorder="1" applyAlignment="1" applyProtection="1">
      <alignment horizontal="left" vertical="center"/>
    </xf>
    <xf numFmtId="0" fontId="13" fillId="0" borderId="16"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xf>
    <xf numFmtId="0" fontId="4" fillId="0" borderId="16" xfId="0" applyFont="1" applyFill="1" applyBorder="1" applyAlignment="1" applyProtection="1">
      <alignment horizontal="right" vertical="center"/>
    </xf>
    <xf numFmtId="0" fontId="4" fillId="0" borderId="6" xfId="0" applyFont="1" applyFill="1" applyBorder="1" applyAlignment="1" applyProtection="1">
      <alignment horizontal="left" vertical="center" wrapText="1" indent="2"/>
    </xf>
    <xf numFmtId="0" fontId="13" fillId="0" borderId="14" xfId="50" applyFont="1" applyFill="1" applyBorder="1" applyAlignment="1" applyProtection="1">
      <alignment horizontal="left" vertical="center"/>
    </xf>
    <xf numFmtId="0" fontId="13" fillId="0" borderId="19" xfId="50" applyFont="1" applyFill="1" applyBorder="1" applyAlignment="1" applyProtection="1">
      <alignment horizontal="left" vertical="center"/>
    </xf>
    <xf numFmtId="0" fontId="18" fillId="0" borderId="0" xfId="50" applyFont="1" applyFill="1" applyBorder="1" applyAlignment="1" applyProtection="1"/>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9" fillId="0" borderId="0" xfId="50" applyFont="1" applyFill="1" applyBorder="1" applyAlignment="1" applyProtection="1">
      <alignment horizontal="left" vertical="top"/>
      <protection locked="0"/>
    </xf>
    <xf numFmtId="0" fontId="19"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9" fillId="0" borderId="15" xfId="50" applyFont="1" applyFill="1" applyBorder="1" applyAlignment="1" applyProtection="1">
      <alignment horizontal="left" vertical="center" wrapText="1"/>
      <protection locked="0"/>
    </xf>
    <xf numFmtId="0" fontId="13" fillId="0" borderId="19" xfId="50" applyFont="1" applyFill="1" applyBorder="1" applyAlignment="1" applyProtection="1">
      <alignment horizontal="left" vertical="center" wrapText="1"/>
    </xf>
    <xf numFmtId="0" fontId="19" fillId="0" borderId="19" xfId="50" applyFont="1" applyFill="1" applyBorder="1" applyAlignment="1" applyProtection="1">
      <alignment horizontal="left" vertical="center"/>
      <protection locked="0"/>
    </xf>
    <xf numFmtId="0" fontId="19" fillId="0" borderId="19" xfId="50" applyFont="1" applyFill="1" applyBorder="1" applyAlignment="1" applyProtection="1">
      <alignment horizontal="left" vertical="center" wrapText="1"/>
      <protection locked="0"/>
    </xf>
    <xf numFmtId="0" fontId="13" fillId="0" borderId="16"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16" xfId="50" applyNumberFormat="1" applyFont="1" applyFill="1" applyBorder="1" applyAlignment="1" applyProtection="1">
      <alignment horizontal="left" vertical="center"/>
    </xf>
    <xf numFmtId="4" fontId="13" fillId="0" borderId="16" xfId="50" applyNumberFormat="1" applyFont="1" applyFill="1" applyBorder="1" applyAlignment="1" applyProtection="1">
      <alignment horizontal="left" vertical="center"/>
      <protection locked="0"/>
    </xf>
    <xf numFmtId="4" fontId="13" fillId="0" borderId="7"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20"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16" fillId="0" borderId="7" xfId="0" applyFont="1" applyFill="1" applyBorder="1" applyAlignment="1" applyProtection="1">
      <alignment horizontal="center" vertical="center" wrapText="1"/>
      <protection locked="0"/>
    </xf>
    <xf numFmtId="49" fontId="16" fillId="0" borderId="7" xfId="0" applyNumberFormat="1" applyFont="1" applyFill="1" applyBorder="1" applyAlignment="1" applyProtection="1">
      <alignment horizontal="center" vertical="center" wrapText="1"/>
      <protection locked="0"/>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wrapText="1"/>
      <protection locked="0"/>
    </xf>
    <xf numFmtId="49" fontId="6" fillId="0" borderId="7" xfId="54" applyProtection="1">
      <alignment horizontal="left" vertical="center" wrapText="1"/>
      <protection locked="0"/>
    </xf>
    <xf numFmtId="0" fontId="4" fillId="0" borderId="7"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2"/>
      <protection locked="0"/>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9" xfId="50" applyFont="1" applyFill="1" applyBorder="1" applyAlignment="1" applyProtection="1">
      <alignment vertical="top"/>
      <protection locked="0"/>
    </xf>
    <xf numFmtId="0" fontId="8"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49" fontId="21" fillId="0" borderId="7" xfId="54" applyFont="1" applyAlignment="1">
      <alignment horizontal="center" vertical="center" wrapText="1"/>
    </xf>
    <xf numFmtId="49" fontId="21" fillId="0" borderId="7" xfId="54" applyFont="1">
      <alignment horizontal="left" vertical="center" wrapText="1"/>
    </xf>
    <xf numFmtId="0" fontId="10" fillId="0" borderId="0" xfId="50" applyFont="1" applyFill="1" applyBorder="1" applyAlignment="1" applyProtection="1">
      <alignment horizontal="right" vertical="center" wrapText="1"/>
      <protection locked="0"/>
    </xf>
    <xf numFmtId="0" fontId="19" fillId="0" borderId="0" xfId="50" applyFont="1" applyFill="1" applyBorder="1" applyAlignment="1" applyProtection="1"/>
    <xf numFmtId="0" fontId="9" fillId="0" borderId="0" xfId="50" applyFont="1" applyFill="1" applyBorder="1" applyAlignment="1" applyProtection="1">
      <alignment vertical="top"/>
    </xf>
    <xf numFmtId="49" fontId="17"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xf>
    <xf numFmtId="49" fontId="4" fillId="0" borderId="7" xfId="54" applyFont="1">
      <alignment horizontal="left" vertical="center" wrapText="1"/>
    </xf>
    <xf numFmtId="0" fontId="13" fillId="0" borderId="0" xfId="50" applyFont="1" applyFill="1" applyBorder="1" applyAlignment="1" applyProtection="1"/>
    <xf numFmtId="0" fontId="13" fillId="0" borderId="13" xfId="50" applyFont="1" applyFill="1" applyBorder="1" applyAlignment="1" applyProtection="1">
      <alignment horizontal="center" vertical="center"/>
    </xf>
    <xf numFmtId="0" fontId="13" fillId="0" borderId="12" xfId="50" applyFont="1" applyFill="1" applyBorder="1" applyAlignment="1" applyProtection="1">
      <alignment horizontal="center" vertical="center"/>
    </xf>
    <xf numFmtId="0" fontId="13" fillId="0" borderId="14" xfId="50" applyFont="1" applyFill="1" applyBorder="1" applyAlignment="1" applyProtection="1">
      <alignment horizontal="center" vertical="center" wrapText="1"/>
      <protection locked="0"/>
    </xf>
    <xf numFmtId="0" fontId="13" fillId="0" borderId="1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176" fontId="4" fillId="0" borderId="7" xfId="53" applyFont="1">
      <alignment horizontal="right" vertical="center"/>
    </xf>
    <xf numFmtId="177" fontId="13" fillId="0" borderId="7" xfId="50" applyNumberFormat="1" applyFont="1" applyFill="1" applyBorder="1" applyAlignment="1" applyProtection="1">
      <alignment vertical="center"/>
      <protection locked="0"/>
    </xf>
    <xf numFmtId="4" fontId="19" fillId="0" borderId="7" xfId="50" applyNumberFormat="1" applyFont="1" applyFill="1" applyBorder="1" applyAlignment="1" applyProtection="1">
      <alignment vertical="center" wrapText="1"/>
      <protection locked="0"/>
    </xf>
    <xf numFmtId="4" fontId="13" fillId="0" borderId="7" xfId="50" applyNumberFormat="1" applyFont="1" applyFill="1" applyBorder="1" applyAlignment="1" applyProtection="1">
      <alignment vertical="center"/>
      <protection locked="0"/>
    </xf>
    <xf numFmtId="0" fontId="13" fillId="0" borderId="7" xfId="50" applyFont="1" applyFill="1" applyBorder="1" applyAlignment="1" applyProtection="1">
      <alignment vertical="center" wrapText="1"/>
      <protection locked="0"/>
    </xf>
    <xf numFmtId="4" fontId="19" fillId="0" borderId="9" xfId="50" applyNumberFormat="1" applyFont="1" applyFill="1" applyBorder="1" applyAlignment="1" applyProtection="1">
      <alignment horizontal="right" vertical="center" wrapText="1"/>
      <protection locked="0"/>
    </xf>
    <xf numFmtId="176" fontId="4" fillId="0" borderId="2" xfId="53" applyFont="1" applyBorder="1">
      <alignment horizontal="right" vertical="center"/>
    </xf>
    <xf numFmtId="0" fontId="19" fillId="0" borderId="8" xfId="50" applyFont="1" applyFill="1" applyBorder="1" applyAlignment="1" applyProtection="1"/>
    <xf numFmtId="176" fontId="4" fillId="0" borderId="4" xfId="53" applyFont="1" applyBorder="1">
      <alignment horizontal="right" vertical="center"/>
    </xf>
    <xf numFmtId="0" fontId="19" fillId="0" borderId="9" xfId="50" applyFont="1" applyFill="1" applyBorder="1" applyAlignment="1" applyProtection="1"/>
    <xf numFmtId="4" fontId="19" fillId="0" borderId="0" xfId="50" applyNumberFormat="1" applyFont="1" applyFill="1" applyBorder="1" applyAlignment="1" applyProtection="1">
      <alignment horizontal="right" vertical="center" wrapText="1"/>
      <protection locked="0"/>
    </xf>
    <xf numFmtId="0" fontId="19" fillId="0" borderId="9" xfId="50" applyFont="1" applyFill="1" applyBorder="1" applyAlignment="1" applyProtection="1">
      <alignment horizontal="center" vertical="center" wrapText="1"/>
      <protection locked="0"/>
    </xf>
    <xf numFmtId="0" fontId="19" fillId="0" borderId="9" xfId="50" applyFont="1" applyFill="1" applyBorder="1" applyAlignment="1" applyProtection="1">
      <alignment horizontal="left" vertical="center"/>
    </xf>
    <xf numFmtId="0" fontId="9"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9"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protection locked="0"/>
    </xf>
    <xf numFmtId="0" fontId="13" fillId="0" borderId="9" xfId="50" applyFont="1" applyFill="1" applyBorder="1" applyAlignment="1" applyProtection="1">
      <alignment horizontal="center" vertical="center"/>
    </xf>
    <xf numFmtId="0" fontId="17" fillId="0" borderId="9" xfId="50" applyFont="1" applyFill="1" applyBorder="1" applyAlignment="1" applyProtection="1">
      <alignment horizontal="center" vertical="center"/>
      <protection locked="0"/>
    </xf>
    <xf numFmtId="0" fontId="19" fillId="0" borderId="9" xfId="50" applyFont="1" applyFill="1" applyBorder="1" applyAlignment="1" applyProtection="1">
      <alignment horizontal="left" vertical="center" wrapText="1"/>
      <protection locked="0"/>
    </xf>
    <xf numFmtId="0" fontId="19" fillId="0" borderId="9" xfId="50" applyFont="1" applyFill="1" applyBorder="1" applyAlignment="1" applyProtection="1">
      <alignment horizontal="left" vertical="center"/>
      <protection locked="0"/>
    </xf>
    <xf numFmtId="0" fontId="13" fillId="0" borderId="9" xfId="50" applyFont="1" applyFill="1" applyBorder="1" applyAlignment="1" applyProtection="1">
      <alignment horizontal="center" vertical="center" wrapText="1"/>
    </xf>
    <xf numFmtId="4" fontId="13" fillId="0" borderId="9"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6" fillId="0" borderId="7" xfId="0" applyNumberFormat="1" applyFont="1" applyFill="1" applyBorder="1" applyAlignment="1" applyProtection="1">
      <alignment vertical="center"/>
    </xf>
    <xf numFmtId="4" fontId="26" fillId="0" borderId="2" xfId="0" applyNumberFormat="1" applyFont="1" applyFill="1" applyBorder="1" applyAlignment="1" applyProtection="1">
      <alignment vertical="center"/>
    </xf>
    <xf numFmtId="10" fontId="22" fillId="0" borderId="0" xfId="3" applyNumberFormat="1" applyFont="1" applyFill="1" applyBorder="1" applyAlignment="1" applyProtection="1">
      <alignment horizontal="center" wrapText="1"/>
    </xf>
    <xf numFmtId="0" fontId="17"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7" fillId="0" borderId="7" xfId="54" applyFont="1">
      <alignment horizontal="left" vertical="center" wrapText="1"/>
    </xf>
    <xf numFmtId="176" fontId="27" fillId="0" borderId="7" xfId="53" applyFont="1">
      <alignment horizontal="right" vertical="center"/>
    </xf>
    <xf numFmtId="49" fontId="27" fillId="0" borderId="7" xfId="54" applyFont="1" applyAlignment="1">
      <alignment horizontal="left" vertical="center" wrapText="1" indent="1"/>
    </xf>
    <xf numFmtId="49" fontId="27" fillId="0" borderId="7" xfId="54" applyFont="1" applyAlignment="1">
      <alignment horizontal="left" vertical="center" wrapText="1" indent="2"/>
    </xf>
    <xf numFmtId="0" fontId="9" fillId="0" borderId="2"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30" fillId="0" borderId="7" xfId="50" applyFont="1" applyFill="1" applyBorder="1" applyAlignment="1" applyProtection="1">
      <alignment horizontal="center" vertical="center"/>
    </xf>
    <xf numFmtId="0" fontId="30" fillId="0" borderId="7" xfId="50" applyFont="1" applyFill="1" applyBorder="1" applyAlignment="1" applyProtection="1">
      <alignment horizontal="right" vertical="center"/>
    </xf>
    <xf numFmtId="0" fontId="30" fillId="0" borderId="7" xfId="50" applyFont="1" applyFill="1" applyBorder="1" applyAlignment="1" applyProtection="1">
      <alignment horizontal="center" vertical="center"/>
      <protection locked="0"/>
    </xf>
    <xf numFmtId="4" fontId="30" fillId="0" borderId="7" xfId="50" applyNumberFormat="1" applyFont="1" applyFill="1" applyBorder="1" applyAlignment="1" applyProtection="1">
      <alignment horizontal="right" vertical="center"/>
    </xf>
    <xf numFmtId="178" fontId="30" fillId="0" borderId="7" xfId="50" applyNumberFormat="1" applyFont="1" applyFill="1" applyBorder="1" applyAlignment="1" applyProtection="1">
      <alignment horizontal="right" vertical="center"/>
    </xf>
    <xf numFmtId="0" fontId="15" fillId="0" borderId="0" xfId="50" applyFont="1" applyFill="1" applyBorder="1" applyAlignment="1" applyProtection="1"/>
    <xf numFmtId="0" fontId="23"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9" fillId="0" borderId="0" xfId="50" applyFont="1" applyFill="1" applyBorder="1" applyAlignment="1" applyProtection="1">
      <alignment horizontal="left" vertical="center" wrapText="1"/>
    </xf>
    <xf numFmtId="0" fontId="19" fillId="0" borderId="1" xfId="50" applyFont="1" applyFill="1" applyBorder="1" applyAlignment="1" applyProtection="1">
      <alignment horizontal="center" vertical="center" wrapText="1"/>
    </xf>
    <xf numFmtId="0" fontId="19" fillId="0" borderId="1"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3" xfId="50" applyFont="1" applyFill="1" applyBorder="1" applyAlignment="1" applyProtection="1">
      <alignment horizontal="center" vertical="center"/>
    </xf>
    <xf numFmtId="0" fontId="19" fillId="0" borderId="4" xfId="50" applyFont="1" applyFill="1" applyBorder="1" applyAlignment="1" applyProtection="1">
      <alignment horizontal="center" vertical="center"/>
    </xf>
    <xf numFmtId="0" fontId="19"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0" fontId="19" fillId="0" borderId="7" xfId="50" applyFont="1" applyFill="1" applyBorder="1" applyAlignment="1" applyProtection="1">
      <alignment horizontal="center" vertical="center"/>
    </xf>
    <xf numFmtId="0" fontId="4" fillId="0" borderId="7" xfId="54" applyNumberFormat="1" applyFont="1">
      <alignment horizontal="left" vertical="center" wrapText="1"/>
    </xf>
    <xf numFmtId="176" fontId="9" fillId="0" borderId="7" xfId="50" applyNumberFormat="1" applyFont="1" applyFill="1" applyBorder="1" applyAlignment="1" applyProtection="1">
      <alignment horizontal="center" vertical="center"/>
    </xf>
    <xf numFmtId="0" fontId="9" fillId="0" borderId="7"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6"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0" fontId="9" fillId="0" borderId="2"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0" fontId="22" fillId="0" borderId="0" xfId="0" applyFont="1" applyFill="1" applyAlignment="1">
      <alignment horizontal="justify" vertical="top"/>
      <protection locked="0"/>
    </xf>
    <xf numFmtId="179"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9" fillId="0" borderId="3" xfId="50" applyFont="1" applyFill="1" applyBorder="1" applyAlignment="1" applyProtection="1">
      <alignment horizontal="center" vertical="center" wrapText="1"/>
    </xf>
    <xf numFmtId="0" fontId="19" fillId="0" borderId="4"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protection locked="0"/>
    </xf>
    <xf numFmtId="0" fontId="19" fillId="0" borderId="7" xfId="50" applyFont="1" applyFill="1" applyBorder="1" applyAlignment="1" applyProtection="1">
      <alignment horizontal="center" vertical="center" wrapText="1"/>
    </xf>
    <xf numFmtId="0" fontId="9" fillId="0" borderId="8" xfId="50" applyFont="1" applyFill="1" applyBorder="1" applyAlignment="1" applyProtection="1"/>
    <xf numFmtId="0" fontId="9" fillId="0" borderId="9" xfId="50" applyFont="1" applyFill="1" applyBorder="1" applyAlignment="1" applyProtection="1"/>
    <xf numFmtId="0" fontId="9" fillId="0" borderId="10" xfId="50" applyFont="1" applyFill="1" applyBorder="1" applyAlignment="1" applyProtection="1"/>
    <xf numFmtId="0" fontId="9" fillId="0" borderId="1"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xf>
    <xf numFmtId="0" fontId="17" fillId="0" borderId="16"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3" fontId="17" fillId="0" borderId="2" xfId="50" applyNumberFormat="1" applyFont="1" applyFill="1" applyBorder="1" applyAlignment="1" applyProtection="1">
      <alignment horizontal="center" vertical="center"/>
    </xf>
    <xf numFmtId="3" fontId="17" fillId="0" borderId="7" xfId="50" applyNumberFormat="1" applyFont="1" applyFill="1" applyBorder="1" applyAlignment="1" applyProtection="1">
      <alignment horizontal="center" vertical="center"/>
    </xf>
    <xf numFmtId="0" fontId="15" fillId="0" borderId="7" xfId="50" applyFont="1" applyFill="1" applyBorder="1" applyAlignment="1" applyProtection="1">
      <alignment vertical="center" wrapText="1"/>
    </xf>
    <xf numFmtId="4" fontId="17" fillId="0" borderId="7" xfId="50" applyNumberFormat="1" applyFont="1" applyFill="1" applyBorder="1" applyAlignment="1" applyProtection="1">
      <alignment horizontal="right" vertical="center"/>
      <protection locked="0"/>
    </xf>
    <xf numFmtId="0" fontId="17" fillId="0" borderId="2" xfId="50" applyFont="1" applyFill="1" applyBorder="1" applyAlignment="1" applyProtection="1">
      <alignment horizontal="center" vertical="center"/>
      <protection locked="0"/>
    </xf>
    <xf numFmtId="0" fontId="17" fillId="0" borderId="4" xfId="50" applyFont="1" applyFill="1" applyBorder="1" applyAlignment="1" applyProtection="1">
      <alignment horizontal="right" vertical="center"/>
      <protection locked="0"/>
    </xf>
    <xf numFmtId="0" fontId="9" fillId="0" borderId="19" xfId="50" applyFont="1" applyFill="1" applyBorder="1" applyAlignment="1" applyProtection="1">
      <alignment horizontal="center" vertical="center"/>
      <protection locked="0"/>
    </xf>
    <xf numFmtId="0" fontId="9" fillId="0" borderId="19" xfId="50" applyFont="1" applyFill="1" applyBorder="1" applyAlignment="1" applyProtection="1">
      <alignment horizontal="center" vertical="center" wrapText="1"/>
    </xf>
    <xf numFmtId="0" fontId="9" fillId="0" borderId="16"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wrapText="1"/>
      <protection locked="0"/>
    </xf>
    <xf numFmtId="0" fontId="9" fillId="0" borderId="16" xfId="50" applyFont="1" applyFill="1" applyBorder="1" applyAlignment="1" applyProtection="1">
      <alignment horizontal="center" vertical="center" wrapText="1"/>
      <protection locked="0"/>
    </xf>
    <xf numFmtId="0" fontId="17" fillId="0" borderId="16" xfId="50" applyFont="1" applyFill="1" applyBorder="1" applyAlignment="1" applyProtection="1">
      <alignment horizontal="center" vertical="center"/>
      <protection locked="0"/>
    </xf>
    <xf numFmtId="3" fontId="17"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protection locked="0"/>
    </xf>
    <xf numFmtId="3" fontId="17" fillId="0" borderId="6" xfId="50" applyNumberFormat="1" applyFont="1" applyFill="1" applyBorder="1" applyAlignment="1" applyProtection="1">
      <alignment horizontal="center" vertical="center"/>
      <protection locked="0"/>
    </xf>
    <xf numFmtId="3" fontId="17" fillId="0" borderId="16" xfId="50" applyNumberFormat="1" applyFont="1" applyFill="1" applyBorder="1" applyAlignment="1" applyProtection="1">
      <alignment horizontal="center" vertical="center"/>
      <protection locked="0"/>
    </xf>
    <xf numFmtId="4" fontId="17"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31"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6" xfId="50" applyFont="1" applyFill="1" applyBorder="1" applyAlignment="1" applyProtection="1">
      <alignment horizontal="left" vertical="center"/>
      <protection locked="0"/>
    </xf>
    <xf numFmtId="4" fontId="4" fillId="0" borderId="14" xfId="50" applyNumberFormat="1" applyFont="1" applyFill="1" applyBorder="1" applyAlignment="1" applyProtection="1">
      <alignment horizontal="right" vertical="center"/>
      <protection locked="0"/>
    </xf>
    <xf numFmtId="177" fontId="30" fillId="0" borderId="7" xfId="50" applyNumberFormat="1" applyFont="1" applyFill="1" applyBorder="1" applyAlignment="1" applyProtection="1">
      <alignment horizontal="right" vertical="center"/>
    </xf>
    <xf numFmtId="177" fontId="30" fillId="0" borderId="1"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xf>
    <xf numFmtId="4" fontId="30" fillId="0" borderId="14" xfId="50" applyNumberFormat="1" applyFont="1" applyFill="1" applyBorder="1" applyAlignment="1" applyProtection="1">
      <alignment horizontal="right" vertical="center"/>
    </xf>
    <xf numFmtId="0" fontId="30" fillId="0" borderId="2" xfId="50" applyFont="1" applyFill="1" applyBorder="1" applyAlignment="1" applyProtection="1">
      <alignment horizontal="center" vertical="center"/>
    </xf>
    <xf numFmtId="4" fontId="30" fillId="0" borderId="9"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4"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7" fontId="4" fillId="0" borderId="9" xfId="50" applyNumberFormat="1" applyFont="1" applyFill="1" applyBorder="1" applyAlignment="1" applyProtection="1">
      <alignment horizontal="right" vertical="center"/>
    </xf>
    <xf numFmtId="0" fontId="30" fillId="0" borderId="6" xfId="50" applyFont="1" applyFill="1" applyBorder="1" applyAlignment="1" applyProtection="1">
      <alignment horizontal="center" vertical="center"/>
      <protection locked="0"/>
    </xf>
    <xf numFmtId="177" fontId="30" fillId="0" borderId="9"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1" sqref="A1"/>
    </sheetView>
  </sheetViews>
  <sheetFormatPr defaultColWidth="8" defaultRowHeight="14.25" customHeight="1" outlineLevelCol="3"/>
  <cols>
    <col min="1" max="1" width="40.7142857142857" style="1" customWidth="1"/>
    <col min="2" max="4" width="45.7142857142857" style="1" customWidth="1"/>
    <col min="5" max="5" width="8" style="64" customWidth="1"/>
    <col min="6" max="16384" width="8" style="64"/>
  </cols>
  <sheetData>
    <row r="1" ht="13.5" customHeight="1" spans="1:4">
      <c r="A1" s="364"/>
      <c r="B1" s="3"/>
      <c r="C1" s="3"/>
      <c r="D1" s="288" t="s">
        <v>0</v>
      </c>
    </row>
    <row r="2" ht="36" customHeight="1" spans="1:4">
      <c r="A2" s="5" t="s">
        <v>1</v>
      </c>
      <c r="B2" s="365"/>
      <c r="C2" s="365"/>
      <c r="D2" s="365"/>
    </row>
    <row r="3" ht="21" customHeight="1" spans="1:4">
      <c r="A3" s="366" t="s">
        <v>2</v>
      </c>
      <c r="B3" s="287"/>
      <c r="C3" s="287"/>
      <c r="D3" s="288"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3" t="s">
        <v>9</v>
      </c>
      <c r="B7" s="221">
        <v>63992993.32</v>
      </c>
      <c r="C7" s="293" t="s">
        <v>10</v>
      </c>
      <c r="D7" s="221">
        <v>68591193.84</v>
      </c>
    </row>
    <row r="8" ht="20.25" customHeight="1" spans="1:4">
      <c r="A8" s="293" t="s">
        <v>11</v>
      </c>
      <c r="B8" s="221">
        <v>5226175.77</v>
      </c>
      <c r="C8" s="293" t="s">
        <v>12</v>
      </c>
      <c r="D8" s="221"/>
    </row>
    <row r="9" ht="20.25" customHeight="1" spans="1:4">
      <c r="A9" s="293" t="s">
        <v>13</v>
      </c>
      <c r="B9" s="221"/>
      <c r="C9" s="293" t="s">
        <v>14</v>
      </c>
      <c r="D9" s="221"/>
    </row>
    <row r="10" ht="20.25" customHeight="1" spans="1:4">
      <c r="A10" s="293" t="s">
        <v>15</v>
      </c>
      <c r="B10" s="221"/>
      <c r="C10" s="293" t="s">
        <v>16</v>
      </c>
      <c r="D10" s="221"/>
    </row>
    <row r="11" ht="21.75" customHeight="1" spans="1:4">
      <c r="A11" s="24" t="s">
        <v>17</v>
      </c>
      <c r="B11" s="221">
        <v>10009710</v>
      </c>
      <c r="C11" s="293" t="s">
        <v>18</v>
      </c>
      <c r="D11" s="221"/>
    </row>
    <row r="12" ht="20.25" customHeight="1" spans="1:4">
      <c r="A12" s="24" t="s">
        <v>19</v>
      </c>
      <c r="B12" s="221"/>
      <c r="C12" s="293" t="s">
        <v>20</v>
      </c>
      <c r="D12" s="221"/>
    </row>
    <row r="13" ht="20.25" customHeight="1" spans="1:4">
      <c r="A13" s="24" t="s">
        <v>21</v>
      </c>
      <c r="B13" s="221"/>
      <c r="C13" s="293" t="s">
        <v>22</v>
      </c>
      <c r="D13" s="221"/>
    </row>
    <row r="14" ht="20.25" customHeight="1" spans="1:4">
      <c r="A14" s="24" t="s">
        <v>23</v>
      </c>
      <c r="B14" s="221"/>
      <c r="C14" s="293" t="s">
        <v>24</v>
      </c>
      <c r="D14" s="221">
        <v>1419918.76</v>
      </c>
    </row>
    <row r="15" ht="21" customHeight="1" spans="1:4">
      <c r="A15" s="367" t="s">
        <v>25</v>
      </c>
      <c r="B15" s="221"/>
      <c r="C15" s="293" t="s">
        <v>26</v>
      </c>
      <c r="D15" s="221">
        <v>3023592</v>
      </c>
    </row>
    <row r="16" ht="21" customHeight="1" spans="1:4">
      <c r="A16" s="367" t="s">
        <v>27</v>
      </c>
      <c r="B16" s="221"/>
      <c r="C16" s="293" t="s">
        <v>28</v>
      </c>
      <c r="D16" s="221"/>
    </row>
    <row r="17" ht="21" customHeight="1" spans="1:4">
      <c r="A17" s="367" t="s">
        <v>29</v>
      </c>
      <c r="B17" s="368">
        <v>10009710</v>
      </c>
      <c r="C17" s="293" t="s">
        <v>30</v>
      </c>
      <c r="D17" s="221">
        <v>5226175.77</v>
      </c>
    </row>
    <row r="18" s="64" customFormat="1" ht="21" customHeight="1" spans="1:4">
      <c r="A18" s="367"/>
      <c r="B18" s="368"/>
      <c r="C18" s="293" t="s">
        <v>31</v>
      </c>
      <c r="D18" s="221"/>
    </row>
    <row r="19" s="64" customFormat="1" ht="21" customHeight="1" spans="1:4">
      <c r="A19" s="367"/>
      <c r="B19" s="368"/>
      <c r="C19" s="293" t="s">
        <v>32</v>
      </c>
      <c r="D19" s="221"/>
    </row>
    <row r="20" s="64" customFormat="1" ht="21" customHeight="1" spans="1:4">
      <c r="A20" s="367"/>
      <c r="B20" s="368"/>
      <c r="C20" s="293" t="s">
        <v>33</v>
      </c>
      <c r="D20" s="221"/>
    </row>
    <row r="21" s="64" customFormat="1" ht="21" customHeight="1" spans="1:4">
      <c r="A21" s="367"/>
      <c r="B21" s="368"/>
      <c r="C21" s="293" t="s">
        <v>34</v>
      </c>
      <c r="D21" s="221"/>
    </row>
    <row r="22" s="64" customFormat="1" ht="21" customHeight="1" spans="1:4">
      <c r="A22" s="367"/>
      <c r="B22" s="368"/>
      <c r="C22" s="293" t="s">
        <v>35</v>
      </c>
      <c r="D22" s="221"/>
    </row>
    <row r="23" s="64" customFormat="1" ht="21" customHeight="1" spans="1:4">
      <c r="A23" s="367"/>
      <c r="B23" s="368"/>
      <c r="C23" s="293" t="s">
        <v>36</v>
      </c>
      <c r="D23" s="221"/>
    </row>
    <row r="24" s="64" customFormat="1" ht="21" customHeight="1" spans="1:4">
      <c r="A24" s="367"/>
      <c r="B24" s="368"/>
      <c r="C24" s="293" t="s">
        <v>37</v>
      </c>
      <c r="D24" s="221"/>
    </row>
    <row r="25" s="64" customFormat="1" ht="21" customHeight="1" spans="1:4">
      <c r="A25" s="367"/>
      <c r="B25" s="368"/>
      <c r="C25" s="293" t="s">
        <v>38</v>
      </c>
      <c r="D25" s="221">
        <v>967998.72</v>
      </c>
    </row>
    <row r="26" s="64" customFormat="1" ht="21" customHeight="1" spans="1:4">
      <c r="A26" s="367"/>
      <c r="B26" s="368"/>
      <c r="C26" s="293" t="s">
        <v>39</v>
      </c>
      <c r="D26" s="369"/>
    </row>
    <row r="27" s="64" customFormat="1" ht="21" customHeight="1" spans="1:4">
      <c r="A27" s="367"/>
      <c r="B27" s="368"/>
      <c r="C27" s="293" t="s">
        <v>40</v>
      </c>
      <c r="D27" s="369"/>
    </row>
    <row r="28" s="64" customFormat="1" ht="21" customHeight="1" spans="1:4">
      <c r="A28" s="367"/>
      <c r="B28" s="368"/>
      <c r="C28" s="293" t="s">
        <v>41</v>
      </c>
      <c r="D28" s="369"/>
    </row>
    <row r="29" s="64" customFormat="1" ht="21" customHeight="1" spans="1:4">
      <c r="A29" s="367"/>
      <c r="B29" s="368"/>
      <c r="C29" s="293" t="s">
        <v>42</v>
      </c>
      <c r="D29" s="370"/>
    </row>
    <row r="30" ht="20.25" customHeight="1" spans="1:4">
      <c r="A30" s="371" t="s">
        <v>43</v>
      </c>
      <c r="B30" s="372">
        <f>SUM(B7:B11)</f>
        <v>79228879.09</v>
      </c>
      <c r="C30" s="373" t="s">
        <v>44</v>
      </c>
      <c r="D30" s="374">
        <f>SUM(D7:D29)</f>
        <v>79228879.09</v>
      </c>
    </row>
    <row r="31" ht="20.25" customHeight="1" spans="1:4">
      <c r="A31" s="375" t="s">
        <v>45</v>
      </c>
      <c r="B31" s="376"/>
      <c r="C31" s="377" t="s">
        <v>46</v>
      </c>
      <c r="D31" s="378"/>
    </row>
    <row r="32" s="64" customFormat="1" ht="20.25" customHeight="1" spans="1:4">
      <c r="A32" s="375" t="s">
        <v>47</v>
      </c>
      <c r="B32" s="376"/>
      <c r="C32" s="377" t="s">
        <v>47</v>
      </c>
      <c r="D32" s="378"/>
    </row>
    <row r="33" s="64" customFormat="1" ht="20.25" customHeight="1" spans="1:4">
      <c r="A33" s="375" t="s">
        <v>48</v>
      </c>
      <c r="B33" s="376"/>
      <c r="C33" s="377" t="s">
        <v>49</v>
      </c>
      <c r="D33" s="378"/>
    </row>
    <row r="34" ht="20.25" customHeight="1" spans="1:4">
      <c r="A34" s="379" t="s">
        <v>50</v>
      </c>
      <c r="B34" s="372">
        <f>B30+B31</f>
        <v>79228879.09</v>
      </c>
      <c r="C34" s="373" t="s">
        <v>51</v>
      </c>
      <c r="D34" s="380">
        <f>D30+D31</f>
        <v>79228879.09</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3"/>
  <sheetViews>
    <sheetView topLeftCell="D1" workbookViewId="0">
      <selection activeCell="C19" sqref="C19"/>
    </sheetView>
  </sheetViews>
  <sheetFormatPr defaultColWidth="9.14285714285714" defaultRowHeight="14.25" customHeight="1" outlineLevelCol="5"/>
  <cols>
    <col min="1" max="1" width="32.1428571428571" style="132" customWidth="1"/>
    <col min="2" max="2" width="20.7142857142857" style="168" customWidth="1"/>
    <col min="3" max="3" width="32.1428571428571" style="132" customWidth="1"/>
    <col min="4" max="4" width="27.7142857142857" style="132" customWidth="1"/>
    <col min="5" max="6" width="36.7142857142857" style="132" customWidth="1"/>
    <col min="7" max="16384" width="9.14285714285714" style="132" customWidth="1"/>
  </cols>
  <sheetData>
    <row r="1" s="132" customFormat="1" ht="12" customHeight="1" spans="1:6">
      <c r="A1" s="169"/>
      <c r="B1" s="170"/>
      <c r="C1" s="169"/>
      <c r="D1" s="171"/>
      <c r="E1" s="171"/>
      <c r="F1" s="172" t="s">
        <v>766</v>
      </c>
    </row>
    <row r="2" s="132" customFormat="1" ht="26.25" customHeight="1" spans="1:6">
      <c r="A2" s="173" t="s">
        <v>767</v>
      </c>
      <c r="B2" s="173"/>
      <c r="C2" s="174"/>
      <c r="D2" s="175"/>
      <c r="E2" s="175"/>
      <c r="F2" s="175"/>
    </row>
    <row r="3" s="132" customFormat="1" ht="13.5" customHeight="1" spans="1:6">
      <c r="A3" s="176" t="s">
        <v>2</v>
      </c>
      <c r="B3" s="176"/>
      <c r="C3" s="177"/>
      <c r="D3" s="171"/>
      <c r="E3" s="171"/>
      <c r="F3" s="172" t="s">
        <v>3</v>
      </c>
    </row>
    <row r="4" s="132" customFormat="1" ht="19.5" customHeight="1" spans="1:6">
      <c r="A4" s="178" t="s">
        <v>768</v>
      </c>
      <c r="B4" s="179" t="s">
        <v>73</v>
      </c>
      <c r="C4" s="178" t="s">
        <v>74</v>
      </c>
      <c r="D4" s="180" t="s">
        <v>769</v>
      </c>
      <c r="E4" s="181"/>
      <c r="F4" s="182"/>
    </row>
    <row r="5" s="132" customFormat="1" ht="18.75" customHeight="1" spans="1:6">
      <c r="A5" s="183"/>
      <c r="B5" s="184"/>
      <c r="C5" s="183"/>
      <c r="D5" s="185" t="s">
        <v>56</v>
      </c>
      <c r="E5" s="180" t="s">
        <v>76</v>
      </c>
      <c r="F5" s="185" t="s">
        <v>77</v>
      </c>
    </row>
    <row r="6" s="132" customFormat="1" ht="18.75" customHeight="1" spans="1:6">
      <c r="A6" s="186">
        <v>1</v>
      </c>
      <c r="B6" s="187" t="s">
        <v>177</v>
      </c>
      <c r="C6" s="186">
        <v>3</v>
      </c>
      <c r="D6" s="188">
        <v>4</v>
      </c>
      <c r="E6" s="188">
        <v>5</v>
      </c>
      <c r="F6" s="188">
        <v>6</v>
      </c>
    </row>
    <row r="7" s="132" customFormat="1" ht="21" customHeight="1" spans="1:6">
      <c r="A7" s="189" t="s">
        <v>70</v>
      </c>
      <c r="B7" s="190"/>
      <c r="C7" s="189"/>
      <c r="D7" s="191">
        <v>5226175.77</v>
      </c>
      <c r="E7" s="192"/>
      <c r="F7" s="192">
        <v>5226175.77</v>
      </c>
    </row>
    <row r="8" s="132" customFormat="1" ht="21" customHeight="1" spans="1:6">
      <c r="A8" s="27"/>
      <c r="B8" s="27" t="s">
        <v>123</v>
      </c>
      <c r="C8" s="27" t="s">
        <v>124</v>
      </c>
      <c r="D8" s="191">
        <v>5226175.77</v>
      </c>
      <c r="E8" s="192"/>
      <c r="F8" s="192">
        <v>5226175.77</v>
      </c>
    </row>
    <row r="9" s="132" customFormat="1" ht="18.75" customHeight="1" spans="1:6">
      <c r="A9" s="193"/>
      <c r="B9" s="194" t="s">
        <v>125</v>
      </c>
      <c r="C9" s="194" t="s">
        <v>126</v>
      </c>
      <c r="D9" s="191">
        <v>5226175.77</v>
      </c>
      <c r="E9" s="192"/>
      <c r="F9" s="192">
        <v>5226175.77</v>
      </c>
    </row>
    <row r="10" s="132" customFormat="1" ht="18.75" customHeight="1" spans="1:6">
      <c r="A10" s="193"/>
      <c r="B10" s="195" t="s">
        <v>127</v>
      </c>
      <c r="C10" s="195" t="s">
        <v>128</v>
      </c>
      <c r="D10" s="191">
        <v>5226175.77</v>
      </c>
      <c r="E10" s="192"/>
      <c r="F10" s="192">
        <v>5226175.77</v>
      </c>
    </row>
    <row r="11" s="132" customFormat="1" ht="18.75" customHeight="1" spans="1:6">
      <c r="A11" s="196" t="s">
        <v>135</v>
      </c>
      <c r="B11" s="196"/>
      <c r="C11" s="197"/>
      <c r="D11" s="191">
        <v>5226175.77</v>
      </c>
      <c r="E11" s="192"/>
      <c r="F11" s="192">
        <v>5226175.77</v>
      </c>
    </row>
    <row r="13" customHeight="1" spans="1:1">
      <c r="A13" s="34"/>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3"/>
  <sheetViews>
    <sheetView topLeftCell="A14" workbookViewId="0">
      <selection activeCell="D20" sqref="D20"/>
    </sheetView>
  </sheetViews>
  <sheetFormatPr defaultColWidth="9.14285714285714" defaultRowHeight="14.25" customHeight="1"/>
  <cols>
    <col min="1" max="10" width="14.8571428571429" style="132" customWidth="1"/>
    <col min="11" max="11" width="14.8571428571429" style="41" customWidth="1"/>
    <col min="12" max="14" width="14.8571428571429" style="132" customWidth="1"/>
    <col min="15" max="17" width="14.8571428571429" style="41" customWidth="1"/>
    <col min="18" max="18" width="14.8571428571429" style="132" customWidth="1"/>
    <col min="19" max="16384" width="9.14285714285714" style="41" customWidth="1"/>
  </cols>
  <sheetData>
    <row r="1" s="41" customFormat="1" ht="13.5" customHeight="1" spans="1:18">
      <c r="A1" s="133"/>
      <c r="B1" s="133"/>
      <c r="C1" s="133"/>
      <c r="D1" s="133"/>
      <c r="E1" s="133"/>
      <c r="F1" s="133"/>
      <c r="G1" s="133"/>
      <c r="H1" s="133"/>
      <c r="I1" s="133"/>
      <c r="J1" s="133"/>
      <c r="L1" s="132"/>
      <c r="M1" s="132"/>
      <c r="N1" s="132"/>
      <c r="O1" s="152"/>
      <c r="P1" s="152"/>
      <c r="Q1" s="152"/>
      <c r="R1" s="43" t="s">
        <v>770</v>
      </c>
    </row>
    <row r="2" s="41" customFormat="1" ht="27.75" customHeight="1" spans="1:18">
      <c r="A2" s="44" t="s">
        <v>771</v>
      </c>
      <c r="B2" s="45"/>
      <c r="C2" s="45"/>
      <c r="D2" s="45"/>
      <c r="E2" s="45"/>
      <c r="F2" s="45"/>
      <c r="G2" s="45"/>
      <c r="H2" s="45"/>
      <c r="I2" s="45"/>
      <c r="J2" s="45"/>
      <c r="K2" s="153"/>
      <c r="L2" s="45"/>
      <c r="M2" s="45"/>
      <c r="N2" s="45"/>
      <c r="O2" s="153"/>
      <c r="P2" s="153"/>
      <c r="Q2" s="153"/>
      <c r="R2" s="45"/>
    </row>
    <row r="3" s="41" customFormat="1" ht="18.75" customHeight="1" spans="1:18">
      <c r="A3" s="47" t="s">
        <v>2</v>
      </c>
      <c r="B3" s="134"/>
      <c r="C3" s="134"/>
      <c r="D3" s="134"/>
      <c r="E3" s="134"/>
      <c r="F3" s="134"/>
      <c r="G3" s="134"/>
      <c r="H3" s="134"/>
      <c r="I3" s="134"/>
      <c r="J3" s="134"/>
      <c r="K3" s="154"/>
      <c r="L3" s="155"/>
      <c r="M3" s="155"/>
      <c r="N3" s="155"/>
      <c r="O3" s="156"/>
      <c r="P3" s="156"/>
      <c r="Q3" s="156"/>
      <c r="R3" s="134" t="s">
        <v>185</v>
      </c>
    </row>
    <row r="4" s="41" customFormat="1" ht="15.75" customHeight="1" spans="1:18">
      <c r="A4" s="135" t="s">
        <v>772</v>
      </c>
      <c r="B4" s="136" t="s">
        <v>773</v>
      </c>
      <c r="C4" s="136" t="s">
        <v>774</v>
      </c>
      <c r="D4" s="136" t="s">
        <v>775</v>
      </c>
      <c r="E4" s="136" t="s">
        <v>776</v>
      </c>
      <c r="F4" s="136" t="s">
        <v>777</v>
      </c>
      <c r="G4" s="50" t="s">
        <v>201</v>
      </c>
      <c r="H4" s="50"/>
      <c r="I4" s="50"/>
      <c r="J4" s="50"/>
      <c r="K4" s="157"/>
      <c r="L4" s="50"/>
      <c r="M4" s="50"/>
      <c r="N4" s="50"/>
      <c r="O4" s="158"/>
      <c r="P4" s="157"/>
      <c r="Q4" s="158"/>
      <c r="R4" s="51"/>
    </row>
    <row r="5" s="41" customFormat="1" ht="17.25" customHeight="1" spans="1:18">
      <c r="A5" s="137"/>
      <c r="B5" s="138"/>
      <c r="C5" s="138"/>
      <c r="D5" s="138"/>
      <c r="E5" s="138"/>
      <c r="F5" s="138"/>
      <c r="G5" s="138" t="s">
        <v>56</v>
      </c>
      <c r="H5" s="138" t="s">
        <v>59</v>
      </c>
      <c r="I5" s="138" t="s">
        <v>778</v>
      </c>
      <c r="J5" s="138" t="s">
        <v>779</v>
      </c>
      <c r="K5" s="159" t="s">
        <v>780</v>
      </c>
      <c r="L5" s="160" t="s">
        <v>63</v>
      </c>
      <c r="M5" s="160"/>
      <c r="N5" s="160"/>
      <c r="O5" s="161"/>
      <c r="P5" s="162"/>
      <c r="Q5" s="161"/>
      <c r="R5" s="140"/>
    </row>
    <row r="6" s="41" customFormat="1" ht="36" customHeight="1" spans="1:18">
      <c r="A6" s="139"/>
      <c r="B6" s="140"/>
      <c r="C6" s="140"/>
      <c r="D6" s="140"/>
      <c r="E6" s="140"/>
      <c r="F6" s="140"/>
      <c r="G6" s="140"/>
      <c r="H6" s="140"/>
      <c r="I6" s="140"/>
      <c r="J6" s="140"/>
      <c r="K6" s="163"/>
      <c r="L6" s="140" t="s">
        <v>58</v>
      </c>
      <c r="M6" s="140" t="s">
        <v>64</v>
      </c>
      <c r="N6" s="140" t="s">
        <v>209</v>
      </c>
      <c r="O6" s="164" t="s">
        <v>66</v>
      </c>
      <c r="P6" s="163" t="s">
        <v>67</v>
      </c>
      <c r="Q6" s="163" t="s">
        <v>68</v>
      </c>
      <c r="R6" s="140" t="s">
        <v>69</v>
      </c>
    </row>
    <row r="7" s="41" customFormat="1" ht="28" customHeight="1" spans="1:18">
      <c r="A7" s="141">
        <v>1</v>
      </c>
      <c r="B7" s="142">
        <v>2</v>
      </c>
      <c r="C7" s="142">
        <v>3</v>
      </c>
      <c r="D7" s="142">
        <v>4</v>
      </c>
      <c r="E7" s="142">
        <v>5</v>
      </c>
      <c r="F7" s="142">
        <v>6</v>
      </c>
      <c r="G7" s="143">
        <v>7</v>
      </c>
      <c r="H7" s="143">
        <v>8</v>
      </c>
      <c r="I7" s="143">
        <v>9</v>
      </c>
      <c r="J7" s="143">
        <v>10</v>
      </c>
      <c r="K7" s="143">
        <v>11</v>
      </c>
      <c r="L7" s="143">
        <v>12</v>
      </c>
      <c r="M7" s="143">
        <v>13</v>
      </c>
      <c r="N7" s="143">
        <v>14</v>
      </c>
      <c r="O7" s="143">
        <v>15</v>
      </c>
      <c r="P7" s="143">
        <v>16</v>
      </c>
      <c r="Q7" s="143">
        <v>17</v>
      </c>
      <c r="R7" s="143">
        <v>18</v>
      </c>
    </row>
    <row r="8" s="41" customFormat="1" ht="28" customHeight="1" spans="1:18">
      <c r="A8" s="144" t="s">
        <v>70</v>
      </c>
      <c r="B8" s="145"/>
      <c r="C8" s="145"/>
      <c r="D8" s="146"/>
      <c r="E8" s="147"/>
      <c r="F8" s="25">
        <v>673765</v>
      </c>
      <c r="G8" s="25">
        <v>673765</v>
      </c>
      <c r="H8" s="25">
        <v>673765</v>
      </c>
      <c r="I8" s="165"/>
      <c r="J8" s="165"/>
      <c r="K8" s="166"/>
      <c r="L8" s="165"/>
      <c r="M8" s="165"/>
      <c r="N8" s="165"/>
      <c r="O8" s="167"/>
      <c r="P8" s="166"/>
      <c r="Q8" s="166"/>
      <c r="R8" s="165"/>
    </row>
    <row r="9" s="41" customFormat="1" ht="28" customHeight="1" spans="1:18">
      <c r="A9" s="148" t="s">
        <v>70</v>
      </c>
      <c r="B9" s="145"/>
      <c r="C9" s="145"/>
      <c r="D9" s="146"/>
      <c r="E9" s="147"/>
      <c r="F9" s="25">
        <v>673765</v>
      </c>
      <c r="G9" s="25">
        <v>673765</v>
      </c>
      <c r="H9" s="25">
        <v>673765</v>
      </c>
      <c r="I9" s="165"/>
      <c r="J9" s="165"/>
      <c r="K9" s="166"/>
      <c r="L9" s="165"/>
      <c r="M9" s="165"/>
      <c r="N9" s="165"/>
      <c r="O9" s="167"/>
      <c r="P9" s="166"/>
      <c r="Q9" s="166"/>
      <c r="R9" s="165"/>
    </row>
    <row r="10" s="41" customFormat="1" ht="28" customHeight="1" spans="1:18">
      <c r="A10" s="144" t="str">
        <f>"     "&amp;"一般公用经费"</f>
        <v>     一般公用经费</v>
      </c>
      <c r="B10" s="145" t="s">
        <v>781</v>
      </c>
      <c r="C10" s="145" t="s">
        <v>782</v>
      </c>
      <c r="D10" s="146" t="s">
        <v>463</v>
      </c>
      <c r="E10" s="147">
        <v>1</v>
      </c>
      <c r="F10" s="25">
        <v>15000</v>
      </c>
      <c r="G10" s="25">
        <v>15000</v>
      </c>
      <c r="H10" s="25">
        <v>15000</v>
      </c>
      <c r="I10" s="166"/>
      <c r="J10" s="166"/>
      <c r="K10" s="166"/>
      <c r="L10" s="166"/>
      <c r="M10" s="166"/>
      <c r="N10" s="166"/>
      <c r="O10" s="166"/>
      <c r="P10" s="166"/>
      <c r="Q10" s="166"/>
      <c r="R10" s="166"/>
    </row>
    <row r="11" s="41" customFormat="1" ht="43" customHeight="1" spans="1:18">
      <c r="A11" s="144" t="str">
        <f>"     "&amp;"公用经费安排的公务用车运行维护费"</f>
        <v>     公用经费安排的公务用车运行维护费</v>
      </c>
      <c r="B11" s="145" t="s">
        <v>783</v>
      </c>
      <c r="C11" s="145" t="s">
        <v>784</v>
      </c>
      <c r="D11" s="146" t="s">
        <v>651</v>
      </c>
      <c r="E11" s="147">
        <v>1</v>
      </c>
      <c r="F11" s="25">
        <v>66765</v>
      </c>
      <c r="G11" s="25">
        <v>66765</v>
      </c>
      <c r="H11" s="25">
        <v>66765</v>
      </c>
      <c r="I11" s="166"/>
      <c r="J11" s="166"/>
      <c r="K11" s="166"/>
      <c r="L11" s="166"/>
      <c r="M11" s="166"/>
      <c r="N11" s="166"/>
      <c r="O11" s="166"/>
      <c r="P11" s="166"/>
      <c r="Q11" s="166"/>
      <c r="R11" s="166"/>
    </row>
    <row r="12" s="41" customFormat="1" ht="28" customHeight="1" spans="1:18">
      <c r="A12" s="144" t="str">
        <f>"     "&amp;"社区党建工作经费"</f>
        <v>     社区党建工作经费</v>
      </c>
      <c r="B12" s="145" t="s">
        <v>785</v>
      </c>
      <c r="C12" s="145" t="s">
        <v>782</v>
      </c>
      <c r="D12" s="146" t="s">
        <v>786</v>
      </c>
      <c r="E12" s="147">
        <v>1</v>
      </c>
      <c r="F12" s="25">
        <v>95000</v>
      </c>
      <c r="G12" s="25">
        <v>95000</v>
      </c>
      <c r="H12" s="25">
        <v>95000</v>
      </c>
      <c r="I12" s="166"/>
      <c r="J12" s="166"/>
      <c r="K12" s="166"/>
      <c r="L12" s="166"/>
      <c r="M12" s="166"/>
      <c r="N12" s="166"/>
      <c r="O12" s="166"/>
      <c r="P12" s="166"/>
      <c r="Q12" s="166"/>
      <c r="R12" s="166"/>
    </row>
    <row r="13" s="41" customFormat="1" ht="28" customHeight="1" spans="1:18">
      <c r="A13" s="144" t="str">
        <f>"     "&amp;"社区党建工作经费"</f>
        <v>     社区党建工作经费</v>
      </c>
      <c r="B13" s="145" t="s">
        <v>341</v>
      </c>
      <c r="C13" s="145" t="s">
        <v>787</v>
      </c>
      <c r="D13" s="146" t="s">
        <v>469</v>
      </c>
      <c r="E13" s="147">
        <v>1</v>
      </c>
      <c r="F13" s="25">
        <v>57000</v>
      </c>
      <c r="G13" s="25">
        <v>57000</v>
      </c>
      <c r="H13" s="25">
        <v>57000</v>
      </c>
      <c r="I13" s="166"/>
      <c r="J13" s="166"/>
      <c r="K13" s="166"/>
      <c r="L13" s="166"/>
      <c r="M13" s="166"/>
      <c r="N13" s="166"/>
      <c r="O13" s="166"/>
      <c r="P13" s="166"/>
      <c r="Q13" s="166"/>
      <c r="R13" s="166"/>
    </row>
    <row r="14" s="41" customFormat="1" ht="28" customHeight="1" spans="1:18">
      <c r="A14" s="144" t="str">
        <f>"     "&amp;"社区纪检工作经费"</f>
        <v>     社区纪检工作经费</v>
      </c>
      <c r="B14" s="145" t="s">
        <v>788</v>
      </c>
      <c r="C14" s="145" t="s">
        <v>787</v>
      </c>
      <c r="D14" s="146" t="s">
        <v>463</v>
      </c>
      <c r="E14" s="147">
        <v>1</v>
      </c>
      <c r="F14" s="25">
        <v>190000</v>
      </c>
      <c r="G14" s="25">
        <v>190000</v>
      </c>
      <c r="H14" s="25">
        <v>190000</v>
      </c>
      <c r="I14" s="166"/>
      <c r="J14" s="166"/>
      <c r="K14" s="166"/>
      <c r="L14" s="166"/>
      <c r="M14" s="166"/>
      <c r="N14" s="166"/>
      <c r="O14" s="166"/>
      <c r="P14" s="166"/>
      <c r="Q14" s="166"/>
      <c r="R14" s="166"/>
    </row>
    <row r="15" s="41" customFormat="1" ht="28" customHeight="1" spans="1:18">
      <c r="A15" s="144" t="str">
        <f>"     "&amp;"村委会党建工作经费"</f>
        <v>     村委会党建工作经费</v>
      </c>
      <c r="B15" s="145" t="s">
        <v>789</v>
      </c>
      <c r="C15" s="145" t="s">
        <v>782</v>
      </c>
      <c r="D15" s="146" t="s">
        <v>786</v>
      </c>
      <c r="E15" s="147">
        <v>1</v>
      </c>
      <c r="F15" s="25">
        <v>40000</v>
      </c>
      <c r="G15" s="25">
        <v>40000</v>
      </c>
      <c r="H15" s="25">
        <v>40000</v>
      </c>
      <c r="I15" s="166"/>
      <c r="J15" s="166"/>
      <c r="K15" s="166"/>
      <c r="L15" s="166"/>
      <c r="M15" s="166"/>
      <c r="N15" s="166"/>
      <c r="O15" s="166"/>
      <c r="P15" s="166"/>
      <c r="Q15" s="166"/>
      <c r="R15" s="166"/>
    </row>
    <row r="16" s="41" customFormat="1" ht="28" customHeight="1" spans="1:18">
      <c r="A16" s="144" t="str">
        <f>"     "&amp;"村委会党建工作经费"</f>
        <v>     村委会党建工作经费</v>
      </c>
      <c r="B16" s="145" t="s">
        <v>788</v>
      </c>
      <c r="C16" s="145" t="s">
        <v>787</v>
      </c>
      <c r="D16" s="146" t="s">
        <v>463</v>
      </c>
      <c r="E16" s="147">
        <v>1</v>
      </c>
      <c r="F16" s="25">
        <v>80000</v>
      </c>
      <c r="G16" s="25">
        <v>80000</v>
      </c>
      <c r="H16" s="25">
        <v>80000</v>
      </c>
      <c r="I16" s="166"/>
      <c r="J16" s="166"/>
      <c r="K16" s="166"/>
      <c r="L16" s="166"/>
      <c r="M16" s="166"/>
      <c r="N16" s="166"/>
      <c r="O16" s="166"/>
      <c r="P16" s="166"/>
      <c r="Q16" s="166"/>
      <c r="R16" s="166"/>
    </row>
    <row r="17" s="41" customFormat="1" ht="28" customHeight="1" spans="1:18">
      <c r="A17" s="144" t="str">
        <f>"     "&amp;"村委会纪检工作经费"</f>
        <v>     村委会纪检工作经费</v>
      </c>
      <c r="B17" s="145" t="s">
        <v>788</v>
      </c>
      <c r="C17" s="145" t="s">
        <v>787</v>
      </c>
      <c r="D17" s="146" t="s">
        <v>463</v>
      </c>
      <c r="E17" s="147">
        <v>8</v>
      </c>
      <c r="F17" s="25">
        <v>80000</v>
      </c>
      <c r="G17" s="25">
        <v>80000</v>
      </c>
      <c r="H17" s="25">
        <v>80000</v>
      </c>
      <c r="I17" s="166"/>
      <c r="J17" s="166"/>
      <c r="K17" s="166"/>
      <c r="L17" s="166"/>
      <c r="M17" s="166"/>
      <c r="N17" s="166"/>
      <c r="O17" s="166"/>
      <c r="P17" s="166"/>
      <c r="Q17" s="166"/>
      <c r="R17" s="166"/>
    </row>
    <row r="18" s="41" customFormat="1" ht="42" customHeight="1" spans="1:18">
      <c r="A18" s="144" t="str">
        <f>"     "&amp;"勐卯街道办事处市级党建工作经费"</f>
        <v>     勐卯街道办事处市级党建工作经费</v>
      </c>
      <c r="B18" s="145" t="s">
        <v>788</v>
      </c>
      <c r="C18" s="145" t="s">
        <v>787</v>
      </c>
      <c r="D18" s="146" t="s">
        <v>463</v>
      </c>
      <c r="E18" s="147">
        <v>1</v>
      </c>
      <c r="F18" s="25">
        <v>10000</v>
      </c>
      <c r="G18" s="25">
        <v>10000</v>
      </c>
      <c r="H18" s="25">
        <v>10000</v>
      </c>
      <c r="I18" s="166"/>
      <c r="J18" s="166"/>
      <c r="K18" s="166"/>
      <c r="L18" s="166"/>
      <c r="M18" s="166"/>
      <c r="N18" s="166"/>
      <c r="O18" s="166"/>
      <c r="P18" s="166"/>
      <c r="Q18" s="166"/>
      <c r="R18" s="166"/>
    </row>
    <row r="19" s="41" customFormat="1" ht="28" customHeight="1" spans="1:18">
      <c r="A19" s="144" t="str">
        <f>"     "&amp;"勐卯街道办事处纪检工作经费"</f>
        <v>     勐卯街道办事处纪检工作经费</v>
      </c>
      <c r="B19" s="145" t="s">
        <v>788</v>
      </c>
      <c r="C19" s="145" t="s">
        <v>787</v>
      </c>
      <c r="D19" s="146" t="s">
        <v>463</v>
      </c>
      <c r="E19" s="147">
        <v>1</v>
      </c>
      <c r="F19" s="25">
        <v>15000</v>
      </c>
      <c r="G19" s="25">
        <v>15000</v>
      </c>
      <c r="H19" s="25">
        <v>15000</v>
      </c>
      <c r="I19" s="166"/>
      <c r="J19" s="166"/>
      <c r="K19" s="166"/>
      <c r="L19" s="166"/>
      <c r="M19" s="166"/>
      <c r="N19" s="166"/>
      <c r="O19" s="166"/>
      <c r="P19" s="166"/>
      <c r="Q19" s="166"/>
      <c r="R19" s="166"/>
    </row>
    <row r="20" s="41" customFormat="1" ht="45" customHeight="1" spans="1:18">
      <c r="A20" s="144" t="str">
        <f>"     "&amp;"勐卯街道爱国卫生创建工作经费"</f>
        <v>     勐卯街道爱国卫生创建工作经费</v>
      </c>
      <c r="B20" s="145" t="s">
        <v>788</v>
      </c>
      <c r="C20" s="145" t="s">
        <v>787</v>
      </c>
      <c r="D20" s="146" t="s">
        <v>463</v>
      </c>
      <c r="E20" s="147">
        <v>1</v>
      </c>
      <c r="F20" s="25">
        <v>15000</v>
      </c>
      <c r="G20" s="25">
        <v>15000</v>
      </c>
      <c r="H20" s="25">
        <v>15000</v>
      </c>
      <c r="I20" s="166"/>
      <c r="J20" s="166"/>
      <c r="K20" s="166"/>
      <c r="L20" s="166"/>
      <c r="M20" s="166"/>
      <c r="N20" s="166"/>
      <c r="O20" s="166"/>
      <c r="P20" s="166"/>
      <c r="Q20" s="166"/>
      <c r="R20" s="166"/>
    </row>
    <row r="21" s="41" customFormat="1" ht="44" customHeight="1" spans="1:18">
      <c r="A21" s="144" t="str">
        <f>"     "&amp;"勐卯街道人大代表活动阵地建设经费"</f>
        <v>     勐卯街道人大代表活动阵地建设经费</v>
      </c>
      <c r="B21" s="145" t="s">
        <v>790</v>
      </c>
      <c r="C21" s="145" t="s">
        <v>791</v>
      </c>
      <c r="D21" s="146" t="s">
        <v>651</v>
      </c>
      <c r="E21" s="147">
        <v>1</v>
      </c>
      <c r="F21" s="25">
        <v>10000</v>
      </c>
      <c r="G21" s="25">
        <v>10000</v>
      </c>
      <c r="H21" s="25">
        <v>10000</v>
      </c>
      <c r="I21" s="166"/>
      <c r="J21" s="166"/>
      <c r="K21" s="166"/>
      <c r="L21" s="166"/>
      <c r="M21" s="166"/>
      <c r="N21" s="166"/>
      <c r="O21" s="166"/>
      <c r="P21" s="166"/>
      <c r="Q21" s="166"/>
      <c r="R21" s="166"/>
    </row>
    <row r="22" s="41" customFormat="1" ht="28" customHeight="1" spans="1:18">
      <c r="A22" s="149" t="s">
        <v>135</v>
      </c>
      <c r="B22" s="150"/>
      <c r="C22" s="150"/>
      <c r="D22" s="150"/>
      <c r="E22" s="142"/>
      <c r="F22" s="25">
        <v>673765</v>
      </c>
      <c r="G22" s="25">
        <v>673765</v>
      </c>
      <c r="H22" s="25">
        <v>673765</v>
      </c>
      <c r="I22" s="166"/>
      <c r="J22" s="166"/>
      <c r="K22" s="166"/>
      <c r="L22" s="166"/>
      <c r="M22" s="166"/>
      <c r="N22" s="166"/>
      <c r="O22" s="166"/>
      <c r="P22" s="166"/>
      <c r="Q22" s="166"/>
      <c r="R22" s="166"/>
    </row>
    <row r="23" customHeight="1" spans="2:2">
      <c r="B23" s="151"/>
    </row>
  </sheetData>
  <autoFilter xmlns:etc="http://www.wps.cn/officeDocument/2017/etCustomData" ref="A6:R23" etc:filterBottomFollowUsedRange="0">
    <extLst/>
  </autoFilter>
  <mergeCells count="16">
    <mergeCell ref="A2:R2"/>
    <mergeCell ref="A3:F3"/>
    <mergeCell ref="G4:R4"/>
    <mergeCell ref="L5:R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topLeftCell="D1" workbookViewId="0">
      <selection activeCell="I17" sqref="I17"/>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4" customWidth="1"/>
    <col min="5" max="5" width="17.2857142857143" style="64" customWidth="1"/>
    <col min="6" max="6" width="29.2857142857143" style="64" customWidth="1"/>
    <col min="7" max="7" width="12" style="1" customWidth="1"/>
    <col min="8" max="10" width="10" style="1" customWidth="1"/>
    <col min="11" max="11" width="9.14285714285714" style="64" customWidth="1"/>
    <col min="12" max="13" width="9.14285714285714" style="1" customWidth="1"/>
    <col min="14" max="14" width="12.7142857142857" style="1" customWidth="1"/>
    <col min="15" max="16" width="9.14285714285714" style="64" customWidth="1"/>
    <col min="17" max="17" width="12.1428571428571" style="64" customWidth="1"/>
    <col min="18" max="18" width="10.4285714285714" style="1" customWidth="1"/>
    <col min="19" max="19" width="9.14285714285714" style="64" customWidth="1"/>
    <col min="20" max="16384" width="9.14285714285714" style="64"/>
  </cols>
  <sheetData>
    <row r="1" ht="13.5" customHeight="1" spans="1:18">
      <c r="A1" s="91"/>
      <c r="B1" s="91"/>
      <c r="C1" s="91"/>
      <c r="D1" s="92"/>
      <c r="E1" s="92"/>
      <c r="F1" s="92"/>
      <c r="G1" s="91"/>
      <c r="H1" s="91"/>
      <c r="I1" s="91"/>
      <c r="J1" s="91"/>
      <c r="K1" s="115"/>
      <c r="L1" s="116"/>
      <c r="M1" s="116"/>
      <c r="N1" s="116"/>
      <c r="O1" s="75"/>
      <c r="P1" s="117"/>
      <c r="Q1" s="75"/>
      <c r="R1" s="129" t="s">
        <v>792</v>
      </c>
    </row>
    <row r="2" ht="27.75" customHeight="1" spans="1:18">
      <c r="A2" s="77" t="s">
        <v>793</v>
      </c>
      <c r="B2" s="93"/>
      <c r="C2" s="93"/>
      <c r="D2" s="65"/>
      <c r="E2" s="65"/>
      <c r="F2" s="65"/>
      <c r="G2" s="93"/>
      <c r="H2" s="93"/>
      <c r="I2" s="93"/>
      <c r="J2" s="93"/>
      <c r="K2" s="118"/>
      <c r="L2" s="93"/>
      <c r="M2" s="93"/>
      <c r="N2" s="93"/>
      <c r="O2" s="65"/>
      <c r="P2" s="118"/>
      <c r="Q2" s="65"/>
      <c r="R2" s="93"/>
    </row>
    <row r="3" ht="18.75" customHeight="1" spans="1:18">
      <c r="A3" s="78" t="s">
        <v>2</v>
      </c>
      <c r="B3" s="79"/>
      <c r="C3" s="79"/>
      <c r="D3" s="94"/>
      <c r="E3" s="94"/>
      <c r="F3" s="94"/>
      <c r="G3" s="79"/>
      <c r="H3" s="79"/>
      <c r="I3" s="79"/>
      <c r="J3" s="79"/>
      <c r="K3" s="115"/>
      <c r="L3" s="116"/>
      <c r="M3" s="116"/>
      <c r="N3" s="116"/>
      <c r="O3" s="119"/>
      <c r="P3" s="120"/>
      <c r="Q3" s="119"/>
      <c r="R3" s="130" t="s">
        <v>185</v>
      </c>
    </row>
    <row r="4" ht="15.75" customHeight="1" spans="1:18">
      <c r="A4" s="11" t="s">
        <v>772</v>
      </c>
      <c r="B4" s="95" t="s">
        <v>794</v>
      </c>
      <c r="C4" s="95" t="s">
        <v>795</v>
      </c>
      <c r="D4" s="96" t="s">
        <v>796</v>
      </c>
      <c r="E4" s="96" t="s">
        <v>797</v>
      </c>
      <c r="F4" s="96" t="s">
        <v>798</v>
      </c>
      <c r="G4" s="97" t="s">
        <v>201</v>
      </c>
      <c r="H4" s="97"/>
      <c r="I4" s="97"/>
      <c r="J4" s="97"/>
      <c r="K4" s="121"/>
      <c r="L4" s="97"/>
      <c r="M4" s="97"/>
      <c r="N4" s="97"/>
      <c r="O4" s="122"/>
      <c r="P4" s="121"/>
      <c r="Q4" s="122"/>
      <c r="R4" s="131"/>
    </row>
    <row r="5" ht="17.25" customHeight="1" spans="1:18">
      <c r="A5" s="16"/>
      <c r="B5" s="98"/>
      <c r="C5" s="98"/>
      <c r="D5" s="99"/>
      <c r="E5" s="99"/>
      <c r="F5" s="99"/>
      <c r="G5" s="98" t="s">
        <v>56</v>
      </c>
      <c r="H5" s="98" t="s">
        <v>59</v>
      </c>
      <c r="I5" s="98" t="s">
        <v>778</v>
      </c>
      <c r="J5" s="98" t="s">
        <v>779</v>
      </c>
      <c r="K5" s="99" t="s">
        <v>780</v>
      </c>
      <c r="L5" s="123" t="s">
        <v>799</v>
      </c>
      <c r="M5" s="123"/>
      <c r="N5" s="123"/>
      <c r="O5" s="124"/>
      <c r="P5" s="125"/>
      <c r="Q5" s="124"/>
      <c r="R5" s="100"/>
    </row>
    <row r="6" ht="54" customHeight="1" spans="1:18">
      <c r="A6" s="19"/>
      <c r="B6" s="100"/>
      <c r="C6" s="100"/>
      <c r="D6" s="101"/>
      <c r="E6" s="101"/>
      <c r="F6" s="101"/>
      <c r="G6" s="100"/>
      <c r="H6" s="100" t="s">
        <v>58</v>
      </c>
      <c r="I6" s="100"/>
      <c r="J6" s="100"/>
      <c r="K6" s="101"/>
      <c r="L6" s="100" t="s">
        <v>58</v>
      </c>
      <c r="M6" s="100" t="s">
        <v>64</v>
      </c>
      <c r="N6" s="100" t="s">
        <v>209</v>
      </c>
      <c r="O6" s="126"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70</v>
      </c>
      <c r="B8" s="103"/>
      <c r="C8" s="103"/>
      <c r="D8" s="104"/>
      <c r="E8" s="105"/>
      <c r="F8" s="106"/>
      <c r="G8" s="25">
        <v>50000</v>
      </c>
      <c r="H8" s="25">
        <v>50000</v>
      </c>
      <c r="I8" s="106" t="s">
        <v>167</v>
      </c>
      <c r="J8" s="106" t="s">
        <v>167</v>
      </c>
      <c r="K8" s="106" t="s">
        <v>167</v>
      </c>
      <c r="L8" s="106" t="s">
        <v>167</v>
      </c>
      <c r="M8" s="106" t="s">
        <v>167</v>
      </c>
      <c r="N8" s="106" t="s">
        <v>167</v>
      </c>
      <c r="O8" s="127" t="s">
        <v>167</v>
      </c>
      <c r="P8" s="106" t="s">
        <v>167</v>
      </c>
      <c r="Q8" s="106" t="s">
        <v>167</v>
      </c>
      <c r="R8" s="106" t="s">
        <v>167</v>
      </c>
    </row>
    <row r="9" ht="21" customHeight="1" spans="1:18">
      <c r="A9" s="107" t="s">
        <v>70</v>
      </c>
      <c r="B9" s="108"/>
      <c r="C9" s="108"/>
      <c r="D9" s="109"/>
      <c r="E9" s="110"/>
      <c r="F9" s="111" t="s">
        <v>167</v>
      </c>
      <c r="G9" s="25">
        <v>50000</v>
      </c>
      <c r="H9" s="25">
        <v>50000</v>
      </c>
      <c r="I9" s="128" t="s">
        <v>167</v>
      </c>
      <c r="J9" s="128" t="s">
        <v>167</v>
      </c>
      <c r="K9" s="106" t="s">
        <v>167</v>
      </c>
      <c r="L9" s="128" t="s">
        <v>167</v>
      </c>
      <c r="M9" s="128" t="s">
        <v>167</v>
      </c>
      <c r="N9" s="128" t="s">
        <v>167</v>
      </c>
      <c r="O9" s="127" t="s">
        <v>167</v>
      </c>
      <c r="P9" s="106" t="s">
        <v>167</v>
      </c>
      <c r="Q9" s="106" t="s">
        <v>167</v>
      </c>
      <c r="R9" s="128" t="s">
        <v>167</v>
      </c>
    </row>
    <row r="10" ht="35" customHeight="1" spans="1:18">
      <c r="A10" s="108" t="str">
        <f>"     "&amp;"公用经费安排的公务用车运行维护费"</f>
        <v>     公用经费安排的公务用车运行维护费</v>
      </c>
      <c r="B10" s="108" t="s">
        <v>800</v>
      </c>
      <c r="C10" s="108" t="s">
        <v>801</v>
      </c>
      <c r="D10" s="109"/>
      <c r="E10" s="110"/>
      <c r="F10" s="106" t="s">
        <v>802</v>
      </c>
      <c r="G10" s="25">
        <v>50000</v>
      </c>
      <c r="H10" s="25">
        <v>50000</v>
      </c>
      <c r="I10" s="106"/>
      <c r="J10" s="106"/>
      <c r="K10" s="106"/>
      <c r="L10" s="106"/>
      <c r="M10" s="106"/>
      <c r="N10" s="106"/>
      <c r="O10" s="127"/>
      <c r="P10" s="106"/>
      <c r="Q10" s="106"/>
      <c r="R10" s="106"/>
    </row>
    <row r="11" ht="21" customHeight="1" spans="1:18">
      <c r="A11" s="112" t="s">
        <v>135</v>
      </c>
      <c r="B11" s="113"/>
      <c r="C11" s="114"/>
      <c r="D11" s="106"/>
      <c r="E11" s="106"/>
      <c r="F11" s="106"/>
      <c r="G11" s="25">
        <v>50000</v>
      </c>
      <c r="H11" s="25">
        <v>50000</v>
      </c>
      <c r="I11" s="106" t="s">
        <v>167</v>
      </c>
      <c r="J11" s="106" t="s">
        <v>167</v>
      </c>
      <c r="K11" s="106" t="s">
        <v>167</v>
      </c>
      <c r="L11" s="106" t="s">
        <v>167</v>
      </c>
      <c r="M11" s="106" t="s">
        <v>167</v>
      </c>
      <c r="N11" s="106" t="s">
        <v>167</v>
      </c>
      <c r="O11" s="127" t="s">
        <v>167</v>
      </c>
      <c r="P11" s="106" t="s">
        <v>167</v>
      </c>
      <c r="Q11" s="106" t="s">
        <v>167</v>
      </c>
      <c r="R11" s="106" t="s">
        <v>167</v>
      </c>
    </row>
    <row r="12" customHeight="1" spans="1:1">
      <c r="A12" s="34"/>
    </row>
  </sheetData>
  <mergeCells count="16">
    <mergeCell ref="A2:R2"/>
    <mergeCell ref="A3:C3"/>
    <mergeCell ref="G4:R4"/>
    <mergeCell ref="L5:R5"/>
    <mergeCell ref="A11:C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0" sqref="C10"/>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4"/>
    <col min="9" max="9" width="13.247619047619" style="64" customWidth="1"/>
    <col min="10" max="237" width="10.2857142857143" style="64"/>
    <col min="238" max="16384" width="10" style="64"/>
  </cols>
  <sheetData>
    <row r="1" s="64" customFormat="1" ht="13.5" customHeight="1" spans="1:9">
      <c r="A1" s="3"/>
      <c r="B1" s="3"/>
      <c r="C1" s="3"/>
      <c r="D1" s="76"/>
      <c r="I1" s="76" t="s">
        <v>803</v>
      </c>
    </row>
    <row r="2" s="64" customFormat="1" ht="27.75" customHeight="1" spans="1:9">
      <c r="A2" s="77" t="s">
        <v>804</v>
      </c>
      <c r="B2" s="77"/>
      <c r="C2" s="77"/>
      <c r="D2" s="77"/>
      <c r="E2" s="77"/>
      <c r="F2" s="77"/>
      <c r="G2" s="77"/>
      <c r="H2" s="77"/>
      <c r="I2" s="77"/>
    </row>
    <row r="3" s="64" customFormat="1" ht="18" customHeight="1" spans="1:9">
      <c r="A3" s="78" t="s">
        <v>2</v>
      </c>
      <c r="B3" s="79"/>
      <c r="C3" s="79"/>
      <c r="D3" s="80"/>
      <c r="I3" s="90" t="s">
        <v>185</v>
      </c>
    </row>
    <row r="4" s="64" customFormat="1" ht="19.5" customHeight="1" spans="1:9">
      <c r="A4" s="81" t="s">
        <v>805</v>
      </c>
      <c r="B4" s="82" t="s">
        <v>201</v>
      </c>
      <c r="C4" s="82"/>
      <c r="D4" s="82"/>
      <c r="E4" s="82" t="s">
        <v>806</v>
      </c>
      <c r="F4" s="82"/>
      <c r="G4" s="82"/>
      <c r="H4" s="82"/>
      <c r="I4" s="82"/>
    </row>
    <row r="5" s="64" customFormat="1" ht="40.5" customHeight="1" spans="1:9">
      <c r="A5" s="83"/>
      <c r="B5" s="82" t="s">
        <v>56</v>
      </c>
      <c r="C5" s="84" t="s">
        <v>59</v>
      </c>
      <c r="D5" s="84" t="s">
        <v>807</v>
      </c>
      <c r="E5" s="82" t="s">
        <v>808</v>
      </c>
      <c r="F5" s="82" t="s">
        <v>809</v>
      </c>
      <c r="G5" s="82" t="s">
        <v>810</v>
      </c>
      <c r="H5" s="82" t="s">
        <v>811</v>
      </c>
      <c r="I5" s="82" t="s">
        <v>812</v>
      </c>
    </row>
    <row r="6" s="64" customFormat="1" ht="19.5" customHeight="1" spans="1:9">
      <c r="A6" s="12">
        <v>1</v>
      </c>
      <c r="B6" s="82">
        <v>2</v>
      </c>
      <c r="C6" s="82">
        <v>3</v>
      </c>
      <c r="D6" s="85">
        <v>4</v>
      </c>
      <c r="E6" s="85">
        <v>5</v>
      </c>
      <c r="F6" s="82">
        <v>6</v>
      </c>
      <c r="G6" s="85">
        <v>7</v>
      </c>
      <c r="H6" s="82">
        <v>8</v>
      </c>
      <c r="I6" s="85">
        <v>9</v>
      </c>
    </row>
    <row r="7" s="64" customFormat="1" ht="19.5" customHeight="1" spans="1:9">
      <c r="A7" s="86" t="s">
        <v>167</v>
      </c>
      <c r="B7" s="87" t="s">
        <v>167</v>
      </c>
      <c r="C7" s="87" t="s">
        <v>167</v>
      </c>
      <c r="D7" s="88" t="s">
        <v>167</v>
      </c>
      <c r="E7" s="87" t="s">
        <v>167</v>
      </c>
      <c r="F7" s="87" t="s">
        <v>167</v>
      </c>
      <c r="G7" s="87" t="s">
        <v>167</v>
      </c>
      <c r="H7" s="87" t="s">
        <v>167</v>
      </c>
      <c r="I7" s="87" t="s">
        <v>167</v>
      </c>
    </row>
    <row r="8" s="64" customFormat="1" ht="19.5" customHeight="1" spans="1:9">
      <c r="A8" s="89" t="s">
        <v>167</v>
      </c>
      <c r="B8" s="87" t="s">
        <v>167</v>
      </c>
      <c r="C8" s="87" t="s">
        <v>167</v>
      </c>
      <c r="D8" s="88" t="s">
        <v>167</v>
      </c>
      <c r="E8" s="87" t="s">
        <v>167</v>
      </c>
      <c r="F8" s="87" t="s">
        <v>167</v>
      </c>
      <c r="G8" s="87" t="s">
        <v>167</v>
      </c>
      <c r="H8" s="87" t="s">
        <v>167</v>
      </c>
      <c r="I8" s="87" t="s">
        <v>167</v>
      </c>
    </row>
    <row r="9" customHeight="1" spans="1:1">
      <c r="A9" s="1" t="s">
        <v>813</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0" sqref="C20"/>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5" t="s">
        <v>814</v>
      </c>
    </row>
    <row r="2" ht="28.5" customHeight="1" spans="1:11">
      <c r="A2" s="5" t="s">
        <v>815</v>
      </c>
      <c r="B2" s="65"/>
      <c r="C2" s="66"/>
      <c r="D2" s="66"/>
      <c r="E2" s="66"/>
      <c r="F2" s="66"/>
      <c r="G2" s="65"/>
      <c r="H2" s="66"/>
      <c r="I2" s="65"/>
      <c r="J2" s="65"/>
      <c r="K2" s="66"/>
    </row>
    <row r="3" ht="17.25" customHeight="1" spans="1:2">
      <c r="A3" s="67" t="s">
        <v>2</v>
      </c>
      <c r="B3" s="68"/>
    </row>
    <row r="4" ht="44.25" customHeight="1" spans="1:11">
      <c r="A4" s="69" t="s">
        <v>447</v>
      </c>
      <c r="B4" s="70" t="s">
        <v>195</v>
      </c>
      <c r="C4" s="69" t="s">
        <v>448</v>
      </c>
      <c r="D4" s="69" t="s">
        <v>449</v>
      </c>
      <c r="E4" s="69" t="s">
        <v>450</v>
      </c>
      <c r="F4" s="69" t="s">
        <v>451</v>
      </c>
      <c r="G4" s="70" t="s">
        <v>452</v>
      </c>
      <c r="H4" s="69" t="s">
        <v>453</v>
      </c>
      <c r="I4" s="70" t="s">
        <v>454</v>
      </c>
      <c r="J4" s="70" t="s">
        <v>455</v>
      </c>
      <c r="K4" s="69" t="s">
        <v>456</v>
      </c>
    </row>
    <row r="5" ht="14.25" customHeight="1" spans="1:11">
      <c r="A5" s="69">
        <v>1</v>
      </c>
      <c r="B5" s="70">
        <v>2</v>
      </c>
      <c r="C5" s="69">
        <v>3</v>
      </c>
      <c r="D5" s="69">
        <v>4</v>
      </c>
      <c r="E5" s="69">
        <v>5</v>
      </c>
      <c r="F5" s="69">
        <v>6</v>
      </c>
      <c r="G5" s="70">
        <v>7</v>
      </c>
      <c r="H5" s="69">
        <v>8</v>
      </c>
      <c r="I5" s="70">
        <v>9</v>
      </c>
      <c r="J5" s="70">
        <v>10</v>
      </c>
      <c r="K5" s="69">
        <v>11</v>
      </c>
    </row>
    <row r="6" ht="31" customHeight="1" spans="1:11">
      <c r="A6" s="36" t="s">
        <v>167</v>
      </c>
      <c r="B6" s="71"/>
      <c r="C6" s="72"/>
      <c r="D6" s="72"/>
      <c r="E6" s="72"/>
      <c r="F6" s="73"/>
      <c r="G6" s="74"/>
      <c r="H6" s="73"/>
      <c r="I6" s="74"/>
      <c r="J6" s="74"/>
      <c r="K6" s="73"/>
    </row>
    <row r="7" ht="31" customHeight="1" spans="1:11">
      <c r="A7" s="23" t="s">
        <v>167</v>
      </c>
      <c r="B7" s="23" t="s">
        <v>167</v>
      </c>
      <c r="C7" s="23" t="s">
        <v>167</v>
      </c>
      <c r="D7" s="23" t="s">
        <v>167</v>
      </c>
      <c r="E7" s="23" t="s">
        <v>167</v>
      </c>
      <c r="F7" s="36" t="s">
        <v>167</v>
      </c>
      <c r="G7" s="23" t="s">
        <v>167</v>
      </c>
      <c r="H7" s="36" t="s">
        <v>167</v>
      </c>
      <c r="I7" s="23" t="s">
        <v>167</v>
      </c>
      <c r="J7" s="23" t="s">
        <v>167</v>
      </c>
      <c r="K7" s="36" t="s">
        <v>167</v>
      </c>
    </row>
    <row r="8" customHeight="1" spans="1:1">
      <c r="A8" s="1" t="s">
        <v>816</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19" sqref="D19"/>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817</v>
      </c>
    </row>
    <row r="2" s="41" customFormat="1" ht="28.5" customHeight="1" spans="1:8">
      <c r="A2" s="44" t="s">
        <v>818</v>
      </c>
      <c r="B2" s="45"/>
      <c r="C2" s="45"/>
      <c r="D2" s="45"/>
      <c r="E2" s="45"/>
      <c r="F2" s="45"/>
      <c r="G2" s="45"/>
      <c r="H2" s="45"/>
    </row>
    <row r="3" s="41" customFormat="1" ht="13.5" customHeight="1" spans="1:8">
      <c r="A3" s="46" t="s">
        <v>2</v>
      </c>
      <c r="B3" s="47"/>
      <c r="C3" s="42"/>
      <c r="D3" s="42"/>
      <c r="E3" s="42"/>
      <c r="F3" s="42"/>
      <c r="G3" s="42"/>
      <c r="H3" s="42"/>
    </row>
    <row r="4" s="41" customFormat="1" ht="18" customHeight="1" spans="1:8">
      <c r="A4" s="48" t="s">
        <v>768</v>
      </c>
      <c r="B4" s="48" t="s">
        <v>819</v>
      </c>
      <c r="C4" s="48" t="s">
        <v>820</v>
      </c>
      <c r="D4" s="48" t="s">
        <v>821</v>
      </c>
      <c r="E4" s="48" t="s">
        <v>822</v>
      </c>
      <c r="F4" s="49" t="s">
        <v>823</v>
      </c>
      <c r="G4" s="50"/>
      <c r="H4" s="51"/>
    </row>
    <row r="5" s="41" customFormat="1" ht="18" customHeight="1" spans="1:8">
      <c r="A5" s="52"/>
      <c r="B5" s="52"/>
      <c r="C5" s="52"/>
      <c r="D5" s="52"/>
      <c r="E5" s="52"/>
      <c r="F5" s="53" t="s">
        <v>776</v>
      </c>
      <c r="G5" s="53" t="s">
        <v>824</v>
      </c>
      <c r="H5" s="53" t="s">
        <v>825</v>
      </c>
    </row>
    <row r="6" s="41" customFormat="1" ht="21" customHeight="1" spans="1:8">
      <c r="A6" s="53">
        <v>1</v>
      </c>
      <c r="B6" s="53">
        <v>2</v>
      </c>
      <c r="C6" s="53">
        <v>3</v>
      </c>
      <c r="D6" s="53">
        <v>4</v>
      </c>
      <c r="E6" s="53">
        <v>5</v>
      </c>
      <c r="F6" s="53">
        <v>6</v>
      </c>
      <c r="G6" s="53">
        <v>7</v>
      </c>
      <c r="H6" s="53">
        <v>8</v>
      </c>
    </row>
    <row r="7" s="41" customFormat="1" ht="33" customHeight="1" spans="1:8">
      <c r="A7" s="54" t="s">
        <v>167</v>
      </c>
      <c r="B7" s="54" t="s">
        <v>167</v>
      </c>
      <c r="C7" s="54" t="s">
        <v>167</v>
      </c>
      <c r="D7" s="54" t="s">
        <v>167</v>
      </c>
      <c r="E7" s="54" t="s">
        <v>167</v>
      </c>
      <c r="F7" s="55" t="s">
        <v>167</v>
      </c>
      <c r="G7" s="56" t="s">
        <v>167</v>
      </c>
      <c r="H7" s="56" t="s">
        <v>167</v>
      </c>
    </row>
    <row r="8" s="41" customFormat="1" ht="24" customHeight="1" spans="1:8">
      <c r="A8" s="57" t="s">
        <v>56</v>
      </c>
      <c r="B8" s="58"/>
      <c r="C8" s="58"/>
      <c r="D8" s="58"/>
      <c r="E8" s="58"/>
      <c r="F8" s="59" t="s">
        <v>167</v>
      </c>
      <c r="G8" s="60"/>
      <c r="H8" s="60" t="s">
        <v>167</v>
      </c>
    </row>
    <row r="9" s="41" customFormat="1" ht="21.75" customHeight="1" spans="1:8">
      <c r="A9" s="1" t="s">
        <v>826</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22" sqref="D22"/>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827</v>
      </c>
    </row>
    <row r="2" ht="27.75" customHeight="1" spans="1:11">
      <c r="A2" s="5" t="s">
        <v>828</v>
      </c>
      <c r="B2" s="5"/>
      <c r="C2" s="5"/>
      <c r="D2" s="5"/>
      <c r="E2" s="5"/>
      <c r="F2" s="5"/>
      <c r="G2" s="5"/>
      <c r="H2" s="5"/>
      <c r="I2" s="5"/>
      <c r="J2" s="5"/>
      <c r="K2" s="5"/>
    </row>
    <row r="3" ht="13.5" customHeight="1" spans="1:11">
      <c r="A3" s="6" t="s">
        <v>2</v>
      </c>
      <c r="B3" s="7"/>
      <c r="C3" s="7"/>
      <c r="D3" s="7"/>
      <c r="E3" s="7"/>
      <c r="F3" s="7"/>
      <c r="G3" s="7"/>
      <c r="H3" s="8"/>
      <c r="I3" s="8"/>
      <c r="J3" s="8"/>
      <c r="K3" s="9" t="s">
        <v>185</v>
      </c>
    </row>
    <row r="4" ht="21.75" customHeight="1" spans="1:11">
      <c r="A4" s="10" t="s">
        <v>318</v>
      </c>
      <c r="B4" s="10" t="s">
        <v>196</v>
      </c>
      <c r="C4" s="10" t="s">
        <v>194</v>
      </c>
      <c r="D4" s="11" t="s">
        <v>197</v>
      </c>
      <c r="E4" s="11" t="s">
        <v>198</v>
      </c>
      <c r="F4" s="11" t="s">
        <v>199</v>
      </c>
      <c r="G4" s="11" t="s">
        <v>319</v>
      </c>
      <c r="H4" s="17" t="s">
        <v>56</v>
      </c>
      <c r="I4" s="12" t="s">
        <v>829</v>
      </c>
      <c r="J4" s="13"/>
      <c r="K4" s="14"/>
    </row>
    <row r="5" ht="21.75" customHeight="1" spans="1:11">
      <c r="A5" s="15"/>
      <c r="B5" s="15"/>
      <c r="C5" s="15"/>
      <c r="D5" s="16"/>
      <c r="E5" s="16"/>
      <c r="F5" s="16"/>
      <c r="G5" s="16"/>
      <c r="H5" s="35"/>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6"/>
      <c r="B8" s="23" t="s">
        <v>167</v>
      </c>
      <c r="C8" s="36"/>
      <c r="D8" s="36"/>
      <c r="E8" s="36"/>
      <c r="F8" s="36"/>
      <c r="G8" s="36"/>
      <c r="H8" s="37" t="s">
        <v>167</v>
      </c>
      <c r="I8" s="37" t="s">
        <v>167</v>
      </c>
      <c r="J8" s="37" t="s">
        <v>167</v>
      </c>
      <c r="K8" s="37"/>
    </row>
    <row r="9" ht="18.75" customHeight="1" spans="1:11">
      <c r="A9" s="23" t="s">
        <v>167</v>
      </c>
      <c r="B9" s="23" t="s">
        <v>167</v>
      </c>
      <c r="C9" s="23" t="s">
        <v>167</v>
      </c>
      <c r="D9" s="23" t="s">
        <v>167</v>
      </c>
      <c r="E9" s="23" t="s">
        <v>167</v>
      </c>
      <c r="F9" s="23" t="s">
        <v>167</v>
      </c>
      <c r="G9" s="23" t="s">
        <v>167</v>
      </c>
      <c r="H9" s="26" t="s">
        <v>167</v>
      </c>
      <c r="I9" s="26" t="s">
        <v>167</v>
      </c>
      <c r="J9" s="26" t="s">
        <v>167</v>
      </c>
      <c r="K9" s="26"/>
    </row>
    <row r="10" ht="18.75" customHeight="1" spans="1:11">
      <c r="A10" s="38" t="s">
        <v>135</v>
      </c>
      <c r="B10" s="39"/>
      <c r="C10" s="39"/>
      <c r="D10" s="39"/>
      <c r="E10" s="39"/>
      <c r="F10" s="39"/>
      <c r="G10" s="40"/>
      <c r="H10" s="26" t="s">
        <v>167</v>
      </c>
      <c r="I10" s="26" t="s">
        <v>167</v>
      </c>
      <c r="J10" s="26" t="s">
        <v>167</v>
      </c>
      <c r="K10" s="26"/>
    </row>
    <row r="11" customHeight="1" spans="1:1">
      <c r="A11" s="1" t="s">
        <v>830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9"/>
  <sheetViews>
    <sheetView workbookViewId="0">
      <selection activeCell="G8" sqref="G8"/>
    </sheetView>
  </sheetViews>
  <sheetFormatPr defaultColWidth="9.14285714285714" defaultRowHeight="14.25" customHeight="1" outlineLevelCol="6"/>
  <cols>
    <col min="1" max="7" width="20.047619047619" style="1" customWidth="1"/>
    <col min="8" max="8" width="9.14285714285714" style="1" customWidth="1"/>
    <col min="9" max="16384" width="9.14285714285714" style="1"/>
  </cols>
  <sheetData>
    <row r="1" ht="13.5" customHeight="1" spans="4:7">
      <c r="D1" s="2"/>
      <c r="E1" s="3"/>
      <c r="F1" s="3"/>
      <c r="G1" s="4" t="s">
        <v>831</v>
      </c>
    </row>
    <row r="2" ht="27.75" customHeight="1" spans="1:7">
      <c r="A2" s="5" t="s">
        <v>832</v>
      </c>
      <c r="B2" s="5"/>
      <c r="C2" s="5"/>
      <c r="D2" s="5"/>
      <c r="E2" s="5"/>
      <c r="F2" s="5"/>
      <c r="G2" s="5"/>
    </row>
    <row r="3" ht="13.5" customHeight="1" spans="1:7">
      <c r="A3" s="6" t="s">
        <v>2</v>
      </c>
      <c r="B3" s="7"/>
      <c r="C3" s="7"/>
      <c r="D3" s="7"/>
      <c r="E3" s="8"/>
      <c r="F3" s="8"/>
      <c r="G3" s="9" t="s">
        <v>185</v>
      </c>
    </row>
    <row r="4" ht="21.75" customHeight="1" spans="1:7">
      <c r="A4" s="10" t="s">
        <v>194</v>
      </c>
      <c r="B4" s="10" t="s">
        <v>318</v>
      </c>
      <c r="C4" s="10" t="s">
        <v>196</v>
      </c>
      <c r="D4" s="11" t="s">
        <v>833</v>
      </c>
      <c r="E4" s="12" t="s">
        <v>59</v>
      </c>
      <c r="F4" s="13"/>
      <c r="G4" s="14"/>
    </row>
    <row r="5" ht="21.75" customHeight="1" spans="1:7">
      <c r="A5" s="15"/>
      <c r="B5" s="15"/>
      <c r="C5" s="15"/>
      <c r="D5" s="16"/>
      <c r="E5" s="17" t="s">
        <v>834</v>
      </c>
      <c r="F5" s="11" t="s">
        <v>835</v>
      </c>
      <c r="G5" s="11" t="s">
        <v>836</v>
      </c>
    </row>
    <row r="6" ht="40.5" customHeight="1" spans="1:7">
      <c r="A6" s="18"/>
      <c r="B6" s="18"/>
      <c r="C6" s="18"/>
      <c r="D6" s="19"/>
      <c r="E6" s="20"/>
      <c r="F6" s="19"/>
      <c r="G6" s="19"/>
    </row>
    <row r="7" ht="15" customHeight="1" spans="1:7">
      <c r="A7" s="21">
        <v>1</v>
      </c>
      <c r="B7" s="21">
        <v>2</v>
      </c>
      <c r="C7" s="21">
        <v>3</v>
      </c>
      <c r="D7" s="21">
        <v>4</v>
      </c>
      <c r="E7" s="21">
        <v>8</v>
      </c>
      <c r="F7" s="21">
        <v>9</v>
      </c>
      <c r="G7" s="22">
        <v>10</v>
      </c>
    </row>
    <row r="8" ht="52.5" customHeight="1" spans="1:7">
      <c r="A8" s="23" t="s">
        <v>70</v>
      </c>
      <c r="B8" s="24"/>
      <c r="C8" s="24"/>
      <c r="D8" s="23"/>
      <c r="E8" s="25">
        <v>47055996.52</v>
      </c>
      <c r="F8" s="26" t="s">
        <v>167</v>
      </c>
      <c r="G8" s="26" t="s">
        <v>167</v>
      </c>
    </row>
    <row r="9" ht="52.5" customHeight="1" spans="1:7">
      <c r="A9" s="23"/>
      <c r="B9" s="27" t="s">
        <v>837</v>
      </c>
      <c r="C9" s="27" t="s">
        <v>315</v>
      </c>
      <c r="D9" s="27" t="s">
        <v>838</v>
      </c>
      <c r="E9" s="25">
        <v>7229496</v>
      </c>
      <c r="F9" s="26" t="s">
        <v>167</v>
      </c>
      <c r="G9" s="26" t="s">
        <v>167</v>
      </c>
    </row>
    <row r="10" ht="52.5" customHeight="1" spans="1:7">
      <c r="A10" s="28"/>
      <c r="B10" s="27" t="s">
        <v>837</v>
      </c>
      <c r="C10" s="27" t="s">
        <v>311</v>
      </c>
      <c r="D10" s="27" t="s">
        <v>838</v>
      </c>
      <c r="E10" s="25">
        <v>729600</v>
      </c>
      <c r="F10" s="26"/>
      <c r="G10" s="26"/>
    </row>
    <row r="11" ht="52.5" customHeight="1" spans="1:7">
      <c r="A11" s="29"/>
      <c r="B11" s="27" t="s">
        <v>837</v>
      </c>
      <c r="C11" s="27" t="s">
        <v>313</v>
      </c>
      <c r="D11" s="27" t="s">
        <v>838</v>
      </c>
      <c r="E11" s="25">
        <v>1559640</v>
      </c>
      <c r="F11" s="26"/>
      <c r="G11" s="26"/>
    </row>
    <row r="12" ht="52.5" customHeight="1" spans="1:7">
      <c r="A12" s="29"/>
      <c r="B12" s="27" t="s">
        <v>839</v>
      </c>
      <c r="C12" s="27" t="s">
        <v>439</v>
      </c>
      <c r="D12" s="27" t="s">
        <v>838</v>
      </c>
      <c r="E12" s="25">
        <v>5000</v>
      </c>
      <c r="F12" s="26"/>
      <c r="G12" s="26"/>
    </row>
    <row r="13" ht="52.5" customHeight="1" spans="1:7">
      <c r="A13" s="29"/>
      <c r="B13" s="27" t="s">
        <v>839</v>
      </c>
      <c r="C13" s="27" t="s">
        <v>428</v>
      </c>
      <c r="D13" s="27" t="s">
        <v>838</v>
      </c>
      <c r="E13" s="25">
        <v>5000</v>
      </c>
      <c r="F13" s="26"/>
      <c r="G13" s="26"/>
    </row>
    <row r="14" ht="52.5" customHeight="1" spans="1:7">
      <c r="A14" s="29"/>
      <c r="B14" s="27" t="s">
        <v>840</v>
      </c>
      <c r="C14" s="27" t="s">
        <v>334</v>
      </c>
      <c r="D14" s="27" t="s">
        <v>838</v>
      </c>
      <c r="E14" s="25">
        <v>1159200</v>
      </c>
      <c r="F14" s="26"/>
      <c r="G14" s="26"/>
    </row>
    <row r="15" ht="52.5" customHeight="1" spans="1:7">
      <c r="A15" s="29"/>
      <c r="B15" s="27" t="s">
        <v>840</v>
      </c>
      <c r="C15" s="27" t="s">
        <v>356</v>
      </c>
      <c r="D15" s="27" t="s">
        <v>838</v>
      </c>
      <c r="E15" s="25">
        <v>1740000</v>
      </c>
      <c r="F15" s="26"/>
      <c r="G15" s="26"/>
    </row>
    <row r="16" ht="52.5" customHeight="1" spans="1:7">
      <c r="A16" s="29"/>
      <c r="B16" s="27" t="s">
        <v>840</v>
      </c>
      <c r="C16" s="27" t="s">
        <v>380</v>
      </c>
      <c r="D16" s="27" t="s">
        <v>838</v>
      </c>
      <c r="E16" s="25">
        <v>3800000</v>
      </c>
      <c r="F16" s="26"/>
      <c r="G16" s="26"/>
    </row>
    <row r="17" ht="52.5" customHeight="1" spans="1:7">
      <c r="A17" s="29"/>
      <c r="B17" s="27" t="s">
        <v>840</v>
      </c>
      <c r="C17" s="27" t="s">
        <v>388</v>
      </c>
      <c r="D17" s="27" t="s">
        <v>838</v>
      </c>
      <c r="E17" s="25">
        <v>323000</v>
      </c>
      <c r="F17" s="26"/>
      <c r="G17" s="26"/>
    </row>
    <row r="18" ht="52.5" customHeight="1" spans="1:7">
      <c r="A18" s="29"/>
      <c r="B18" s="27" t="s">
        <v>840</v>
      </c>
      <c r="C18" s="27" t="s">
        <v>336</v>
      </c>
      <c r="D18" s="27" t="s">
        <v>838</v>
      </c>
      <c r="E18" s="25">
        <v>400000</v>
      </c>
      <c r="F18" s="26"/>
      <c r="G18" s="26"/>
    </row>
    <row r="19" ht="52.5" customHeight="1" spans="1:7">
      <c r="A19" s="29"/>
      <c r="B19" s="27" t="s">
        <v>840</v>
      </c>
      <c r="C19" s="27" t="s">
        <v>348</v>
      </c>
      <c r="D19" s="27" t="s">
        <v>838</v>
      </c>
      <c r="E19" s="25">
        <v>136000</v>
      </c>
      <c r="F19" s="26"/>
      <c r="G19" s="26"/>
    </row>
    <row r="20" ht="52.5" customHeight="1" spans="1:7">
      <c r="A20" s="29"/>
      <c r="B20" s="27" t="s">
        <v>840</v>
      </c>
      <c r="C20" s="27" t="s">
        <v>331</v>
      </c>
      <c r="D20" s="27" t="s">
        <v>838</v>
      </c>
      <c r="E20" s="25">
        <v>207000</v>
      </c>
      <c r="F20" s="26"/>
      <c r="G20" s="26"/>
    </row>
    <row r="21" ht="52.5" customHeight="1" spans="1:7">
      <c r="A21" s="29"/>
      <c r="B21" s="27" t="s">
        <v>840</v>
      </c>
      <c r="C21" s="27" t="s">
        <v>390</v>
      </c>
      <c r="D21" s="27" t="s">
        <v>838</v>
      </c>
      <c r="E21" s="25">
        <v>201000</v>
      </c>
      <c r="F21" s="26"/>
      <c r="G21" s="26"/>
    </row>
    <row r="22" ht="52.5" customHeight="1" spans="1:7">
      <c r="A22" s="29"/>
      <c r="B22" s="27" t="s">
        <v>840</v>
      </c>
      <c r="C22" s="27" t="s">
        <v>370</v>
      </c>
      <c r="D22" s="27" t="s">
        <v>838</v>
      </c>
      <c r="E22" s="25">
        <v>55200</v>
      </c>
      <c r="F22" s="26"/>
      <c r="G22" s="26"/>
    </row>
    <row r="23" ht="52.5" customHeight="1" spans="1:7">
      <c r="A23" s="29"/>
      <c r="B23" s="27" t="s">
        <v>840</v>
      </c>
      <c r="C23" s="27" t="s">
        <v>392</v>
      </c>
      <c r="D23" s="27" t="s">
        <v>838</v>
      </c>
      <c r="E23" s="25">
        <v>64753.8</v>
      </c>
      <c r="F23" s="26"/>
      <c r="G23" s="26"/>
    </row>
    <row r="24" ht="52.5" customHeight="1" spans="1:7">
      <c r="A24" s="29"/>
      <c r="B24" s="27" t="s">
        <v>840</v>
      </c>
      <c r="C24" s="27" t="s">
        <v>344</v>
      </c>
      <c r="D24" s="27" t="s">
        <v>838</v>
      </c>
      <c r="E24" s="25">
        <v>1764864</v>
      </c>
      <c r="F24" s="26"/>
      <c r="G24" s="26"/>
    </row>
    <row r="25" ht="52.5" customHeight="1" spans="1:7">
      <c r="A25" s="29"/>
      <c r="B25" s="27" t="s">
        <v>840</v>
      </c>
      <c r="C25" s="27" t="s">
        <v>384</v>
      </c>
      <c r="D25" s="27" t="s">
        <v>838</v>
      </c>
      <c r="E25" s="25">
        <v>6030144</v>
      </c>
      <c r="F25" s="26"/>
      <c r="G25" s="26"/>
    </row>
    <row r="26" ht="52.5" customHeight="1" spans="1:7">
      <c r="A26" s="29"/>
      <c r="B26" s="27" t="s">
        <v>840</v>
      </c>
      <c r="C26" s="27" t="s">
        <v>386</v>
      </c>
      <c r="D26" s="27" t="s">
        <v>838</v>
      </c>
      <c r="E26" s="25">
        <v>823536</v>
      </c>
      <c r="F26" s="26"/>
      <c r="G26" s="26"/>
    </row>
    <row r="27" ht="52.5" customHeight="1" spans="1:7">
      <c r="A27" s="29"/>
      <c r="B27" s="27" t="s">
        <v>840</v>
      </c>
      <c r="C27" s="27" t="s">
        <v>382</v>
      </c>
      <c r="D27" s="27" t="s">
        <v>838</v>
      </c>
      <c r="E27" s="25">
        <v>2565000</v>
      </c>
      <c r="F27" s="26"/>
      <c r="G27" s="26"/>
    </row>
    <row r="28" ht="52.5" customHeight="1" spans="1:7">
      <c r="A28" s="29"/>
      <c r="B28" s="27" t="s">
        <v>840</v>
      </c>
      <c r="C28" s="27" t="s">
        <v>346</v>
      </c>
      <c r="D28" s="27" t="s">
        <v>838</v>
      </c>
      <c r="E28" s="25">
        <v>297216</v>
      </c>
      <c r="F28" s="26"/>
      <c r="G28" s="26"/>
    </row>
    <row r="29" ht="52.5" customHeight="1" spans="1:7">
      <c r="A29" s="29"/>
      <c r="B29" s="27" t="s">
        <v>840</v>
      </c>
      <c r="C29" s="27" t="s">
        <v>342</v>
      </c>
      <c r="D29" s="27" t="s">
        <v>838</v>
      </c>
      <c r="E29" s="25">
        <v>111440</v>
      </c>
      <c r="F29" s="26"/>
      <c r="G29" s="26"/>
    </row>
    <row r="30" ht="52.5" customHeight="1" spans="1:7">
      <c r="A30" s="29"/>
      <c r="B30" s="27" t="s">
        <v>841</v>
      </c>
      <c r="C30" s="27" t="s">
        <v>416</v>
      </c>
      <c r="D30" s="27" t="s">
        <v>838</v>
      </c>
      <c r="E30" s="25">
        <v>3571720.94</v>
      </c>
      <c r="F30" s="26"/>
      <c r="G30" s="26"/>
    </row>
    <row r="31" ht="52.5" customHeight="1" spans="1:7">
      <c r="A31" s="29"/>
      <c r="B31" s="27" t="s">
        <v>841</v>
      </c>
      <c r="C31" s="27" t="s">
        <v>420</v>
      </c>
      <c r="D31" s="27" t="s">
        <v>838</v>
      </c>
      <c r="E31" s="25">
        <v>5000</v>
      </c>
      <c r="F31" s="26"/>
      <c r="G31" s="26"/>
    </row>
    <row r="32" ht="52.5" customHeight="1" spans="1:7">
      <c r="A32" s="29"/>
      <c r="B32" s="27" t="s">
        <v>841</v>
      </c>
      <c r="C32" s="27" t="s">
        <v>433</v>
      </c>
      <c r="D32" s="27" t="s">
        <v>838</v>
      </c>
      <c r="E32" s="25">
        <v>10000</v>
      </c>
      <c r="F32" s="26"/>
      <c r="G32" s="26"/>
    </row>
    <row r="33" ht="52.5" customHeight="1" spans="1:7">
      <c r="A33" s="29"/>
      <c r="B33" s="27" t="s">
        <v>841</v>
      </c>
      <c r="C33" s="27" t="s">
        <v>441</v>
      </c>
      <c r="D33" s="27" t="s">
        <v>838</v>
      </c>
      <c r="E33" s="25">
        <v>5000</v>
      </c>
      <c r="F33" s="26"/>
      <c r="G33" s="26"/>
    </row>
    <row r="34" ht="52.5" customHeight="1" spans="1:7">
      <c r="A34" s="29"/>
      <c r="B34" s="27" t="s">
        <v>841</v>
      </c>
      <c r="C34" s="27" t="s">
        <v>422</v>
      </c>
      <c r="D34" s="27" t="s">
        <v>838</v>
      </c>
      <c r="E34" s="25">
        <v>5000</v>
      </c>
      <c r="F34" s="26"/>
      <c r="G34" s="26"/>
    </row>
    <row r="35" ht="52.5" customHeight="1" spans="1:7">
      <c r="A35" s="29"/>
      <c r="B35" s="27" t="s">
        <v>841</v>
      </c>
      <c r="C35" s="27" t="s">
        <v>437</v>
      </c>
      <c r="D35" s="27" t="s">
        <v>838</v>
      </c>
      <c r="E35" s="25">
        <v>5000</v>
      </c>
      <c r="F35" s="26"/>
      <c r="G35" s="26"/>
    </row>
    <row r="36" ht="52.5" customHeight="1" spans="1:7">
      <c r="A36" s="29"/>
      <c r="B36" s="27" t="s">
        <v>841</v>
      </c>
      <c r="C36" s="27" t="s">
        <v>443</v>
      </c>
      <c r="D36" s="27" t="s">
        <v>838</v>
      </c>
      <c r="E36" s="25">
        <v>5000</v>
      </c>
      <c r="F36" s="26"/>
      <c r="G36" s="26"/>
    </row>
    <row r="37" ht="52.5" customHeight="1" spans="1:7">
      <c r="A37" s="29"/>
      <c r="B37" s="27" t="s">
        <v>841</v>
      </c>
      <c r="C37" s="27" t="s">
        <v>406</v>
      </c>
      <c r="D37" s="27" t="s">
        <v>838</v>
      </c>
      <c r="E37" s="25">
        <v>80000</v>
      </c>
      <c r="F37" s="26"/>
      <c r="G37" s="26"/>
    </row>
    <row r="38" ht="52.5" customHeight="1" spans="1:7">
      <c r="A38" s="29"/>
      <c r="B38" s="27" t="s">
        <v>841</v>
      </c>
      <c r="C38" s="27" t="s">
        <v>404</v>
      </c>
      <c r="D38" s="27" t="s">
        <v>838</v>
      </c>
      <c r="E38" s="25">
        <v>20000</v>
      </c>
      <c r="F38" s="26"/>
      <c r="G38" s="26"/>
    </row>
    <row r="39" ht="52.5" customHeight="1" spans="1:7">
      <c r="A39" s="29"/>
      <c r="B39" s="27" t="s">
        <v>841</v>
      </c>
      <c r="C39" s="27" t="s">
        <v>396</v>
      </c>
      <c r="D39" s="27" t="s">
        <v>838</v>
      </c>
      <c r="E39" s="25">
        <v>50000</v>
      </c>
      <c r="F39" s="26"/>
      <c r="G39" s="26"/>
    </row>
    <row r="40" ht="52.5" customHeight="1" spans="1:7">
      <c r="A40" s="29"/>
      <c r="B40" s="27" t="s">
        <v>841</v>
      </c>
      <c r="C40" s="27" t="s">
        <v>431</v>
      </c>
      <c r="D40" s="27" t="s">
        <v>838</v>
      </c>
      <c r="E40" s="25">
        <v>50000</v>
      </c>
      <c r="F40" s="26"/>
      <c r="G40" s="26"/>
    </row>
    <row r="41" ht="52.5" customHeight="1" spans="1:7">
      <c r="A41" s="29"/>
      <c r="B41" s="27" t="s">
        <v>841</v>
      </c>
      <c r="C41" s="27" t="s">
        <v>418</v>
      </c>
      <c r="D41" s="27" t="s">
        <v>838</v>
      </c>
      <c r="E41" s="25">
        <v>200000</v>
      </c>
      <c r="F41" s="26"/>
      <c r="G41" s="26"/>
    </row>
    <row r="42" ht="52.5" customHeight="1" spans="1:7">
      <c r="A42" s="29"/>
      <c r="B42" s="27" t="s">
        <v>841</v>
      </c>
      <c r="C42" s="27" t="s">
        <v>424</v>
      </c>
      <c r="D42" s="27" t="s">
        <v>838</v>
      </c>
      <c r="E42" s="25">
        <v>8550</v>
      </c>
      <c r="F42" s="26"/>
      <c r="G42" s="26"/>
    </row>
    <row r="43" ht="52.5" customHeight="1" spans="1:7">
      <c r="A43" s="29"/>
      <c r="B43" s="27" t="s">
        <v>841</v>
      </c>
      <c r="C43" s="27" t="s">
        <v>354</v>
      </c>
      <c r="D43" s="27" t="s">
        <v>838</v>
      </c>
      <c r="E43" s="25">
        <v>1152000</v>
      </c>
      <c r="F43" s="26"/>
      <c r="G43" s="26"/>
    </row>
    <row r="44" ht="52.5" customHeight="1" spans="1:7">
      <c r="A44" s="29"/>
      <c r="B44" s="27" t="s">
        <v>841</v>
      </c>
      <c r="C44" s="27" t="s">
        <v>435</v>
      </c>
      <c r="D44" s="27" t="s">
        <v>838</v>
      </c>
      <c r="E44" s="25">
        <v>3000</v>
      </c>
      <c r="F44" s="26"/>
      <c r="G44" s="26"/>
    </row>
    <row r="45" ht="52.5" customHeight="1" spans="1:7">
      <c r="A45" s="29"/>
      <c r="B45" s="27" t="s">
        <v>841</v>
      </c>
      <c r="C45" s="27" t="s">
        <v>329</v>
      </c>
      <c r="D45" s="27" t="s">
        <v>838</v>
      </c>
      <c r="E45" s="25">
        <v>112630.02</v>
      </c>
      <c r="F45" s="26"/>
      <c r="G45" s="26"/>
    </row>
    <row r="46" ht="52.5" customHeight="1" spans="1:7">
      <c r="A46" s="29"/>
      <c r="B46" s="27" t="s">
        <v>841</v>
      </c>
      <c r="C46" s="27" t="s">
        <v>327</v>
      </c>
      <c r="D46" s="27" t="s">
        <v>838</v>
      </c>
      <c r="E46" s="25">
        <v>1220605.76</v>
      </c>
      <c r="F46" s="26"/>
      <c r="G46" s="26"/>
    </row>
    <row r="47" ht="52.5" customHeight="1" spans="1:7">
      <c r="A47" s="29"/>
      <c r="B47" s="27" t="s">
        <v>841</v>
      </c>
      <c r="C47" s="27" t="s">
        <v>360</v>
      </c>
      <c r="D47" s="27" t="s">
        <v>838</v>
      </c>
      <c r="E47" s="25">
        <v>214200</v>
      </c>
      <c r="F47" s="26"/>
      <c r="G47" s="26"/>
    </row>
    <row r="48" ht="52.5" customHeight="1" spans="1:7">
      <c r="A48" s="29"/>
      <c r="B48" s="27" t="s">
        <v>841</v>
      </c>
      <c r="C48" s="27" t="s">
        <v>368</v>
      </c>
      <c r="D48" s="27" t="s">
        <v>838</v>
      </c>
      <c r="E48" s="25">
        <v>96000</v>
      </c>
      <c r="F48" s="26"/>
      <c r="G48" s="26"/>
    </row>
    <row r="49" ht="52.5" customHeight="1" spans="1:7">
      <c r="A49" s="29"/>
      <c r="B49" s="27" t="s">
        <v>841</v>
      </c>
      <c r="C49" s="27" t="s">
        <v>364</v>
      </c>
      <c r="D49" s="27" t="s">
        <v>838</v>
      </c>
      <c r="E49" s="25">
        <v>1737400</v>
      </c>
      <c r="F49" s="26"/>
      <c r="G49" s="26"/>
    </row>
    <row r="50" ht="52.5" customHeight="1" spans="1:7">
      <c r="A50" s="29"/>
      <c r="B50" s="27" t="s">
        <v>841</v>
      </c>
      <c r="C50" s="27" t="s">
        <v>350</v>
      </c>
      <c r="D50" s="27" t="s">
        <v>838</v>
      </c>
      <c r="E50" s="25">
        <v>482400</v>
      </c>
      <c r="F50" s="26"/>
      <c r="G50" s="26"/>
    </row>
    <row r="51" ht="52.5" customHeight="1" spans="1:7">
      <c r="A51" s="29"/>
      <c r="B51" s="27" t="s">
        <v>841</v>
      </c>
      <c r="C51" s="27" t="s">
        <v>394</v>
      </c>
      <c r="D51" s="27" t="s">
        <v>838</v>
      </c>
      <c r="E51" s="25">
        <v>6000</v>
      </c>
      <c r="F51" s="26"/>
      <c r="G51" s="26"/>
    </row>
    <row r="52" ht="52.5" customHeight="1" spans="1:7">
      <c r="A52" s="29"/>
      <c r="B52" s="27" t="s">
        <v>841</v>
      </c>
      <c r="C52" s="27" t="s">
        <v>322</v>
      </c>
      <c r="D52" s="27" t="s">
        <v>838</v>
      </c>
      <c r="E52" s="25">
        <v>180000</v>
      </c>
      <c r="F52" s="26"/>
      <c r="G52" s="26"/>
    </row>
    <row r="53" ht="52.5" customHeight="1" spans="1:7">
      <c r="A53" s="29"/>
      <c r="B53" s="27" t="s">
        <v>841</v>
      </c>
      <c r="C53" s="27" t="s">
        <v>426</v>
      </c>
      <c r="D53" s="27" t="s">
        <v>838</v>
      </c>
      <c r="E53" s="25">
        <v>100000</v>
      </c>
      <c r="F53" s="26"/>
      <c r="G53" s="26"/>
    </row>
    <row r="54" ht="52.5" customHeight="1" spans="1:7">
      <c r="A54" s="29"/>
      <c r="B54" s="27" t="s">
        <v>841</v>
      </c>
      <c r="C54" s="27" t="s">
        <v>412</v>
      </c>
      <c r="D54" s="27" t="s">
        <v>838</v>
      </c>
      <c r="E54" s="25"/>
      <c r="F54" s="26"/>
      <c r="G54" s="26"/>
    </row>
    <row r="55" ht="52.5" customHeight="1" spans="1:7">
      <c r="A55" s="29"/>
      <c r="B55" s="27" t="s">
        <v>841</v>
      </c>
      <c r="C55" s="27" t="s">
        <v>358</v>
      </c>
      <c r="D55" s="27" t="s">
        <v>838</v>
      </c>
      <c r="E55" s="25">
        <v>5870000</v>
      </c>
      <c r="F55" s="26"/>
      <c r="G55" s="26"/>
    </row>
    <row r="56" ht="52.5" customHeight="1" spans="1:7">
      <c r="A56" s="30"/>
      <c r="B56" s="27" t="s">
        <v>841</v>
      </c>
      <c r="C56" s="27" t="s">
        <v>400</v>
      </c>
      <c r="D56" s="27" t="s">
        <v>838</v>
      </c>
      <c r="E56" s="25">
        <v>5000</v>
      </c>
      <c r="F56" s="26"/>
      <c r="G56" s="26"/>
    </row>
    <row r="57" ht="52.5" customHeight="1" spans="1:7">
      <c r="A57" s="31"/>
      <c r="B57" s="27" t="s">
        <v>841</v>
      </c>
      <c r="C57" s="27" t="s">
        <v>408</v>
      </c>
      <c r="D57" s="27" t="s">
        <v>838</v>
      </c>
      <c r="E57" s="25">
        <v>2654400</v>
      </c>
      <c r="F57" s="26"/>
      <c r="G57" s="26"/>
    </row>
    <row r="58" ht="52.5" customHeight="1" spans="1:7">
      <c r="A58" s="31" t="s">
        <v>56</v>
      </c>
      <c r="B58" s="32" t="s">
        <v>167</v>
      </c>
      <c r="C58" s="32"/>
      <c r="D58" s="33"/>
      <c r="E58" s="25">
        <v>47055996.52</v>
      </c>
      <c r="F58" s="26" t="s">
        <v>167</v>
      </c>
      <c r="G58" s="26" t="s">
        <v>167</v>
      </c>
    </row>
    <row r="59" customHeight="1" spans="1:1">
      <c r="A59" s="34"/>
    </row>
  </sheetData>
  <mergeCells count="11">
    <mergeCell ref="A2:G2"/>
    <mergeCell ref="A3:D3"/>
    <mergeCell ref="E4:G4"/>
    <mergeCell ref="A58:D5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N1" workbookViewId="0">
      <selection activeCell="E15" sqref="E15"/>
    </sheetView>
  </sheetViews>
  <sheetFormatPr defaultColWidth="8" defaultRowHeight="14.25" customHeight="1"/>
  <cols>
    <col min="1" max="1" width="11.247619047619" style="132" customWidth="1"/>
    <col min="2" max="2" width="25.4285714285714" style="132" customWidth="1"/>
    <col min="3" max="8" width="14.2857142857143" style="132" customWidth="1"/>
    <col min="9" max="9" width="14.2857142857143" style="41" customWidth="1"/>
    <col min="10" max="13" width="14.2857142857143" style="132" customWidth="1"/>
    <col min="14" max="14" width="14.2857142857143" style="41" customWidth="1"/>
    <col min="15" max="15" width="14.2857142857143" style="132" customWidth="1"/>
    <col min="16" max="19" width="14.2857142857143" style="41" customWidth="1"/>
    <col min="20" max="21" width="14.2857142857143" style="132" customWidth="1"/>
    <col min="22" max="16384" width="8" style="41" customWidth="1"/>
  </cols>
  <sheetData>
    <row r="1" s="41" customFormat="1" customHeight="1" spans="1:21">
      <c r="A1" s="133"/>
      <c r="B1" s="133"/>
      <c r="C1" s="133"/>
      <c r="D1" s="133"/>
      <c r="E1" s="133"/>
      <c r="F1" s="133"/>
      <c r="G1" s="133"/>
      <c r="H1" s="133"/>
      <c r="I1" s="236"/>
      <c r="J1" s="133"/>
      <c r="K1" s="133"/>
      <c r="L1" s="133"/>
      <c r="M1" s="133"/>
      <c r="N1" s="236"/>
      <c r="O1" s="133"/>
      <c r="P1" s="236"/>
      <c r="Q1" s="236"/>
      <c r="R1" s="236"/>
      <c r="S1" s="236"/>
      <c r="T1" s="353" t="s">
        <v>52</v>
      </c>
      <c r="U1" s="354"/>
    </row>
    <row r="2" s="41" customFormat="1" ht="36" customHeight="1" spans="1:21">
      <c r="A2" s="174" t="s">
        <v>53</v>
      </c>
      <c r="B2" s="45"/>
      <c r="C2" s="45"/>
      <c r="D2" s="45"/>
      <c r="E2" s="45"/>
      <c r="F2" s="45"/>
      <c r="G2" s="45"/>
      <c r="H2" s="45"/>
      <c r="I2" s="153"/>
      <c r="J2" s="45"/>
      <c r="K2" s="45"/>
      <c r="L2" s="45"/>
      <c r="M2" s="45"/>
      <c r="N2" s="153"/>
      <c r="O2" s="45"/>
      <c r="P2" s="153"/>
      <c r="Q2" s="153"/>
      <c r="R2" s="153"/>
      <c r="S2" s="153"/>
      <c r="T2" s="45"/>
      <c r="U2" s="153"/>
    </row>
    <row r="3" s="41" customFormat="1" ht="20.25" customHeight="1" spans="1:21">
      <c r="A3" s="46" t="s">
        <v>2</v>
      </c>
      <c r="B3" s="215"/>
      <c r="C3" s="215"/>
      <c r="D3" s="215"/>
      <c r="E3" s="215"/>
      <c r="F3" s="215"/>
      <c r="G3" s="215"/>
      <c r="H3" s="215"/>
      <c r="I3" s="238"/>
      <c r="J3" s="215"/>
      <c r="K3" s="215"/>
      <c r="L3" s="215"/>
      <c r="M3" s="215"/>
      <c r="N3" s="238"/>
      <c r="O3" s="215"/>
      <c r="P3" s="238"/>
      <c r="Q3" s="238"/>
      <c r="R3" s="238"/>
      <c r="S3" s="238"/>
      <c r="T3" s="353" t="s">
        <v>3</v>
      </c>
      <c r="U3" s="355"/>
    </row>
    <row r="4" s="41" customFormat="1" ht="18.75" customHeight="1" spans="1:21">
      <c r="A4" s="331" t="s">
        <v>54</v>
      </c>
      <c r="B4" s="332" t="s">
        <v>55</v>
      </c>
      <c r="C4" s="332" t="s">
        <v>56</v>
      </c>
      <c r="D4" s="333" t="s">
        <v>57</v>
      </c>
      <c r="E4" s="334"/>
      <c r="F4" s="334"/>
      <c r="G4" s="334"/>
      <c r="H4" s="334"/>
      <c r="I4" s="196"/>
      <c r="J4" s="334"/>
      <c r="K4" s="334"/>
      <c r="L4" s="334"/>
      <c r="M4" s="334"/>
      <c r="N4" s="196"/>
      <c r="O4" s="320"/>
      <c r="P4" s="333" t="s">
        <v>45</v>
      </c>
      <c r="Q4" s="333"/>
      <c r="R4" s="333"/>
      <c r="S4" s="333"/>
      <c r="T4" s="334"/>
      <c r="U4" s="356"/>
    </row>
    <row r="5" s="41" customFormat="1" ht="24.75" customHeight="1" spans="1:21">
      <c r="A5" s="335"/>
      <c r="B5" s="336"/>
      <c r="C5" s="336"/>
      <c r="D5" s="336" t="s">
        <v>58</v>
      </c>
      <c r="E5" s="336" t="s">
        <v>59</v>
      </c>
      <c r="F5" s="336" t="s">
        <v>60</v>
      </c>
      <c r="G5" s="336" t="s">
        <v>61</v>
      </c>
      <c r="H5" s="336" t="s">
        <v>62</v>
      </c>
      <c r="I5" s="346" t="s">
        <v>63</v>
      </c>
      <c r="J5" s="347"/>
      <c r="K5" s="347"/>
      <c r="L5" s="347"/>
      <c r="M5" s="347"/>
      <c r="N5" s="346"/>
      <c r="O5" s="348"/>
      <c r="P5" s="349" t="s">
        <v>58</v>
      </c>
      <c r="Q5" s="349" t="s">
        <v>59</v>
      </c>
      <c r="R5" s="331" t="s">
        <v>60</v>
      </c>
      <c r="S5" s="332" t="s">
        <v>61</v>
      </c>
      <c r="T5" s="357" t="s">
        <v>62</v>
      </c>
      <c r="U5" s="332" t="s">
        <v>63</v>
      </c>
    </row>
    <row r="6" s="41" customFormat="1" ht="30" customHeight="1" spans="1:21">
      <c r="A6" s="337"/>
      <c r="B6" s="338"/>
      <c r="C6" s="338"/>
      <c r="D6" s="338"/>
      <c r="E6" s="338"/>
      <c r="F6" s="338"/>
      <c r="G6" s="338"/>
      <c r="H6" s="338"/>
      <c r="I6" s="220" t="s">
        <v>58</v>
      </c>
      <c r="J6" s="350" t="s">
        <v>64</v>
      </c>
      <c r="K6" s="350" t="s">
        <v>65</v>
      </c>
      <c r="L6" s="350" t="s">
        <v>66</v>
      </c>
      <c r="M6" s="350" t="s">
        <v>67</v>
      </c>
      <c r="N6" s="350" t="s">
        <v>68</v>
      </c>
      <c r="O6" s="350" t="s">
        <v>69</v>
      </c>
      <c r="P6" s="351"/>
      <c r="Q6" s="351"/>
      <c r="R6" s="358"/>
      <c r="S6" s="351"/>
      <c r="T6" s="338"/>
      <c r="U6" s="338"/>
    </row>
    <row r="7" s="41" customFormat="1" ht="28" customHeight="1" spans="1:21">
      <c r="A7" s="339">
        <v>1</v>
      </c>
      <c r="B7" s="213">
        <v>2</v>
      </c>
      <c r="C7" s="213">
        <v>3</v>
      </c>
      <c r="D7" s="213">
        <v>4</v>
      </c>
      <c r="E7" s="340">
        <v>5</v>
      </c>
      <c r="F7" s="341">
        <v>6</v>
      </c>
      <c r="G7" s="341">
        <v>7</v>
      </c>
      <c r="H7" s="340">
        <v>8</v>
      </c>
      <c r="I7" s="340">
        <v>9</v>
      </c>
      <c r="J7" s="341">
        <v>10</v>
      </c>
      <c r="K7" s="341">
        <v>11</v>
      </c>
      <c r="L7" s="340">
        <v>12</v>
      </c>
      <c r="M7" s="340">
        <v>13</v>
      </c>
      <c r="N7" s="220">
        <v>14</v>
      </c>
      <c r="O7" s="213">
        <v>15</v>
      </c>
      <c r="P7" s="352">
        <v>16</v>
      </c>
      <c r="Q7" s="359">
        <v>17</v>
      </c>
      <c r="R7" s="360">
        <v>18</v>
      </c>
      <c r="S7" s="360">
        <v>19</v>
      </c>
      <c r="T7" s="360">
        <v>20</v>
      </c>
      <c r="U7" s="338">
        <v>21</v>
      </c>
    </row>
    <row r="8" s="234" customFormat="1" ht="27" customHeight="1" spans="1:21">
      <c r="A8" s="342">
        <v>571001</v>
      </c>
      <c r="B8" s="342" t="s">
        <v>70</v>
      </c>
      <c r="C8" s="343">
        <v>79228879.09</v>
      </c>
      <c r="D8" s="343">
        <v>79228879.09</v>
      </c>
      <c r="E8" s="343">
        <v>63992993.32</v>
      </c>
      <c r="F8" s="343">
        <v>5226175.77</v>
      </c>
      <c r="G8" s="343"/>
      <c r="H8" s="343"/>
      <c r="I8" s="343">
        <f>SUM(J8:O8)</f>
        <v>10009710</v>
      </c>
      <c r="J8" s="343"/>
      <c r="K8" s="343"/>
      <c r="L8" s="343"/>
      <c r="M8" s="343"/>
      <c r="N8" s="343"/>
      <c r="O8" s="343">
        <v>10009710</v>
      </c>
      <c r="P8" s="343">
        <f>SUM(Q8:U8)</f>
        <v>0</v>
      </c>
      <c r="Q8" s="343"/>
      <c r="R8" s="361"/>
      <c r="S8" s="362"/>
      <c r="T8" s="363"/>
      <c r="U8" s="363"/>
    </row>
    <row r="9" s="234" customFormat="1" ht="30" customHeight="1" spans="1:21">
      <c r="A9" s="344" t="s">
        <v>56</v>
      </c>
      <c r="B9" s="345"/>
      <c r="C9" s="343">
        <v>79228879.09</v>
      </c>
      <c r="D9" s="343">
        <v>79228879.09</v>
      </c>
      <c r="E9" s="343">
        <f>SUM(E8:E8)</f>
        <v>63992993.32</v>
      </c>
      <c r="F9" s="343">
        <f t="shared" ref="D9:U9" si="0">SUM(F8:F8)</f>
        <v>5226175.77</v>
      </c>
      <c r="G9" s="343">
        <f t="shared" si="0"/>
        <v>0</v>
      </c>
      <c r="H9" s="343">
        <f t="shared" si="0"/>
        <v>0</v>
      </c>
      <c r="I9" s="343">
        <f t="shared" si="0"/>
        <v>10009710</v>
      </c>
      <c r="J9" s="343">
        <f t="shared" si="0"/>
        <v>0</v>
      </c>
      <c r="K9" s="343">
        <f t="shared" si="0"/>
        <v>0</v>
      </c>
      <c r="L9" s="343">
        <f t="shared" si="0"/>
        <v>0</v>
      </c>
      <c r="M9" s="343">
        <f t="shared" si="0"/>
        <v>0</v>
      </c>
      <c r="N9" s="343">
        <f t="shared" si="0"/>
        <v>0</v>
      </c>
      <c r="O9" s="343">
        <f t="shared" si="0"/>
        <v>10009710</v>
      </c>
      <c r="P9" s="343">
        <f t="shared" si="0"/>
        <v>0</v>
      </c>
      <c r="Q9" s="343">
        <f t="shared" si="0"/>
        <v>0</v>
      </c>
      <c r="R9" s="343">
        <f t="shared" si="0"/>
        <v>0</v>
      </c>
      <c r="S9" s="343">
        <f t="shared" si="0"/>
        <v>0</v>
      </c>
      <c r="T9" s="343">
        <f t="shared" si="0"/>
        <v>0</v>
      </c>
      <c r="U9" s="343">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4"/>
  <sheetViews>
    <sheetView topLeftCell="E16" workbookViewId="0">
      <selection activeCell="G20" sqref="G20"/>
    </sheetView>
  </sheetViews>
  <sheetFormatPr defaultColWidth="9.14285714285714" defaultRowHeight="14.25" customHeight="1"/>
  <cols>
    <col min="1" max="1" width="14.4761904761905" style="132" customWidth="1"/>
    <col min="2" max="2" width="35.8571428571429" style="132" customWidth="1"/>
    <col min="3" max="16" width="14.4761904761905" style="132" customWidth="1"/>
    <col min="17" max="16384" width="9.14285714285714" style="132" hidden="1" customWidth="1"/>
  </cols>
  <sheetData>
    <row r="1" s="132" customFormat="1" ht="15.75" customHeight="1" spans="15:16">
      <c r="O1" s="323"/>
      <c r="P1" s="323" t="s">
        <v>71</v>
      </c>
    </row>
    <row r="2" s="132" customFormat="1" ht="28.5" customHeight="1" spans="1:16">
      <c r="A2" s="301" t="s">
        <v>72</v>
      </c>
      <c r="B2" s="301"/>
      <c r="C2" s="301"/>
      <c r="D2" s="301"/>
      <c r="E2" s="301"/>
      <c r="F2" s="301"/>
      <c r="G2" s="301"/>
      <c r="H2" s="301"/>
      <c r="I2" s="301"/>
      <c r="J2" s="301"/>
      <c r="K2" s="301"/>
      <c r="L2" s="301"/>
      <c r="M2" s="301"/>
      <c r="N2" s="301"/>
      <c r="O2" s="301"/>
      <c r="P2" s="301"/>
    </row>
    <row r="3" s="132" customFormat="1" ht="15" customHeight="1" spans="1:16">
      <c r="A3" s="302" t="s">
        <v>2</v>
      </c>
      <c r="B3" s="303"/>
      <c r="C3" s="258"/>
      <c r="D3" s="204"/>
      <c r="E3" s="258"/>
      <c r="F3" s="258"/>
      <c r="G3" s="204"/>
      <c r="H3" s="204"/>
      <c r="I3" s="258"/>
      <c r="J3" s="204"/>
      <c r="K3" s="258"/>
      <c r="L3" s="258"/>
      <c r="M3" s="204"/>
      <c r="N3" s="204"/>
      <c r="O3" s="323"/>
      <c r="P3" s="323" t="s">
        <v>3</v>
      </c>
    </row>
    <row r="4" s="300" customFormat="1" ht="17.25" customHeight="1" spans="1:16">
      <c r="A4" s="304" t="s">
        <v>73</v>
      </c>
      <c r="B4" s="304" t="s">
        <v>74</v>
      </c>
      <c r="C4" s="305" t="s">
        <v>56</v>
      </c>
      <c r="D4" s="306" t="s">
        <v>59</v>
      </c>
      <c r="E4" s="307"/>
      <c r="F4" s="308"/>
      <c r="G4" s="304" t="s">
        <v>60</v>
      </c>
      <c r="H4" s="304" t="s">
        <v>61</v>
      </c>
      <c r="I4" s="304" t="s">
        <v>75</v>
      </c>
      <c r="J4" s="306" t="s">
        <v>63</v>
      </c>
      <c r="K4" s="324"/>
      <c r="L4" s="324"/>
      <c r="M4" s="324"/>
      <c r="N4" s="324"/>
      <c r="O4" s="307"/>
      <c r="P4" s="325"/>
    </row>
    <row r="5" s="300" customFormat="1" ht="26.25" customHeight="1" spans="1:16">
      <c r="A5" s="309"/>
      <c r="B5" s="309"/>
      <c r="C5" s="309"/>
      <c r="D5" s="309" t="s">
        <v>58</v>
      </c>
      <c r="E5" s="310" t="s">
        <v>76</v>
      </c>
      <c r="F5" s="310" t="s">
        <v>77</v>
      </c>
      <c r="G5" s="309"/>
      <c r="H5" s="309"/>
      <c r="I5" s="309"/>
      <c r="J5" s="311" t="s">
        <v>58</v>
      </c>
      <c r="K5" s="326" t="s">
        <v>78</v>
      </c>
      <c r="L5" s="326" t="s">
        <v>79</v>
      </c>
      <c r="M5" s="326" t="s">
        <v>80</v>
      </c>
      <c r="N5" s="326" t="s">
        <v>81</v>
      </c>
      <c r="O5" s="327" t="s">
        <v>82</v>
      </c>
      <c r="P5" s="326" t="s">
        <v>83</v>
      </c>
    </row>
    <row r="6" s="204" customFormat="1" ht="16.5" customHeight="1" spans="1:16">
      <c r="A6" s="311">
        <v>1</v>
      </c>
      <c r="B6" s="311">
        <v>2</v>
      </c>
      <c r="C6" s="311">
        <v>3</v>
      </c>
      <c r="D6" s="311">
        <v>4</v>
      </c>
      <c r="E6" s="311">
        <v>5</v>
      </c>
      <c r="F6" s="311">
        <v>6</v>
      </c>
      <c r="G6" s="311">
        <v>7</v>
      </c>
      <c r="H6" s="311">
        <v>8</v>
      </c>
      <c r="I6" s="311">
        <v>9</v>
      </c>
      <c r="J6" s="311">
        <v>10</v>
      </c>
      <c r="K6" s="311">
        <v>11</v>
      </c>
      <c r="L6" s="311">
        <v>12</v>
      </c>
      <c r="M6" s="311">
        <v>13</v>
      </c>
      <c r="N6" s="311">
        <v>14</v>
      </c>
      <c r="O6" s="311">
        <v>15</v>
      </c>
      <c r="P6" s="311">
        <v>16</v>
      </c>
    </row>
    <row r="7" s="132" customFormat="1" ht="16.5" customHeight="1" spans="1:16">
      <c r="A7" s="312" t="s">
        <v>84</v>
      </c>
      <c r="B7" s="312" t="s">
        <v>85</v>
      </c>
      <c r="C7" s="313">
        <v>68591193.84</v>
      </c>
      <c r="D7" s="313">
        <v>58581483.84</v>
      </c>
      <c r="E7" s="313">
        <v>21288977.12</v>
      </c>
      <c r="F7" s="313">
        <v>37292506.72</v>
      </c>
      <c r="G7" s="313"/>
      <c r="H7" s="314"/>
      <c r="I7" s="314"/>
      <c r="J7" s="221">
        <v>10009710</v>
      </c>
      <c r="K7" s="221"/>
      <c r="L7" s="221"/>
      <c r="M7" s="221"/>
      <c r="N7" s="227"/>
      <c r="O7" s="328"/>
      <c r="P7" s="229">
        <v>10009710</v>
      </c>
    </row>
    <row r="8" s="132" customFormat="1" ht="17.25" customHeight="1" spans="1:16">
      <c r="A8" s="315" t="s">
        <v>86</v>
      </c>
      <c r="B8" s="315" t="s">
        <v>87</v>
      </c>
      <c r="C8" s="316">
        <v>68591193.84</v>
      </c>
      <c r="D8" s="316">
        <v>58581483.84</v>
      </c>
      <c r="E8" s="316">
        <v>21288977.12</v>
      </c>
      <c r="F8" s="316">
        <v>37292506.72</v>
      </c>
      <c r="G8" s="316"/>
      <c r="H8" s="317"/>
      <c r="I8" s="317"/>
      <c r="J8" s="221">
        <v>10009710</v>
      </c>
      <c r="K8" s="221"/>
      <c r="L8" s="221"/>
      <c r="M8" s="221"/>
      <c r="N8" s="227"/>
      <c r="O8" s="329"/>
      <c r="P8" s="229">
        <v>10009710</v>
      </c>
    </row>
    <row r="9" s="132" customFormat="1" ht="17.25" customHeight="1" spans="1:16">
      <c r="A9" s="318" t="s">
        <v>88</v>
      </c>
      <c r="B9" s="318" t="s">
        <v>89</v>
      </c>
      <c r="C9" s="316">
        <v>68591193.84</v>
      </c>
      <c r="D9" s="316">
        <v>58581483.84</v>
      </c>
      <c r="E9" s="316">
        <v>21288977.12</v>
      </c>
      <c r="F9" s="316">
        <v>37292506.72</v>
      </c>
      <c r="G9" s="316"/>
      <c r="H9" s="317"/>
      <c r="I9" s="317"/>
      <c r="J9" s="221">
        <v>10009710</v>
      </c>
      <c r="K9" s="221"/>
      <c r="L9" s="221"/>
      <c r="M9" s="221"/>
      <c r="N9" s="227"/>
      <c r="O9" s="330"/>
      <c r="P9" s="229">
        <v>10009710</v>
      </c>
    </row>
    <row r="10" s="132" customFormat="1" ht="17.25" customHeight="1" spans="1:16">
      <c r="A10" s="312" t="s">
        <v>90</v>
      </c>
      <c r="B10" s="312" t="s">
        <v>91</v>
      </c>
      <c r="C10" s="316">
        <v>1419918.76</v>
      </c>
      <c r="D10" s="316">
        <v>1419918.76</v>
      </c>
      <c r="E10" s="316">
        <v>1355164.96</v>
      </c>
      <c r="F10" s="316">
        <v>64753.8</v>
      </c>
      <c r="G10" s="316"/>
      <c r="H10" s="317"/>
      <c r="I10" s="317"/>
      <c r="J10" s="317"/>
      <c r="K10" s="317"/>
      <c r="L10" s="317"/>
      <c r="M10" s="317"/>
      <c r="N10" s="317"/>
      <c r="O10" s="317"/>
      <c r="P10" s="317"/>
    </row>
    <row r="11" s="132" customFormat="1" ht="17.25" customHeight="1" spans="1:16">
      <c r="A11" s="315" t="s">
        <v>92</v>
      </c>
      <c r="B11" s="315" t="s">
        <v>93</v>
      </c>
      <c r="C11" s="316">
        <v>1320064.96</v>
      </c>
      <c r="D11" s="316">
        <v>1320064.96</v>
      </c>
      <c r="E11" s="316">
        <v>1320064.96</v>
      </c>
      <c r="F11" s="316"/>
      <c r="G11" s="316"/>
      <c r="H11" s="317"/>
      <c r="I11" s="317"/>
      <c r="J11" s="317"/>
      <c r="K11" s="317"/>
      <c r="L11" s="317"/>
      <c r="M11" s="317"/>
      <c r="N11" s="317"/>
      <c r="O11" s="317"/>
      <c r="P11" s="317"/>
    </row>
    <row r="12" s="132" customFormat="1" ht="17.25" customHeight="1" spans="1:16">
      <c r="A12" s="318" t="s">
        <v>94</v>
      </c>
      <c r="B12" s="318" t="s">
        <v>95</v>
      </c>
      <c r="C12" s="316">
        <v>15600</v>
      </c>
      <c r="D12" s="316">
        <v>15600</v>
      </c>
      <c r="E12" s="316">
        <v>15600</v>
      </c>
      <c r="F12" s="316"/>
      <c r="G12" s="316"/>
      <c r="H12" s="317"/>
      <c r="I12" s="317"/>
      <c r="J12" s="317"/>
      <c r="K12" s="317"/>
      <c r="L12" s="317"/>
      <c r="M12" s="317"/>
      <c r="N12" s="317"/>
      <c r="O12" s="317"/>
      <c r="P12" s="317"/>
    </row>
    <row r="13" s="132" customFormat="1" ht="17.25" customHeight="1" spans="1:16">
      <c r="A13" s="318" t="s">
        <v>96</v>
      </c>
      <c r="B13" s="318" t="s">
        <v>97</v>
      </c>
      <c r="C13" s="316">
        <v>13800</v>
      </c>
      <c r="D13" s="316">
        <v>13800</v>
      </c>
      <c r="E13" s="316">
        <v>13800</v>
      </c>
      <c r="F13" s="316"/>
      <c r="G13" s="316"/>
      <c r="H13" s="317"/>
      <c r="I13" s="317"/>
      <c r="J13" s="317"/>
      <c r="K13" s="317"/>
      <c r="L13" s="317"/>
      <c r="M13" s="317"/>
      <c r="N13" s="317"/>
      <c r="O13" s="317"/>
      <c r="P13" s="317"/>
    </row>
    <row r="14" s="132" customFormat="1" ht="17.25" customHeight="1" spans="1:16">
      <c r="A14" s="318" t="s">
        <v>98</v>
      </c>
      <c r="B14" s="318" t="s">
        <v>99</v>
      </c>
      <c r="C14" s="316">
        <v>1290664.96</v>
      </c>
      <c r="D14" s="316">
        <v>1290664.96</v>
      </c>
      <c r="E14" s="316">
        <v>1290664.96</v>
      </c>
      <c r="F14" s="316"/>
      <c r="G14" s="316"/>
      <c r="H14" s="317"/>
      <c r="I14" s="317"/>
      <c r="J14" s="317"/>
      <c r="K14" s="317"/>
      <c r="L14" s="317"/>
      <c r="M14" s="317"/>
      <c r="N14" s="317"/>
      <c r="O14" s="317"/>
      <c r="P14" s="317"/>
    </row>
    <row r="15" s="132" customFormat="1" ht="17.25" customHeight="1" spans="1:16">
      <c r="A15" s="315" t="s">
        <v>100</v>
      </c>
      <c r="B15" s="315" t="s">
        <v>101</v>
      </c>
      <c r="C15" s="316">
        <v>64753.8</v>
      </c>
      <c r="D15" s="316">
        <v>64753.8</v>
      </c>
      <c r="E15" s="316"/>
      <c r="F15" s="316">
        <v>64753.8</v>
      </c>
      <c r="G15" s="316"/>
      <c r="H15" s="317"/>
      <c r="I15" s="317"/>
      <c r="J15" s="317"/>
      <c r="K15" s="317"/>
      <c r="L15" s="317"/>
      <c r="M15" s="317"/>
      <c r="N15" s="317"/>
      <c r="O15" s="317"/>
      <c r="P15" s="317"/>
    </row>
    <row r="16" s="132" customFormat="1" ht="17.25" customHeight="1" spans="1:16">
      <c r="A16" s="318" t="s">
        <v>102</v>
      </c>
      <c r="B16" s="318" t="s">
        <v>103</v>
      </c>
      <c r="C16" s="316">
        <v>64753.8</v>
      </c>
      <c r="D16" s="316">
        <v>64753.8</v>
      </c>
      <c r="E16" s="316"/>
      <c r="F16" s="316">
        <v>64753.8</v>
      </c>
      <c r="G16" s="316"/>
      <c r="H16" s="317"/>
      <c r="I16" s="317"/>
      <c r="J16" s="317"/>
      <c r="K16" s="317"/>
      <c r="L16" s="317"/>
      <c r="M16" s="317"/>
      <c r="N16" s="317"/>
      <c r="O16" s="317"/>
      <c r="P16" s="317"/>
    </row>
    <row r="17" s="132" customFormat="1" ht="17.25" customHeight="1" spans="1:16">
      <c r="A17" s="315" t="s">
        <v>104</v>
      </c>
      <c r="B17" s="315" t="s">
        <v>105</v>
      </c>
      <c r="C17" s="316">
        <v>35100</v>
      </c>
      <c r="D17" s="316">
        <v>35100</v>
      </c>
      <c r="E17" s="316">
        <v>35100</v>
      </c>
      <c r="F17" s="316"/>
      <c r="G17" s="316"/>
      <c r="H17" s="317"/>
      <c r="I17" s="317"/>
      <c r="J17" s="317"/>
      <c r="K17" s="317"/>
      <c r="L17" s="317"/>
      <c r="M17" s="317"/>
      <c r="N17" s="317"/>
      <c r="O17" s="317"/>
      <c r="P17" s="317"/>
    </row>
    <row r="18" s="132" customFormat="1" ht="17.25" customHeight="1" spans="1:16">
      <c r="A18" s="318" t="s">
        <v>106</v>
      </c>
      <c r="B18" s="318" t="s">
        <v>105</v>
      </c>
      <c r="C18" s="316">
        <v>35100</v>
      </c>
      <c r="D18" s="316">
        <v>35100</v>
      </c>
      <c r="E18" s="316">
        <v>35100</v>
      </c>
      <c r="F18" s="316"/>
      <c r="G18" s="316"/>
      <c r="H18" s="317"/>
      <c r="I18" s="317"/>
      <c r="J18" s="317"/>
      <c r="K18" s="317"/>
      <c r="L18" s="317"/>
      <c r="M18" s="317"/>
      <c r="N18" s="317"/>
      <c r="O18" s="317"/>
      <c r="P18" s="317"/>
    </row>
    <row r="19" s="132" customFormat="1" ht="17.25" customHeight="1" spans="1:16">
      <c r="A19" s="312" t="s">
        <v>107</v>
      </c>
      <c r="B19" s="312" t="s">
        <v>108</v>
      </c>
      <c r="C19" s="316">
        <v>3023592</v>
      </c>
      <c r="D19" s="316">
        <v>3023592</v>
      </c>
      <c r="E19" s="316">
        <v>2843592</v>
      </c>
      <c r="F19" s="316">
        <v>180000</v>
      </c>
      <c r="G19" s="316"/>
      <c r="H19" s="317"/>
      <c r="I19" s="317"/>
      <c r="J19" s="317"/>
      <c r="K19" s="317"/>
      <c r="L19" s="317"/>
      <c r="M19" s="317"/>
      <c r="N19" s="317"/>
      <c r="O19" s="317"/>
      <c r="P19" s="317"/>
    </row>
    <row r="20" s="132" customFormat="1" ht="17.25" customHeight="1" spans="1:16">
      <c r="A20" s="315" t="s">
        <v>109</v>
      </c>
      <c r="B20" s="315" t="s">
        <v>110</v>
      </c>
      <c r="C20" s="316">
        <v>1739640</v>
      </c>
      <c r="D20" s="316">
        <v>1739640</v>
      </c>
      <c r="E20" s="316">
        <v>1559640</v>
      </c>
      <c r="F20" s="316">
        <v>180000</v>
      </c>
      <c r="G20" s="316"/>
      <c r="H20" s="317"/>
      <c r="I20" s="317"/>
      <c r="J20" s="317"/>
      <c r="K20" s="317"/>
      <c r="L20" s="317"/>
      <c r="M20" s="317"/>
      <c r="N20" s="317"/>
      <c r="O20" s="317"/>
      <c r="P20" s="317"/>
    </row>
    <row r="21" s="132" customFormat="1" ht="17.25" customHeight="1" spans="1:16">
      <c r="A21" s="318" t="s">
        <v>111</v>
      </c>
      <c r="B21" s="318" t="s">
        <v>112</v>
      </c>
      <c r="C21" s="316">
        <v>1739640</v>
      </c>
      <c r="D21" s="316">
        <v>1739640</v>
      </c>
      <c r="E21" s="316">
        <v>1559640</v>
      </c>
      <c r="F21" s="316">
        <v>180000</v>
      </c>
      <c r="G21" s="316"/>
      <c r="H21" s="317"/>
      <c r="I21" s="317"/>
      <c r="J21" s="317"/>
      <c r="K21" s="317"/>
      <c r="L21" s="317"/>
      <c r="M21" s="317"/>
      <c r="N21" s="317"/>
      <c r="O21" s="317"/>
      <c r="P21" s="317"/>
    </row>
    <row r="22" s="132" customFormat="1" ht="17.25" customHeight="1" spans="1:16">
      <c r="A22" s="315" t="s">
        <v>113</v>
      </c>
      <c r="B22" s="315" t="s">
        <v>114</v>
      </c>
      <c r="C22" s="316">
        <v>1283952</v>
      </c>
      <c r="D22" s="316">
        <v>1283952</v>
      </c>
      <c r="E22" s="316">
        <v>1283952</v>
      </c>
      <c r="F22" s="316"/>
      <c r="G22" s="316"/>
      <c r="H22" s="317"/>
      <c r="I22" s="317"/>
      <c r="J22" s="317"/>
      <c r="K22" s="317"/>
      <c r="L22" s="317"/>
      <c r="M22" s="317"/>
      <c r="N22" s="317"/>
      <c r="O22" s="317"/>
      <c r="P22" s="317"/>
    </row>
    <row r="23" s="132" customFormat="1" ht="17.25" customHeight="1" spans="1:16">
      <c r="A23" s="318" t="s">
        <v>115</v>
      </c>
      <c r="B23" s="318" t="s">
        <v>116</v>
      </c>
      <c r="C23" s="316">
        <v>738063</v>
      </c>
      <c r="D23" s="316">
        <v>738063</v>
      </c>
      <c r="E23" s="316">
        <v>738063</v>
      </c>
      <c r="F23" s="316"/>
      <c r="G23" s="316"/>
      <c r="H23" s="317"/>
      <c r="I23" s="317"/>
      <c r="J23" s="317"/>
      <c r="K23" s="317"/>
      <c r="L23" s="317"/>
      <c r="M23" s="317"/>
      <c r="N23" s="317"/>
      <c r="O23" s="317"/>
      <c r="P23" s="317"/>
    </row>
    <row r="24" s="132" customFormat="1" ht="17.25" customHeight="1" spans="1:16">
      <c r="A24" s="318" t="s">
        <v>117</v>
      </c>
      <c r="B24" s="318" t="s">
        <v>118</v>
      </c>
      <c r="C24" s="316">
        <v>32372</v>
      </c>
      <c r="D24" s="316">
        <v>32372</v>
      </c>
      <c r="E24" s="316">
        <v>32372</v>
      </c>
      <c r="F24" s="316"/>
      <c r="G24" s="316"/>
      <c r="H24" s="317"/>
      <c r="I24" s="317"/>
      <c r="J24" s="317"/>
      <c r="K24" s="317"/>
      <c r="L24" s="317"/>
      <c r="M24" s="317"/>
      <c r="N24" s="317"/>
      <c r="O24" s="317"/>
      <c r="P24" s="317"/>
    </row>
    <row r="25" s="132" customFormat="1" ht="17.25" customHeight="1" spans="1:16">
      <c r="A25" s="318" t="s">
        <v>119</v>
      </c>
      <c r="B25" s="318" t="s">
        <v>120</v>
      </c>
      <c r="C25" s="316">
        <v>440917</v>
      </c>
      <c r="D25" s="316">
        <v>440917</v>
      </c>
      <c r="E25" s="316">
        <v>440917</v>
      </c>
      <c r="F25" s="316"/>
      <c r="G25" s="316"/>
      <c r="H25" s="317"/>
      <c r="I25" s="317"/>
      <c r="J25" s="317"/>
      <c r="K25" s="317"/>
      <c r="L25" s="317"/>
      <c r="M25" s="317"/>
      <c r="N25" s="317"/>
      <c r="O25" s="317"/>
      <c r="P25" s="317"/>
    </row>
    <row r="26" s="132" customFormat="1" ht="17.25" customHeight="1" spans="1:16">
      <c r="A26" s="318" t="s">
        <v>121</v>
      </c>
      <c r="B26" s="318" t="s">
        <v>122</v>
      </c>
      <c r="C26" s="316">
        <v>72600</v>
      </c>
      <c r="D26" s="316">
        <v>72600</v>
      </c>
      <c r="E26" s="316">
        <v>72600</v>
      </c>
      <c r="F26" s="316"/>
      <c r="G26" s="316"/>
      <c r="H26" s="317"/>
      <c r="I26" s="317"/>
      <c r="J26" s="317"/>
      <c r="K26" s="317"/>
      <c r="L26" s="317"/>
      <c r="M26" s="317"/>
      <c r="N26" s="317"/>
      <c r="O26" s="317"/>
      <c r="P26" s="317"/>
    </row>
    <row r="27" s="132" customFormat="1" ht="17.25" customHeight="1" spans="1:16">
      <c r="A27" s="312" t="s">
        <v>123</v>
      </c>
      <c r="B27" s="312" t="s">
        <v>124</v>
      </c>
      <c r="C27" s="316">
        <v>5226175.77</v>
      </c>
      <c r="D27" s="316"/>
      <c r="E27" s="316"/>
      <c r="F27" s="316"/>
      <c r="G27" s="316">
        <v>5226175.77</v>
      </c>
      <c r="H27" s="317"/>
      <c r="I27" s="317"/>
      <c r="J27" s="317"/>
      <c r="K27" s="317"/>
      <c r="L27" s="317"/>
      <c r="M27" s="317"/>
      <c r="N27" s="317"/>
      <c r="O27" s="317"/>
      <c r="P27" s="317"/>
    </row>
    <row r="28" s="132" customFormat="1" ht="17.25" customHeight="1" spans="1:16">
      <c r="A28" s="315" t="s">
        <v>125</v>
      </c>
      <c r="B28" s="315" t="s">
        <v>126</v>
      </c>
      <c r="C28" s="316">
        <v>5226175.77</v>
      </c>
      <c r="D28" s="316"/>
      <c r="E28" s="316"/>
      <c r="F28" s="316"/>
      <c r="G28" s="316">
        <v>5226175.77</v>
      </c>
      <c r="H28" s="317"/>
      <c r="I28" s="317"/>
      <c r="J28" s="317"/>
      <c r="K28" s="317"/>
      <c r="L28" s="317"/>
      <c r="M28" s="317"/>
      <c r="N28" s="317"/>
      <c r="O28" s="317"/>
      <c r="P28" s="317"/>
    </row>
    <row r="29" s="132" customFormat="1" ht="17.25" customHeight="1" spans="1:16">
      <c r="A29" s="318" t="s">
        <v>127</v>
      </c>
      <c r="B29" s="318" t="s">
        <v>128</v>
      </c>
      <c r="C29" s="316">
        <v>5226175.77</v>
      </c>
      <c r="D29" s="316"/>
      <c r="E29" s="316"/>
      <c r="F29" s="316"/>
      <c r="G29" s="316">
        <v>5226175.77</v>
      </c>
      <c r="H29" s="317"/>
      <c r="I29" s="317"/>
      <c r="J29" s="317"/>
      <c r="K29" s="317"/>
      <c r="L29" s="317"/>
      <c r="M29" s="317"/>
      <c r="N29" s="317"/>
      <c r="O29" s="317"/>
      <c r="P29" s="317"/>
    </row>
    <row r="30" s="132" customFormat="1" ht="17.25" customHeight="1" spans="1:16">
      <c r="A30" s="312" t="s">
        <v>129</v>
      </c>
      <c r="B30" s="312" t="s">
        <v>130</v>
      </c>
      <c r="C30" s="316">
        <v>967998.72</v>
      </c>
      <c r="D30" s="316">
        <v>967998.72</v>
      </c>
      <c r="E30" s="316">
        <v>967998.72</v>
      </c>
      <c r="F30" s="316"/>
      <c r="G30" s="316"/>
      <c r="H30" s="317"/>
      <c r="I30" s="317"/>
      <c r="J30" s="317"/>
      <c r="K30" s="317"/>
      <c r="L30" s="317"/>
      <c r="M30" s="317"/>
      <c r="N30" s="317"/>
      <c r="O30" s="317"/>
      <c r="P30" s="317"/>
    </row>
    <row r="31" s="132" customFormat="1" ht="17.25" customHeight="1" spans="1:16">
      <c r="A31" s="315" t="s">
        <v>131</v>
      </c>
      <c r="B31" s="315" t="s">
        <v>132</v>
      </c>
      <c r="C31" s="316">
        <v>967998.72</v>
      </c>
      <c r="D31" s="316">
        <v>967998.72</v>
      </c>
      <c r="E31" s="316">
        <v>967998.72</v>
      </c>
      <c r="F31" s="316"/>
      <c r="G31" s="316"/>
      <c r="H31" s="317"/>
      <c r="I31" s="317"/>
      <c r="J31" s="317"/>
      <c r="K31" s="317"/>
      <c r="L31" s="317"/>
      <c r="M31" s="317"/>
      <c r="N31" s="317"/>
      <c r="O31" s="317"/>
      <c r="P31" s="317"/>
    </row>
    <row r="32" s="132" customFormat="1" ht="17.25" customHeight="1" spans="1:16">
      <c r="A32" s="318" t="s">
        <v>133</v>
      </c>
      <c r="B32" s="318" t="s">
        <v>134</v>
      </c>
      <c r="C32" s="316">
        <v>967998.72</v>
      </c>
      <c r="D32" s="316">
        <v>967998.72</v>
      </c>
      <c r="E32" s="316">
        <v>967998.72</v>
      </c>
      <c r="F32" s="316"/>
      <c r="G32" s="316"/>
      <c r="H32" s="317"/>
      <c r="I32" s="317"/>
      <c r="J32" s="317"/>
      <c r="K32" s="317"/>
      <c r="L32" s="317"/>
      <c r="M32" s="317"/>
      <c r="N32" s="317"/>
      <c r="O32" s="317"/>
      <c r="P32" s="317"/>
    </row>
    <row r="33" s="132" customFormat="1" ht="17.25" customHeight="1" spans="1:16">
      <c r="A33" s="319" t="s">
        <v>135</v>
      </c>
      <c r="B33" s="320"/>
      <c r="C33" s="317">
        <v>79228879.09</v>
      </c>
      <c r="D33" s="317">
        <v>63992993.32</v>
      </c>
      <c r="E33" s="317">
        <v>26455732.8</v>
      </c>
      <c r="F33" s="317">
        <v>37537260.52</v>
      </c>
      <c r="G33" s="317">
        <v>5226175.77</v>
      </c>
      <c r="H33" s="317"/>
      <c r="I33" s="317"/>
      <c r="J33" s="317">
        <f>SUM(J7:J7)</f>
        <v>10009710</v>
      </c>
      <c r="K33" s="317">
        <f>SUM(K7:K7)</f>
        <v>0</v>
      </c>
      <c r="L33" s="317"/>
      <c r="M33" s="317"/>
      <c r="N33" s="317"/>
      <c r="O33" s="317"/>
      <c r="P33" s="317">
        <v>10009710</v>
      </c>
    </row>
    <row r="34" customHeight="1" spans="3:16">
      <c r="C34" s="321"/>
      <c r="D34" s="322"/>
      <c r="E34" s="322"/>
      <c r="F34" s="322"/>
      <c r="G34" s="322"/>
      <c r="H34" s="322"/>
      <c r="I34" s="322"/>
      <c r="J34" s="322"/>
      <c r="K34" s="322"/>
      <c r="L34" s="322"/>
      <c r="M34" s="322"/>
      <c r="N34" s="322"/>
      <c r="O34" s="322"/>
      <c r="P34" s="322"/>
    </row>
  </sheetData>
  <mergeCells count="11">
    <mergeCell ref="A2:P2"/>
    <mergeCell ref="A3:L3"/>
    <mergeCell ref="D4:F4"/>
    <mergeCell ref="J4:P4"/>
    <mergeCell ref="A33:B33"/>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33"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10" workbookViewId="0">
      <selection activeCell="F29" sqref="F29"/>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84"/>
      <c r="B1" s="284"/>
      <c r="C1" s="284"/>
      <c r="D1" s="285" t="s">
        <v>136</v>
      </c>
    </row>
    <row r="2" ht="31.5" customHeight="1" spans="1:4">
      <c r="A2" s="5" t="s">
        <v>137</v>
      </c>
      <c r="B2" s="286"/>
      <c r="C2" s="286"/>
      <c r="D2" s="286"/>
    </row>
    <row r="3" ht="17.25" customHeight="1" spans="1:4">
      <c r="A3" s="6" t="s">
        <v>2</v>
      </c>
      <c r="B3" s="287"/>
      <c r="C3" s="287"/>
      <c r="D3" s="288" t="s">
        <v>3</v>
      </c>
    </row>
    <row r="4" ht="19.5" customHeight="1" spans="1:4">
      <c r="A4" s="12" t="s">
        <v>4</v>
      </c>
      <c r="B4" s="14"/>
      <c r="C4" s="12" t="s">
        <v>5</v>
      </c>
      <c r="D4" s="14"/>
    </row>
    <row r="5" ht="21.75" customHeight="1" spans="1:4">
      <c r="A5" s="17" t="s">
        <v>6</v>
      </c>
      <c r="B5" s="289" t="s">
        <v>7</v>
      </c>
      <c r="C5" s="17" t="s">
        <v>138</v>
      </c>
      <c r="D5" s="289" t="s">
        <v>7</v>
      </c>
    </row>
    <row r="6" ht="17.25" customHeight="1" spans="1:4">
      <c r="A6" s="20"/>
      <c r="B6" s="19"/>
      <c r="C6" s="20"/>
      <c r="D6" s="19"/>
    </row>
    <row r="7" ht="18" customHeight="1" spans="1:4">
      <c r="A7" s="290" t="s">
        <v>139</v>
      </c>
      <c r="B7" s="25">
        <v>69219169.09</v>
      </c>
      <c r="C7" s="24" t="s">
        <v>140</v>
      </c>
      <c r="D7" s="25">
        <v>69219169.09</v>
      </c>
    </row>
    <row r="8" s="64" customFormat="1" ht="18" customHeight="1" spans="1:4">
      <c r="A8" s="71" t="s">
        <v>141</v>
      </c>
      <c r="B8" s="25">
        <v>63992993.32</v>
      </c>
      <c r="C8" s="24" t="s">
        <v>142</v>
      </c>
      <c r="D8" s="25">
        <v>58581483.84</v>
      </c>
    </row>
    <row r="9" s="64" customFormat="1" ht="18" customHeight="1" spans="1:4">
      <c r="A9" s="71" t="s">
        <v>143</v>
      </c>
      <c r="B9" s="25">
        <v>5226175.77</v>
      </c>
      <c r="C9" s="24" t="s">
        <v>144</v>
      </c>
      <c r="D9" s="291"/>
    </row>
    <row r="10" s="64" customFormat="1" ht="18" customHeight="1" spans="1:4">
      <c r="A10" s="71" t="s">
        <v>145</v>
      </c>
      <c r="B10" s="292"/>
      <c r="C10" s="24" t="s">
        <v>146</v>
      </c>
      <c r="D10" s="291"/>
    </row>
    <row r="11" s="64" customFormat="1" ht="18" customHeight="1" spans="1:4">
      <c r="A11" s="71" t="s">
        <v>147</v>
      </c>
      <c r="B11" s="292"/>
      <c r="C11" s="24" t="s">
        <v>148</v>
      </c>
      <c r="D11" s="291"/>
    </row>
    <row r="12" s="64" customFormat="1" ht="18" customHeight="1" spans="1:4">
      <c r="A12" s="71" t="s">
        <v>141</v>
      </c>
      <c r="B12" s="292"/>
      <c r="C12" s="24" t="s">
        <v>149</v>
      </c>
      <c r="D12" s="291"/>
    </row>
    <row r="13" s="64" customFormat="1" ht="18" customHeight="1" spans="1:4">
      <c r="A13" s="293" t="s">
        <v>143</v>
      </c>
      <c r="B13" s="292"/>
      <c r="C13" s="24" t="s">
        <v>150</v>
      </c>
      <c r="D13" s="291"/>
    </row>
    <row r="14" s="64" customFormat="1" ht="18" customHeight="1" spans="1:4">
      <c r="A14" s="293" t="s">
        <v>145</v>
      </c>
      <c r="B14" s="292"/>
      <c r="C14" s="24" t="s">
        <v>151</v>
      </c>
      <c r="D14" s="291"/>
    </row>
    <row r="15" s="64" customFormat="1" ht="18" customHeight="1" spans="1:4">
      <c r="A15" s="290"/>
      <c r="B15" s="292"/>
      <c r="C15" s="24" t="s">
        <v>152</v>
      </c>
      <c r="D15" s="25">
        <v>1419918.76</v>
      </c>
    </row>
    <row r="16" s="64" customFormat="1" ht="18" customHeight="1" spans="1:4">
      <c r="A16" s="290"/>
      <c r="B16" s="292"/>
      <c r="C16" s="24" t="s">
        <v>153</v>
      </c>
      <c r="D16" s="25">
        <v>3023592</v>
      </c>
    </row>
    <row r="17" s="64" customFormat="1" ht="18" customHeight="1" spans="1:4">
      <c r="A17" s="290"/>
      <c r="B17" s="292"/>
      <c r="C17" s="24" t="s">
        <v>154</v>
      </c>
      <c r="D17" s="291"/>
    </row>
    <row r="18" s="64" customFormat="1" ht="18" customHeight="1" spans="1:4">
      <c r="A18" s="290"/>
      <c r="B18" s="292"/>
      <c r="C18" s="24" t="s">
        <v>155</v>
      </c>
      <c r="D18" s="25">
        <v>5226175.77</v>
      </c>
    </row>
    <row r="19" s="64" customFormat="1" ht="18" customHeight="1" spans="1:4">
      <c r="A19" s="290"/>
      <c r="B19" s="292"/>
      <c r="C19" s="24" t="s">
        <v>156</v>
      </c>
      <c r="D19" s="291"/>
    </row>
    <row r="20" s="64" customFormat="1" ht="18" customHeight="1" spans="1:4">
      <c r="A20" s="290"/>
      <c r="B20" s="292"/>
      <c r="C20" s="24" t="s">
        <v>157</v>
      </c>
      <c r="D20" s="291"/>
    </row>
    <row r="21" s="64" customFormat="1" ht="18" customHeight="1" spans="1:4">
      <c r="A21" s="290"/>
      <c r="B21" s="292"/>
      <c r="C21" s="24" t="s">
        <v>158</v>
      </c>
      <c r="D21" s="291"/>
    </row>
    <row r="22" s="64" customFormat="1" ht="18" customHeight="1" spans="1:4">
      <c r="A22" s="290"/>
      <c r="B22" s="292"/>
      <c r="C22" s="24" t="s">
        <v>159</v>
      </c>
      <c r="D22" s="291"/>
    </row>
    <row r="23" s="64" customFormat="1" ht="18" customHeight="1" spans="1:4">
      <c r="A23" s="290"/>
      <c r="B23" s="292"/>
      <c r="C23" s="24" t="s">
        <v>160</v>
      </c>
      <c r="D23" s="291"/>
    </row>
    <row r="24" s="64" customFormat="1" ht="18" customHeight="1" spans="1:4">
      <c r="A24" s="290"/>
      <c r="B24" s="292"/>
      <c r="C24" s="24" t="s">
        <v>161</v>
      </c>
      <c r="D24" s="291"/>
    </row>
    <row r="25" s="64" customFormat="1" ht="18" customHeight="1" spans="1:4">
      <c r="A25" s="290"/>
      <c r="B25" s="292"/>
      <c r="C25" s="24" t="s">
        <v>162</v>
      </c>
      <c r="D25" s="291"/>
    </row>
    <row r="26" s="64" customFormat="1" ht="18" customHeight="1" spans="1:4">
      <c r="A26" s="290"/>
      <c r="B26" s="292"/>
      <c r="C26" s="24" t="s">
        <v>163</v>
      </c>
      <c r="D26" s="25">
        <v>967998.72</v>
      </c>
    </row>
    <row r="27" s="64" customFormat="1" ht="18" customHeight="1" spans="1:4">
      <c r="A27" s="290"/>
      <c r="B27" s="292"/>
      <c r="C27" s="24" t="s">
        <v>164</v>
      </c>
      <c r="D27" s="294"/>
    </row>
    <row r="28" s="64" customFormat="1" ht="18" customHeight="1" spans="1:4">
      <c r="A28" s="290"/>
      <c r="B28" s="292"/>
      <c r="C28" s="24" t="s">
        <v>165</v>
      </c>
      <c r="D28" s="294"/>
    </row>
    <row r="29" ht="18" customHeight="1" spans="1:4">
      <c r="A29" s="71"/>
      <c r="B29" s="292"/>
      <c r="C29" s="24" t="s">
        <v>166</v>
      </c>
      <c r="D29" s="294" t="s">
        <v>167</v>
      </c>
    </row>
    <row r="30" ht="18" customHeight="1" spans="1:4">
      <c r="A30" s="71"/>
      <c r="B30" s="294"/>
      <c r="C30" s="293" t="s">
        <v>168</v>
      </c>
      <c r="D30" s="292"/>
    </row>
    <row r="31" ht="18" customHeight="1" spans="1:4">
      <c r="A31" s="295"/>
      <c r="B31" s="296"/>
      <c r="C31" s="293" t="s">
        <v>169</v>
      </c>
      <c r="D31" s="296"/>
    </row>
    <row r="32" ht="18" customHeight="1" spans="1:4">
      <c r="A32" s="297" t="s">
        <v>170</v>
      </c>
      <c r="B32" s="298">
        <v>69219169.09</v>
      </c>
      <c r="C32" s="295" t="s">
        <v>51</v>
      </c>
      <c r="D32" s="299">
        <v>69219169.09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C7" workbookViewId="0">
      <selection activeCell="C33" sqref="C33"/>
    </sheetView>
  </sheetViews>
  <sheetFormatPr defaultColWidth="9.14285714285714" defaultRowHeight="14.25" customHeight="1" outlineLevelCol="6"/>
  <cols>
    <col min="1" max="2" width="24.6285714285714" style="168" customWidth="1"/>
    <col min="3" max="7" width="19.2857142857143" style="132" customWidth="1"/>
    <col min="8" max="16384" width="9.14285714285714" style="132" customWidth="1"/>
  </cols>
  <sheetData>
    <row r="1" s="132" customFormat="1" customHeight="1" spans="1:7">
      <c r="A1" s="168"/>
      <c r="B1" s="168"/>
      <c r="D1" s="205"/>
      <c r="F1" s="273"/>
      <c r="G1" s="43" t="s">
        <v>171</v>
      </c>
    </row>
    <row r="2" s="132" customFormat="1" ht="39" customHeight="1" spans="1:7">
      <c r="A2" s="175" t="s">
        <v>172</v>
      </c>
      <c r="B2" s="175"/>
      <c r="C2" s="175"/>
      <c r="D2" s="175"/>
      <c r="E2" s="175"/>
      <c r="F2" s="175"/>
      <c r="G2" s="175"/>
    </row>
    <row r="3" s="132" customFormat="1" ht="18" customHeight="1" spans="1:7">
      <c r="A3" s="176" t="s">
        <v>2</v>
      </c>
      <c r="B3" s="168"/>
      <c r="F3" s="171"/>
      <c r="G3" s="172" t="s">
        <v>3</v>
      </c>
    </row>
    <row r="4" s="132" customFormat="1" ht="20.25" customHeight="1" spans="1:7">
      <c r="A4" s="274" t="s">
        <v>173</v>
      </c>
      <c r="B4" s="275"/>
      <c r="C4" s="178" t="s">
        <v>56</v>
      </c>
      <c r="D4" s="276" t="s">
        <v>76</v>
      </c>
      <c r="E4" s="181"/>
      <c r="F4" s="182"/>
      <c r="G4" s="217" t="s">
        <v>77</v>
      </c>
    </row>
    <row r="5" s="132" customFormat="1" ht="20.25" customHeight="1" spans="1:7">
      <c r="A5" s="277" t="s">
        <v>73</v>
      </c>
      <c r="B5" s="277" t="s">
        <v>74</v>
      </c>
      <c r="C5" s="212"/>
      <c r="D5" s="188" t="s">
        <v>58</v>
      </c>
      <c r="E5" s="188" t="s">
        <v>174</v>
      </c>
      <c r="F5" s="188" t="s">
        <v>175</v>
      </c>
      <c r="G5" s="219"/>
    </row>
    <row r="6" s="132" customFormat="1" ht="18.75" customHeight="1" spans="1:7">
      <c r="A6" s="277" t="s">
        <v>176</v>
      </c>
      <c r="B6" s="277" t="s">
        <v>177</v>
      </c>
      <c r="C6" s="277" t="s">
        <v>178</v>
      </c>
      <c r="D6" s="187" t="s">
        <v>179</v>
      </c>
      <c r="E6" s="187" t="s">
        <v>180</v>
      </c>
      <c r="F6" s="187" t="s">
        <v>181</v>
      </c>
      <c r="G6" s="277" t="s">
        <v>182</v>
      </c>
    </row>
    <row r="7" s="132" customFormat="1" ht="18.75" customHeight="1" spans="1:7">
      <c r="A7" s="278" t="s">
        <v>84</v>
      </c>
      <c r="B7" s="278" t="s">
        <v>85</v>
      </c>
      <c r="C7" s="279">
        <v>58581483.84</v>
      </c>
      <c r="D7" s="279">
        <v>21288977.12</v>
      </c>
      <c r="E7" s="279">
        <v>20132622</v>
      </c>
      <c r="F7" s="279">
        <v>1156355.12</v>
      </c>
      <c r="G7" s="279">
        <v>37292506.72</v>
      </c>
    </row>
    <row r="8" s="132" customFormat="1" ht="27" customHeight="1" spans="1:7">
      <c r="A8" s="280" t="s">
        <v>86</v>
      </c>
      <c r="B8" s="280" t="s">
        <v>87</v>
      </c>
      <c r="C8" s="279">
        <v>58581483.84</v>
      </c>
      <c r="D8" s="279">
        <v>21288977.12</v>
      </c>
      <c r="E8" s="279">
        <v>20132622</v>
      </c>
      <c r="F8" s="279">
        <v>1156355.12</v>
      </c>
      <c r="G8" s="279">
        <v>37292506.72</v>
      </c>
    </row>
    <row r="9" s="132" customFormat="1" ht="18.75" customHeight="1" spans="1:7">
      <c r="A9" s="281" t="s">
        <v>88</v>
      </c>
      <c r="B9" s="281" t="s">
        <v>89</v>
      </c>
      <c r="C9" s="279">
        <v>58581483.84</v>
      </c>
      <c r="D9" s="279">
        <v>21288977.12</v>
      </c>
      <c r="E9" s="279">
        <v>20132622</v>
      </c>
      <c r="F9" s="279">
        <v>1156355.12</v>
      </c>
      <c r="G9" s="279">
        <v>37292506.72</v>
      </c>
    </row>
    <row r="10" s="132" customFormat="1" ht="18.75" customHeight="1" spans="1:7">
      <c r="A10" s="278" t="s">
        <v>90</v>
      </c>
      <c r="B10" s="278" t="s">
        <v>91</v>
      </c>
      <c r="C10" s="279">
        <v>1419918.76</v>
      </c>
      <c r="D10" s="279">
        <v>1355164.96</v>
      </c>
      <c r="E10" s="279">
        <v>1325764.96</v>
      </c>
      <c r="F10" s="279">
        <v>29400</v>
      </c>
      <c r="G10" s="279">
        <v>64753.8</v>
      </c>
    </row>
    <row r="11" s="132" customFormat="1" ht="18.75" customHeight="1" spans="1:7">
      <c r="A11" s="280" t="s">
        <v>92</v>
      </c>
      <c r="B11" s="280" t="s">
        <v>93</v>
      </c>
      <c r="C11" s="279">
        <v>1320064.96</v>
      </c>
      <c r="D11" s="279">
        <v>1320064.96</v>
      </c>
      <c r="E11" s="279">
        <v>1290664.96</v>
      </c>
      <c r="F11" s="279">
        <v>29400</v>
      </c>
      <c r="G11" s="279"/>
    </row>
    <row r="12" s="132" customFormat="1" ht="18.75" customHeight="1" spans="1:7">
      <c r="A12" s="281" t="s">
        <v>94</v>
      </c>
      <c r="B12" s="281" t="s">
        <v>95</v>
      </c>
      <c r="C12" s="279">
        <v>15600</v>
      </c>
      <c r="D12" s="279">
        <v>15600</v>
      </c>
      <c r="E12" s="279"/>
      <c r="F12" s="279">
        <v>15600</v>
      </c>
      <c r="G12" s="279"/>
    </row>
    <row r="13" s="132" customFormat="1" ht="18.75" customHeight="1" spans="1:7">
      <c r="A13" s="281" t="s">
        <v>96</v>
      </c>
      <c r="B13" s="281" t="s">
        <v>97</v>
      </c>
      <c r="C13" s="279">
        <v>13800</v>
      </c>
      <c r="D13" s="279">
        <v>13800</v>
      </c>
      <c r="E13" s="279"/>
      <c r="F13" s="279">
        <v>13800</v>
      </c>
      <c r="G13" s="279"/>
    </row>
    <row r="14" s="132" customFormat="1" ht="27" customHeight="1" spans="1:7">
      <c r="A14" s="281" t="s">
        <v>98</v>
      </c>
      <c r="B14" s="281" t="s">
        <v>99</v>
      </c>
      <c r="C14" s="279">
        <v>1290664.96</v>
      </c>
      <c r="D14" s="279">
        <v>1290664.96</v>
      </c>
      <c r="E14" s="279">
        <v>1290664.96</v>
      </c>
      <c r="F14" s="279"/>
      <c r="G14" s="279"/>
    </row>
    <row r="15" s="132" customFormat="1" ht="18.75" customHeight="1" spans="1:7">
      <c r="A15" s="280" t="s">
        <v>100</v>
      </c>
      <c r="B15" s="280" t="s">
        <v>101</v>
      </c>
      <c r="C15" s="279">
        <v>64753.8</v>
      </c>
      <c r="D15" s="279"/>
      <c r="E15" s="279"/>
      <c r="F15" s="279"/>
      <c r="G15" s="279">
        <v>64753.8</v>
      </c>
    </row>
    <row r="16" s="132" customFormat="1" ht="18.75" customHeight="1" spans="1:7">
      <c r="A16" s="281" t="s">
        <v>102</v>
      </c>
      <c r="B16" s="281" t="s">
        <v>103</v>
      </c>
      <c r="C16" s="279">
        <v>64753.8</v>
      </c>
      <c r="D16" s="279"/>
      <c r="E16" s="279"/>
      <c r="F16" s="279"/>
      <c r="G16" s="279">
        <v>64753.8</v>
      </c>
    </row>
    <row r="17" s="132" customFormat="1" ht="18.75" customHeight="1" spans="1:7">
      <c r="A17" s="280" t="s">
        <v>104</v>
      </c>
      <c r="B17" s="280" t="s">
        <v>105</v>
      </c>
      <c r="C17" s="279">
        <v>35100</v>
      </c>
      <c r="D17" s="279">
        <v>35100</v>
      </c>
      <c r="E17" s="279">
        <v>35100</v>
      </c>
      <c r="F17" s="279"/>
      <c r="G17" s="279"/>
    </row>
    <row r="18" s="132" customFormat="1" ht="27" customHeight="1" spans="1:7">
      <c r="A18" s="281" t="s">
        <v>106</v>
      </c>
      <c r="B18" s="281" t="s">
        <v>105</v>
      </c>
      <c r="C18" s="279">
        <v>35100</v>
      </c>
      <c r="D18" s="279">
        <v>35100</v>
      </c>
      <c r="E18" s="279">
        <v>35100</v>
      </c>
      <c r="F18" s="279"/>
      <c r="G18" s="279"/>
    </row>
    <row r="19" s="132" customFormat="1" ht="18.75" customHeight="1" spans="1:7">
      <c r="A19" s="278" t="s">
        <v>107</v>
      </c>
      <c r="B19" s="278" t="s">
        <v>108</v>
      </c>
      <c r="C19" s="279">
        <v>3023592</v>
      </c>
      <c r="D19" s="279">
        <v>2843592</v>
      </c>
      <c r="E19" s="279">
        <v>2843592</v>
      </c>
      <c r="F19" s="279"/>
      <c r="G19" s="279">
        <v>180000</v>
      </c>
    </row>
    <row r="20" s="132" customFormat="1" ht="18.75" customHeight="1" spans="1:7">
      <c r="A20" s="280" t="s">
        <v>109</v>
      </c>
      <c r="B20" s="280" t="s">
        <v>110</v>
      </c>
      <c r="C20" s="279">
        <v>1739640</v>
      </c>
      <c r="D20" s="279">
        <v>1559640</v>
      </c>
      <c r="E20" s="279">
        <v>1559640</v>
      </c>
      <c r="F20" s="279"/>
      <c r="G20" s="279">
        <v>180000</v>
      </c>
    </row>
    <row r="21" s="132" customFormat="1" ht="18.75" customHeight="1" spans="1:7">
      <c r="A21" s="281" t="s">
        <v>111</v>
      </c>
      <c r="B21" s="281" t="s">
        <v>112</v>
      </c>
      <c r="C21" s="279">
        <v>1739640</v>
      </c>
      <c r="D21" s="279">
        <v>1559640</v>
      </c>
      <c r="E21" s="279">
        <v>1559640</v>
      </c>
      <c r="F21" s="279"/>
      <c r="G21" s="279">
        <v>180000</v>
      </c>
    </row>
    <row r="22" s="132" customFormat="1" ht="18.75" customHeight="1" spans="1:7">
      <c r="A22" s="280" t="s">
        <v>113</v>
      </c>
      <c r="B22" s="280" t="s">
        <v>114</v>
      </c>
      <c r="C22" s="279">
        <v>1283952</v>
      </c>
      <c r="D22" s="279">
        <v>1283952</v>
      </c>
      <c r="E22" s="279">
        <v>1283952</v>
      </c>
      <c r="F22" s="279"/>
      <c r="G22" s="279"/>
    </row>
    <row r="23" s="132" customFormat="1" ht="18.75" customHeight="1" spans="1:7">
      <c r="A23" s="281" t="s">
        <v>115</v>
      </c>
      <c r="B23" s="281" t="s">
        <v>116</v>
      </c>
      <c r="C23" s="279">
        <v>738063</v>
      </c>
      <c r="D23" s="279">
        <v>738063</v>
      </c>
      <c r="E23" s="279">
        <v>738063</v>
      </c>
      <c r="F23" s="279"/>
      <c r="G23" s="279"/>
    </row>
    <row r="24" s="132" customFormat="1" ht="18.75" customHeight="1" spans="1:7">
      <c r="A24" s="281" t="s">
        <v>117</v>
      </c>
      <c r="B24" s="281" t="s">
        <v>118</v>
      </c>
      <c r="C24" s="279">
        <v>32372</v>
      </c>
      <c r="D24" s="279">
        <v>32372</v>
      </c>
      <c r="E24" s="279">
        <v>32372</v>
      </c>
      <c r="F24" s="279"/>
      <c r="G24" s="279"/>
    </row>
    <row r="25" s="132" customFormat="1" ht="18.75" customHeight="1" spans="1:7">
      <c r="A25" s="281" t="s">
        <v>119</v>
      </c>
      <c r="B25" s="281" t="s">
        <v>120</v>
      </c>
      <c r="C25" s="279">
        <v>440917</v>
      </c>
      <c r="D25" s="279">
        <v>440917</v>
      </c>
      <c r="E25" s="279">
        <v>440917</v>
      </c>
      <c r="F25" s="279"/>
      <c r="G25" s="279"/>
    </row>
    <row r="26" s="132" customFormat="1" ht="27" customHeight="1" spans="1:7">
      <c r="A26" s="281" t="s">
        <v>121</v>
      </c>
      <c r="B26" s="281" t="s">
        <v>122</v>
      </c>
      <c r="C26" s="279">
        <v>72600</v>
      </c>
      <c r="D26" s="279">
        <v>72600</v>
      </c>
      <c r="E26" s="279">
        <v>72600</v>
      </c>
      <c r="F26" s="279"/>
      <c r="G26" s="279"/>
    </row>
    <row r="27" s="132" customFormat="1" ht="18.75" customHeight="1" spans="1:7">
      <c r="A27" s="278" t="s">
        <v>129</v>
      </c>
      <c r="B27" s="278" t="s">
        <v>130</v>
      </c>
      <c r="C27" s="279">
        <v>967998.72</v>
      </c>
      <c r="D27" s="279">
        <v>967998.72</v>
      </c>
      <c r="E27" s="279">
        <v>967998.72</v>
      </c>
      <c r="F27" s="279"/>
      <c r="G27" s="279"/>
    </row>
    <row r="28" s="132" customFormat="1" ht="18.75" customHeight="1" spans="1:7">
      <c r="A28" s="280" t="s">
        <v>131</v>
      </c>
      <c r="B28" s="280" t="s">
        <v>132</v>
      </c>
      <c r="C28" s="279">
        <v>967998.72</v>
      </c>
      <c r="D28" s="279">
        <v>967998.72</v>
      </c>
      <c r="E28" s="279">
        <v>967998.72</v>
      </c>
      <c r="F28" s="279"/>
      <c r="G28" s="279"/>
    </row>
    <row r="29" s="132" customFormat="1" ht="18.75" customHeight="1" spans="1:7">
      <c r="A29" s="281" t="s">
        <v>133</v>
      </c>
      <c r="B29" s="281" t="s">
        <v>134</v>
      </c>
      <c r="C29" s="279">
        <v>967998.72</v>
      </c>
      <c r="D29" s="279">
        <v>967998.72</v>
      </c>
      <c r="E29" s="279">
        <v>967998.72</v>
      </c>
      <c r="F29" s="279"/>
      <c r="G29" s="279"/>
    </row>
    <row r="30" s="132" customFormat="1" ht="18" customHeight="1" spans="1:7">
      <c r="A30" s="282" t="s">
        <v>135</v>
      </c>
      <c r="B30" s="283"/>
      <c r="C30" s="279">
        <v>63992993.32</v>
      </c>
      <c r="D30" s="279">
        <v>26455732.8</v>
      </c>
      <c r="E30" s="279">
        <v>25269977.68</v>
      </c>
      <c r="F30" s="279">
        <v>1185755.12</v>
      </c>
      <c r="G30" s="279">
        <v>37537260.52</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D1" workbookViewId="0">
      <selection activeCell="P33" sqref="P32:P33"/>
    </sheetView>
  </sheetViews>
  <sheetFormatPr defaultColWidth="9.14285714285714" defaultRowHeight="14.25" customHeight="1" outlineLevelCol="5"/>
  <cols>
    <col min="1" max="2" width="27.4285714285714" style="250" customWidth="1"/>
    <col min="3" max="3" width="22.9619047619048" style="251" customWidth="1"/>
    <col min="4" max="5" width="26.2857142857143" style="249" customWidth="1"/>
    <col min="6" max="6" width="24.447619047619" style="249" customWidth="1"/>
    <col min="7" max="16384" width="9.14285714285714" style="132" customWidth="1"/>
  </cols>
  <sheetData>
    <row r="1" s="132" customFormat="1" ht="27" customHeight="1" spans="1:6">
      <c r="A1" s="252"/>
      <c r="B1" s="252"/>
      <c r="C1" s="253"/>
      <c r="F1" s="254" t="s">
        <v>183</v>
      </c>
    </row>
    <row r="2" s="132" customFormat="1" ht="53" customHeight="1" spans="1:6">
      <c r="A2" s="255" t="s">
        <v>184</v>
      </c>
      <c r="B2" s="256"/>
      <c r="C2" s="256"/>
      <c r="D2" s="256"/>
      <c r="E2" s="256"/>
      <c r="F2" s="256"/>
    </row>
    <row r="3" s="132" customFormat="1" ht="15.75" customHeight="1" spans="1:6">
      <c r="A3" s="237" t="s">
        <v>2</v>
      </c>
      <c r="B3" s="257"/>
      <c r="C3" s="258"/>
      <c r="D3" s="204"/>
      <c r="F3" s="259" t="s">
        <v>185</v>
      </c>
    </row>
    <row r="4" s="248" customFormat="1" ht="33" customHeight="1" spans="1:6">
      <c r="A4" s="260" t="s">
        <v>186</v>
      </c>
      <c r="B4" s="261" t="s">
        <v>187</v>
      </c>
      <c r="C4" s="262" t="s">
        <v>188</v>
      </c>
      <c r="D4" s="263"/>
      <c r="E4" s="264"/>
      <c r="F4" s="261" t="s">
        <v>189</v>
      </c>
    </row>
    <row r="5" s="248" customFormat="1" ht="33" customHeight="1" spans="1:6">
      <c r="A5" s="265"/>
      <c r="B5" s="266"/>
      <c r="C5" s="267" t="s">
        <v>58</v>
      </c>
      <c r="D5" s="267" t="s">
        <v>190</v>
      </c>
      <c r="E5" s="267" t="s">
        <v>191</v>
      </c>
      <c r="F5" s="266"/>
    </row>
    <row r="6" s="248" customFormat="1" ht="33" customHeight="1" spans="1:6">
      <c r="A6" s="268">
        <v>1</v>
      </c>
      <c r="B6" s="268">
        <v>2</v>
      </c>
      <c r="C6" s="269">
        <v>3</v>
      </c>
      <c r="D6" s="268">
        <v>4</v>
      </c>
      <c r="E6" s="268">
        <v>5</v>
      </c>
      <c r="F6" s="268">
        <v>6</v>
      </c>
    </row>
    <row r="7" s="249" customFormat="1" ht="33" customHeight="1" spans="1:6">
      <c r="A7" s="270">
        <v>146765</v>
      </c>
      <c r="B7" s="270"/>
      <c r="C7" s="271">
        <v>116765</v>
      </c>
      <c r="D7" s="270"/>
      <c r="E7" s="270">
        <v>116765</v>
      </c>
      <c r="F7" s="270">
        <v>30000</v>
      </c>
    </row>
    <row r="9" customHeight="1" spans="5:6">
      <c r="E9" s="250"/>
      <c r="F9" s="250"/>
    </row>
    <row r="10" customHeight="1" spans="1:6">
      <c r="A10" s="272"/>
      <c r="E10" s="272"/>
      <c r="F10" s="272"/>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2"/>
  <sheetViews>
    <sheetView topLeftCell="O46" workbookViewId="0">
      <selection activeCell="G9" sqref="G9"/>
    </sheetView>
  </sheetViews>
  <sheetFormatPr defaultColWidth="9.14285714285714" defaultRowHeight="14.25" customHeight="1"/>
  <cols>
    <col min="1" max="1" width="24.2095238095238" style="132" customWidth="1"/>
    <col min="2" max="2" width="20.7142857142857" style="132" customWidth="1"/>
    <col min="3" max="3" width="31.2857142857143" style="132" customWidth="1"/>
    <col min="4" max="4" width="10.1428571428571" style="132" customWidth="1"/>
    <col min="5" max="5" width="15.2" style="132" customWidth="1"/>
    <col min="6" max="6" width="10.2857142857143" style="132" customWidth="1"/>
    <col min="7" max="7" width="19.952380952381" style="132" customWidth="1"/>
    <col min="8" max="8" width="18.0761904761905" style="132" customWidth="1"/>
    <col min="9" max="9" width="16.9238095238095" style="132" customWidth="1"/>
    <col min="10" max="10" width="9.87619047619048" style="132" customWidth="1"/>
    <col min="11" max="11" width="6.94285714285714" style="132" customWidth="1"/>
    <col min="12" max="12" width="7.83809523809524" style="132" customWidth="1"/>
    <col min="13" max="13" width="15.8380952380952" style="132" customWidth="1"/>
    <col min="14" max="14" width="11.1428571428571" style="132" customWidth="1"/>
    <col min="15" max="17" width="9.14285714285714" style="132" customWidth="1"/>
    <col min="18" max="18" width="9.22857142857143" style="132" customWidth="1"/>
    <col min="19" max="19" width="16.4380952380952" style="132" customWidth="1"/>
    <col min="20" max="20" width="17.4952380952381" style="132" customWidth="1"/>
    <col min="21" max="21" width="9.37142857142857" style="132" customWidth="1"/>
    <col min="22" max="22" width="7.53333333333333" style="132" customWidth="1"/>
    <col min="23" max="23" width="7.31428571428571" style="132" customWidth="1"/>
    <col min="24" max="24" width="8.78095238095238" style="132" customWidth="1"/>
    <col min="25" max="25" width="12.4666666666667" style="132" customWidth="1"/>
    <col min="26" max="16384" width="9.14285714285714" style="132"/>
  </cols>
  <sheetData>
    <row r="1" s="132" customFormat="1" ht="13.5" customHeight="1" spans="2:25">
      <c r="B1" s="234"/>
      <c r="D1" s="235"/>
      <c r="E1" s="235"/>
      <c r="F1" s="235"/>
      <c r="G1" s="235"/>
      <c r="H1" s="236"/>
      <c r="I1" s="236"/>
      <c r="J1" s="133"/>
      <c r="K1" s="236"/>
      <c r="L1" s="236"/>
      <c r="M1" s="236"/>
      <c r="N1" s="236"/>
      <c r="O1" s="133"/>
      <c r="P1" s="133"/>
      <c r="Q1" s="133"/>
      <c r="R1" s="236"/>
      <c r="V1" s="234"/>
      <c r="X1" s="43"/>
      <c r="Y1" s="152" t="s">
        <v>192</v>
      </c>
    </row>
    <row r="2" s="132" customFormat="1" ht="27.75" customHeight="1" spans="1:25">
      <c r="A2" s="174" t="s">
        <v>193</v>
      </c>
      <c r="B2" s="174"/>
      <c r="C2" s="174"/>
      <c r="D2" s="174"/>
      <c r="E2" s="174"/>
      <c r="F2" s="174"/>
      <c r="G2" s="174"/>
      <c r="H2" s="174"/>
      <c r="I2" s="174"/>
      <c r="J2" s="175"/>
      <c r="K2" s="174"/>
      <c r="L2" s="174"/>
      <c r="M2" s="174"/>
      <c r="N2" s="174"/>
      <c r="O2" s="175"/>
      <c r="P2" s="175"/>
      <c r="Q2" s="175"/>
      <c r="R2" s="174"/>
      <c r="S2" s="174"/>
      <c r="T2" s="174"/>
      <c r="U2" s="174"/>
      <c r="V2" s="174"/>
      <c r="W2" s="174"/>
      <c r="X2" s="175"/>
      <c r="Y2" s="174"/>
    </row>
    <row r="3" s="132" customFormat="1" ht="18.75" customHeight="1" spans="1:25">
      <c r="A3" s="176" t="s">
        <v>2</v>
      </c>
      <c r="B3" s="237"/>
      <c r="C3" s="237"/>
      <c r="D3" s="237"/>
      <c r="E3" s="237"/>
      <c r="F3" s="237"/>
      <c r="G3" s="237"/>
      <c r="H3" s="238"/>
      <c r="I3" s="238"/>
      <c r="J3" s="215"/>
      <c r="K3" s="238"/>
      <c r="L3" s="238"/>
      <c r="M3" s="238"/>
      <c r="N3" s="238"/>
      <c r="O3" s="215"/>
      <c r="P3" s="215"/>
      <c r="Q3" s="215"/>
      <c r="R3" s="238"/>
      <c r="V3" s="234"/>
      <c r="X3" s="172"/>
      <c r="Y3" s="247" t="s">
        <v>185</v>
      </c>
    </row>
    <row r="4" s="132" customFormat="1" ht="47" customHeight="1" spans="1:25">
      <c r="A4" s="239" t="s">
        <v>194</v>
      </c>
      <c r="B4" s="239" t="s">
        <v>195</v>
      </c>
      <c r="C4" s="239" t="s">
        <v>196</v>
      </c>
      <c r="D4" s="239" t="s">
        <v>197</v>
      </c>
      <c r="E4" s="239" t="s">
        <v>198</v>
      </c>
      <c r="F4" s="239" t="s">
        <v>199</v>
      </c>
      <c r="G4" s="239" t="s">
        <v>200</v>
      </c>
      <c r="H4" s="240" t="s">
        <v>201</v>
      </c>
      <c r="I4" s="240"/>
      <c r="J4" s="241"/>
      <c r="K4" s="240"/>
      <c r="L4" s="240"/>
      <c r="M4" s="240"/>
      <c r="N4" s="240"/>
      <c r="O4" s="241"/>
      <c r="P4" s="241"/>
      <c r="Q4" s="241"/>
      <c r="R4" s="239"/>
      <c r="S4" s="240"/>
      <c r="T4" s="240"/>
      <c r="U4" s="240"/>
      <c r="V4" s="240"/>
      <c r="W4" s="240"/>
      <c r="X4" s="241"/>
      <c r="Y4" s="240"/>
    </row>
    <row r="5" s="132" customFormat="1" ht="47" customHeight="1" spans="1:25">
      <c r="A5" s="239"/>
      <c r="B5" s="240"/>
      <c r="C5" s="239"/>
      <c r="D5" s="239"/>
      <c r="E5" s="239"/>
      <c r="F5" s="239"/>
      <c r="G5" s="239"/>
      <c r="H5" s="240" t="s">
        <v>202</v>
      </c>
      <c r="I5" s="240" t="s">
        <v>59</v>
      </c>
      <c r="J5" s="241"/>
      <c r="K5" s="240"/>
      <c r="L5" s="240"/>
      <c r="M5" s="240"/>
      <c r="N5" s="240"/>
      <c r="O5" s="241" t="s">
        <v>203</v>
      </c>
      <c r="P5" s="241"/>
      <c r="Q5" s="241"/>
      <c r="R5" s="239" t="s">
        <v>62</v>
      </c>
      <c r="S5" s="240" t="s">
        <v>63</v>
      </c>
      <c r="T5" s="239"/>
      <c r="U5" s="240"/>
      <c r="V5" s="239"/>
      <c r="W5" s="239"/>
      <c r="X5" s="241"/>
      <c r="Y5" s="239"/>
    </row>
    <row r="6" s="132" customFormat="1" ht="47" customHeight="1" spans="1:25">
      <c r="A6" s="241"/>
      <c r="B6" s="241"/>
      <c r="C6" s="241"/>
      <c r="D6" s="241"/>
      <c r="E6" s="241"/>
      <c r="F6" s="241"/>
      <c r="G6" s="241"/>
      <c r="H6" s="241"/>
      <c r="I6" s="239" t="s">
        <v>204</v>
      </c>
      <c r="J6" s="241"/>
      <c r="K6" s="239" t="s">
        <v>205</v>
      </c>
      <c r="L6" s="239" t="s">
        <v>206</v>
      </c>
      <c r="M6" s="239" t="s">
        <v>207</v>
      </c>
      <c r="N6" s="239" t="s">
        <v>208</v>
      </c>
      <c r="O6" s="239" t="s">
        <v>59</v>
      </c>
      <c r="P6" s="239" t="s">
        <v>60</v>
      </c>
      <c r="Q6" s="239" t="s">
        <v>61</v>
      </c>
      <c r="R6" s="241"/>
      <c r="S6" s="239" t="s">
        <v>58</v>
      </c>
      <c r="T6" s="239" t="s">
        <v>64</v>
      </c>
      <c r="U6" s="239" t="s">
        <v>209</v>
      </c>
      <c r="V6" s="239" t="s">
        <v>66</v>
      </c>
      <c r="W6" s="239" t="s">
        <v>67</v>
      </c>
      <c r="X6" s="245" t="s">
        <v>68</v>
      </c>
      <c r="Y6" s="239" t="s">
        <v>69</v>
      </c>
    </row>
    <row r="7" s="132" customFormat="1" ht="47" customHeight="1" spans="1:25">
      <c r="A7" s="240"/>
      <c r="B7" s="240"/>
      <c r="C7" s="240"/>
      <c r="D7" s="240"/>
      <c r="E7" s="240"/>
      <c r="F7" s="240"/>
      <c r="G7" s="240"/>
      <c r="H7" s="240"/>
      <c r="I7" s="239" t="s">
        <v>58</v>
      </c>
      <c r="J7" s="245" t="s">
        <v>210</v>
      </c>
      <c r="K7" s="239"/>
      <c r="L7" s="239"/>
      <c r="M7" s="239"/>
      <c r="N7" s="239"/>
      <c r="O7" s="239"/>
      <c r="P7" s="239"/>
      <c r="Q7" s="239"/>
      <c r="R7" s="239"/>
      <c r="S7" s="239"/>
      <c r="T7" s="239"/>
      <c r="U7" s="239"/>
      <c r="V7" s="239"/>
      <c r="W7" s="239"/>
      <c r="X7" s="245"/>
      <c r="Y7" s="239"/>
    </row>
    <row r="8" s="132" customFormat="1" ht="31" customHeight="1" spans="1:25">
      <c r="A8" s="242">
        <v>1</v>
      </c>
      <c r="B8" s="242">
        <v>2</v>
      </c>
      <c r="C8" s="242">
        <v>3</v>
      </c>
      <c r="D8" s="242">
        <v>4</v>
      </c>
      <c r="E8" s="242">
        <v>5</v>
      </c>
      <c r="F8" s="242">
        <v>6</v>
      </c>
      <c r="G8" s="242">
        <v>7</v>
      </c>
      <c r="H8" s="242">
        <v>8</v>
      </c>
      <c r="I8" s="242">
        <v>9</v>
      </c>
      <c r="J8" s="242">
        <v>10</v>
      </c>
      <c r="K8" s="242">
        <v>11</v>
      </c>
      <c r="L8" s="242">
        <v>12</v>
      </c>
      <c r="M8" s="242">
        <v>13</v>
      </c>
      <c r="N8" s="242">
        <v>14</v>
      </c>
      <c r="O8" s="242">
        <v>15</v>
      </c>
      <c r="P8" s="242">
        <v>16</v>
      </c>
      <c r="Q8" s="242">
        <v>17</v>
      </c>
      <c r="R8" s="242">
        <v>18</v>
      </c>
      <c r="S8" s="242">
        <v>19</v>
      </c>
      <c r="T8" s="242">
        <v>20</v>
      </c>
      <c r="U8" s="242">
        <v>21</v>
      </c>
      <c r="V8" s="242">
        <v>22</v>
      </c>
      <c r="W8" s="242">
        <v>23</v>
      </c>
      <c r="X8" s="242">
        <v>24</v>
      </c>
      <c r="Y8" s="242">
        <v>25</v>
      </c>
    </row>
    <row r="9" s="204" customFormat="1" ht="31" customHeight="1" spans="1:25">
      <c r="A9" s="214" t="s">
        <v>70</v>
      </c>
      <c r="B9" s="243"/>
      <c r="C9" s="243"/>
      <c r="D9" s="230"/>
      <c r="E9" s="243"/>
      <c r="F9" s="243"/>
      <c r="G9" s="243"/>
      <c r="H9" s="221">
        <v>26455732.8</v>
      </c>
      <c r="I9" s="221">
        <v>26455732.8</v>
      </c>
      <c r="J9" s="221"/>
      <c r="K9" s="221"/>
      <c r="M9" s="221">
        <v>26455732.8</v>
      </c>
      <c r="N9" s="246"/>
      <c r="O9" s="246"/>
      <c r="P9" s="246"/>
      <c r="Q9" s="246"/>
      <c r="R9" s="246"/>
      <c r="S9" s="246"/>
      <c r="T9" s="246"/>
      <c r="U9" s="246"/>
      <c r="V9" s="246"/>
      <c r="W9" s="246"/>
      <c r="X9" s="246"/>
      <c r="Y9" s="246"/>
    </row>
    <row r="10" s="204" customFormat="1" ht="24" customHeight="1" spans="1:25">
      <c r="A10" s="214" t="s">
        <v>70</v>
      </c>
      <c r="B10" s="214" t="s">
        <v>211</v>
      </c>
      <c r="C10" s="214" t="s">
        <v>212</v>
      </c>
      <c r="D10" s="214" t="s">
        <v>88</v>
      </c>
      <c r="E10" s="214" t="s">
        <v>89</v>
      </c>
      <c r="F10" s="214" t="s">
        <v>213</v>
      </c>
      <c r="G10" s="214" t="s">
        <v>214</v>
      </c>
      <c r="H10" s="221">
        <v>1344768</v>
      </c>
      <c r="I10" s="221">
        <v>1344768</v>
      </c>
      <c r="J10" s="246"/>
      <c r="K10" s="246"/>
      <c r="L10" s="246"/>
      <c r="M10" s="221">
        <v>1344768</v>
      </c>
      <c r="N10" s="246"/>
      <c r="O10" s="246"/>
      <c r="P10" s="246"/>
      <c r="Q10" s="246"/>
      <c r="R10" s="246"/>
      <c r="S10" s="246"/>
      <c r="T10" s="246"/>
      <c r="U10" s="246"/>
      <c r="V10" s="246"/>
      <c r="W10" s="246"/>
      <c r="X10" s="246"/>
      <c r="Y10" s="246"/>
    </row>
    <row r="11" s="204" customFormat="1" ht="24" customHeight="1" spans="1:25">
      <c r="A11" s="214" t="s">
        <v>70</v>
      </c>
      <c r="B11" s="214" t="s">
        <v>215</v>
      </c>
      <c r="C11" s="214" t="s">
        <v>216</v>
      </c>
      <c r="D11" s="214" t="s">
        <v>88</v>
      </c>
      <c r="E11" s="214" t="s">
        <v>89</v>
      </c>
      <c r="F11" s="214" t="s">
        <v>213</v>
      </c>
      <c r="G11" s="214" t="s">
        <v>214</v>
      </c>
      <c r="H11" s="221">
        <v>1828320</v>
      </c>
      <c r="I11" s="221">
        <v>1828320</v>
      </c>
      <c r="J11" s="246"/>
      <c r="K11" s="246"/>
      <c r="L11" s="246"/>
      <c r="M11" s="221">
        <v>1828320</v>
      </c>
      <c r="N11" s="246"/>
      <c r="O11" s="246"/>
      <c r="P11" s="246"/>
      <c r="Q11" s="246"/>
      <c r="R11" s="246"/>
      <c r="S11" s="246"/>
      <c r="T11" s="246"/>
      <c r="U11" s="246"/>
      <c r="V11" s="246"/>
      <c r="W11" s="246"/>
      <c r="X11" s="246"/>
      <c r="Y11" s="246"/>
    </row>
    <row r="12" s="204" customFormat="1" ht="24" customHeight="1" spans="1:25">
      <c r="A12" s="214" t="s">
        <v>70</v>
      </c>
      <c r="B12" s="214" t="s">
        <v>217</v>
      </c>
      <c r="C12" s="214" t="s">
        <v>218</v>
      </c>
      <c r="D12" s="214" t="s">
        <v>88</v>
      </c>
      <c r="E12" s="214" t="s">
        <v>89</v>
      </c>
      <c r="F12" s="214" t="s">
        <v>219</v>
      </c>
      <c r="G12" s="214" t="s">
        <v>220</v>
      </c>
      <c r="H12" s="221">
        <v>1775904</v>
      </c>
      <c r="I12" s="221">
        <v>1775904</v>
      </c>
      <c r="J12" s="246"/>
      <c r="K12" s="246"/>
      <c r="L12" s="246"/>
      <c r="M12" s="221">
        <v>1775904</v>
      </c>
      <c r="N12" s="246"/>
      <c r="O12" s="246"/>
      <c r="P12" s="246"/>
      <c r="Q12" s="246"/>
      <c r="R12" s="246"/>
      <c r="S12" s="246"/>
      <c r="T12" s="246"/>
      <c r="U12" s="246"/>
      <c r="V12" s="246"/>
      <c r="W12" s="246"/>
      <c r="X12" s="246"/>
      <c r="Y12" s="246"/>
    </row>
    <row r="13" s="204" customFormat="1" ht="24" customHeight="1" spans="1:25">
      <c r="A13" s="214" t="s">
        <v>70</v>
      </c>
      <c r="B13" s="214" t="s">
        <v>221</v>
      </c>
      <c r="C13" s="214" t="s">
        <v>222</v>
      </c>
      <c r="D13" s="214" t="s">
        <v>88</v>
      </c>
      <c r="E13" s="214" t="s">
        <v>89</v>
      </c>
      <c r="F13" s="214" t="s">
        <v>219</v>
      </c>
      <c r="G13" s="214" t="s">
        <v>220</v>
      </c>
      <c r="H13" s="221">
        <v>296940</v>
      </c>
      <c r="I13" s="221">
        <v>296940</v>
      </c>
      <c r="J13" s="246"/>
      <c r="K13" s="246"/>
      <c r="L13" s="246"/>
      <c r="M13" s="221">
        <v>296940</v>
      </c>
      <c r="N13" s="246"/>
      <c r="O13" s="246"/>
      <c r="P13" s="246"/>
      <c r="Q13" s="246"/>
      <c r="R13" s="246"/>
      <c r="S13" s="246"/>
      <c r="T13" s="246"/>
      <c r="U13" s="246"/>
      <c r="V13" s="246"/>
      <c r="W13" s="246"/>
      <c r="X13" s="246"/>
      <c r="Y13" s="246"/>
    </row>
    <row r="14" s="204" customFormat="1" ht="24" customHeight="1" spans="1:25">
      <c r="A14" s="214" t="s">
        <v>70</v>
      </c>
      <c r="B14" s="214" t="s">
        <v>217</v>
      </c>
      <c r="C14" s="214" t="s">
        <v>218</v>
      </c>
      <c r="D14" s="214" t="s">
        <v>88</v>
      </c>
      <c r="E14" s="214" t="s">
        <v>89</v>
      </c>
      <c r="F14" s="214" t="s">
        <v>219</v>
      </c>
      <c r="G14" s="214" t="s">
        <v>220</v>
      </c>
      <c r="H14" s="221">
        <v>210000</v>
      </c>
      <c r="I14" s="221">
        <v>210000</v>
      </c>
      <c r="J14" s="246"/>
      <c r="K14" s="246"/>
      <c r="L14" s="246"/>
      <c r="M14" s="221">
        <v>210000</v>
      </c>
      <c r="N14" s="246"/>
      <c r="O14" s="246"/>
      <c r="P14" s="246"/>
      <c r="Q14" s="246"/>
      <c r="R14" s="246"/>
      <c r="S14" s="246"/>
      <c r="T14" s="246"/>
      <c r="U14" s="246"/>
      <c r="V14" s="246"/>
      <c r="W14" s="246"/>
      <c r="X14" s="246"/>
      <c r="Y14" s="246"/>
    </row>
    <row r="15" s="204" customFormat="1" ht="24" customHeight="1" spans="1:25">
      <c r="A15" s="214" t="s">
        <v>70</v>
      </c>
      <c r="B15" s="214" t="s">
        <v>221</v>
      </c>
      <c r="C15" s="214" t="s">
        <v>222</v>
      </c>
      <c r="D15" s="214" t="s">
        <v>88</v>
      </c>
      <c r="E15" s="214" t="s">
        <v>89</v>
      </c>
      <c r="F15" s="214" t="s">
        <v>219</v>
      </c>
      <c r="G15" s="214" t="s">
        <v>220</v>
      </c>
      <c r="H15" s="221">
        <v>294000</v>
      </c>
      <c r="I15" s="221">
        <v>294000</v>
      </c>
      <c r="J15" s="246"/>
      <c r="K15" s="246"/>
      <c r="L15" s="246"/>
      <c r="M15" s="221">
        <v>294000</v>
      </c>
      <c r="N15" s="246"/>
      <c r="O15" s="246"/>
      <c r="P15" s="246"/>
      <c r="Q15" s="246"/>
      <c r="R15" s="246"/>
      <c r="S15" s="246"/>
      <c r="T15" s="246"/>
      <c r="U15" s="246"/>
      <c r="V15" s="246"/>
      <c r="W15" s="246"/>
      <c r="X15" s="246"/>
      <c r="Y15" s="246"/>
    </row>
    <row r="16" s="204" customFormat="1" ht="24" customHeight="1" spans="1:25">
      <c r="A16" s="214" t="s">
        <v>70</v>
      </c>
      <c r="B16" s="214" t="s">
        <v>223</v>
      </c>
      <c r="C16" s="214" t="s">
        <v>224</v>
      </c>
      <c r="D16" s="214" t="s">
        <v>88</v>
      </c>
      <c r="E16" s="214" t="s">
        <v>89</v>
      </c>
      <c r="F16" s="214" t="s">
        <v>225</v>
      </c>
      <c r="G16" s="214" t="s">
        <v>226</v>
      </c>
      <c r="H16" s="221">
        <v>112064</v>
      </c>
      <c r="I16" s="221">
        <v>112064</v>
      </c>
      <c r="J16" s="246"/>
      <c r="K16" s="246"/>
      <c r="L16" s="246"/>
      <c r="M16" s="221">
        <v>112064</v>
      </c>
      <c r="N16" s="246"/>
      <c r="O16" s="246"/>
      <c r="P16" s="246"/>
      <c r="Q16" s="246"/>
      <c r="R16" s="246"/>
      <c r="S16" s="246"/>
      <c r="T16" s="246"/>
      <c r="U16" s="246"/>
      <c r="V16" s="246"/>
      <c r="W16" s="246"/>
      <c r="X16" s="246"/>
      <c r="Y16" s="246"/>
    </row>
    <row r="17" s="204" customFormat="1" ht="24" customHeight="1" spans="1:25">
      <c r="A17" s="214" t="s">
        <v>70</v>
      </c>
      <c r="B17" s="214" t="s">
        <v>227</v>
      </c>
      <c r="C17" s="214" t="s">
        <v>228</v>
      </c>
      <c r="D17" s="214" t="s">
        <v>88</v>
      </c>
      <c r="E17" s="214" t="s">
        <v>89</v>
      </c>
      <c r="F17" s="214" t="s">
        <v>225</v>
      </c>
      <c r="G17" s="214" t="s">
        <v>226</v>
      </c>
      <c r="H17" s="221">
        <v>152360</v>
      </c>
      <c r="I17" s="221">
        <v>152360</v>
      </c>
      <c r="J17" s="246"/>
      <c r="K17" s="246"/>
      <c r="L17" s="246"/>
      <c r="M17" s="221">
        <v>152360</v>
      </c>
      <c r="N17" s="246"/>
      <c r="O17" s="246"/>
      <c r="P17" s="246"/>
      <c r="Q17" s="246"/>
      <c r="R17" s="246"/>
      <c r="S17" s="246"/>
      <c r="T17" s="246"/>
      <c r="U17" s="246"/>
      <c r="V17" s="246"/>
      <c r="W17" s="246"/>
      <c r="X17" s="246"/>
      <c r="Y17" s="246"/>
    </row>
    <row r="18" s="204" customFormat="1" ht="24" customHeight="1" spans="1:25">
      <c r="A18" s="214" t="s">
        <v>70</v>
      </c>
      <c r="B18" s="214" t="s">
        <v>229</v>
      </c>
      <c r="C18" s="214" t="s">
        <v>230</v>
      </c>
      <c r="D18" s="214" t="s">
        <v>88</v>
      </c>
      <c r="E18" s="214" t="s">
        <v>89</v>
      </c>
      <c r="F18" s="214" t="s">
        <v>225</v>
      </c>
      <c r="G18" s="214" t="s">
        <v>226</v>
      </c>
      <c r="H18" s="221">
        <v>22500</v>
      </c>
      <c r="I18" s="221">
        <v>22500</v>
      </c>
      <c r="J18" s="246"/>
      <c r="K18" s="246"/>
      <c r="L18" s="246"/>
      <c r="M18" s="221">
        <v>22500</v>
      </c>
      <c r="N18" s="246"/>
      <c r="O18" s="246"/>
      <c r="P18" s="246"/>
      <c r="Q18" s="246"/>
      <c r="R18" s="246"/>
      <c r="S18" s="246"/>
      <c r="T18" s="246"/>
      <c r="U18" s="246"/>
      <c r="V18" s="246"/>
      <c r="W18" s="246"/>
      <c r="X18" s="246"/>
      <c r="Y18" s="246"/>
    </row>
    <row r="19" s="204" customFormat="1" ht="24" customHeight="1" spans="1:25">
      <c r="A19" s="214" t="s">
        <v>70</v>
      </c>
      <c r="B19" s="214" t="s">
        <v>231</v>
      </c>
      <c r="C19" s="214" t="s">
        <v>232</v>
      </c>
      <c r="D19" s="214" t="s">
        <v>88</v>
      </c>
      <c r="E19" s="214" t="s">
        <v>89</v>
      </c>
      <c r="F19" s="214" t="s">
        <v>233</v>
      </c>
      <c r="G19" s="214" t="s">
        <v>234</v>
      </c>
      <c r="H19" s="221">
        <v>632400</v>
      </c>
      <c r="I19" s="221">
        <v>632400</v>
      </c>
      <c r="J19" s="246"/>
      <c r="K19" s="246"/>
      <c r="L19" s="246"/>
      <c r="M19" s="221">
        <v>632400</v>
      </c>
      <c r="N19" s="246"/>
      <c r="O19" s="246"/>
      <c r="P19" s="246"/>
      <c r="Q19" s="246"/>
      <c r="R19" s="246"/>
      <c r="S19" s="246"/>
      <c r="T19" s="246"/>
      <c r="U19" s="246"/>
      <c r="V19" s="246"/>
      <c r="W19" s="246"/>
      <c r="X19" s="246"/>
      <c r="Y19" s="246"/>
    </row>
    <row r="20" s="204" customFormat="1" ht="24" customHeight="1" spans="1:25">
      <c r="A20" s="214" t="s">
        <v>70</v>
      </c>
      <c r="B20" s="214" t="s">
        <v>235</v>
      </c>
      <c r="C20" s="214" t="s">
        <v>236</v>
      </c>
      <c r="D20" s="214" t="s">
        <v>88</v>
      </c>
      <c r="E20" s="214" t="s">
        <v>89</v>
      </c>
      <c r="F20" s="214" t="s">
        <v>233</v>
      </c>
      <c r="G20" s="214" t="s">
        <v>234</v>
      </c>
      <c r="H20" s="221">
        <v>682920</v>
      </c>
      <c r="I20" s="221">
        <v>682920</v>
      </c>
      <c r="J20" s="246"/>
      <c r="K20" s="246"/>
      <c r="L20" s="246"/>
      <c r="M20" s="221">
        <v>682920</v>
      </c>
      <c r="N20" s="246"/>
      <c r="O20" s="246"/>
      <c r="P20" s="246"/>
      <c r="Q20" s="246"/>
      <c r="R20" s="246"/>
      <c r="S20" s="246"/>
      <c r="T20" s="246"/>
      <c r="U20" s="246"/>
      <c r="V20" s="246"/>
      <c r="W20" s="246"/>
      <c r="X20" s="246"/>
      <c r="Y20" s="246"/>
    </row>
    <row r="21" s="204" customFormat="1" ht="24" customHeight="1" spans="1:25">
      <c r="A21" s="214" t="s">
        <v>70</v>
      </c>
      <c r="B21" s="214" t="s">
        <v>235</v>
      </c>
      <c r="C21" s="214" t="s">
        <v>236</v>
      </c>
      <c r="D21" s="214" t="s">
        <v>88</v>
      </c>
      <c r="E21" s="214" t="s">
        <v>89</v>
      </c>
      <c r="F21" s="214" t="s">
        <v>233</v>
      </c>
      <c r="G21" s="214" t="s">
        <v>234</v>
      </c>
      <c r="H21" s="221">
        <v>1086360</v>
      </c>
      <c r="I21" s="221">
        <v>1086360</v>
      </c>
      <c r="J21" s="246"/>
      <c r="K21" s="246"/>
      <c r="L21" s="246"/>
      <c r="M21" s="221">
        <v>1086360</v>
      </c>
      <c r="N21" s="246"/>
      <c r="O21" s="246"/>
      <c r="P21" s="246"/>
      <c r="Q21" s="246"/>
      <c r="R21" s="246"/>
      <c r="S21" s="246"/>
      <c r="T21" s="246"/>
      <c r="U21" s="246"/>
      <c r="V21" s="246"/>
      <c r="W21" s="246"/>
      <c r="X21" s="246"/>
      <c r="Y21" s="246"/>
    </row>
    <row r="22" s="204" customFormat="1" ht="24" customHeight="1" spans="1:25">
      <c r="A22" s="214" t="s">
        <v>70</v>
      </c>
      <c r="B22" s="214" t="s">
        <v>237</v>
      </c>
      <c r="C22" s="214" t="s">
        <v>238</v>
      </c>
      <c r="D22" s="214" t="s">
        <v>88</v>
      </c>
      <c r="E22" s="214" t="s">
        <v>89</v>
      </c>
      <c r="F22" s="214" t="s">
        <v>233</v>
      </c>
      <c r="G22" s="214" t="s">
        <v>234</v>
      </c>
      <c r="H22" s="221">
        <v>12000</v>
      </c>
      <c r="I22" s="221">
        <v>12000</v>
      </c>
      <c r="J22" s="246"/>
      <c r="K22" s="246"/>
      <c r="L22" s="246"/>
      <c r="M22" s="221">
        <v>12000</v>
      </c>
      <c r="N22" s="246"/>
      <c r="O22" s="246"/>
      <c r="P22" s="246"/>
      <c r="Q22" s="246"/>
      <c r="R22" s="246"/>
      <c r="S22" s="246"/>
      <c r="T22" s="246"/>
      <c r="U22" s="246"/>
      <c r="V22" s="246"/>
      <c r="W22" s="246"/>
      <c r="X22" s="246"/>
      <c r="Y22" s="246"/>
    </row>
    <row r="23" s="204" customFormat="1" ht="24" customHeight="1" spans="1:25">
      <c r="A23" s="214" t="s">
        <v>70</v>
      </c>
      <c r="B23" s="214" t="s">
        <v>237</v>
      </c>
      <c r="C23" s="214" t="s">
        <v>238</v>
      </c>
      <c r="D23" s="214" t="s">
        <v>88</v>
      </c>
      <c r="E23" s="214" t="s">
        <v>89</v>
      </c>
      <c r="F23" s="214" t="s">
        <v>233</v>
      </c>
      <c r="G23" s="214" t="s">
        <v>234</v>
      </c>
      <c r="H23" s="221">
        <v>15000</v>
      </c>
      <c r="I23" s="221">
        <v>15000</v>
      </c>
      <c r="J23" s="246"/>
      <c r="K23" s="246"/>
      <c r="L23" s="246"/>
      <c r="M23" s="221">
        <v>15000</v>
      </c>
      <c r="N23" s="246"/>
      <c r="O23" s="246"/>
      <c r="P23" s="246"/>
      <c r="Q23" s="246"/>
      <c r="R23" s="246"/>
      <c r="S23" s="246"/>
      <c r="T23" s="246"/>
      <c r="U23" s="246"/>
      <c r="V23" s="246"/>
      <c r="W23" s="246"/>
      <c r="X23" s="246"/>
      <c r="Y23" s="246"/>
    </row>
    <row r="24" s="204" customFormat="1" ht="24" customHeight="1" spans="1:25">
      <c r="A24" s="214" t="s">
        <v>70</v>
      </c>
      <c r="B24" s="214" t="s">
        <v>239</v>
      </c>
      <c r="C24" s="214" t="s">
        <v>240</v>
      </c>
      <c r="D24" s="214" t="s">
        <v>88</v>
      </c>
      <c r="E24" s="214" t="s">
        <v>89</v>
      </c>
      <c r="F24" s="214" t="s">
        <v>241</v>
      </c>
      <c r="G24" s="214" t="s">
        <v>242</v>
      </c>
      <c r="H24" s="221">
        <v>23040</v>
      </c>
      <c r="I24" s="221">
        <v>23040</v>
      </c>
      <c r="J24" s="246"/>
      <c r="K24" s="246"/>
      <c r="L24" s="246"/>
      <c r="M24" s="221">
        <v>23040</v>
      </c>
      <c r="N24" s="246"/>
      <c r="O24" s="246"/>
      <c r="P24" s="246"/>
      <c r="Q24" s="246"/>
      <c r="R24" s="246"/>
      <c r="S24" s="246"/>
      <c r="T24" s="246"/>
      <c r="U24" s="246"/>
      <c r="V24" s="246"/>
      <c r="W24" s="246"/>
      <c r="X24" s="246"/>
      <c r="Y24" s="246"/>
    </row>
    <row r="25" s="204" customFormat="1" ht="24" customHeight="1" spans="1:25">
      <c r="A25" s="214" t="s">
        <v>70</v>
      </c>
      <c r="B25" s="214" t="s">
        <v>243</v>
      </c>
      <c r="C25" s="214" t="s">
        <v>244</v>
      </c>
      <c r="D25" s="214" t="s">
        <v>98</v>
      </c>
      <c r="E25" s="214" t="s">
        <v>99</v>
      </c>
      <c r="F25" s="214" t="s">
        <v>245</v>
      </c>
      <c r="G25" s="214" t="s">
        <v>246</v>
      </c>
      <c r="H25" s="221">
        <v>1290664.96</v>
      </c>
      <c r="I25" s="221">
        <v>1290664.96</v>
      </c>
      <c r="J25" s="246"/>
      <c r="K25" s="246"/>
      <c r="L25" s="246"/>
      <c r="M25" s="221">
        <v>1290664.96</v>
      </c>
      <c r="N25" s="246"/>
      <c r="O25" s="246"/>
      <c r="P25" s="246"/>
      <c r="Q25" s="246"/>
      <c r="R25" s="246"/>
      <c r="S25" s="246"/>
      <c r="T25" s="246"/>
      <c r="U25" s="246"/>
      <c r="V25" s="246"/>
      <c r="W25" s="246"/>
      <c r="X25" s="246"/>
      <c r="Y25" s="246"/>
    </row>
    <row r="26" s="204" customFormat="1" ht="24" customHeight="1" spans="1:25">
      <c r="A26" s="214" t="s">
        <v>70</v>
      </c>
      <c r="B26" s="214" t="s">
        <v>247</v>
      </c>
      <c r="C26" s="214" t="s">
        <v>248</v>
      </c>
      <c r="D26" s="214" t="s">
        <v>115</v>
      </c>
      <c r="E26" s="214" t="s">
        <v>116</v>
      </c>
      <c r="F26" s="214" t="s">
        <v>249</v>
      </c>
      <c r="G26" s="214" t="s">
        <v>250</v>
      </c>
      <c r="H26" s="221">
        <v>20130</v>
      </c>
      <c r="I26" s="221">
        <v>20130</v>
      </c>
      <c r="J26" s="246"/>
      <c r="K26" s="246"/>
      <c r="L26" s="246"/>
      <c r="M26" s="221">
        <v>20130</v>
      </c>
      <c r="N26" s="246"/>
      <c r="O26" s="246"/>
      <c r="P26" s="246"/>
      <c r="Q26" s="246"/>
      <c r="R26" s="246"/>
      <c r="S26" s="246"/>
      <c r="T26" s="246"/>
      <c r="U26" s="246"/>
      <c r="V26" s="246"/>
      <c r="W26" s="246"/>
      <c r="X26" s="246"/>
      <c r="Y26" s="246"/>
    </row>
    <row r="27" s="204" customFormat="1" ht="24" customHeight="1" spans="1:25">
      <c r="A27" s="214" t="s">
        <v>70</v>
      </c>
      <c r="B27" s="214" t="s">
        <v>247</v>
      </c>
      <c r="C27" s="214" t="s">
        <v>248</v>
      </c>
      <c r="D27" s="214" t="s">
        <v>117</v>
      </c>
      <c r="E27" s="214" t="s">
        <v>118</v>
      </c>
      <c r="F27" s="214" t="s">
        <v>249</v>
      </c>
      <c r="G27" s="214" t="s">
        <v>250</v>
      </c>
      <c r="H27" s="221">
        <v>23760</v>
      </c>
      <c r="I27" s="221">
        <v>23760</v>
      </c>
      <c r="J27" s="246"/>
      <c r="K27" s="246"/>
      <c r="L27" s="246"/>
      <c r="M27" s="221">
        <v>23760</v>
      </c>
      <c r="N27" s="246"/>
      <c r="O27" s="246"/>
      <c r="P27" s="246"/>
      <c r="Q27" s="246"/>
      <c r="R27" s="246"/>
      <c r="S27" s="246"/>
      <c r="T27" s="246"/>
      <c r="U27" s="246"/>
      <c r="V27" s="246"/>
      <c r="W27" s="246"/>
      <c r="X27" s="246"/>
      <c r="Y27" s="246"/>
    </row>
    <row r="28" s="204" customFormat="1" ht="24" customHeight="1" spans="1:25">
      <c r="A28" s="214" t="s">
        <v>70</v>
      </c>
      <c r="B28" s="214" t="s">
        <v>251</v>
      </c>
      <c r="C28" s="214" t="s">
        <v>252</v>
      </c>
      <c r="D28" s="214" t="s">
        <v>115</v>
      </c>
      <c r="E28" s="214" t="s">
        <v>116</v>
      </c>
      <c r="F28" s="214" t="s">
        <v>249</v>
      </c>
      <c r="G28" s="214" t="s">
        <v>250</v>
      </c>
      <c r="H28" s="221">
        <v>685666</v>
      </c>
      <c r="I28" s="221">
        <v>685666</v>
      </c>
      <c r="J28" s="246"/>
      <c r="K28" s="246"/>
      <c r="L28" s="246"/>
      <c r="M28" s="221">
        <v>685666</v>
      </c>
      <c r="N28" s="246"/>
      <c r="O28" s="246"/>
      <c r="P28" s="246"/>
      <c r="Q28" s="246"/>
      <c r="R28" s="246"/>
      <c r="S28" s="246"/>
      <c r="T28" s="246"/>
      <c r="U28" s="246"/>
      <c r="V28" s="246"/>
      <c r="W28" s="246"/>
      <c r="X28" s="246"/>
      <c r="Y28" s="246"/>
    </row>
    <row r="29" s="204" customFormat="1" ht="24" customHeight="1" spans="1:25">
      <c r="A29" s="214" t="s">
        <v>70</v>
      </c>
      <c r="B29" s="214" t="s">
        <v>253</v>
      </c>
      <c r="C29" s="214" t="s">
        <v>254</v>
      </c>
      <c r="D29" s="214" t="s">
        <v>121</v>
      </c>
      <c r="E29" s="214" t="s">
        <v>122</v>
      </c>
      <c r="F29" s="214" t="s">
        <v>255</v>
      </c>
      <c r="G29" s="214" t="s">
        <v>256</v>
      </c>
      <c r="H29" s="221">
        <v>72600</v>
      </c>
      <c r="I29" s="221">
        <v>72600</v>
      </c>
      <c r="J29" s="246"/>
      <c r="K29" s="246"/>
      <c r="L29" s="246"/>
      <c r="M29" s="221">
        <v>72600</v>
      </c>
      <c r="N29" s="246"/>
      <c r="O29" s="246"/>
      <c r="P29" s="246"/>
      <c r="Q29" s="246"/>
      <c r="R29" s="246"/>
      <c r="S29" s="246"/>
      <c r="T29" s="246"/>
      <c r="U29" s="246"/>
      <c r="V29" s="246"/>
      <c r="W29" s="246"/>
      <c r="X29" s="246"/>
      <c r="Y29" s="246"/>
    </row>
    <row r="30" s="204" customFormat="1" ht="24" customHeight="1" spans="1:25">
      <c r="A30" s="214" t="s">
        <v>70</v>
      </c>
      <c r="B30" s="214" t="s">
        <v>257</v>
      </c>
      <c r="C30" s="214" t="s">
        <v>258</v>
      </c>
      <c r="D30" s="214" t="s">
        <v>115</v>
      </c>
      <c r="E30" s="214" t="s">
        <v>116</v>
      </c>
      <c r="F30" s="214" t="s">
        <v>249</v>
      </c>
      <c r="G30" s="214" t="s">
        <v>250</v>
      </c>
      <c r="H30" s="221">
        <v>32267</v>
      </c>
      <c r="I30" s="221">
        <v>32267</v>
      </c>
      <c r="J30" s="246"/>
      <c r="K30" s="246"/>
      <c r="L30" s="246"/>
      <c r="M30" s="221">
        <v>32267</v>
      </c>
      <c r="N30" s="246"/>
      <c r="O30" s="246"/>
      <c r="P30" s="246"/>
      <c r="Q30" s="246"/>
      <c r="R30" s="246"/>
      <c r="S30" s="246"/>
      <c r="T30" s="246"/>
      <c r="U30" s="246"/>
      <c r="V30" s="246"/>
      <c r="W30" s="246"/>
      <c r="X30" s="246"/>
      <c r="Y30" s="246"/>
    </row>
    <row r="31" s="204" customFormat="1" ht="24" customHeight="1" spans="1:25">
      <c r="A31" s="214" t="s">
        <v>70</v>
      </c>
      <c r="B31" s="214" t="s">
        <v>257</v>
      </c>
      <c r="C31" s="214" t="s">
        <v>258</v>
      </c>
      <c r="D31" s="214" t="s">
        <v>117</v>
      </c>
      <c r="E31" s="214" t="s">
        <v>118</v>
      </c>
      <c r="F31" s="214" t="s">
        <v>249</v>
      </c>
      <c r="G31" s="214" t="s">
        <v>250</v>
      </c>
      <c r="H31" s="221"/>
      <c r="I31" s="221"/>
      <c r="J31" s="246"/>
      <c r="K31" s="246"/>
      <c r="L31" s="246"/>
      <c r="M31" s="221"/>
      <c r="N31" s="246"/>
      <c r="O31" s="246"/>
      <c r="P31" s="246"/>
      <c r="Q31" s="246"/>
      <c r="R31" s="246"/>
      <c r="S31" s="246"/>
      <c r="T31" s="246"/>
      <c r="U31" s="246"/>
      <c r="V31" s="246"/>
      <c r="W31" s="246"/>
      <c r="X31" s="246"/>
      <c r="Y31" s="246"/>
    </row>
    <row r="32" s="204" customFormat="1" ht="24" customHeight="1" spans="1:25">
      <c r="A32" s="214" t="s">
        <v>70</v>
      </c>
      <c r="B32" s="214" t="s">
        <v>259</v>
      </c>
      <c r="C32" s="214" t="s">
        <v>260</v>
      </c>
      <c r="D32" s="214" t="s">
        <v>106</v>
      </c>
      <c r="E32" s="214" t="s">
        <v>105</v>
      </c>
      <c r="F32" s="214" t="s">
        <v>255</v>
      </c>
      <c r="G32" s="214" t="s">
        <v>256</v>
      </c>
      <c r="H32" s="221">
        <v>35100</v>
      </c>
      <c r="I32" s="221">
        <v>35100</v>
      </c>
      <c r="J32" s="246"/>
      <c r="K32" s="246"/>
      <c r="L32" s="246"/>
      <c r="M32" s="221">
        <v>35100</v>
      </c>
      <c r="N32" s="246"/>
      <c r="O32" s="246"/>
      <c r="P32" s="246"/>
      <c r="Q32" s="246"/>
      <c r="R32" s="246"/>
      <c r="S32" s="246"/>
      <c r="T32" s="246"/>
      <c r="U32" s="246"/>
      <c r="V32" s="246"/>
      <c r="W32" s="246"/>
      <c r="X32" s="246"/>
      <c r="Y32" s="246"/>
    </row>
    <row r="33" s="204" customFormat="1" ht="24" customHeight="1" spans="1:25">
      <c r="A33" s="214" t="s">
        <v>70</v>
      </c>
      <c r="B33" s="214" t="s">
        <v>261</v>
      </c>
      <c r="C33" s="214" t="s">
        <v>120</v>
      </c>
      <c r="D33" s="214" t="s">
        <v>119</v>
      </c>
      <c r="E33" s="214" t="s">
        <v>120</v>
      </c>
      <c r="F33" s="214" t="s">
        <v>262</v>
      </c>
      <c r="G33" s="214" t="s">
        <v>263</v>
      </c>
      <c r="H33" s="221">
        <v>440917</v>
      </c>
      <c r="I33" s="221">
        <v>440917</v>
      </c>
      <c r="J33" s="246"/>
      <c r="K33" s="246"/>
      <c r="L33" s="246"/>
      <c r="M33" s="221">
        <v>440917</v>
      </c>
      <c r="N33" s="246"/>
      <c r="O33" s="246"/>
      <c r="P33" s="246"/>
      <c r="Q33" s="246"/>
      <c r="R33" s="246"/>
      <c r="S33" s="246"/>
      <c r="T33" s="246"/>
      <c r="U33" s="246"/>
      <c r="V33" s="246"/>
      <c r="W33" s="246"/>
      <c r="X33" s="246"/>
      <c r="Y33" s="246"/>
    </row>
    <row r="34" s="204" customFormat="1" ht="24" customHeight="1" spans="1:25">
      <c r="A34" s="214" t="s">
        <v>70</v>
      </c>
      <c r="B34" s="214" t="s">
        <v>264</v>
      </c>
      <c r="C34" s="214" t="s">
        <v>265</v>
      </c>
      <c r="D34" s="214" t="s">
        <v>117</v>
      </c>
      <c r="E34" s="214" t="s">
        <v>118</v>
      </c>
      <c r="F34" s="214" t="s">
        <v>249</v>
      </c>
      <c r="G34" s="214" t="s">
        <v>250</v>
      </c>
      <c r="H34" s="221">
        <v>8612</v>
      </c>
      <c r="I34" s="221">
        <v>8612</v>
      </c>
      <c r="J34" s="246"/>
      <c r="K34" s="246"/>
      <c r="L34" s="246"/>
      <c r="M34" s="221">
        <v>8612</v>
      </c>
      <c r="N34" s="246"/>
      <c r="O34" s="246"/>
      <c r="P34" s="246"/>
      <c r="Q34" s="246"/>
      <c r="R34" s="246"/>
      <c r="S34" s="246"/>
      <c r="T34" s="246"/>
      <c r="U34" s="246"/>
      <c r="V34" s="246"/>
      <c r="W34" s="246"/>
      <c r="X34" s="246"/>
      <c r="Y34" s="246"/>
    </row>
    <row r="35" s="204" customFormat="1" ht="24" customHeight="1" spans="1:25">
      <c r="A35" s="214" t="s">
        <v>70</v>
      </c>
      <c r="B35" s="214" t="s">
        <v>266</v>
      </c>
      <c r="C35" s="214" t="s">
        <v>134</v>
      </c>
      <c r="D35" s="214" t="s">
        <v>133</v>
      </c>
      <c r="E35" s="214" t="s">
        <v>134</v>
      </c>
      <c r="F35" s="214" t="s">
        <v>267</v>
      </c>
      <c r="G35" s="214" t="s">
        <v>134</v>
      </c>
      <c r="H35" s="221">
        <v>967998.72</v>
      </c>
      <c r="I35" s="221">
        <v>967998.72</v>
      </c>
      <c r="J35" s="246"/>
      <c r="K35" s="246"/>
      <c r="L35" s="246"/>
      <c r="M35" s="221">
        <v>967998.72</v>
      </c>
      <c r="N35" s="246"/>
      <c r="O35" s="246"/>
      <c r="P35" s="246"/>
      <c r="Q35" s="246"/>
      <c r="R35" s="246"/>
      <c r="S35" s="246"/>
      <c r="T35" s="246"/>
      <c r="U35" s="246"/>
      <c r="V35" s="246"/>
      <c r="W35" s="246"/>
      <c r="X35" s="246"/>
      <c r="Y35" s="246"/>
    </row>
    <row r="36" s="204" customFormat="1" ht="24" customHeight="1" spans="1:25">
      <c r="A36" s="214" t="s">
        <v>70</v>
      </c>
      <c r="B36" s="214" t="s">
        <v>268</v>
      </c>
      <c r="C36" s="214" t="s">
        <v>269</v>
      </c>
      <c r="D36" s="214" t="s">
        <v>88</v>
      </c>
      <c r="E36" s="214" t="s">
        <v>89</v>
      </c>
      <c r="F36" s="214" t="s">
        <v>241</v>
      </c>
      <c r="G36" s="214" t="s">
        <v>242</v>
      </c>
      <c r="H36" s="221">
        <v>855000</v>
      </c>
      <c r="I36" s="221">
        <v>855000</v>
      </c>
      <c r="J36" s="246"/>
      <c r="K36" s="246"/>
      <c r="L36" s="246"/>
      <c r="M36" s="221">
        <v>855000</v>
      </c>
      <c r="N36" s="246"/>
      <c r="O36" s="246"/>
      <c r="P36" s="246"/>
      <c r="Q36" s="246"/>
      <c r="R36" s="246"/>
      <c r="S36" s="246"/>
      <c r="T36" s="246"/>
      <c r="U36" s="246"/>
      <c r="V36" s="246"/>
      <c r="W36" s="246"/>
      <c r="X36" s="246"/>
      <c r="Y36" s="246"/>
    </row>
    <row r="37" s="204" customFormat="1" ht="24" customHeight="1" spans="1:25">
      <c r="A37" s="214" t="s">
        <v>70</v>
      </c>
      <c r="B37" s="214" t="s">
        <v>270</v>
      </c>
      <c r="C37" s="214" t="s">
        <v>271</v>
      </c>
      <c r="D37" s="214" t="s">
        <v>88</v>
      </c>
      <c r="E37" s="214" t="s">
        <v>89</v>
      </c>
      <c r="F37" s="214" t="s">
        <v>241</v>
      </c>
      <c r="G37" s="214" t="s">
        <v>242</v>
      </c>
      <c r="H37" s="221">
        <v>189950</v>
      </c>
      <c r="I37" s="221">
        <v>189950</v>
      </c>
      <c r="J37" s="246"/>
      <c r="K37" s="246"/>
      <c r="L37" s="246"/>
      <c r="M37" s="221">
        <v>189950</v>
      </c>
      <c r="N37" s="246"/>
      <c r="O37" s="246"/>
      <c r="P37" s="246"/>
      <c r="Q37" s="246"/>
      <c r="R37" s="246"/>
      <c r="S37" s="246"/>
      <c r="T37" s="246"/>
      <c r="U37" s="246"/>
      <c r="V37" s="246"/>
      <c r="W37" s="246"/>
      <c r="X37" s="246"/>
      <c r="Y37" s="246"/>
    </row>
    <row r="38" s="204" customFormat="1" ht="24" customHeight="1" spans="1:25">
      <c r="A38" s="214" t="s">
        <v>70</v>
      </c>
      <c r="B38" s="214" t="s">
        <v>272</v>
      </c>
      <c r="C38" s="214" t="s">
        <v>273</v>
      </c>
      <c r="D38" s="214" t="s">
        <v>88</v>
      </c>
      <c r="E38" s="214" t="s">
        <v>89</v>
      </c>
      <c r="F38" s="214" t="s">
        <v>241</v>
      </c>
      <c r="G38" s="214" t="s">
        <v>242</v>
      </c>
      <c r="H38" s="221">
        <v>2340000</v>
      </c>
      <c r="I38" s="221">
        <v>2340000</v>
      </c>
      <c r="J38" s="246"/>
      <c r="K38" s="246"/>
      <c r="L38" s="246"/>
      <c r="M38" s="221">
        <v>2340000</v>
      </c>
      <c r="N38" s="246"/>
      <c r="O38" s="246"/>
      <c r="P38" s="246"/>
      <c r="Q38" s="246"/>
      <c r="R38" s="246"/>
      <c r="S38" s="246"/>
      <c r="T38" s="246"/>
      <c r="U38" s="246"/>
      <c r="V38" s="246"/>
      <c r="W38" s="246"/>
      <c r="X38" s="246"/>
      <c r="Y38" s="246"/>
    </row>
    <row r="39" s="204" customFormat="1" ht="24" customHeight="1" spans="1:25">
      <c r="A39" s="214" t="s">
        <v>70</v>
      </c>
      <c r="B39" s="214" t="s">
        <v>274</v>
      </c>
      <c r="C39" s="214" t="s">
        <v>275</v>
      </c>
      <c r="D39" s="214" t="s">
        <v>88</v>
      </c>
      <c r="E39" s="214" t="s">
        <v>89</v>
      </c>
      <c r="F39" s="214" t="s">
        <v>241</v>
      </c>
      <c r="G39" s="214" t="s">
        <v>242</v>
      </c>
      <c r="H39" s="221">
        <v>285000</v>
      </c>
      <c r="I39" s="221">
        <v>285000</v>
      </c>
      <c r="J39" s="246"/>
      <c r="K39" s="246"/>
      <c r="L39" s="246"/>
      <c r="M39" s="221">
        <v>285000</v>
      </c>
      <c r="N39" s="246"/>
      <c r="O39" s="246"/>
      <c r="P39" s="246"/>
      <c r="Q39" s="246"/>
      <c r="R39" s="246"/>
      <c r="S39" s="246"/>
      <c r="T39" s="246"/>
      <c r="U39" s="246"/>
      <c r="V39" s="246"/>
      <c r="W39" s="246"/>
      <c r="X39" s="246"/>
      <c r="Y39" s="246"/>
    </row>
    <row r="40" s="204" customFormat="1" ht="24" customHeight="1" spans="1:25">
      <c r="A40" s="214" t="s">
        <v>70</v>
      </c>
      <c r="B40" s="214" t="s">
        <v>276</v>
      </c>
      <c r="C40" s="214" t="s">
        <v>277</v>
      </c>
      <c r="D40" s="214" t="s">
        <v>88</v>
      </c>
      <c r="E40" s="214" t="s">
        <v>89</v>
      </c>
      <c r="F40" s="214" t="s">
        <v>241</v>
      </c>
      <c r="G40" s="214" t="s">
        <v>242</v>
      </c>
      <c r="H40" s="221">
        <v>15000</v>
      </c>
      <c r="I40" s="221">
        <v>15000</v>
      </c>
      <c r="J40" s="246"/>
      <c r="K40" s="246"/>
      <c r="L40" s="246"/>
      <c r="M40" s="221">
        <v>15000</v>
      </c>
      <c r="N40" s="246"/>
      <c r="O40" s="246"/>
      <c r="P40" s="246"/>
      <c r="Q40" s="246"/>
      <c r="R40" s="246"/>
      <c r="S40" s="246"/>
      <c r="T40" s="246"/>
      <c r="U40" s="246"/>
      <c r="V40" s="246"/>
      <c r="W40" s="246"/>
      <c r="X40" s="246"/>
      <c r="Y40" s="246"/>
    </row>
    <row r="41" s="204" customFormat="1" ht="24" customHeight="1" spans="1:25">
      <c r="A41" s="214" t="s">
        <v>70</v>
      </c>
      <c r="B41" s="214" t="s">
        <v>278</v>
      </c>
      <c r="C41" s="214" t="s">
        <v>279</v>
      </c>
      <c r="D41" s="214" t="s">
        <v>88</v>
      </c>
      <c r="E41" s="214" t="s">
        <v>89</v>
      </c>
      <c r="F41" s="214" t="s">
        <v>280</v>
      </c>
      <c r="G41" s="214" t="s">
        <v>281</v>
      </c>
      <c r="H41" s="221">
        <v>18000</v>
      </c>
      <c r="I41" s="221">
        <v>18000</v>
      </c>
      <c r="J41" s="246"/>
      <c r="K41" s="246"/>
      <c r="L41" s="246"/>
      <c r="M41" s="221">
        <v>18000</v>
      </c>
      <c r="N41" s="246"/>
      <c r="O41" s="246"/>
      <c r="P41" s="246"/>
      <c r="Q41" s="246"/>
      <c r="R41" s="246"/>
      <c r="S41" s="246"/>
      <c r="T41" s="246"/>
      <c r="U41" s="246"/>
      <c r="V41" s="246"/>
      <c r="W41" s="246"/>
      <c r="X41" s="246"/>
      <c r="Y41" s="246"/>
    </row>
    <row r="42" s="204" customFormat="1" ht="24" customHeight="1" spans="1:25">
      <c r="A42" s="214" t="s">
        <v>70</v>
      </c>
      <c r="B42" s="214" t="s">
        <v>278</v>
      </c>
      <c r="C42" s="214" t="s">
        <v>279</v>
      </c>
      <c r="D42" s="214" t="s">
        <v>88</v>
      </c>
      <c r="E42" s="214" t="s">
        <v>89</v>
      </c>
      <c r="F42" s="214" t="s">
        <v>282</v>
      </c>
      <c r="G42" s="214" t="s">
        <v>283</v>
      </c>
      <c r="H42" s="221">
        <v>48000</v>
      </c>
      <c r="I42" s="221">
        <v>48000</v>
      </c>
      <c r="J42" s="246"/>
      <c r="K42" s="246"/>
      <c r="L42" s="246"/>
      <c r="M42" s="221">
        <v>48000</v>
      </c>
      <c r="N42" s="246"/>
      <c r="O42" s="246"/>
      <c r="P42" s="246"/>
      <c r="Q42" s="246"/>
      <c r="R42" s="246"/>
      <c r="S42" s="246"/>
      <c r="T42" s="246"/>
      <c r="U42" s="246"/>
      <c r="V42" s="246"/>
      <c r="W42" s="246"/>
      <c r="X42" s="246"/>
      <c r="Y42" s="246"/>
    </row>
    <row r="43" s="204" customFormat="1" ht="24" customHeight="1" spans="1:25">
      <c r="A43" s="214" t="s">
        <v>70</v>
      </c>
      <c r="B43" s="214" t="s">
        <v>284</v>
      </c>
      <c r="C43" s="214" t="s">
        <v>285</v>
      </c>
      <c r="D43" s="214" t="s">
        <v>88</v>
      </c>
      <c r="E43" s="214" t="s">
        <v>89</v>
      </c>
      <c r="F43" s="214" t="s">
        <v>286</v>
      </c>
      <c r="G43" s="214" t="s">
        <v>287</v>
      </c>
      <c r="H43" s="221">
        <v>116765</v>
      </c>
      <c r="I43" s="221">
        <v>116765</v>
      </c>
      <c r="J43" s="246"/>
      <c r="K43" s="246"/>
      <c r="L43" s="246"/>
      <c r="M43" s="221">
        <v>116765</v>
      </c>
      <c r="N43" s="246"/>
      <c r="O43" s="246"/>
      <c r="P43" s="246"/>
      <c r="Q43" s="246"/>
      <c r="R43" s="246"/>
      <c r="S43" s="246"/>
      <c r="T43" s="246"/>
      <c r="U43" s="246"/>
      <c r="V43" s="246"/>
      <c r="W43" s="246"/>
      <c r="X43" s="246"/>
      <c r="Y43" s="246"/>
    </row>
    <row r="44" s="204" customFormat="1" ht="24" customHeight="1" spans="1:25">
      <c r="A44" s="214" t="s">
        <v>70</v>
      </c>
      <c r="B44" s="214" t="s">
        <v>288</v>
      </c>
      <c r="C44" s="214" t="s">
        <v>289</v>
      </c>
      <c r="D44" s="214" t="s">
        <v>88</v>
      </c>
      <c r="E44" s="214" t="s">
        <v>89</v>
      </c>
      <c r="F44" s="214" t="s">
        <v>290</v>
      </c>
      <c r="G44" s="214" t="s">
        <v>189</v>
      </c>
      <c r="H44" s="221">
        <v>30000</v>
      </c>
      <c r="I44" s="221">
        <v>30000</v>
      </c>
      <c r="J44" s="246"/>
      <c r="K44" s="246"/>
      <c r="L44" s="246"/>
      <c r="M44" s="221">
        <v>30000</v>
      </c>
      <c r="N44" s="246"/>
      <c r="O44" s="246"/>
      <c r="P44" s="246"/>
      <c r="Q44" s="246"/>
      <c r="R44" s="246"/>
      <c r="S44" s="246"/>
      <c r="T44" s="246"/>
      <c r="U44" s="246"/>
      <c r="V44" s="246"/>
      <c r="W44" s="246"/>
      <c r="X44" s="246"/>
      <c r="Y44" s="246"/>
    </row>
    <row r="45" s="204" customFormat="1" ht="24" customHeight="1" spans="1:25">
      <c r="A45" s="214" t="s">
        <v>70</v>
      </c>
      <c r="B45" s="214" t="s">
        <v>278</v>
      </c>
      <c r="C45" s="214" t="s">
        <v>279</v>
      </c>
      <c r="D45" s="214" t="s">
        <v>88</v>
      </c>
      <c r="E45" s="214" t="s">
        <v>89</v>
      </c>
      <c r="F45" s="214" t="s">
        <v>291</v>
      </c>
      <c r="G45" s="214" t="s">
        <v>292</v>
      </c>
      <c r="H45" s="221">
        <v>108035</v>
      </c>
      <c r="I45" s="221">
        <v>108035</v>
      </c>
      <c r="J45" s="246"/>
      <c r="K45" s="246"/>
      <c r="L45" s="246"/>
      <c r="M45" s="221">
        <v>108035</v>
      </c>
      <c r="N45" s="246"/>
      <c r="O45" s="246"/>
      <c r="P45" s="246"/>
      <c r="Q45" s="246"/>
      <c r="R45" s="246"/>
      <c r="S45" s="246"/>
      <c r="T45" s="246"/>
      <c r="U45" s="246"/>
      <c r="V45" s="246"/>
      <c r="W45" s="246"/>
      <c r="X45" s="246"/>
      <c r="Y45" s="246"/>
    </row>
    <row r="46" s="204" customFormat="1" ht="24" customHeight="1" spans="1:25">
      <c r="A46" s="214" t="s">
        <v>70</v>
      </c>
      <c r="B46" s="214" t="s">
        <v>278</v>
      </c>
      <c r="C46" s="214" t="s">
        <v>279</v>
      </c>
      <c r="D46" s="214" t="s">
        <v>88</v>
      </c>
      <c r="E46" s="214" t="s">
        <v>89</v>
      </c>
      <c r="F46" s="214" t="s">
        <v>293</v>
      </c>
      <c r="G46" s="214" t="s">
        <v>294</v>
      </c>
      <c r="H46" s="221">
        <v>40000</v>
      </c>
      <c r="I46" s="221">
        <v>40000</v>
      </c>
      <c r="J46" s="246"/>
      <c r="K46" s="246"/>
      <c r="L46" s="246"/>
      <c r="M46" s="221">
        <v>40000</v>
      </c>
      <c r="N46" s="246"/>
      <c r="O46" s="246"/>
      <c r="P46" s="246"/>
      <c r="Q46" s="246"/>
      <c r="R46" s="246"/>
      <c r="S46" s="246"/>
      <c r="T46" s="246"/>
      <c r="U46" s="246"/>
      <c r="V46" s="246"/>
      <c r="W46" s="246"/>
      <c r="X46" s="246"/>
      <c r="Y46" s="246"/>
    </row>
    <row r="47" s="204" customFormat="1" ht="24" customHeight="1" spans="1:25">
      <c r="A47" s="214" t="s">
        <v>70</v>
      </c>
      <c r="B47" s="214" t="s">
        <v>278</v>
      </c>
      <c r="C47" s="214" t="s">
        <v>279</v>
      </c>
      <c r="D47" s="214" t="s">
        <v>88</v>
      </c>
      <c r="E47" s="214" t="s">
        <v>89</v>
      </c>
      <c r="F47" s="214" t="s">
        <v>295</v>
      </c>
      <c r="G47" s="214" t="s">
        <v>296</v>
      </c>
      <c r="H47" s="221">
        <v>20000</v>
      </c>
      <c r="I47" s="221">
        <v>20000</v>
      </c>
      <c r="J47" s="246"/>
      <c r="K47" s="246"/>
      <c r="L47" s="246"/>
      <c r="M47" s="221">
        <v>20000</v>
      </c>
      <c r="N47" s="246"/>
      <c r="O47" s="246"/>
      <c r="P47" s="246"/>
      <c r="Q47" s="246"/>
      <c r="R47" s="246"/>
      <c r="S47" s="246"/>
      <c r="T47" s="246"/>
      <c r="U47" s="246"/>
      <c r="V47" s="246"/>
      <c r="W47" s="246"/>
      <c r="X47" s="246"/>
      <c r="Y47" s="246"/>
    </row>
    <row r="48" s="204" customFormat="1" ht="24" customHeight="1" spans="1:25">
      <c r="A48" s="214" t="s">
        <v>70</v>
      </c>
      <c r="B48" s="214" t="s">
        <v>278</v>
      </c>
      <c r="C48" s="214" t="s">
        <v>279</v>
      </c>
      <c r="D48" s="214" t="s">
        <v>88</v>
      </c>
      <c r="E48" s="214" t="s">
        <v>89</v>
      </c>
      <c r="F48" s="214" t="s">
        <v>297</v>
      </c>
      <c r="G48" s="214" t="s">
        <v>298</v>
      </c>
      <c r="H48" s="221">
        <v>20000</v>
      </c>
      <c r="I48" s="221">
        <v>20000</v>
      </c>
      <c r="J48" s="246"/>
      <c r="K48" s="246"/>
      <c r="L48" s="246"/>
      <c r="M48" s="221">
        <v>20000</v>
      </c>
      <c r="N48" s="246"/>
      <c r="O48" s="246"/>
      <c r="P48" s="246"/>
      <c r="Q48" s="246"/>
      <c r="R48" s="246"/>
      <c r="S48" s="246"/>
      <c r="T48" s="246"/>
      <c r="U48" s="246"/>
      <c r="V48" s="246"/>
      <c r="W48" s="246"/>
      <c r="X48" s="246"/>
      <c r="Y48" s="246"/>
    </row>
    <row r="49" s="204" customFormat="1" ht="24" customHeight="1" spans="1:25">
      <c r="A49" s="214" t="s">
        <v>70</v>
      </c>
      <c r="B49" s="214" t="s">
        <v>278</v>
      </c>
      <c r="C49" s="214" t="s">
        <v>279</v>
      </c>
      <c r="D49" s="214" t="s">
        <v>88</v>
      </c>
      <c r="E49" s="214" t="s">
        <v>89</v>
      </c>
      <c r="F49" s="214" t="s">
        <v>299</v>
      </c>
      <c r="G49" s="214" t="s">
        <v>300</v>
      </c>
      <c r="H49" s="221">
        <v>271200</v>
      </c>
      <c r="I49" s="221">
        <v>271200</v>
      </c>
      <c r="J49" s="246"/>
      <c r="K49" s="246"/>
      <c r="L49" s="246"/>
      <c r="M49" s="221">
        <v>271200</v>
      </c>
      <c r="N49" s="246"/>
      <c r="O49" s="246"/>
      <c r="P49" s="246"/>
      <c r="Q49" s="246"/>
      <c r="R49" s="246"/>
      <c r="S49" s="246"/>
      <c r="T49" s="246"/>
      <c r="U49" s="246"/>
      <c r="V49" s="246"/>
      <c r="W49" s="246"/>
      <c r="X49" s="246"/>
      <c r="Y49" s="246"/>
    </row>
    <row r="50" s="204" customFormat="1" ht="24" customHeight="1" spans="1:25">
      <c r="A50" s="214" t="s">
        <v>70</v>
      </c>
      <c r="B50" s="214" t="s">
        <v>301</v>
      </c>
      <c r="C50" s="214" t="s">
        <v>302</v>
      </c>
      <c r="D50" s="214" t="s">
        <v>94</v>
      </c>
      <c r="E50" s="214" t="s">
        <v>95</v>
      </c>
      <c r="F50" s="214" t="s">
        <v>291</v>
      </c>
      <c r="G50" s="214" t="s">
        <v>292</v>
      </c>
      <c r="H50" s="221">
        <v>15600</v>
      </c>
      <c r="I50" s="221">
        <v>15600</v>
      </c>
      <c r="J50" s="246"/>
      <c r="K50" s="246"/>
      <c r="L50" s="246"/>
      <c r="M50" s="221">
        <v>15600</v>
      </c>
      <c r="N50" s="246"/>
      <c r="O50" s="246"/>
      <c r="P50" s="246"/>
      <c r="Q50" s="246"/>
      <c r="R50" s="246"/>
      <c r="S50" s="246"/>
      <c r="T50" s="246"/>
      <c r="U50" s="246"/>
      <c r="V50" s="246"/>
      <c r="W50" s="246"/>
      <c r="X50" s="246"/>
      <c r="Y50" s="246"/>
    </row>
    <row r="51" s="204" customFormat="1" ht="24" customHeight="1" spans="1:25">
      <c r="A51" s="214" t="s">
        <v>70</v>
      </c>
      <c r="B51" s="214" t="s">
        <v>301</v>
      </c>
      <c r="C51" s="214" t="s">
        <v>302</v>
      </c>
      <c r="D51" s="214" t="s">
        <v>96</v>
      </c>
      <c r="E51" s="214" t="s">
        <v>97</v>
      </c>
      <c r="F51" s="214" t="s">
        <v>291</v>
      </c>
      <c r="G51" s="214" t="s">
        <v>292</v>
      </c>
      <c r="H51" s="221">
        <v>13800</v>
      </c>
      <c r="I51" s="221">
        <v>13800</v>
      </c>
      <c r="J51" s="246"/>
      <c r="K51" s="246"/>
      <c r="L51" s="246"/>
      <c r="M51" s="221">
        <v>13800</v>
      </c>
      <c r="N51" s="246"/>
      <c r="O51" s="246"/>
      <c r="P51" s="246"/>
      <c r="Q51" s="246"/>
      <c r="R51" s="246"/>
      <c r="S51" s="246"/>
      <c r="T51" s="246"/>
      <c r="U51" s="246"/>
      <c r="V51" s="246"/>
      <c r="W51" s="246"/>
      <c r="X51" s="246"/>
      <c r="Y51" s="246"/>
    </row>
    <row r="52" s="204" customFormat="1" ht="24" customHeight="1" spans="1:25">
      <c r="A52" s="214" t="s">
        <v>70</v>
      </c>
      <c r="B52" s="214" t="s">
        <v>303</v>
      </c>
      <c r="C52" s="214" t="s">
        <v>304</v>
      </c>
      <c r="D52" s="214" t="s">
        <v>88</v>
      </c>
      <c r="E52" s="214" t="s">
        <v>89</v>
      </c>
      <c r="F52" s="214" t="s">
        <v>305</v>
      </c>
      <c r="G52" s="214" t="s">
        <v>304</v>
      </c>
      <c r="H52" s="221">
        <v>174155.12</v>
      </c>
      <c r="I52" s="221">
        <v>174155.12</v>
      </c>
      <c r="J52" s="246"/>
      <c r="K52" s="246"/>
      <c r="L52" s="246"/>
      <c r="M52" s="221">
        <v>174155.12</v>
      </c>
      <c r="N52" s="246"/>
      <c r="O52" s="246"/>
      <c r="P52" s="246"/>
      <c r="Q52" s="246"/>
      <c r="R52" s="246"/>
      <c r="S52" s="246"/>
      <c r="T52" s="246"/>
      <c r="U52" s="246"/>
      <c r="V52" s="246"/>
      <c r="W52" s="246"/>
      <c r="X52" s="246"/>
      <c r="Y52" s="246"/>
    </row>
    <row r="53" s="204" customFormat="1" ht="24" customHeight="1" spans="1:25">
      <c r="A53" s="214" t="s">
        <v>70</v>
      </c>
      <c r="B53" s="214" t="s">
        <v>306</v>
      </c>
      <c r="C53" s="214" t="s">
        <v>307</v>
      </c>
      <c r="D53" s="214" t="s">
        <v>88</v>
      </c>
      <c r="E53" s="214" t="s">
        <v>89</v>
      </c>
      <c r="F53" s="214" t="s">
        <v>308</v>
      </c>
      <c r="G53" s="214" t="s">
        <v>309</v>
      </c>
      <c r="H53" s="221">
        <v>310200</v>
      </c>
      <c r="I53" s="221">
        <v>310200</v>
      </c>
      <c r="J53" s="246"/>
      <c r="K53" s="246"/>
      <c r="L53" s="246"/>
      <c r="M53" s="221">
        <v>310200</v>
      </c>
      <c r="N53" s="246"/>
      <c r="O53" s="246"/>
      <c r="P53" s="246"/>
      <c r="Q53" s="246"/>
      <c r="R53" s="246"/>
      <c r="S53" s="246"/>
      <c r="T53" s="246"/>
      <c r="U53" s="246"/>
      <c r="V53" s="246"/>
      <c r="W53" s="246"/>
      <c r="X53" s="246"/>
      <c r="Y53" s="246"/>
    </row>
    <row r="54" s="204" customFormat="1" ht="24" customHeight="1" spans="1:25">
      <c r="A54" s="214" t="s">
        <v>70</v>
      </c>
      <c r="B54" s="214" t="s">
        <v>310</v>
      </c>
      <c r="C54" s="214" t="s">
        <v>311</v>
      </c>
      <c r="D54" s="214" t="s">
        <v>88</v>
      </c>
      <c r="E54" s="214" t="s">
        <v>89</v>
      </c>
      <c r="F54" s="214" t="s">
        <v>241</v>
      </c>
      <c r="G54" s="214" t="s">
        <v>242</v>
      </c>
      <c r="H54" s="221">
        <v>729600</v>
      </c>
      <c r="I54" s="221">
        <v>729600</v>
      </c>
      <c r="J54" s="246"/>
      <c r="K54" s="246"/>
      <c r="L54" s="246"/>
      <c r="M54" s="221">
        <v>729600</v>
      </c>
      <c r="N54" s="246"/>
      <c r="O54" s="246"/>
      <c r="P54" s="246"/>
      <c r="Q54" s="246"/>
      <c r="R54" s="246"/>
      <c r="S54" s="246"/>
      <c r="T54" s="246"/>
      <c r="U54" s="246"/>
      <c r="V54" s="246"/>
      <c r="W54" s="246"/>
      <c r="X54" s="246"/>
      <c r="Y54" s="246"/>
    </row>
    <row r="55" s="204" customFormat="1" ht="24" customHeight="1" spans="1:25">
      <c r="A55" s="214" t="s">
        <v>70</v>
      </c>
      <c r="B55" s="214" t="s">
        <v>312</v>
      </c>
      <c r="C55" s="214" t="s">
        <v>313</v>
      </c>
      <c r="D55" s="214" t="s">
        <v>111</v>
      </c>
      <c r="E55" s="214" t="s">
        <v>112</v>
      </c>
      <c r="F55" s="214" t="s">
        <v>241</v>
      </c>
      <c r="G55" s="214" t="s">
        <v>242</v>
      </c>
      <c r="H55" s="221">
        <v>615000</v>
      </c>
      <c r="I55" s="221">
        <v>615000</v>
      </c>
      <c r="J55" s="246"/>
      <c r="K55" s="246"/>
      <c r="L55" s="246"/>
      <c r="M55" s="221">
        <v>615000</v>
      </c>
      <c r="N55" s="246"/>
      <c r="O55" s="246"/>
      <c r="P55" s="246"/>
      <c r="Q55" s="246"/>
      <c r="R55" s="246"/>
      <c r="S55" s="246"/>
      <c r="T55" s="246"/>
      <c r="U55" s="246"/>
      <c r="V55" s="246"/>
      <c r="W55" s="246"/>
      <c r="X55" s="246"/>
      <c r="Y55" s="246"/>
    </row>
    <row r="56" s="204" customFormat="1" ht="24" customHeight="1" spans="1:25">
      <c r="A56" s="214" t="s">
        <v>70</v>
      </c>
      <c r="B56" s="214" t="s">
        <v>312</v>
      </c>
      <c r="C56" s="214" t="s">
        <v>313</v>
      </c>
      <c r="D56" s="214" t="s">
        <v>111</v>
      </c>
      <c r="E56" s="214" t="s">
        <v>112</v>
      </c>
      <c r="F56" s="214" t="s">
        <v>241</v>
      </c>
      <c r="G56" s="214" t="s">
        <v>242</v>
      </c>
      <c r="H56" s="221">
        <v>944640</v>
      </c>
      <c r="I56" s="221">
        <v>944640</v>
      </c>
      <c r="J56" s="246"/>
      <c r="K56" s="246"/>
      <c r="L56" s="246"/>
      <c r="M56" s="221">
        <v>944640</v>
      </c>
      <c r="N56" s="246"/>
      <c r="O56" s="246"/>
      <c r="P56" s="246"/>
      <c r="Q56" s="246"/>
      <c r="R56" s="246"/>
      <c r="S56" s="246"/>
      <c r="T56" s="246"/>
      <c r="U56" s="246"/>
      <c r="V56" s="246"/>
      <c r="W56" s="246"/>
      <c r="X56" s="246"/>
      <c r="Y56" s="246"/>
    </row>
    <row r="57" s="204" customFormat="1" ht="24" customHeight="1" spans="1:25">
      <c r="A57" s="214" t="s">
        <v>70</v>
      </c>
      <c r="B57" s="214" t="s">
        <v>314</v>
      </c>
      <c r="C57" s="214" t="s">
        <v>315</v>
      </c>
      <c r="D57" s="214" t="s">
        <v>88</v>
      </c>
      <c r="E57" s="214" t="s">
        <v>89</v>
      </c>
      <c r="F57" s="214" t="s">
        <v>241</v>
      </c>
      <c r="G57" s="214" t="s">
        <v>242</v>
      </c>
      <c r="H57" s="221">
        <v>50400</v>
      </c>
      <c r="I57" s="221">
        <v>50400</v>
      </c>
      <c r="J57" s="246"/>
      <c r="K57" s="246"/>
      <c r="L57" s="246"/>
      <c r="M57" s="221">
        <v>50400</v>
      </c>
      <c r="N57" s="246"/>
      <c r="O57" s="246"/>
      <c r="P57" s="246"/>
      <c r="Q57" s="246"/>
      <c r="R57" s="246"/>
      <c r="S57" s="246"/>
      <c r="T57" s="246"/>
      <c r="U57" s="246"/>
      <c r="V57" s="246"/>
      <c r="W57" s="246"/>
      <c r="X57" s="246"/>
      <c r="Y57" s="246"/>
    </row>
    <row r="58" s="204" customFormat="1" ht="24" customHeight="1" spans="1:25">
      <c r="A58" s="214" t="s">
        <v>70</v>
      </c>
      <c r="B58" s="214" t="s">
        <v>314</v>
      </c>
      <c r="C58" s="214" t="s">
        <v>315</v>
      </c>
      <c r="D58" s="214" t="s">
        <v>88</v>
      </c>
      <c r="E58" s="214" t="s">
        <v>89</v>
      </c>
      <c r="F58" s="214" t="s">
        <v>241</v>
      </c>
      <c r="G58" s="214" t="s">
        <v>242</v>
      </c>
      <c r="H58" s="221">
        <v>1560000</v>
      </c>
      <c r="I58" s="221">
        <v>1560000</v>
      </c>
      <c r="J58" s="246"/>
      <c r="K58" s="246"/>
      <c r="L58" s="246"/>
      <c r="M58" s="221">
        <v>1560000</v>
      </c>
      <c r="N58" s="246"/>
      <c r="O58" s="246"/>
      <c r="P58" s="246"/>
      <c r="Q58" s="246"/>
      <c r="R58" s="246"/>
      <c r="S58" s="246"/>
      <c r="T58" s="246"/>
      <c r="U58" s="246"/>
      <c r="V58" s="246"/>
      <c r="W58" s="246"/>
      <c r="X58" s="246"/>
      <c r="Y58" s="246"/>
    </row>
    <row r="59" s="204" customFormat="1" ht="24" customHeight="1" spans="1:25">
      <c r="A59" s="214" t="s">
        <v>70</v>
      </c>
      <c r="B59" s="214" t="s">
        <v>314</v>
      </c>
      <c r="C59" s="214" t="s">
        <v>315</v>
      </c>
      <c r="D59" s="214" t="s">
        <v>88</v>
      </c>
      <c r="E59" s="214" t="s">
        <v>89</v>
      </c>
      <c r="F59" s="214" t="s">
        <v>241</v>
      </c>
      <c r="G59" s="214" t="s">
        <v>242</v>
      </c>
      <c r="H59" s="221">
        <v>195600</v>
      </c>
      <c r="I59" s="221">
        <v>195600</v>
      </c>
      <c r="J59" s="246"/>
      <c r="K59" s="246"/>
      <c r="L59" s="246"/>
      <c r="M59" s="221">
        <v>195600</v>
      </c>
      <c r="N59" s="246"/>
      <c r="O59" s="246"/>
      <c r="P59" s="246"/>
      <c r="Q59" s="246"/>
      <c r="R59" s="246"/>
      <c r="S59" s="246"/>
      <c r="T59" s="246"/>
      <c r="U59" s="246"/>
      <c r="V59" s="246"/>
      <c r="W59" s="246"/>
      <c r="X59" s="246"/>
      <c r="Y59" s="246"/>
    </row>
    <row r="60" s="204" customFormat="1" ht="24" customHeight="1" spans="1:25">
      <c r="A60" s="214" t="s">
        <v>70</v>
      </c>
      <c r="B60" s="214" t="s">
        <v>314</v>
      </c>
      <c r="C60" s="214" t="s">
        <v>315</v>
      </c>
      <c r="D60" s="214" t="s">
        <v>88</v>
      </c>
      <c r="E60" s="214" t="s">
        <v>89</v>
      </c>
      <c r="F60" s="214" t="s">
        <v>241</v>
      </c>
      <c r="G60" s="214" t="s">
        <v>242</v>
      </c>
      <c r="H60" s="221">
        <v>5400096</v>
      </c>
      <c r="I60" s="221">
        <v>5400096</v>
      </c>
      <c r="J60" s="246"/>
      <c r="K60" s="246"/>
      <c r="L60" s="246"/>
      <c r="M60" s="221">
        <v>5400096</v>
      </c>
      <c r="N60" s="246"/>
      <c r="O60" s="246"/>
      <c r="P60" s="246"/>
      <c r="Q60" s="246"/>
      <c r="R60" s="246"/>
      <c r="S60" s="246"/>
      <c r="T60" s="246"/>
      <c r="U60" s="246"/>
      <c r="V60" s="246"/>
      <c r="W60" s="246"/>
      <c r="X60" s="246"/>
      <c r="Y60" s="246"/>
    </row>
    <row r="61" s="204" customFormat="1" ht="24" customHeight="1" spans="1:25">
      <c r="A61" s="214" t="s">
        <v>70</v>
      </c>
      <c r="B61" s="214" t="s">
        <v>314</v>
      </c>
      <c r="C61" s="214" t="s">
        <v>315</v>
      </c>
      <c r="D61" s="214" t="s">
        <v>88</v>
      </c>
      <c r="E61" s="214" t="s">
        <v>89</v>
      </c>
      <c r="F61" s="214" t="s">
        <v>241</v>
      </c>
      <c r="G61" s="214" t="s">
        <v>242</v>
      </c>
      <c r="H61" s="221">
        <v>23400</v>
      </c>
      <c r="I61" s="221">
        <v>23400</v>
      </c>
      <c r="J61" s="246"/>
      <c r="K61" s="246"/>
      <c r="L61" s="246"/>
      <c r="M61" s="221">
        <v>23400</v>
      </c>
      <c r="N61" s="246"/>
      <c r="O61" s="246"/>
      <c r="P61" s="246"/>
      <c r="Q61" s="246"/>
      <c r="R61" s="246"/>
      <c r="S61" s="246"/>
      <c r="T61" s="246"/>
      <c r="U61" s="246"/>
      <c r="V61" s="246"/>
      <c r="W61" s="246"/>
      <c r="X61" s="246"/>
      <c r="Y61" s="246"/>
    </row>
    <row r="62" s="204" customFormat="1" ht="24" customHeight="1" spans="1:25">
      <c r="A62" s="232" t="s">
        <v>135</v>
      </c>
      <c r="B62" s="244"/>
      <c r="C62" s="244"/>
      <c r="D62" s="244"/>
      <c r="E62" s="244"/>
      <c r="F62" s="244"/>
      <c r="G62" s="244"/>
      <c r="H62" s="221">
        <v>26455732.8</v>
      </c>
      <c r="I62" s="221">
        <v>26455732.8</v>
      </c>
      <c r="J62" s="246"/>
      <c r="K62" s="246"/>
      <c r="L62" s="246"/>
      <c r="M62" s="221">
        <v>26455732.8</v>
      </c>
      <c r="N62" s="246"/>
      <c r="O62" s="246"/>
      <c r="P62" s="246"/>
      <c r="Q62" s="246"/>
      <c r="R62" s="246"/>
      <c r="S62" s="246"/>
      <c r="T62" s="246"/>
      <c r="U62" s="246"/>
      <c r="V62" s="246"/>
      <c r="W62" s="246"/>
      <c r="X62" s="246"/>
      <c r="Y62" s="246"/>
    </row>
  </sheetData>
  <mergeCells count="31">
    <mergeCell ref="A2:Y2"/>
    <mergeCell ref="A3:G3"/>
    <mergeCell ref="H4:Y4"/>
    <mergeCell ref="I5:N5"/>
    <mergeCell ref="O5:Q5"/>
    <mergeCell ref="S5:Y5"/>
    <mergeCell ref="I6:J6"/>
    <mergeCell ref="A62:G6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48"/>
  <sheetViews>
    <sheetView topLeftCell="A10" workbookViewId="0">
      <selection activeCell="A10" sqref="A10"/>
    </sheetView>
  </sheetViews>
  <sheetFormatPr defaultColWidth="9.14285714285714" defaultRowHeight="14.25" customHeight="1"/>
  <cols>
    <col min="1" max="1" width="11.7142857142857" style="132" customWidth="1"/>
    <col min="2" max="2" width="21.4285714285714" style="132" customWidth="1"/>
    <col min="3" max="3" width="32.8571428571429" style="132" customWidth="1"/>
    <col min="4" max="4" width="20.2857142857143" style="132" customWidth="1"/>
    <col min="5" max="5" width="11.1428571428571" style="132" customWidth="1"/>
    <col min="6" max="6" width="17.7142857142857" style="132" customWidth="1"/>
    <col min="7" max="7" width="16" style="132" customWidth="1"/>
    <col min="8" max="8" width="14.2666666666667" style="132" customWidth="1"/>
    <col min="9" max="9" width="19.2" style="132" customWidth="1"/>
    <col min="10" max="10" width="18.1714285714286" style="132" customWidth="1"/>
    <col min="11" max="11" width="18.0190476190476" style="132" customWidth="1"/>
    <col min="12" max="12" width="11.2571428571429" style="132" customWidth="1"/>
    <col min="13" max="14" width="10.2285714285714" style="132" customWidth="1"/>
    <col min="15" max="15" width="9.19047619047619" style="132" customWidth="1"/>
    <col min="16" max="16" width="11.1428571428571" style="132" customWidth="1"/>
    <col min="17" max="17" width="8.62857142857143" style="132" customWidth="1"/>
    <col min="18" max="18" width="18.1904761904762" style="132" customWidth="1"/>
    <col min="19" max="19" width="19.1333333333333" style="132" customWidth="1"/>
    <col min="20" max="20" width="11.8571428571429" style="132" customWidth="1"/>
    <col min="21" max="21" width="9.88571428571429" style="132" customWidth="1"/>
    <col min="22" max="22" width="9.24761904761905" style="132" customWidth="1"/>
    <col min="23" max="23" width="10.3333333333333" style="132" customWidth="1"/>
    <col min="24" max="24" width="17.9333333333333" style="132" customWidth="1"/>
    <col min="25" max="16384" width="9.14285714285714" style="132" customWidth="1"/>
  </cols>
  <sheetData>
    <row r="1" s="132" customFormat="1" ht="13.5" customHeight="1" spans="2:24">
      <c r="B1" s="205"/>
      <c r="E1" s="206"/>
      <c r="F1" s="206"/>
      <c r="G1" s="206"/>
      <c r="H1" s="206"/>
      <c r="I1" s="133"/>
      <c r="J1" s="133"/>
      <c r="K1" s="133"/>
      <c r="L1" s="133"/>
      <c r="M1" s="133"/>
      <c r="N1" s="133"/>
      <c r="O1" s="133"/>
      <c r="P1" s="133"/>
      <c r="Q1" s="133"/>
      <c r="U1" s="205"/>
      <c r="W1" s="43"/>
      <c r="X1" s="43" t="s">
        <v>316</v>
      </c>
    </row>
    <row r="2" s="132" customFormat="1" ht="27.75" customHeight="1" spans="1:24">
      <c r="A2" s="175" t="s">
        <v>317</v>
      </c>
      <c r="B2" s="175"/>
      <c r="C2" s="175"/>
      <c r="D2" s="175"/>
      <c r="E2" s="175"/>
      <c r="F2" s="175"/>
      <c r="G2" s="175"/>
      <c r="H2" s="175"/>
      <c r="I2" s="175"/>
      <c r="J2" s="175"/>
      <c r="K2" s="175"/>
      <c r="L2" s="175"/>
      <c r="M2" s="175"/>
      <c r="N2" s="175"/>
      <c r="O2" s="175"/>
      <c r="P2" s="175"/>
      <c r="Q2" s="175"/>
      <c r="R2" s="175"/>
      <c r="S2" s="175"/>
      <c r="T2" s="175"/>
      <c r="U2" s="175"/>
      <c r="V2" s="175"/>
      <c r="W2" s="175"/>
      <c r="X2" s="175"/>
    </row>
    <row r="3" s="132" customFormat="1" ht="13.5" customHeight="1" spans="1:24">
      <c r="A3" s="176" t="s">
        <v>2</v>
      </c>
      <c r="B3" s="47"/>
      <c r="C3" s="47"/>
      <c r="D3" s="47"/>
      <c r="E3" s="47"/>
      <c r="F3" s="47"/>
      <c r="G3" s="47"/>
      <c r="H3" s="47"/>
      <c r="I3" s="215"/>
      <c r="J3" s="215"/>
      <c r="K3" s="215"/>
      <c r="L3" s="215"/>
      <c r="M3" s="215"/>
      <c r="N3" s="215"/>
      <c r="O3" s="215"/>
      <c r="P3" s="215"/>
      <c r="Q3" s="215"/>
      <c r="U3" s="205"/>
      <c r="W3" s="172"/>
      <c r="X3" s="172" t="s">
        <v>185</v>
      </c>
    </row>
    <row r="4" s="132" customFormat="1" ht="21.75" customHeight="1" spans="1:24">
      <c r="A4" s="207" t="s">
        <v>318</v>
      </c>
      <c r="B4" s="48" t="s">
        <v>195</v>
      </c>
      <c r="C4" s="207" t="s">
        <v>196</v>
      </c>
      <c r="D4" s="207" t="s">
        <v>194</v>
      </c>
      <c r="E4" s="48" t="s">
        <v>197</v>
      </c>
      <c r="F4" s="48" t="s">
        <v>198</v>
      </c>
      <c r="G4" s="48" t="s">
        <v>199</v>
      </c>
      <c r="H4" s="48" t="s">
        <v>319</v>
      </c>
      <c r="I4" s="185" t="s">
        <v>56</v>
      </c>
      <c r="J4" s="180" t="s">
        <v>320</v>
      </c>
      <c r="K4" s="181"/>
      <c r="L4" s="181"/>
      <c r="M4" s="182"/>
      <c r="N4" s="180" t="s">
        <v>203</v>
      </c>
      <c r="O4" s="181"/>
      <c r="P4" s="182"/>
      <c r="Q4" s="48" t="s">
        <v>62</v>
      </c>
      <c r="R4" s="180" t="s">
        <v>63</v>
      </c>
      <c r="S4" s="181"/>
      <c r="T4" s="181"/>
      <c r="U4" s="181"/>
      <c r="V4" s="181"/>
      <c r="W4" s="181"/>
      <c r="X4" s="182"/>
    </row>
    <row r="5" s="132" customFormat="1" ht="21.75" customHeight="1" spans="1:24">
      <c r="A5" s="208"/>
      <c r="B5" s="209"/>
      <c r="C5" s="208"/>
      <c r="D5" s="208"/>
      <c r="E5" s="210"/>
      <c r="F5" s="210"/>
      <c r="G5" s="210"/>
      <c r="H5" s="210"/>
      <c r="I5" s="209"/>
      <c r="J5" s="216" t="s">
        <v>59</v>
      </c>
      <c r="K5" s="217"/>
      <c r="L5" s="48" t="s">
        <v>60</v>
      </c>
      <c r="M5" s="48" t="s">
        <v>61</v>
      </c>
      <c r="N5" s="48" t="s">
        <v>59</v>
      </c>
      <c r="O5" s="48" t="s">
        <v>60</v>
      </c>
      <c r="P5" s="48" t="s">
        <v>61</v>
      </c>
      <c r="Q5" s="210"/>
      <c r="R5" s="48" t="s">
        <v>58</v>
      </c>
      <c r="S5" s="48" t="s">
        <v>64</v>
      </c>
      <c r="T5" s="48" t="s">
        <v>209</v>
      </c>
      <c r="U5" s="48" t="s">
        <v>66</v>
      </c>
      <c r="V5" s="48" t="s">
        <v>67</v>
      </c>
      <c r="W5" s="48" t="s">
        <v>68</v>
      </c>
      <c r="X5" s="48" t="s">
        <v>69</v>
      </c>
    </row>
    <row r="6" s="132" customFormat="1" ht="21" customHeight="1" spans="1:24">
      <c r="A6" s="209"/>
      <c r="B6" s="209"/>
      <c r="C6" s="209"/>
      <c r="D6" s="209"/>
      <c r="E6" s="209"/>
      <c r="F6" s="209"/>
      <c r="G6" s="209"/>
      <c r="H6" s="209"/>
      <c r="I6" s="209"/>
      <c r="J6" s="218"/>
      <c r="K6" s="219"/>
      <c r="L6" s="209"/>
      <c r="M6" s="209"/>
      <c r="N6" s="209"/>
      <c r="O6" s="209"/>
      <c r="P6" s="209"/>
      <c r="Q6" s="209"/>
      <c r="R6" s="209"/>
      <c r="S6" s="209"/>
      <c r="T6" s="209"/>
      <c r="U6" s="209"/>
      <c r="V6" s="209"/>
      <c r="W6" s="210"/>
      <c r="X6" s="209"/>
    </row>
    <row r="7" s="132" customFormat="1" ht="39.75" customHeight="1" spans="1:24">
      <c r="A7" s="211"/>
      <c r="B7" s="212"/>
      <c r="C7" s="211"/>
      <c r="D7" s="211"/>
      <c r="E7" s="52"/>
      <c r="F7" s="52"/>
      <c r="G7" s="52"/>
      <c r="H7" s="52"/>
      <c r="I7" s="212"/>
      <c r="J7" s="53" t="s">
        <v>58</v>
      </c>
      <c r="K7" s="53" t="s">
        <v>321</v>
      </c>
      <c r="L7" s="52"/>
      <c r="M7" s="52"/>
      <c r="N7" s="52"/>
      <c r="O7" s="52"/>
      <c r="P7" s="52"/>
      <c r="Q7" s="52"/>
      <c r="R7" s="52"/>
      <c r="S7" s="52"/>
      <c r="T7" s="52"/>
      <c r="U7" s="212"/>
      <c r="V7" s="52"/>
      <c r="W7" s="52"/>
      <c r="X7" s="52"/>
    </row>
    <row r="8" s="132" customFormat="1" ht="36" customHeight="1" spans="1:24">
      <c r="A8" s="213">
        <v>1</v>
      </c>
      <c r="B8" s="213">
        <v>2</v>
      </c>
      <c r="C8" s="213">
        <v>3</v>
      </c>
      <c r="D8" s="213">
        <v>4</v>
      </c>
      <c r="E8" s="213">
        <v>5</v>
      </c>
      <c r="F8" s="213">
        <v>6</v>
      </c>
      <c r="G8" s="213">
        <v>7</v>
      </c>
      <c r="H8" s="213">
        <v>8</v>
      </c>
      <c r="I8" s="213">
        <v>9</v>
      </c>
      <c r="J8" s="213">
        <v>10</v>
      </c>
      <c r="K8" s="213">
        <v>11</v>
      </c>
      <c r="L8" s="220">
        <v>12</v>
      </c>
      <c r="M8" s="220">
        <v>13</v>
      </c>
      <c r="N8" s="220">
        <v>14</v>
      </c>
      <c r="O8" s="220">
        <v>15</v>
      </c>
      <c r="P8" s="220">
        <v>16</v>
      </c>
      <c r="Q8" s="220">
        <v>17</v>
      </c>
      <c r="R8" s="220">
        <v>18</v>
      </c>
      <c r="S8" s="220">
        <v>19</v>
      </c>
      <c r="T8" s="220">
        <v>20</v>
      </c>
      <c r="U8" s="213">
        <v>21</v>
      </c>
      <c r="V8" s="213">
        <v>22</v>
      </c>
      <c r="W8" s="220">
        <v>23</v>
      </c>
      <c r="X8" s="213">
        <v>24</v>
      </c>
    </row>
    <row r="9" s="204" customFormat="1" ht="36" customHeight="1" spans="1:24">
      <c r="A9" s="214"/>
      <c r="B9" s="214"/>
      <c r="C9" s="214" t="s">
        <v>322</v>
      </c>
      <c r="D9" s="214"/>
      <c r="E9" s="214"/>
      <c r="F9" s="214"/>
      <c r="G9" s="214"/>
      <c r="H9" s="214"/>
      <c r="I9" s="221">
        <v>180000</v>
      </c>
      <c r="J9" s="221">
        <v>180000</v>
      </c>
      <c r="K9" s="221">
        <v>180000</v>
      </c>
      <c r="L9" s="221"/>
      <c r="M9" s="222"/>
      <c r="N9" s="222"/>
      <c r="O9" s="222"/>
      <c r="P9" s="222"/>
      <c r="Q9" s="222"/>
      <c r="R9" s="221"/>
      <c r="S9" s="221"/>
      <c r="T9" s="221"/>
      <c r="U9" s="221"/>
      <c r="V9" s="227"/>
      <c r="W9" s="228"/>
      <c r="X9" s="229"/>
    </row>
    <row r="10" s="204" customFormat="1" ht="36" customHeight="1" spans="1:24">
      <c r="A10" s="214" t="s">
        <v>323</v>
      </c>
      <c r="B10" s="214" t="s">
        <v>324</v>
      </c>
      <c r="C10" s="214" t="s">
        <v>322</v>
      </c>
      <c r="D10" s="214" t="s">
        <v>70</v>
      </c>
      <c r="E10" s="214" t="s">
        <v>111</v>
      </c>
      <c r="F10" s="214" t="s">
        <v>112</v>
      </c>
      <c r="G10" s="214" t="s">
        <v>325</v>
      </c>
      <c r="H10" s="214" t="s">
        <v>326</v>
      </c>
      <c r="I10" s="221">
        <v>180000</v>
      </c>
      <c r="J10" s="221">
        <v>180000</v>
      </c>
      <c r="K10" s="221">
        <v>180000</v>
      </c>
      <c r="L10" s="221"/>
      <c r="M10" s="223"/>
      <c r="N10" s="224"/>
      <c r="O10" s="224"/>
      <c r="P10" s="225"/>
      <c r="Q10" s="223"/>
      <c r="R10" s="221"/>
      <c r="S10" s="221"/>
      <c r="T10" s="221"/>
      <c r="U10" s="221"/>
      <c r="V10" s="227"/>
      <c r="W10" s="230"/>
      <c r="X10" s="229"/>
    </row>
    <row r="11" s="204" customFormat="1" ht="36" customHeight="1" spans="1:69">
      <c r="A11" s="214"/>
      <c r="B11" s="214"/>
      <c r="C11" s="214" t="s">
        <v>327</v>
      </c>
      <c r="D11" s="214"/>
      <c r="E11" s="214"/>
      <c r="F11" s="214"/>
      <c r="G11" s="214"/>
      <c r="H11" s="214"/>
      <c r="I11" s="221">
        <v>1220605.76</v>
      </c>
      <c r="J11" s="221">
        <v>1220605.76</v>
      </c>
      <c r="K11" s="221">
        <v>1220605.76</v>
      </c>
      <c r="L11" s="221"/>
      <c r="M11" s="226"/>
      <c r="N11" s="226"/>
      <c r="O11" s="226"/>
      <c r="P11" s="226"/>
      <c r="Q11" s="226"/>
      <c r="R11" s="221"/>
      <c r="S11" s="221"/>
      <c r="T11" s="221"/>
      <c r="U11" s="221"/>
      <c r="V11" s="227"/>
      <c r="W11" s="230"/>
      <c r="X11" s="229"/>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row>
    <row r="12" s="204" customFormat="1" ht="36" customHeight="1" spans="1:69">
      <c r="A12" s="214" t="s">
        <v>323</v>
      </c>
      <c r="B12" s="214" t="s">
        <v>328</v>
      </c>
      <c r="C12" s="214" t="s">
        <v>327</v>
      </c>
      <c r="D12" s="214" t="s">
        <v>70</v>
      </c>
      <c r="E12" s="214" t="s">
        <v>88</v>
      </c>
      <c r="F12" s="214" t="s">
        <v>89</v>
      </c>
      <c r="G12" s="214" t="s">
        <v>280</v>
      </c>
      <c r="H12" s="214" t="s">
        <v>281</v>
      </c>
      <c r="I12" s="221">
        <v>360000</v>
      </c>
      <c r="J12" s="221">
        <v>360000</v>
      </c>
      <c r="K12" s="221">
        <v>360000</v>
      </c>
      <c r="L12" s="221"/>
      <c r="M12" s="226"/>
      <c r="N12" s="226"/>
      <c r="O12" s="226"/>
      <c r="P12" s="226"/>
      <c r="Q12" s="226"/>
      <c r="R12" s="221"/>
      <c r="S12" s="221"/>
      <c r="T12" s="221"/>
      <c r="U12" s="221"/>
      <c r="V12" s="227"/>
      <c r="W12" s="230"/>
      <c r="X12" s="229"/>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row>
    <row r="13" s="204" customFormat="1" ht="36" customHeight="1" spans="1:69">
      <c r="A13" s="214" t="s">
        <v>323</v>
      </c>
      <c r="B13" s="214" t="s">
        <v>328</v>
      </c>
      <c r="C13" s="214" t="s">
        <v>327</v>
      </c>
      <c r="D13" s="214" t="s">
        <v>70</v>
      </c>
      <c r="E13" s="214" t="s">
        <v>88</v>
      </c>
      <c r="F13" s="214" t="s">
        <v>89</v>
      </c>
      <c r="G13" s="214" t="s">
        <v>282</v>
      </c>
      <c r="H13" s="214" t="s">
        <v>283</v>
      </c>
      <c r="I13" s="221">
        <v>656705.76</v>
      </c>
      <c r="J13" s="221">
        <v>656705.76</v>
      </c>
      <c r="K13" s="221">
        <v>656705.76</v>
      </c>
      <c r="L13" s="221"/>
      <c r="M13" s="226"/>
      <c r="N13" s="226"/>
      <c r="O13" s="226"/>
      <c r="P13" s="226"/>
      <c r="Q13" s="226"/>
      <c r="R13" s="221"/>
      <c r="S13" s="221"/>
      <c r="T13" s="221"/>
      <c r="U13" s="221"/>
      <c r="V13" s="227"/>
      <c r="W13" s="230"/>
      <c r="X13" s="229"/>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row>
    <row r="14" s="204" customFormat="1" ht="36" customHeight="1" spans="1:69">
      <c r="A14" s="214" t="s">
        <v>323</v>
      </c>
      <c r="B14" s="214" t="s">
        <v>328</v>
      </c>
      <c r="C14" s="214" t="s">
        <v>327</v>
      </c>
      <c r="D14" s="214" t="s">
        <v>70</v>
      </c>
      <c r="E14" s="214" t="s">
        <v>88</v>
      </c>
      <c r="F14" s="214" t="s">
        <v>89</v>
      </c>
      <c r="G14" s="214" t="s">
        <v>297</v>
      </c>
      <c r="H14" s="214" t="s">
        <v>298</v>
      </c>
      <c r="I14" s="221">
        <v>203900</v>
      </c>
      <c r="J14" s="221">
        <v>203900</v>
      </c>
      <c r="K14" s="221">
        <v>203900</v>
      </c>
      <c r="L14" s="221"/>
      <c r="M14" s="226"/>
      <c r="N14" s="226"/>
      <c r="O14" s="226"/>
      <c r="P14" s="226"/>
      <c r="Q14" s="226"/>
      <c r="R14" s="221"/>
      <c r="S14" s="221"/>
      <c r="T14" s="221"/>
      <c r="U14" s="221"/>
      <c r="V14" s="227"/>
      <c r="W14" s="230"/>
      <c r="X14" s="229"/>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row>
    <row r="15" s="204" customFormat="1" ht="36" customHeight="1" spans="1:69">
      <c r="A15" s="214"/>
      <c r="B15" s="214"/>
      <c r="C15" s="214" t="s">
        <v>329</v>
      </c>
      <c r="D15" s="214"/>
      <c r="E15" s="214"/>
      <c r="F15" s="214"/>
      <c r="G15" s="214"/>
      <c r="H15" s="214"/>
      <c r="I15" s="221">
        <v>112630.02</v>
      </c>
      <c r="J15" s="221">
        <v>112630.02</v>
      </c>
      <c r="K15" s="221">
        <v>112630.02</v>
      </c>
      <c r="L15" s="221"/>
      <c r="M15" s="226"/>
      <c r="N15" s="226"/>
      <c r="O15" s="226"/>
      <c r="P15" s="226"/>
      <c r="Q15" s="226"/>
      <c r="R15" s="221"/>
      <c r="S15" s="221"/>
      <c r="T15" s="221"/>
      <c r="U15" s="221"/>
      <c r="V15" s="227"/>
      <c r="W15" s="230"/>
      <c r="X15" s="229"/>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row>
    <row r="16" s="204" customFormat="1" ht="36" customHeight="1" spans="1:69">
      <c r="A16" s="214" t="s">
        <v>323</v>
      </c>
      <c r="B16" s="214" t="s">
        <v>330</v>
      </c>
      <c r="C16" s="214" t="s">
        <v>329</v>
      </c>
      <c r="D16" s="214" t="s">
        <v>70</v>
      </c>
      <c r="E16" s="214" t="s">
        <v>88</v>
      </c>
      <c r="F16" s="214" t="s">
        <v>89</v>
      </c>
      <c r="G16" s="214" t="s">
        <v>282</v>
      </c>
      <c r="H16" s="214" t="s">
        <v>283</v>
      </c>
      <c r="I16" s="221">
        <v>13713</v>
      </c>
      <c r="J16" s="221">
        <v>13713</v>
      </c>
      <c r="K16" s="221">
        <v>13713</v>
      </c>
      <c r="L16" s="221"/>
      <c r="M16" s="226"/>
      <c r="N16" s="226"/>
      <c r="O16" s="226"/>
      <c r="P16" s="226"/>
      <c r="Q16" s="226"/>
      <c r="R16" s="221"/>
      <c r="S16" s="221"/>
      <c r="T16" s="221"/>
      <c r="U16" s="221"/>
      <c r="V16" s="227"/>
      <c r="W16" s="230"/>
      <c r="X16" s="229"/>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row>
    <row r="17" s="204" customFormat="1" ht="36" customHeight="1" spans="1:69">
      <c r="A17" s="214" t="s">
        <v>323</v>
      </c>
      <c r="B17" s="214" t="s">
        <v>330</v>
      </c>
      <c r="C17" s="214" t="s">
        <v>329</v>
      </c>
      <c r="D17" s="214" t="s">
        <v>70</v>
      </c>
      <c r="E17" s="214" t="s">
        <v>88</v>
      </c>
      <c r="F17" s="214" t="s">
        <v>89</v>
      </c>
      <c r="G17" s="214" t="s">
        <v>297</v>
      </c>
      <c r="H17" s="214" t="s">
        <v>298</v>
      </c>
      <c r="I17" s="221">
        <v>8820</v>
      </c>
      <c r="J17" s="221">
        <v>8820</v>
      </c>
      <c r="K17" s="221">
        <v>8820</v>
      </c>
      <c r="L17" s="221"/>
      <c r="M17" s="226"/>
      <c r="N17" s="226"/>
      <c r="O17" s="226"/>
      <c r="P17" s="226"/>
      <c r="Q17" s="226"/>
      <c r="R17" s="221"/>
      <c r="S17" s="221"/>
      <c r="T17" s="221"/>
      <c r="U17" s="221"/>
      <c r="V17" s="227"/>
      <c r="W17" s="230"/>
      <c r="X17" s="229"/>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row>
    <row r="18" s="204" customFormat="1" ht="36" customHeight="1" spans="1:69">
      <c r="A18" s="214" t="s">
        <v>323</v>
      </c>
      <c r="B18" s="214" t="s">
        <v>330</v>
      </c>
      <c r="C18" s="214" t="s">
        <v>329</v>
      </c>
      <c r="D18" s="214" t="s">
        <v>70</v>
      </c>
      <c r="E18" s="214" t="s">
        <v>88</v>
      </c>
      <c r="F18" s="214" t="s">
        <v>89</v>
      </c>
      <c r="G18" s="214" t="s">
        <v>297</v>
      </c>
      <c r="H18" s="214" t="s">
        <v>298</v>
      </c>
      <c r="I18" s="221">
        <v>52443.72</v>
      </c>
      <c r="J18" s="221">
        <v>52443.72</v>
      </c>
      <c r="K18" s="221">
        <v>52443.72</v>
      </c>
      <c r="L18" s="221"/>
      <c r="M18" s="226"/>
      <c r="N18" s="226"/>
      <c r="O18" s="226"/>
      <c r="P18" s="226"/>
      <c r="Q18" s="226"/>
      <c r="R18" s="221"/>
      <c r="S18" s="221"/>
      <c r="T18" s="221"/>
      <c r="U18" s="221"/>
      <c r="V18" s="227"/>
      <c r="W18" s="230"/>
      <c r="X18" s="229"/>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row>
    <row r="19" s="204" customFormat="1" ht="36" customHeight="1" spans="1:69">
      <c r="A19" s="214" t="s">
        <v>323</v>
      </c>
      <c r="B19" s="214" t="s">
        <v>330</v>
      </c>
      <c r="C19" s="214" t="s">
        <v>329</v>
      </c>
      <c r="D19" s="214" t="s">
        <v>70</v>
      </c>
      <c r="E19" s="214" t="s">
        <v>88</v>
      </c>
      <c r="F19" s="214" t="s">
        <v>89</v>
      </c>
      <c r="G19" s="214" t="s">
        <v>295</v>
      </c>
      <c r="H19" s="214" t="s">
        <v>296</v>
      </c>
      <c r="I19" s="221">
        <v>37653.3</v>
      </c>
      <c r="J19" s="221">
        <v>37653.3</v>
      </c>
      <c r="K19" s="221">
        <v>37653.3</v>
      </c>
      <c r="L19" s="221"/>
      <c r="M19" s="226"/>
      <c r="N19" s="226"/>
      <c r="O19" s="226"/>
      <c r="P19" s="226"/>
      <c r="Q19" s="226"/>
      <c r="R19" s="221"/>
      <c r="S19" s="221"/>
      <c r="T19" s="221"/>
      <c r="U19" s="221"/>
      <c r="V19" s="227"/>
      <c r="W19" s="230"/>
      <c r="X19" s="229"/>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row>
    <row r="20" s="204" customFormat="1" ht="36" customHeight="1" spans="1:69">
      <c r="A20" s="214"/>
      <c r="B20" s="214"/>
      <c r="C20" s="214" t="s">
        <v>331</v>
      </c>
      <c r="D20" s="214"/>
      <c r="E20" s="214"/>
      <c r="F20" s="214"/>
      <c r="G20" s="214"/>
      <c r="H20" s="214"/>
      <c r="I20" s="221">
        <v>207000</v>
      </c>
      <c r="J20" s="221">
        <v>207000</v>
      </c>
      <c r="K20" s="221">
        <v>207000</v>
      </c>
      <c r="L20" s="221"/>
      <c r="M20" s="226"/>
      <c r="N20" s="226"/>
      <c r="O20" s="226"/>
      <c r="P20" s="226"/>
      <c r="Q20" s="226"/>
      <c r="R20" s="221"/>
      <c r="S20" s="221"/>
      <c r="T20" s="221"/>
      <c r="U20" s="221"/>
      <c r="V20" s="227"/>
      <c r="W20" s="230"/>
      <c r="X20" s="229"/>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row>
    <row r="21" s="204" customFormat="1" ht="36" customHeight="1" spans="1:69">
      <c r="A21" s="214" t="s">
        <v>332</v>
      </c>
      <c r="B21" s="214" t="s">
        <v>333</v>
      </c>
      <c r="C21" s="214" t="s">
        <v>331</v>
      </c>
      <c r="D21" s="214" t="s">
        <v>70</v>
      </c>
      <c r="E21" s="214" t="s">
        <v>88</v>
      </c>
      <c r="F21" s="214" t="s">
        <v>89</v>
      </c>
      <c r="G21" s="214" t="s">
        <v>295</v>
      </c>
      <c r="H21" s="214" t="s">
        <v>296</v>
      </c>
      <c r="I21" s="221">
        <v>207000</v>
      </c>
      <c r="J21" s="221">
        <v>207000</v>
      </c>
      <c r="K21" s="221">
        <v>207000</v>
      </c>
      <c r="L21" s="221"/>
      <c r="M21" s="226"/>
      <c r="N21" s="226"/>
      <c r="O21" s="226"/>
      <c r="P21" s="226"/>
      <c r="Q21" s="226"/>
      <c r="R21" s="221"/>
      <c r="S21" s="221"/>
      <c r="T21" s="221"/>
      <c r="U21" s="221"/>
      <c r="V21" s="227"/>
      <c r="W21" s="230"/>
      <c r="X21" s="229"/>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row>
    <row r="22" s="204" customFormat="1" ht="36" customHeight="1" spans="1:69">
      <c r="A22" s="214"/>
      <c r="B22" s="214"/>
      <c r="C22" s="214" t="s">
        <v>334</v>
      </c>
      <c r="D22" s="214"/>
      <c r="E22" s="214"/>
      <c r="F22" s="214"/>
      <c r="G22" s="214"/>
      <c r="H22" s="214"/>
      <c r="I22" s="221">
        <v>1159200</v>
      </c>
      <c r="J22" s="221">
        <v>1159200</v>
      </c>
      <c r="K22" s="221">
        <v>1159200</v>
      </c>
      <c r="L22" s="221"/>
      <c r="M22" s="226"/>
      <c r="N22" s="226"/>
      <c r="O22" s="226"/>
      <c r="P22" s="226"/>
      <c r="Q22" s="226"/>
      <c r="R22" s="221"/>
      <c r="S22" s="221"/>
      <c r="T22" s="221"/>
      <c r="U22" s="221"/>
      <c r="V22" s="227"/>
      <c r="W22" s="230"/>
      <c r="X22" s="229"/>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row>
    <row r="23" s="204" customFormat="1" ht="36" customHeight="1" spans="1:69">
      <c r="A23" s="214" t="s">
        <v>332</v>
      </c>
      <c r="B23" s="214" t="s">
        <v>335</v>
      </c>
      <c r="C23" s="214" t="s">
        <v>334</v>
      </c>
      <c r="D23" s="214" t="s">
        <v>70</v>
      </c>
      <c r="E23" s="214" t="s">
        <v>88</v>
      </c>
      <c r="F23" s="214" t="s">
        <v>89</v>
      </c>
      <c r="G23" s="214" t="s">
        <v>325</v>
      </c>
      <c r="H23" s="214" t="s">
        <v>326</v>
      </c>
      <c r="I23" s="221">
        <v>1159200</v>
      </c>
      <c r="J23" s="221">
        <v>1159200</v>
      </c>
      <c r="K23" s="221">
        <v>1159200</v>
      </c>
      <c r="L23" s="221"/>
      <c r="M23" s="226"/>
      <c r="N23" s="226"/>
      <c r="O23" s="226"/>
      <c r="P23" s="226"/>
      <c r="Q23" s="226"/>
      <c r="R23" s="221"/>
      <c r="S23" s="221"/>
      <c r="T23" s="221"/>
      <c r="U23" s="221"/>
      <c r="V23" s="227"/>
      <c r="W23" s="230"/>
      <c r="X23" s="229"/>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row>
    <row r="24" s="204" customFormat="1" ht="36" customHeight="1" spans="1:69">
      <c r="A24" s="214"/>
      <c r="B24" s="214"/>
      <c r="C24" s="214" t="s">
        <v>336</v>
      </c>
      <c r="D24" s="214"/>
      <c r="E24" s="214"/>
      <c r="F24" s="214"/>
      <c r="G24" s="214"/>
      <c r="H24" s="214"/>
      <c r="I24" s="221">
        <v>400000</v>
      </c>
      <c r="J24" s="221">
        <v>400000</v>
      </c>
      <c r="K24" s="221">
        <v>400000</v>
      </c>
      <c r="L24" s="221"/>
      <c r="M24" s="226"/>
      <c r="N24" s="226"/>
      <c r="O24" s="226"/>
      <c r="P24" s="226"/>
      <c r="Q24" s="226"/>
      <c r="R24" s="221"/>
      <c r="S24" s="221"/>
      <c r="T24" s="221"/>
      <c r="U24" s="221"/>
      <c r="V24" s="227"/>
      <c r="W24" s="230"/>
      <c r="X24" s="229"/>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row>
    <row r="25" s="204" customFormat="1" ht="36" customHeight="1" spans="1:69">
      <c r="A25" s="214" t="s">
        <v>332</v>
      </c>
      <c r="B25" s="214" t="s">
        <v>337</v>
      </c>
      <c r="C25" s="214" t="s">
        <v>336</v>
      </c>
      <c r="D25" s="214" t="s">
        <v>70</v>
      </c>
      <c r="E25" s="214" t="s">
        <v>88</v>
      </c>
      <c r="F25" s="214" t="s">
        <v>89</v>
      </c>
      <c r="G25" s="214" t="s">
        <v>291</v>
      </c>
      <c r="H25" s="214" t="s">
        <v>292</v>
      </c>
      <c r="I25" s="221">
        <v>40000</v>
      </c>
      <c r="J25" s="221">
        <v>40000</v>
      </c>
      <c r="K25" s="221">
        <v>40000</v>
      </c>
      <c r="L25" s="221"/>
      <c r="M25" s="226"/>
      <c r="N25" s="226"/>
      <c r="O25" s="226"/>
      <c r="P25" s="226"/>
      <c r="Q25" s="226"/>
      <c r="R25" s="221"/>
      <c r="S25" s="221"/>
      <c r="T25" s="221"/>
      <c r="U25" s="221"/>
      <c r="V25" s="227"/>
      <c r="W25" s="230"/>
      <c r="X25" s="229"/>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row>
    <row r="26" s="204" customFormat="1" ht="36" customHeight="1" spans="1:69">
      <c r="A26" s="214" t="s">
        <v>332</v>
      </c>
      <c r="B26" s="214" t="s">
        <v>337</v>
      </c>
      <c r="C26" s="214" t="s">
        <v>336</v>
      </c>
      <c r="D26" s="214" t="s">
        <v>70</v>
      </c>
      <c r="E26" s="214" t="s">
        <v>88</v>
      </c>
      <c r="F26" s="214" t="s">
        <v>89</v>
      </c>
      <c r="G26" s="214" t="s">
        <v>291</v>
      </c>
      <c r="H26" s="214" t="s">
        <v>292</v>
      </c>
      <c r="I26" s="221">
        <v>160000</v>
      </c>
      <c r="J26" s="221">
        <v>160000</v>
      </c>
      <c r="K26" s="221">
        <v>160000</v>
      </c>
      <c r="L26" s="221"/>
      <c r="M26" s="226"/>
      <c r="N26" s="226"/>
      <c r="O26" s="226"/>
      <c r="P26" s="226"/>
      <c r="Q26" s="226"/>
      <c r="R26" s="221"/>
      <c r="S26" s="221"/>
      <c r="T26" s="221"/>
      <c r="U26" s="221"/>
      <c r="V26" s="227"/>
      <c r="W26" s="230"/>
      <c r="X26" s="229"/>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row>
    <row r="27" s="204" customFormat="1" ht="36" customHeight="1" spans="1:69">
      <c r="A27" s="214" t="s">
        <v>332</v>
      </c>
      <c r="B27" s="214" t="s">
        <v>337</v>
      </c>
      <c r="C27" s="214" t="s">
        <v>336</v>
      </c>
      <c r="D27" s="214" t="s">
        <v>70</v>
      </c>
      <c r="E27" s="214" t="s">
        <v>88</v>
      </c>
      <c r="F27" s="214" t="s">
        <v>89</v>
      </c>
      <c r="G27" s="214" t="s">
        <v>293</v>
      </c>
      <c r="H27" s="214" t="s">
        <v>294</v>
      </c>
      <c r="I27" s="221">
        <v>16000</v>
      </c>
      <c r="J27" s="221">
        <v>16000</v>
      </c>
      <c r="K27" s="221">
        <v>16000</v>
      </c>
      <c r="L27" s="221"/>
      <c r="M27" s="226"/>
      <c r="N27" s="226"/>
      <c r="O27" s="226"/>
      <c r="P27" s="226"/>
      <c r="Q27" s="226"/>
      <c r="R27" s="221"/>
      <c r="S27" s="221"/>
      <c r="T27" s="221"/>
      <c r="U27" s="221"/>
      <c r="V27" s="227"/>
      <c r="W27" s="230"/>
      <c r="X27" s="229"/>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row>
    <row r="28" s="204" customFormat="1" ht="36" customHeight="1" spans="1:69">
      <c r="A28" s="214" t="s">
        <v>332</v>
      </c>
      <c r="B28" s="214" t="s">
        <v>337</v>
      </c>
      <c r="C28" s="214" t="s">
        <v>336</v>
      </c>
      <c r="D28" s="214" t="s">
        <v>70</v>
      </c>
      <c r="E28" s="214" t="s">
        <v>88</v>
      </c>
      <c r="F28" s="214" t="s">
        <v>89</v>
      </c>
      <c r="G28" s="214" t="s">
        <v>338</v>
      </c>
      <c r="H28" s="214" t="s">
        <v>339</v>
      </c>
      <c r="I28" s="221">
        <v>16000</v>
      </c>
      <c r="J28" s="221">
        <v>16000</v>
      </c>
      <c r="K28" s="221">
        <v>16000</v>
      </c>
      <c r="L28" s="221"/>
      <c r="M28" s="226"/>
      <c r="N28" s="226"/>
      <c r="O28" s="226"/>
      <c r="P28" s="226"/>
      <c r="Q28" s="226"/>
      <c r="R28" s="221"/>
      <c r="S28" s="221"/>
      <c r="T28" s="221"/>
      <c r="U28" s="221"/>
      <c r="V28" s="227"/>
      <c r="W28" s="230"/>
      <c r="X28" s="229"/>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row>
    <row r="29" s="204" customFormat="1" ht="36" customHeight="1" spans="1:69">
      <c r="A29" s="214" t="s">
        <v>332</v>
      </c>
      <c r="B29" s="214" t="s">
        <v>337</v>
      </c>
      <c r="C29" s="214" t="s">
        <v>336</v>
      </c>
      <c r="D29" s="214" t="s">
        <v>70</v>
      </c>
      <c r="E29" s="214" t="s">
        <v>88</v>
      </c>
      <c r="F29" s="214" t="s">
        <v>89</v>
      </c>
      <c r="G29" s="214" t="s">
        <v>295</v>
      </c>
      <c r="H29" s="214" t="s">
        <v>296</v>
      </c>
      <c r="I29" s="221">
        <v>88000</v>
      </c>
      <c r="J29" s="221">
        <v>88000</v>
      </c>
      <c r="K29" s="221">
        <v>88000</v>
      </c>
      <c r="L29" s="221"/>
      <c r="M29" s="226"/>
      <c r="N29" s="226"/>
      <c r="O29" s="226"/>
      <c r="P29" s="226"/>
      <c r="Q29" s="226"/>
      <c r="R29" s="221"/>
      <c r="S29" s="221"/>
      <c r="T29" s="221"/>
      <c r="U29" s="221"/>
      <c r="V29" s="227"/>
      <c r="W29" s="230"/>
      <c r="X29" s="229"/>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row>
    <row r="30" s="204" customFormat="1" ht="36" customHeight="1" spans="1:69">
      <c r="A30" s="214" t="s">
        <v>332</v>
      </c>
      <c r="B30" s="214" t="s">
        <v>337</v>
      </c>
      <c r="C30" s="214" t="s">
        <v>336</v>
      </c>
      <c r="D30" s="214" t="s">
        <v>70</v>
      </c>
      <c r="E30" s="214" t="s">
        <v>88</v>
      </c>
      <c r="F30" s="214" t="s">
        <v>89</v>
      </c>
      <c r="G30" s="214" t="s">
        <v>340</v>
      </c>
      <c r="H30" s="214" t="s">
        <v>341</v>
      </c>
      <c r="I30" s="221">
        <v>80000</v>
      </c>
      <c r="J30" s="221">
        <v>80000</v>
      </c>
      <c r="K30" s="221">
        <v>80000</v>
      </c>
      <c r="L30" s="221"/>
      <c r="M30" s="226"/>
      <c r="N30" s="226"/>
      <c r="O30" s="226"/>
      <c r="P30" s="226"/>
      <c r="Q30" s="226"/>
      <c r="R30" s="221"/>
      <c r="S30" s="221"/>
      <c r="T30" s="221"/>
      <c r="U30" s="221"/>
      <c r="V30" s="227"/>
      <c r="W30" s="230"/>
      <c r="X30" s="229"/>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c r="BQ30" s="231"/>
    </row>
    <row r="31" s="204" customFormat="1" ht="36" customHeight="1" spans="1:69">
      <c r="A31" s="214"/>
      <c r="B31" s="214"/>
      <c r="C31" s="214" t="s">
        <v>342</v>
      </c>
      <c r="D31" s="214"/>
      <c r="E31" s="214"/>
      <c r="F31" s="214"/>
      <c r="G31" s="214"/>
      <c r="H31" s="214"/>
      <c r="I31" s="221">
        <v>111440</v>
      </c>
      <c r="J31" s="221">
        <v>111440</v>
      </c>
      <c r="K31" s="221">
        <v>111440</v>
      </c>
      <c r="L31" s="221"/>
      <c r="M31" s="226"/>
      <c r="N31" s="226"/>
      <c r="O31" s="226"/>
      <c r="P31" s="226"/>
      <c r="Q31" s="226"/>
      <c r="R31" s="221"/>
      <c r="S31" s="221"/>
      <c r="T31" s="221"/>
      <c r="U31" s="221"/>
      <c r="V31" s="227"/>
      <c r="W31" s="230"/>
      <c r="X31" s="229"/>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row>
    <row r="32" s="204" customFormat="1" ht="36" customHeight="1" spans="1:69">
      <c r="A32" s="214" t="s">
        <v>332</v>
      </c>
      <c r="B32" s="214" t="s">
        <v>343</v>
      </c>
      <c r="C32" s="214" t="s">
        <v>342</v>
      </c>
      <c r="D32" s="214" t="s">
        <v>70</v>
      </c>
      <c r="E32" s="214" t="s">
        <v>88</v>
      </c>
      <c r="F32" s="214" t="s">
        <v>89</v>
      </c>
      <c r="G32" s="214" t="s">
        <v>325</v>
      </c>
      <c r="H32" s="214" t="s">
        <v>326</v>
      </c>
      <c r="I32" s="221">
        <v>111440</v>
      </c>
      <c r="J32" s="221">
        <v>111440</v>
      </c>
      <c r="K32" s="221">
        <v>111440</v>
      </c>
      <c r="L32" s="221"/>
      <c r="M32" s="226"/>
      <c r="N32" s="226"/>
      <c r="O32" s="226"/>
      <c r="P32" s="226"/>
      <c r="Q32" s="226"/>
      <c r="R32" s="221"/>
      <c r="S32" s="221"/>
      <c r="T32" s="221"/>
      <c r="U32" s="221"/>
      <c r="V32" s="227"/>
      <c r="W32" s="230"/>
      <c r="X32" s="229"/>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row>
    <row r="33" s="204" customFormat="1" ht="36" customHeight="1" spans="1:69">
      <c r="A33" s="214"/>
      <c r="B33" s="214"/>
      <c r="C33" s="214" t="s">
        <v>344</v>
      </c>
      <c r="D33" s="214"/>
      <c r="E33" s="214"/>
      <c r="F33" s="214"/>
      <c r="G33" s="214"/>
      <c r="H33" s="214"/>
      <c r="I33" s="221">
        <v>1764864</v>
      </c>
      <c r="J33" s="221">
        <v>1764864</v>
      </c>
      <c r="K33" s="221">
        <v>1764864</v>
      </c>
      <c r="L33" s="221"/>
      <c r="M33" s="226"/>
      <c r="N33" s="226"/>
      <c r="O33" s="226"/>
      <c r="P33" s="226"/>
      <c r="Q33" s="226"/>
      <c r="R33" s="221"/>
      <c r="S33" s="221"/>
      <c r="T33" s="221"/>
      <c r="U33" s="221"/>
      <c r="V33" s="227"/>
      <c r="W33" s="230"/>
      <c r="X33" s="229"/>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row>
    <row r="34" s="204" customFormat="1" ht="36" customHeight="1" spans="1:69">
      <c r="A34" s="214" t="s">
        <v>332</v>
      </c>
      <c r="B34" s="214" t="s">
        <v>345</v>
      </c>
      <c r="C34" s="214" t="s">
        <v>344</v>
      </c>
      <c r="D34" s="214" t="s">
        <v>70</v>
      </c>
      <c r="E34" s="214" t="s">
        <v>88</v>
      </c>
      <c r="F34" s="214" t="s">
        <v>89</v>
      </c>
      <c r="G34" s="214" t="s">
        <v>325</v>
      </c>
      <c r="H34" s="214" t="s">
        <v>326</v>
      </c>
      <c r="I34" s="221">
        <v>1764864</v>
      </c>
      <c r="J34" s="221">
        <v>1764864</v>
      </c>
      <c r="K34" s="221">
        <v>1764864</v>
      </c>
      <c r="L34" s="221"/>
      <c r="M34" s="226"/>
      <c r="N34" s="226"/>
      <c r="O34" s="226"/>
      <c r="P34" s="226"/>
      <c r="Q34" s="226"/>
      <c r="R34" s="221"/>
      <c r="S34" s="221"/>
      <c r="T34" s="221"/>
      <c r="U34" s="221"/>
      <c r="V34" s="227"/>
      <c r="W34" s="230"/>
      <c r="X34" s="229"/>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row>
    <row r="35" s="204" customFormat="1" ht="36" customHeight="1" spans="1:69">
      <c r="A35" s="214"/>
      <c r="B35" s="214"/>
      <c r="C35" s="214" t="s">
        <v>346</v>
      </c>
      <c r="D35" s="214"/>
      <c r="E35" s="214"/>
      <c r="F35" s="214"/>
      <c r="G35" s="214"/>
      <c r="H35" s="214"/>
      <c r="I35" s="221">
        <v>297216</v>
      </c>
      <c r="J35" s="221">
        <v>297216</v>
      </c>
      <c r="K35" s="221">
        <v>297216</v>
      </c>
      <c r="L35" s="221"/>
      <c r="M35" s="226"/>
      <c r="N35" s="226"/>
      <c r="O35" s="226"/>
      <c r="P35" s="226"/>
      <c r="Q35" s="226"/>
      <c r="R35" s="221"/>
      <c r="S35" s="221"/>
      <c r="T35" s="221"/>
      <c r="U35" s="221"/>
      <c r="V35" s="227"/>
      <c r="W35" s="230"/>
      <c r="X35" s="229"/>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row>
    <row r="36" s="204" customFormat="1" ht="36" customHeight="1" spans="1:69">
      <c r="A36" s="214" t="s">
        <v>332</v>
      </c>
      <c r="B36" s="214" t="s">
        <v>347</v>
      </c>
      <c r="C36" s="214" t="s">
        <v>346</v>
      </c>
      <c r="D36" s="214" t="s">
        <v>70</v>
      </c>
      <c r="E36" s="214" t="s">
        <v>88</v>
      </c>
      <c r="F36" s="214" t="s">
        <v>89</v>
      </c>
      <c r="G36" s="214" t="s">
        <v>325</v>
      </c>
      <c r="H36" s="214" t="s">
        <v>326</v>
      </c>
      <c r="I36" s="221">
        <v>297216</v>
      </c>
      <c r="J36" s="221">
        <v>297216</v>
      </c>
      <c r="K36" s="221">
        <v>297216</v>
      </c>
      <c r="L36" s="221"/>
      <c r="M36" s="226"/>
      <c r="N36" s="226"/>
      <c r="O36" s="226"/>
      <c r="P36" s="226"/>
      <c r="Q36" s="226"/>
      <c r="R36" s="221"/>
      <c r="S36" s="221"/>
      <c r="T36" s="221"/>
      <c r="U36" s="221"/>
      <c r="V36" s="227"/>
      <c r="W36" s="230"/>
      <c r="X36" s="229"/>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row>
    <row r="37" s="204" customFormat="1" ht="36" customHeight="1" spans="1:69">
      <c r="A37" s="214"/>
      <c r="B37" s="214"/>
      <c r="C37" s="214" t="s">
        <v>348</v>
      </c>
      <c r="D37" s="214"/>
      <c r="E37" s="214"/>
      <c r="F37" s="214"/>
      <c r="G37" s="214"/>
      <c r="H37" s="214"/>
      <c r="I37" s="221">
        <v>136000</v>
      </c>
      <c r="J37" s="221">
        <v>136000</v>
      </c>
      <c r="K37" s="221">
        <v>136000</v>
      </c>
      <c r="L37" s="221"/>
      <c r="M37" s="226"/>
      <c r="N37" s="226"/>
      <c r="O37" s="226"/>
      <c r="P37" s="226"/>
      <c r="Q37" s="226"/>
      <c r="R37" s="221"/>
      <c r="S37" s="221"/>
      <c r="T37" s="221"/>
      <c r="U37" s="221"/>
      <c r="V37" s="227"/>
      <c r="W37" s="230"/>
      <c r="X37" s="229"/>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row>
    <row r="38" s="204" customFormat="1" ht="36" customHeight="1" spans="1:69">
      <c r="A38" s="214" t="s">
        <v>332</v>
      </c>
      <c r="B38" s="214" t="s">
        <v>349</v>
      </c>
      <c r="C38" s="214" t="s">
        <v>348</v>
      </c>
      <c r="D38" s="214" t="s">
        <v>70</v>
      </c>
      <c r="E38" s="214" t="s">
        <v>88</v>
      </c>
      <c r="F38" s="214" t="s">
        <v>89</v>
      </c>
      <c r="G38" s="214" t="s">
        <v>291</v>
      </c>
      <c r="H38" s="214" t="s">
        <v>292</v>
      </c>
      <c r="I38" s="221">
        <v>40000</v>
      </c>
      <c r="J38" s="221">
        <v>40000</v>
      </c>
      <c r="K38" s="221">
        <v>40000</v>
      </c>
      <c r="L38" s="221"/>
      <c r="M38" s="226"/>
      <c r="N38" s="226"/>
      <c r="O38" s="226"/>
      <c r="P38" s="226"/>
      <c r="Q38" s="226"/>
      <c r="R38" s="221"/>
      <c r="S38" s="221"/>
      <c r="T38" s="221"/>
      <c r="U38" s="221"/>
      <c r="V38" s="227"/>
      <c r="W38" s="230"/>
      <c r="X38" s="229"/>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row>
    <row r="39" s="204" customFormat="1" ht="36" customHeight="1" spans="1:69">
      <c r="A39" s="214" t="s">
        <v>332</v>
      </c>
      <c r="B39" s="214" t="s">
        <v>349</v>
      </c>
      <c r="C39" s="214" t="s">
        <v>348</v>
      </c>
      <c r="D39" s="214" t="s">
        <v>70</v>
      </c>
      <c r="E39" s="214" t="s">
        <v>88</v>
      </c>
      <c r="F39" s="214" t="s">
        <v>89</v>
      </c>
      <c r="G39" s="214" t="s">
        <v>295</v>
      </c>
      <c r="H39" s="214" t="s">
        <v>296</v>
      </c>
      <c r="I39" s="221">
        <v>16000</v>
      </c>
      <c r="J39" s="221">
        <v>16000</v>
      </c>
      <c r="K39" s="221">
        <v>16000</v>
      </c>
      <c r="L39" s="221"/>
      <c r="M39" s="226"/>
      <c r="N39" s="226"/>
      <c r="O39" s="226"/>
      <c r="P39" s="226"/>
      <c r="Q39" s="226"/>
      <c r="R39" s="221"/>
      <c r="S39" s="221"/>
      <c r="T39" s="221"/>
      <c r="U39" s="221"/>
      <c r="V39" s="227"/>
      <c r="W39" s="230"/>
      <c r="X39" s="229"/>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row>
    <row r="40" s="204" customFormat="1" ht="36" customHeight="1" spans="1:69">
      <c r="A40" s="214" t="s">
        <v>332</v>
      </c>
      <c r="B40" s="214" t="s">
        <v>349</v>
      </c>
      <c r="C40" s="214" t="s">
        <v>348</v>
      </c>
      <c r="D40" s="214" t="s">
        <v>70</v>
      </c>
      <c r="E40" s="214" t="s">
        <v>88</v>
      </c>
      <c r="F40" s="214" t="s">
        <v>89</v>
      </c>
      <c r="G40" s="214" t="s">
        <v>340</v>
      </c>
      <c r="H40" s="214" t="s">
        <v>341</v>
      </c>
      <c r="I40" s="221">
        <v>80000</v>
      </c>
      <c r="J40" s="221">
        <v>80000</v>
      </c>
      <c r="K40" s="221">
        <v>80000</v>
      </c>
      <c r="L40" s="221"/>
      <c r="M40" s="226"/>
      <c r="N40" s="226"/>
      <c r="O40" s="226"/>
      <c r="P40" s="226"/>
      <c r="Q40" s="226"/>
      <c r="R40" s="221"/>
      <c r="S40" s="221"/>
      <c r="T40" s="221"/>
      <c r="U40" s="221"/>
      <c r="V40" s="227"/>
      <c r="W40" s="230"/>
      <c r="X40" s="229"/>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row>
    <row r="41" s="204" customFormat="1" ht="36" customHeight="1" spans="1:69">
      <c r="A41" s="214"/>
      <c r="B41" s="214"/>
      <c r="C41" s="214" t="s">
        <v>350</v>
      </c>
      <c r="D41" s="214"/>
      <c r="E41" s="214"/>
      <c r="F41" s="214"/>
      <c r="G41" s="214"/>
      <c r="H41" s="214"/>
      <c r="I41" s="221">
        <v>482400</v>
      </c>
      <c r="J41" s="221">
        <v>482400</v>
      </c>
      <c r="K41" s="221">
        <v>482400</v>
      </c>
      <c r="L41" s="221"/>
      <c r="M41" s="226"/>
      <c r="N41" s="226"/>
      <c r="O41" s="226"/>
      <c r="P41" s="226"/>
      <c r="Q41" s="226"/>
      <c r="R41" s="221"/>
      <c r="S41" s="221"/>
      <c r="T41" s="221"/>
      <c r="U41" s="221"/>
      <c r="V41" s="227"/>
      <c r="W41" s="230"/>
      <c r="X41" s="229"/>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row>
    <row r="42" s="204" customFormat="1" ht="36" customHeight="1" spans="1:69">
      <c r="A42" s="214" t="s">
        <v>323</v>
      </c>
      <c r="B42" s="214" t="s">
        <v>351</v>
      </c>
      <c r="C42" s="214" t="s">
        <v>350</v>
      </c>
      <c r="D42" s="214" t="s">
        <v>70</v>
      </c>
      <c r="E42" s="214" t="s">
        <v>88</v>
      </c>
      <c r="F42" s="214" t="s">
        <v>89</v>
      </c>
      <c r="G42" s="214" t="s">
        <v>325</v>
      </c>
      <c r="H42" s="214" t="s">
        <v>326</v>
      </c>
      <c r="I42" s="221">
        <v>482400</v>
      </c>
      <c r="J42" s="221">
        <v>482400</v>
      </c>
      <c r="K42" s="221">
        <v>482400</v>
      </c>
      <c r="L42" s="221"/>
      <c r="M42" s="226"/>
      <c r="N42" s="226"/>
      <c r="O42" s="226"/>
      <c r="P42" s="226"/>
      <c r="Q42" s="226"/>
      <c r="R42" s="221"/>
      <c r="S42" s="221"/>
      <c r="T42" s="221"/>
      <c r="U42" s="221"/>
      <c r="V42" s="227"/>
      <c r="W42" s="230"/>
      <c r="X42" s="229"/>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row>
    <row r="43" s="204" customFormat="1" ht="36" customHeight="1" spans="1:69">
      <c r="A43" s="214"/>
      <c r="B43" s="214"/>
      <c r="C43" s="214" t="s">
        <v>352</v>
      </c>
      <c r="D43" s="214"/>
      <c r="E43" s="214"/>
      <c r="F43" s="214"/>
      <c r="G43" s="214"/>
      <c r="H43" s="214"/>
      <c r="I43" s="221">
        <v>10000000</v>
      </c>
      <c r="J43" s="221"/>
      <c r="K43" s="221"/>
      <c r="L43" s="221"/>
      <c r="M43" s="226"/>
      <c r="N43" s="226"/>
      <c r="O43" s="226"/>
      <c r="P43" s="226"/>
      <c r="Q43" s="226"/>
      <c r="R43" s="221">
        <v>10000000</v>
      </c>
      <c r="S43" s="221"/>
      <c r="T43" s="221"/>
      <c r="U43" s="221"/>
      <c r="V43" s="227"/>
      <c r="W43" s="230"/>
      <c r="X43" s="229">
        <v>10000000</v>
      </c>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row>
    <row r="44" s="204" customFormat="1" ht="36" customHeight="1" spans="1:69">
      <c r="A44" s="214" t="s">
        <v>323</v>
      </c>
      <c r="B44" s="214" t="s">
        <v>353</v>
      </c>
      <c r="C44" s="214" t="s">
        <v>352</v>
      </c>
      <c r="D44" s="214" t="s">
        <v>70</v>
      </c>
      <c r="E44" s="214" t="s">
        <v>88</v>
      </c>
      <c r="F44" s="214" t="s">
        <v>89</v>
      </c>
      <c r="G44" s="214" t="s">
        <v>295</v>
      </c>
      <c r="H44" s="214" t="s">
        <v>296</v>
      </c>
      <c r="I44" s="221">
        <v>10000000</v>
      </c>
      <c r="J44" s="221"/>
      <c r="K44" s="221"/>
      <c r="L44" s="221"/>
      <c r="M44" s="226"/>
      <c r="N44" s="226"/>
      <c r="O44" s="226"/>
      <c r="P44" s="226"/>
      <c r="Q44" s="226"/>
      <c r="R44" s="221">
        <v>10000000</v>
      </c>
      <c r="S44" s="221"/>
      <c r="T44" s="221"/>
      <c r="U44" s="221"/>
      <c r="V44" s="227"/>
      <c r="W44" s="230"/>
      <c r="X44" s="229">
        <v>10000000</v>
      </c>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row>
    <row r="45" s="204" customFormat="1" ht="36" customHeight="1" spans="1:69">
      <c r="A45" s="214"/>
      <c r="B45" s="214"/>
      <c r="C45" s="214" t="s">
        <v>354</v>
      </c>
      <c r="D45" s="214"/>
      <c r="E45" s="214"/>
      <c r="F45" s="214"/>
      <c r="G45" s="214"/>
      <c r="H45" s="214"/>
      <c r="I45" s="221">
        <v>1152000</v>
      </c>
      <c r="J45" s="221">
        <v>1152000</v>
      </c>
      <c r="K45" s="221">
        <v>1152000</v>
      </c>
      <c r="L45" s="221"/>
      <c r="M45" s="226"/>
      <c r="N45" s="226"/>
      <c r="O45" s="226"/>
      <c r="P45" s="226"/>
      <c r="Q45" s="226"/>
      <c r="R45" s="221"/>
      <c r="S45" s="221"/>
      <c r="T45" s="221"/>
      <c r="U45" s="221"/>
      <c r="V45" s="227"/>
      <c r="W45" s="230"/>
      <c r="X45" s="229"/>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row>
    <row r="46" s="204" customFormat="1" ht="36" customHeight="1" spans="1:69">
      <c r="A46" s="214" t="s">
        <v>323</v>
      </c>
      <c r="B46" s="214" t="s">
        <v>355</v>
      </c>
      <c r="C46" s="214" t="s">
        <v>354</v>
      </c>
      <c r="D46" s="214" t="s">
        <v>70</v>
      </c>
      <c r="E46" s="214" t="s">
        <v>88</v>
      </c>
      <c r="F46" s="214" t="s">
        <v>89</v>
      </c>
      <c r="G46" s="214" t="s">
        <v>325</v>
      </c>
      <c r="H46" s="214" t="s">
        <v>326</v>
      </c>
      <c r="I46" s="221">
        <v>1152000</v>
      </c>
      <c r="J46" s="221">
        <v>1152000</v>
      </c>
      <c r="K46" s="221">
        <v>1152000</v>
      </c>
      <c r="L46" s="221"/>
      <c r="M46" s="226"/>
      <c r="N46" s="226"/>
      <c r="O46" s="226"/>
      <c r="P46" s="226"/>
      <c r="Q46" s="226"/>
      <c r="R46" s="221"/>
      <c r="S46" s="221"/>
      <c r="T46" s="221"/>
      <c r="U46" s="221"/>
      <c r="V46" s="227"/>
      <c r="W46" s="230"/>
      <c r="X46" s="229"/>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1"/>
    </row>
    <row r="47" s="204" customFormat="1" ht="36" customHeight="1" spans="1:69">
      <c r="A47" s="214"/>
      <c r="B47" s="214"/>
      <c r="C47" s="214" t="s">
        <v>356</v>
      </c>
      <c r="D47" s="214"/>
      <c r="E47" s="214"/>
      <c r="F47" s="214"/>
      <c r="G47" s="214"/>
      <c r="H47" s="214"/>
      <c r="I47" s="221">
        <v>1740000</v>
      </c>
      <c r="J47" s="221">
        <v>1740000</v>
      </c>
      <c r="K47" s="221">
        <v>1740000</v>
      </c>
      <c r="L47" s="221"/>
      <c r="M47" s="226"/>
      <c r="N47" s="226"/>
      <c r="O47" s="226"/>
      <c r="P47" s="226"/>
      <c r="Q47" s="226"/>
      <c r="R47" s="221"/>
      <c r="S47" s="221"/>
      <c r="T47" s="221"/>
      <c r="U47" s="221"/>
      <c r="V47" s="227"/>
      <c r="W47" s="230"/>
      <c r="X47" s="229"/>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1"/>
    </row>
    <row r="48" s="204" customFormat="1" ht="36" customHeight="1" spans="1:69">
      <c r="A48" s="214" t="s">
        <v>332</v>
      </c>
      <c r="B48" s="214" t="s">
        <v>357</v>
      </c>
      <c r="C48" s="214" t="s">
        <v>356</v>
      </c>
      <c r="D48" s="214" t="s">
        <v>70</v>
      </c>
      <c r="E48" s="214" t="s">
        <v>88</v>
      </c>
      <c r="F48" s="214" t="s">
        <v>89</v>
      </c>
      <c r="G48" s="214" t="s">
        <v>325</v>
      </c>
      <c r="H48" s="214" t="s">
        <v>326</v>
      </c>
      <c r="I48" s="221">
        <v>1740000</v>
      </c>
      <c r="J48" s="221">
        <v>1740000</v>
      </c>
      <c r="K48" s="221">
        <v>1740000</v>
      </c>
      <c r="L48" s="221"/>
      <c r="M48" s="226"/>
      <c r="N48" s="226"/>
      <c r="O48" s="226"/>
      <c r="P48" s="226"/>
      <c r="Q48" s="226"/>
      <c r="R48" s="221"/>
      <c r="S48" s="221"/>
      <c r="T48" s="221"/>
      <c r="U48" s="221"/>
      <c r="V48" s="227"/>
      <c r="W48" s="230"/>
      <c r="X48" s="229"/>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row>
    <row r="49" s="204" customFormat="1" ht="36" customHeight="1" spans="1:69">
      <c r="A49" s="214"/>
      <c r="B49" s="214"/>
      <c r="C49" s="214" t="s">
        <v>358</v>
      </c>
      <c r="D49" s="214"/>
      <c r="E49" s="214"/>
      <c r="F49" s="214"/>
      <c r="G49" s="214"/>
      <c r="H49" s="214"/>
      <c r="I49" s="221">
        <v>5870000</v>
      </c>
      <c r="J49" s="221">
        <v>5870000</v>
      </c>
      <c r="K49" s="221">
        <v>5870000</v>
      </c>
      <c r="L49" s="221"/>
      <c r="M49" s="226"/>
      <c r="N49" s="226"/>
      <c r="O49" s="226"/>
      <c r="P49" s="226"/>
      <c r="Q49" s="226"/>
      <c r="R49" s="221"/>
      <c r="S49" s="221"/>
      <c r="T49" s="221"/>
      <c r="U49" s="221"/>
      <c r="V49" s="227"/>
      <c r="W49" s="230"/>
      <c r="X49" s="229"/>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row>
    <row r="50" s="204" customFormat="1" ht="36" customHeight="1" spans="1:69">
      <c r="A50" s="214" t="s">
        <v>323</v>
      </c>
      <c r="B50" s="214" t="s">
        <v>359</v>
      </c>
      <c r="C50" s="214" t="s">
        <v>358</v>
      </c>
      <c r="D50" s="214" t="s">
        <v>70</v>
      </c>
      <c r="E50" s="214" t="s">
        <v>88</v>
      </c>
      <c r="F50" s="214" t="s">
        <v>89</v>
      </c>
      <c r="G50" s="214" t="s">
        <v>299</v>
      </c>
      <c r="H50" s="214" t="s">
        <v>300</v>
      </c>
      <c r="I50" s="221">
        <v>5870000</v>
      </c>
      <c r="J50" s="221">
        <v>5870000</v>
      </c>
      <c r="K50" s="221">
        <v>5870000</v>
      </c>
      <c r="L50" s="221"/>
      <c r="M50" s="226"/>
      <c r="N50" s="226"/>
      <c r="O50" s="226"/>
      <c r="P50" s="226"/>
      <c r="Q50" s="226"/>
      <c r="R50" s="221"/>
      <c r="S50" s="221"/>
      <c r="T50" s="221"/>
      <c r="U50" s="221"/>
      <c r="V50" s="227"/>
      <c r="W50" s="230"/>
      <c r="X50" s="229"/>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row>
    <row r="51" s="204" customFormat="1" ht="36" customHeight="1" spans="1:69">
      <c r="A51" s="214"/>
      <c r="B51" s="214"/>
      <c r="C51" s="214" t="s">
        <v>360</v>
      </c>
      <c r="D51" s="214"/>
      <c r="E51" s="214"/>
      <c r="F51" s="214"/>
      <c r="G51" s="214"/>
      <c r="H51" s="214"/>
      <c r="I51" s="221">
        <v>214200</v>
      </c>
      <c r="J51" s="221">
        <v>214200</v>
      </c>
      <c r="K51" s="221">
        <v>214200</v>
      </c>
      <c r="L51" s="221"/>
      <c r="M51" s="226"/>
      <c r="N51" s="226"/>
      <c r="O51" s="226"/>
      <c r="P51" s="226"/>
      <c r="Q51" s="226"/>
      <c r="R51" s="221"/>
      <c r="S51" s="221"/>
      <c r="T51" s="221"/>
      <c r="U51" s="221"/>
      <c r="V51" s="227"/>
      <c r="W51" s="230"/>
      <c r="X51" s="229"/>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row>
    <row r="52" s="204" customFormat="1" ht="36" customHeight="1" spans="1:69">
      <c r="A52" s="214" t="s">
        <v>323</v>
      </c>
      <c r="B52" s="214" t="s">
        <v>361</v>
      </c>
      <c r="C52" s="214" t="s">
        <v>360</v>
      </c>
      <c r="D52" s="214" t="s">
        <v>70</v>
      </c>
      <c r="E52" s="214" t="s">
        <v>88</v>
      </c>
      <c r="F52" s="214" t="s">
        <v>89</v>
      </c>
      <c r="G52" s="214" t="s">
        <v>362</v>
      </c>
      <c r="H52" s="214" t="s">
        <v>363</v>
      </c>
      <c r="I52" s="221">
        <v>187200</v>
      </c>
      <c r="J52" s="221">
        <v>187200</v>
      </c>
      <c r="K52" s="221">
        <v>187200</v>
      </c>
      <c r="L52" s="221"/>
      <c r="M52" s="226"/>
      <c r="N52" s="226"/>
      <c r="O52" s="226"/>
      <c r="P52" s="226"/>
      <c r="Q52" s="226"/>
      <c r="R52" s="221"/>
      <c r="S52" s="221"/>
      <c r="T52" s="221"/>
      <c r="U52" s="221"/>
      <c r="V52" s="227"/>
      <c r="W52" s="230"/>
      <c r="X52" s="229"/>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1"/>
    </row>
    <row r="53" s="204" customFormat="1" ht="36" customHeight="1" spans="1:69">
      <c r="A53" s="214" t="s">
        <v>323</v>
      </c>
      <c r="B53" s="214" t="s">
        <v>361</v>
      </c>
      <c r="C53" s="214" t="s">
        <v>360</v>
      </c>
      <c r="D53" s="214" t="s">
        <v>70</v>
      </c>
      <c r="E53" s="214" t="s">
        <v>88</v>
      </c>
      <c r="F53" s="214" t="s">
        <v>89</v>
      </c>
      <c r="G53" s="214" t="s">
        <v>362</v>
      </c>
      <c r="H53" s="214" t="s">
        <v>363</v>
      </c>
      <c r="I53" s="221">
        <v>27000</v>
      </c>
      <c r="J53" s="221">
        <v>27000</v>
      </c>
      <c r="K53" s="221">
        <v>27000</v>
      </c>
      <c r="L53" s="221"/>
      <c r="M53" s="226"/>
      <c r="N53" s="226"/>
      <c r="O53" s="226"/>
      <c r="P53" s="226"/>
      <c r="Q53" s="226"/>
      <c r="R53" s="221"/>
      <c r="S53" s="221"/>
      <c r="T53" s="221"/>
      <c r="U53" s="221"/>
      <c r="V53" s="227"/>
      <c r="W53" s="230"/>
      <c r="X53" s="229"/>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row>
    <row r="54" s="204" customFormat="1" ht="36" customHeight="1" spans="1:69">
      <c r="A54" s="214"/>
      <c r="B54" s="214"/>
      <c r="C54" s="214" t="s">
        <v>364</v>
      </c>
      <c r="D54" s="214"/>
      <c r="E54" s="214"/>
      <c r="F54" s="214"/>
      <c r="G54" s="214"/>
      <c r="H54" s="214"/>
      <c r="I54" s="221">
        <v>1737400</v>
      </c>
      <c r="J54" s="221">
        <v>1737400</v>
      </c>
      <c r="K54" s="221">
        <v>1737400</v>
      </c>
      <c r="L54" s="221"/>
      <c r="M54" s="226"/>
      <c r="N54" s="226"/>
      <c r="O54" s="226"/>
      <c r="P54" s="226"/>
      <c r="Q54" s="226"/>
      <c r="R54" s="221"/>
      <c r="S54" s="221"/>
      <c r="T54" s="221"/>
      <c r="U54" s="221"/>
      <c r="V54" s="227"/>
      <c r="W54" s="230"/>
      <c r="X54" s="229"/>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row>
    <row r="55" s="204" customFormat="1" ht="36" customHeight="1" spans="1:69">
      <c r="A55" s="214" t="s">
        <v>323</v>
      </c>
      <c r="B55" s="214" t="s">
        <v>365</v>
      </c>
      <c r="C55" s="214" t="s">
        <v>364</v>
      </c>
      <c r="D55" s="214" t="s">
        <v>70</v>
      </c>
      <c r="E55" s="214" t="s">
        <v>88</v>
      </c>
      <c r="F55" s="214" t="s">
        <v>89</v>
      </c>
      <c r="G55" s="214" t="s">
        <v>366</v>
      </c>
      <c r="H55" s="214" t="s">
        <v>367</v>
      </c>
      <c r="I55" s="221">
        <v>1737400</v>
      </c>
      <c r="J55" s="221">
        <v>1737400</v>
      </c>
      <c r="K55" s="221">
        <v>1737400</v>
      </c>
      <c r="L55" s="221"/>
      <c r="M55" s="226"/>
      <c r="N55" s="226"/>
      <c r="O55" s="226"/>
      <c r="P55" s="226"/>
      <c r="Q55" s="226"/>
      <c r="R55" s="221"/>
      <c r="S55" s="221"/>
      <c r="T55" s="221"/>
      <c r="U55" s="221"/>
      <c r="V55" s="227"/>
      <c r="W55" s="230"/>
      <c r="X55" s="229"/>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1"/>
    </row>
    <row r="56" s="204" customFormat="1" ht="36" customHeight="1" spans="1:69">
      <c r="A56" s="214"/>
      <c r="B56" s="214"/>
      <c r="C56" s="214" t="s">
        <v>368</v>
      </c>
      <c r="D56" s="214"/>
      <c r="E56" s="214"/>
      <c r="F56" s="214"/>
      <c r="G56" s="214"/>
      <c r="H56" s="214"/>
      <c r="I56" s="221">
        <v>96000</v>
      </c>
      <c r="J56" s="221">
        <v>96000</v>
      </c>
      <c r="K56" s="221">
        <v>96000</v>
      </c>
      <c r="L56" s="221"/>
      <c r="M56" s="226"/>
      <c r="N56" s="226"/>
      <c r="O56" s="226"/>
      <c r="P56" s="226"/>
      <c r="Q56" s="226"/>
      <c r="R56" s="221"/>
      <c r="S56" s="221"/>
      <c r="T56" s="221"/>
      <c r="U56" s="221"/>
      <c r="V56" s="227"/>
      <c r="W56" s="230"/>
      <c r="X56" s="229"/>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1"/>
    </row>
    <row r="57" s="204" customFormat="1" ht="36" customHeight="1" spans="1:69">
      <c r="A57" s="214" t="s">
        <v>323</v>
      </c>
      <c r="B57" s="214" t="s">
        <v>369</v>
      </c>
      <c r="C57" s="214" t="s">
        <v>368</v>
      </c>
      <c r="D57" s="214" t="s">
        <v>70</v>
      </c>
      <c r="E57" s="214" t="s">
        <v>88</v>
      </c>
      <c r="F57" s="214" t="s">
        <v>89</v>
      </c>
      <c r="G57" s="214" t="s">
        <v>325</v>
      </c>
      <c r="H57" s="214" t="s">
        <v>326</v>
      </c>
      <c r="I57" s="221">
        <v>96000</v>
      </c>
      <c r="J57" s="221">
        <v>96000</v>
      </c>
      <c r="K57" s="221">
        <v>96000</v>
      </c>
      <c r="L57" s="221"/>
      <c r="M57" s="226"/>
      <c r="N57" s="226"/>
      <c r="O57" s="226"/>
      <c r="P57" s="226"/>
      <c r="Q57" s="226"/>
      <c r="R57" s="221"/>
      <c r="S57" s="221"/>
      <c r="T57" s="221"/>
      <c r="U57" s="221"/>
      <c r="V57" s="227"/>
      <c r="W57" s="230"/>
      <c r="X57" s="229"/>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row>
    <row r="58" s="204" customFormat="1" ht="36" customHeight="1" spans="1:69">
      <c r="A58" s="214"/>
      <c r="B58" s="214"/>
      <c r="C58" s="214" t="s">
        <v>370</v>
      </c>
      <c r="D58" s="214"/>
      <c r="E58" s="214"/>
      <c r="F58" s="214"/>
      <c r="G58" s="214"/>
      <c r="H58" s="214"/>
      <c r="I58" s="221">
        <v>55200</v>
      </c>
      <c r="J58" s="221">
        <v>55200</v>
      </c>
      <c r="K58" s="221">
        <v>55200</v>
      </c>
      <c r="L58" s="221"/>
      <c r="M58" s="226"/>
      <c r="N58" s="226"/>
      <c r="O58" s="226"/>
      <c r="P58" s="226"/>
      <c r="Q58" s="226"/>
      <c r="R58" s="221"/>
      <c r="S58" s="221"/>
      <c r="T58" s="221"/>
      <c r="U58" s="221"/>
      <c r="V58" s="227"/>
      <c r="W58" s="230"/>
      <c r="X58" s="229"/>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row>
    <row r="59" s="204" customFormat="1" ht="36" customHeight="1" spans="1:69">
      <c r="A59" s="214" t="s">
        <v>332</v>
      </c>
      <c r="B59" s="214" t="s">
        <v>371</v>
      </c>
      <c r="C59" s="214" t="s">
        <v>370</v>
      </c>
      <c r="D59" s="214" t="s">
        <v>70</v>
      </c>
      <c r="E59" s="214" t="s">
        <v>88</v>
      </c>
      <c r="F59" s="214" t="s">
        <v>89</v>
      </c>
      <c r="G59" s="214" t="s">
        <v>325</v>
      </c>
      <c r="H59" s="214" t="s">
        <v>326</v>
      </c>
      <c r="I59" s="221">
        <v>55200</v>
      </c>
      <c r="J59" s="221">
        <v>55200</v>
      </c>
      <c r="K59" s="221">
        <v>55200</v>
      </c>
      <c r="L59" s="221"/>
      <c r="M59" s="226"/>
      <c r="N59" s="226"/>
      <c r="O59" s="226"/>
      <c r="P59" s="226"/>
      <c r="Q59" s="226"/>
      <c r="R59" s="221"/>
      <c r="S59" s="221"/>
      <c r="T59" s="221"/>
      <c r="U59" s="221"/>
      <c r="V59" s="227"/>
      <c r="W59" s="230"/>
      <c r="X59" s="229"/>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row>
    <row r="60" s="204" customFormat="1" ht="36" customHeight="1" spans="1:69">
      <c r="A60" s="214"/>
      <c r="B60" s="214"/>
      <c r="C60" s="214" t="s">
        <v>372</v>
      </c>
      <c r="D60" s="214"/>
      <c r="E60" s="214"/>
      <c r="F60" s="214"/>
      <c r="G60" s="214"/>
      <c r="H60" s="214"/>
      <c r="I60" s="221">
        <v>8690</v>
      </c>
      <c r="J60" s="221"/>
      <c r="K60" s="221"/>
      <c r="L60" s="221"/>
      <c r="M60" s="226"/>
      <c r="N60" s="226"/>
      <c r="O60" s="226"/>
      <c r="P60" s="226"/>
      <c r="Q60" s="226"/>
      <c r="R60" s="221">
        <v>8690</v>
      </c>
      <c r="S60" s="221"/>
      <c r="T60" s="221"/>
      <c r="U60" s="221"/>
      <c r="V60" s="227"/>
      <c r="W60" s="230"/>
      <c r="X60" s="229">
        <v>8690</v>
      </c>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row>
    <row r="61" s="204" customFormat="1" ht="36" customHeight="1" spans="1:69">
      <c r="A61" s="214" t="s">
        <v>323</v>
      </c>
      <c r="B61" s="214" t="s">
        <v>373</v>
      </c>
      <c r="C61" s="214" t="s">
        <v>372</v>
      </c>
      <c r="D61" s="214" t="s">
        <v>70</v>
      </c>
      <c r="E61" s="214" t="s">
        <v>88</v>
      </c>
      <c r="F61" s="214" t="s">
        <v>89</v>
      </c>
      <c r="G61" s="214" t="s">
        <v>291</v>
      </c>
      <c r="H61" s="214" t="s">
        <v>292</v>
      </c>
      <c r="I61" s="221">
        <v>8690</v>
      </c>
      <c r="J61" s="221"/>
      <c r="K61" s="221"/>
      <c r="L61" s="221"/>
      <c r="M61" s="226"/>
      <c r="N61" s="226"/>
      <c r="O61" s="226"/>
      <c r="P61" s="226"/>
      <c r="Q61" s="226"/>
      <c r="R61" s="221">
        <v>8690</v>
      </c>
      <c r="S61" s="221"/>
      <c r="T61" s="221"/>
      <c r="U61" s="221"/>
      <c r="V61" s="227"/>
      <c r="W61" s="230"/>
      <c r="X61" s="229">
        <v>8690</v>
      </c>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row>
    <row r="62" s="204" customFormat="1" ht="36" customHeight="1" spans="1:69">
      <c r="A62" s="214"/>
      <c r="B62" s="214"/>
      <c r="C62" s="214" t="s">
        <v>374</v>
      </c>
      <c r="D62" s="214"/>
      <c r="E62" s="214"/>
      <c r="F62" s="214"/>
      <c r="G62" s="214"/>
      <c r="H62" s="214"/>
      <c r="I62" s="221">
        <v>1000</v>
      </c>
      <c r="J62" s="221"/>
      <c r="K62" s="221"/>
      <c r="L62" s="221"/>
      <c r="M62" s="226"/>
      <c r="N62" s="226"/>
      <c r="O62" s="226"/>
      <c r="P62" s="226"/>
      <c r="Q62" s="226"/>
      <c r="R62" s="221">
        <v>1000</v>
      </c>
      <c r="S62" s="221"/>
      <c r="T62" s="221"/>
      <c r="U62" s="221"/>
      <c r="V62" s="227"/>
      <c r="W62" s="230"/>
      <c r="X62" s="229">
        <v>1000</v>
      </c>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1"/>
      <c r="BN62" s="231"/>
      <c r="BO62" s="231"/>
      <c r="BP62" s="231"/>
      <c r="BQ62" s="231"/>
    </row>
    <row r="63" s="204" customFormat="1" ht="36" customHeight="1" spans="1:69">
      <c r="A63" s="214" t="s">
        <v>323</v>
      </c>
      <c r="B63" s="214" t="s">
        <v>375</v>
      </c>
      <c r="C63" s="214" t="s">
        <v>374</v>
      </c>
      <c r="D63" s="214" t="s">
        <v>70</v>
      </c>
      <c r="E63" s="214" t="s">
        <v>88</v>
      </c>
      <c r="F63" s="214" t="s">
        <v>89</v>
      </c>
      <c r="G63" s="214" t="s">
        <v>291</v>
      </c>
      <c r="H63" s="214" t="s">
        <v>292</v>
      </c>
      <c r="I63" s="221">
        <v>1000</v>
      </c>
      <c r="J63" s="221"/>
      <c r="K63" s="221"/>
      <c r="L63" s="221"/>
      <c r="M63" s="226"/>
      <c r="N63" s="226"/>
      <c r="O63" s="226"/>
      <c r="P63" s="226"/>
      <c r="Q63" s="226"/>
      <c r="R63" s="221">
        <v>1000</v>
      </c>
      <c r="S63" s="221"/>
      <c r="T63" s="221"/>
      <c r="U63" s="221"/>
      <c r="V63" s="227"/>
      <c r="W63" s="230"/>
      <c r="X63" s="229">
        <v>1000</v>
      </c>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231"/>
      <c r="BK63" s="231"/>
      <c r="BL63" s="231"/>
      <c r="BM63" s="231"/>
      <c r="BN63" s="231"/>
      <c r="BO63" s="231"/>
      <c r="BP63" s="231"/>
      <c r="BQ63" s="231"/>
    </row>
    <row r="64" s="204" customFormat="1" ht="36" customHeight="1" spans="1:69">
      <c r="A64" s="214"/>
      <c r="B64" s="214"/>
      <c r="C64" s="214" t="s">
        <v>376</v>
      </c>
      <c r="D64" s="214"/>
      <c r="E64" s="214"/>
      <c r="F64" s="214"/>
      <c r="G64" s="214"/>
      <c r="H64" s="214"/>
      <c r="I64" s="221">
        <v>10</v>
      </c>
      <c r="J64" s="221"/>
      <c r="K64" s="221"/>
      <c r="L64" s="221"/>
      <c r="M64" s="226"/>
      <c r="N64" s="226"/>
      <c r="O64" s="226"/>
      <c r="P64" s="226"/>
      <c r="Q64" s="226"/>
      <c r="R64" s="221">
        <v>10</v>
      </c>
      <c r="S64" s="221"/>
      <c r="T64" s="221"/>
      <c r="U64" s="221"/>
      <c r="V64" s="227"/>
      <c r="W64" s="230"/>
      <c r="X64" s="229">
        <v>10</v>
      </c>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row>
    <row r="65" s="204" customFormat="1" ht="36" customHeight="1" spans="1:69">
      <c r="A65" s="214" t="s">
        <v>323</v>
      </c>
      <c r="B65" s="214" t="s">
        <v>377</v>
      </c>
      <c r="C65" s="214" t="s">
        <v>376</v>
      </c>
      <c r="D65" s="214" t="s">
        <v>70</v>
      </c>
      <c r="E65" s="214" t="s">
        <v>88</v>
      </c>
      <c r="F65" s="214" t="s">
        <v>89</v>
      </c>
      <c r="G65" s="214" t="s">
        <v>291</v>
      </c>
      <c r="H65" s="214" t="s">
        <v>292</v>
      </c>
      <c r="I65" s="221">
        <v>10</v>
      </c>
      <c r="J65" s="221"/>
      <c r="K65" s="221"/>
      <c r="L65" s="221"/>
      <c r="M65" s="226"/>
      <c r="N65" s="226"/>
      <c r="O65" s="226"/>
      <c r="P65" s="226"/>
      <c r="Q65" s="226"/>
      <c r="R65" s="221">
        <v>10</v>
      </c>
      <c r="S65" s="221"/>
      <c r="T65" s="221"/>
      <c r="U65" s="221"/>
      <c r="V65" s="227"/>
      <c r="W65" s="230"/>
      <c r="X65" s="229">
        <v>10</v>
      </c>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1"/>
    </row>
    <row r="66" s="204" customFormat="1" ht="36" customHeight="1" spans="1:69">
      <c r="A66" s="214"/>
      <c r="B66" s="214"/>
      <c r="C66" s="214" t="s">
        <v>378</v>
      </c>
      <c r="D66" s="214"/>
      <c r="E66" s="214"/>
      <c r="F66" s="214"/>
      <c r="G66" s="214"/>
      <c r="H66" s="214"/>
      <c r="I66" s="221">
        <v>10</v>
      </c>
      <c r="J66" s="221"/>
      <c r="K66" s="221"/>
      <c r="L66" s="221"/>
      <c r="M66" s="226"/>
      <c r="N66" s="226"/>
      <c r="O66" s="226"/>
      <c r="P66" s="226"/>
      <c r="Q66" s="226"/>
      <c r="R66" s="221">
        <v>10</v>
      </c>
      <c r="S66" s="221"/>
      <c r="T66" s="221"/>
      <c r="U66" s="221"/>
      <c r="V66" s="227"/>
      <c r="W66" s="230"/>
      <c r="X66" s="229">
        <v>10</v>
      </c>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c r="BQ66" s="231"/>
    </row>
    <row r="67" s="204" customFormat="1" ht="36" customHeight="1" spans="1:69">
      <c r="A67" s="214" t="s">
        <v>323</v>
      </c>
      <c r="B67" s="214" t="s">
        <v>379</v>
      </c>
      <c r="C67" s="214" t="s">
        <v>378</v>
      </c>
      <c r="D67" s="214" t="s">
        <v>70</v>
      </c>
      <c r="E67" s="214" t="s">
        <v>88</v>
      </c>
      <c r="F67" s="214" t="s">
        <v>89</v>
      </c>
      <c r="G67" s="214" t="s">
        <v>291</v>
      </c>
      <c r="H67" s="214" t="s">
        <v>292</v>
      </c>
      <c r="I67" s="221">
        <v>10</v>
      </c>
      <c r="J67" s="221"/>
      <c r="K67" s="221"/>
      <c r="L67" s="221"/>
      <c r="M67" s="226"/>
      <c r="N67" s="226"/>
      <c r="O67" s="226"/>
      <c r="P67" s="226"/>
      <c r="Q67" s="226"/>
      <c r="R67" s="221">
        <v>10</v>
      </c>
      <c r="S67" s="221"/>
      <c r="T67" s="221"/>
      <c r="U67" s="221"/>
      <c r="V67" s="227"/>
      <c r="W67" s="230"/>
      <c r="X67" s="229">
        <v>10</v>
      </c>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c r="BQ67" s="231"/>
    </row>
    <row r="68" s="204" customFormat="1" ht="36" customHeight="1" spans="1:69">
      <c r="A68" s="214"/>
      <c r="B68" s="214"/>
      <c r="C68" s="214" t="s">
        <v>380</v>
      </c>
      <c r="D68" s="214"/>
      <c r="E68" s="214"/>
      <c r="F68" s="214"/>
      <c r="G68" s="214"/>
      <c r="H68" s="214"/>
      <c r="I68" s="221">
        <v>3800000</v>
      </c>
      <c r="J68" s="221">
        <v>3800000</v>
      </c>
      <c r="K68" s="221">
        <v>3800000</v>
      </c>
      <c r="L68" s="221"/>
      <c r="M68" s="226"/>
      <c r="N68" s="226"/>
      <c r="O68" s="226"/>
      <c r="P68" s="226"/>
      <c r="Q68" s="226"/>
      <c r="R68" s="221"/>
      <c r="S68" s="221"/>
      <c r="T68" s="221"/>
      <c r="U68" s="221"/>
      <c r="V68" s="227"/>
      <c r="W68" s="230"/>
      <c r="X68" s="229"/>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1"/>
      <c r="BN68" s="231"/>
      <c r="BO68" s="231"/>
      <c r="BP68" s="231"/>
      <c r="BQ68" s="231"/>
    </row>
    <row r="69" s="204" customFormat="1" ht="36" customHeight="1" spans="1:69">
      <c r="A69" s="214" t="s">
        <v>332</v>
      </c>
      <c r="B69" s="214" t="s">
        <v>381</v>
      </c>
      <c r="C69" s="214" t="s">
        <v>380</v>
      </c>
      <c r="D69" s="214" t="s">
        <v>70</v>
      </c>
      <c r="E69" s="214" t="s">
        <v>88</v>
      </c>
      <c r="F69" s="214" t="s">
        <v>89</v>
      </c>
      <c r="G69" s="214" t="s">
        <v>291</v>
      </c>
      <c r="H69" s="214" t="s">
        <v>292</v>
      </c>
      <c r="I69" s="221">
        <v>95000</v>
      </c>
      <c r="J69" s="221">
        <v>95000</v>
      </c>
      <c r="K69" s="221">
        <v>95000</v>
      </c>
      <c r="L69" s="221"/>
      <c r="M69" s="226"/>
      <c r="N69" s="226"/>
      <c r="O69" s="226"/>
      <c r="P69" s="226"/>
      <c r="Q69" s="226"/>
      <c r="R69" s="221"/>
      <c r="S69" s="221"/>
      <c r="T69" s="221"/>
      <c r="U69" s="221"/>
      <c r="V69" s="227"/>
      <c r="W69" s="230"/>
      <c r="X69" s="229"/>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1"/>
      <c r="BD69" s="231"/>
      <c r="BE69" s="231"/>
      <c r="BF69" s="231"/>
      <c r="BG69" s="231"/>
      <c r="BH69" s="231"/>
      <c r="BI69" s="231"/>
      <c r="BJ69" s="231"/>
      <c r="BK69" s="231"/>
      <c r="BL69" s="231"/>
      <c r="BM69" s="231"/>
      <c r="BN69" s="231"/>
      <c r="BO69" s="231"/>
      <c r="BP69" s="231"/>
      <c r="BQ69" s="231"/>
    </row>
    <row r="70" s="204" customFormat="1" ht="36" customHeight="1" spans="1:69">
      <c r="A70" s="214" t="s">
        <v>332</v>
      </c>
      <c r="B70" s="214" t="s">
        <v>381</v>
      </c>
      <c r="C70" s="214" t="s">
        <v>380</v>
      </c>
      <c r="D70" s="214" t="s">
        <v>70</v>
      </c>
      <c r="E70" s="214" t="s">
        <v>88</v>
      </c>
      <c r="F70" s="214" t="s">
        <v>89</v>
      </c>
      <c r="G70" s="214" t="s">
        <v>291</v>
      </c>
      <c r="H70" s="214" t="s">
        <v>292</v>
      </c>
      <c r="I70" s="221">
        <v>950000</v>
      </c>
      <c r="J70" s="221">
        <v>950000</v>
      </c>
      <c r="K70" s="221">
        <v>950000</v>
      </c>
      <c r="L70" s="221"/>
      <c r="M70" s="226"/>
      <c r="N70" s="226"/>
      <c r="O70" s="226"/>
      <c r="P70" s="226"/>
      <c r="Q70" s="226"/>
      <c r="R70" s="221"/>
      <c r="S70" s="221"/>
      <c r="T70" s="221"/>
      <c r="U70" s="221"/>
      <c r="V70" s="227"/>
      <c r="W70" s="230"/>
      <c r="X70" s="229"/>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row>
    <row r="71" s="204" customFormat="1" ht="36" customHeight="1" spans="1:69">
      <c r="A71" s="214" t="s">
        <v>332</v>
      </c>
      <c r="B71" s="214" t="s">
        <v>381</v>
      </c>
      <c r="C71" s="214" t="s">
        <v>380</v>
      </c>
      <c r="D71" s="214" t="s">
        <v>70</v>
      </c>
      <c r="E71" s="214" t="s">
        <v>88</v>
      </c>
      <c r="F71" s="214" t="s">
        <v>89</v>
      </c>
      <c r="G71" s="214" t="s">
        <v>293</v>
      </c>
      <c r="H71" s="214" t="s">
        <v>294</v>
      </c>
      <c r="I71" s="221">
        <v>57000</v>
      </c>
      <c r="J71" s="221">
        <v>57000</v>
      </c>
      <c r="K71" s="221">
        <v>57000</v>
      </c>
      <c r="L71" s="221"/>
      <c r="M71" s="226"/>
      <c r="N71" s="226"/>
      <c r="O71" s="226"/>
      <c r="P71" s="226"/>
      <c r="Q71" s="226"/>
      <c r="R71" s="221"/>
      <c r="S71" s="221"/>
      <c r="T71" s="221"/>
      <c r="U71" s="221"/>
      <c r="V71" s="227"/>
      <c r="W71" s="230"/>
      <c r="X71" s="229"/>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1"/>
      <c r="BN71" s="231"/>
      <c r="BO71" s="231"/>
      <c r="BP71" s="231"/>
      <c r="BQ71" s="231"/>
    </row>
    <row r="72" s="204" customFormat="1" ht="36" customHeight="1" spans="1:69">
      <c r="A72" s="214" t="s">
        <v>332</v>
      </c>
      <c r="B72" s="214" t="s">
        <v>381</v>
      </c>
      <c r="C72" s="214" t="s">
        <v>380</v>
      </c>
      <c r="D72" s="214" t="s">
        <v>70</v>
      </c>
      <c r="E72" s="214" t="s">
        <v>88</v>
      </c>
      <c r="F72" s="214" t="s">
        <v>89</v>
      </c>
      <c r="G72" s="214" t="s">
        <v>338</v>
      </c>
      <c r="H72" s="214" t="s">
        <v>339</v>
      </c>
      <c r="I72" s="221">
        <v>190000</v>
      </c>
      <c r="J72" s="221">
        <v>190000</v>
      </c>
      <c r="K72" s="221">
        <v>190000</v>
      </c>
      <c r="L72" s="221"/>
      <c r="M72" s="226"/>
      <c r="N72" s="226"/>
      <c r="O72" s="226"/>
      <c r="P72" s="226"/>
      <c r="Q72" s="226"/>
      <c r="R72" s="221"/>
      <c r="S72" s="221"/>
      <c r="T72" s="221"/>
      <c r="U72" s="221"/>
      <c r="V72" s="227"/>
      <c r="W72" s="230"/>
      <c r="X72" s="229"/>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231"/>
      <c r="BK72" s="231"/>
      <c r="BL72" s="231"/>
      <c r="BM72" s="231"/>
      <c r="BN72" s="231"/>
      <c r="BO72" s="231"/>
      <c r="BP72" s="231"/>
      <c r="BQ72" s="231"/>
    </row>
    <row r="73" s="204" customFormat="1" ht="36" customHeight="1" spans="1:69">
      <c r="A73" s="214" t="s">
        <v>332</v>
      </c>
      <c r="B73" s="214" t="s">
        <v>381</v>
      </c>
      <c r="C73" s="214" t="s">
        <v>380</v>
      </c>
      <c r="D73" s="214" t="s">
        <v>70</v>
      </c>
      <c r="E73" s="214" t="s">
        <v>88</v>
      </c>
      <c r="F73" s="214" t="s">
        <v>89</v>
      </c>
      <c r="G73" s="214" t="s">
        <v>295</v>
      </c>
      <c r="H73" s="214" t="s">
        <v>296</v>
      </c>
      <c r="I73" s="221">
        <v>1938000</v>
      </c>
      <c r="J73" s="221">
        <v>1938000</v>
      </c>
      <c r="K73" s="221">
        <v>1938000</v>
      </c>
      <c r="L73" s="221"/>
      <c r="M73" s="226"/>
      <c r="N73" s="226"/>
      <c r="O73" s="226"/>
      <c r="P73" s="226"/>
      <c r="Q73" s="226"/>
      <c r="R73" s="221"/>
      <c r="S73" s="221"/>
      <c r="T73" s="221"/>
      <c r="U73" s="221"/>
      <c r="V73" s="227"/>
      <c r="W73" s="230"/>
      <c r="X73" s="229"/>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row>
    <row r="74" s="204" customFormat="1" ht="36" customHeight="1" spans="1:69">
      <c r="A74" s="214" t="s">
        <v>332</v>
      </c>
      <c r="B74" s="214" t="s">
        <v>381</v>
      </c>
      <c r="C74" s="214" t="s">
        <v>380</v>
      </c>
      <c r="D74" s="214" t="s">
        <v>70</v>
      </c>
      <c r="E74" s="214" t="s">
        <v>88</v>
      </c>
      <c r="F74" s="214" t="s">
        <v>89</v>
      </c>
      <c r="G74" s="214" t="s">
        <v>340</v>
      </c>
      <c r="H74" s="214" t="s">
        <v>341</v>
      </c>
      <c r="I74" s="221">
        <v>570000</v>
      </c>
      <c r="J74" s="221">
        <v>570000</v>
      </c>
      <c r="K74" s="221">
        <v>570000</v>
      </c>
      <c r="L74" s="221"/>
      <c r="M74" s="226"/>
      <c r="N74" s="226"/>
      <c r="O74" s="226"/>
      <c r="P74" s="226"/>
      <c r="Q74" s="226"/>
      <c r="R74" s="221"/>
      <c r="S74" s="221"/>
      <c r="T74" s="221"/>
      <c r="U74" s="221"/>
      <c r="V74" s="227"/>
      <c r="W74" s="230"/>
      <c r="X74" s="229"/>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1"/>
      <c r="BD74" s="231"/>
      <c r="BE74" s="231"/>
      <c r="BF74" s="231"/>
      <c r="BG74" s="231"/>
      <c r="BH74" s="231"/>
      <c r="BI74" s="231"/>
      <c r="BJ74" s="231"/>
      <c r="BK74" s="231"/>
      <c r="BL74" s="231"/>
      <c r="BM74" s="231"/>
      <c r="BN74" s="231"/>
      <c r="BO74" s="231"/>
      <c r="BP74" s="231"/>
      <c r="BQ74" s="231"/>
    </row>
    <row r="75" s="204" customFormat="1" ht="36" customHeight="1" spans="1:69">
      <c r="A75" s="214"/>
      <c r="B75" s="214"/>
      <c r="C75" s="214" t="s">
        <v>382</v>
      </c>
      <c r="D75" s="214"/>
      <c r="E75" s="214"/>
      <c r="F75" s="214"/>
      <c r="G75" s="214"/>
      <c r="H75" s="214"/>
      <c r="I75" s="221">
        <v>2565000</v>
      </c>
      <c r="J75" s="221">
        <v>2565000</v>
      </c>
      <c r="K75" s="221">
        <v>2565000</v>
      </c>
      <c r="L75" s="221"/>
      <c r="M75" s="226"/>
      <c r="N75" s="226"/>
      <c r="O75" s="226"/>
      <c r="P75" s="226"/>
      <c r="Q75" s="226"/>
      <c r="R75" s="221"/>
      <c r="S75" s="221"/>
      <c r="T75" s="221"/>
      <c r="U75" s="221"/>
      <c r="V75" s="227"/>
      <c r="W75" s="230"/>
      <c r="X75" s="229"/>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c r="BQ75" s="231"/>
    </row>
    <row r="76" s="204" customFormat="1" ht="36" customHeight="1" spans="1:69">
      <c r="A76" s="214" t="s">
        <v>332</v>
      </c>
      <c r="B76" s="214" t="s">
        <v>383</v>
      </c>
      <c r="C76" s="214" t="s">
        <v>382</v>
      </c>
      <c r="D76" s="214" t="s">
        <v>70</v>
      </c>
      <c r="E76" s="214" t="s">
        <v>88</v>
      </c>
      <c r="F76" s="214" t="s">
        <v>89</v>
      </c>
      <c r="G76" s="214" t="s">
        <v>325</v>
      </c>
      <c r="H76" s="214" t="s">
        <v>326</v>
      </c>
      <c r="I76" s="221">
        <v>2565000</v>
      </c>
      <c r="J76" s="221">
        <v>2565000</v>
      </c>
      <c r="K76" s="221">
        <v>2565000</v>
      </c>
      <c r="L76" s="221"/>
      <c r="M76" s="226"/>
      <c r="N76" s="226"/>
      <c r="O76" s="226"/>
      <c r="P76" s="226"/>
      <c r="Q76" s="226"/>
      <c r="R76" s="221"/>
      <c r="S76" s="221"/>
      <c r="T76" s="221"/>
      <c r="U76" s="221"/>
      <c r="V76" s="227"/>
      <c r="W76" s="230"/>
      <c r="X76" s="229"/>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1"/>
      <c r="BD76" s="231"/>
      <c r="BE76" s="231"/>
      <c r="BF76" s="231"/>
      <c r="BG76" s="231"/>
      <c r="BH76" s="231"/>
      <c r="BI76" s="231"/>
      <c r="BJ76" s="231"/>
      <c r="BK76" s="231"/>
      <c r="BL76" s="231"/>
      <c r="BM76" s="231"/>
      <c r="BN76" s="231"/>
      <c r="BO76" s="231"/>
      <c r="BP76" s="231"/>
      <c r="BQ76" s="231"/>
    </row>
    <row r="77" s="204" customFormat="1" ht="36" customHeight="1" spans="1:69">
      <c r="A77" s="214"/>
      <c r="B77" s="214"/>
      <c r="C77" s="214" t="s">
        <v>384</v>
      </c>
      <c r="D77" s="214"/>
      <c r="E77" s="214"/>
      <c r="F77" s="214"/>
      <c r="G77" s="214"/>
      <c r="H77" s="214"/>
      <c r="I77" s="221">
        <v>6030144</v>
      </c>
      <c r="J77" s="221">
        <v>6030144</v>
      </c>
      <c r="K77" s="221">
        <v>6030144</v>
      </c>
      <c r="L77" s="221"/>
      <c r="M77" s="226"/>
      <c r="N77" s="226"/>
      <c r="O77" s="226"/>
      <c r="P77" s="226"/>
      <c r="Q77" s="226"/>
      <c r="R77" s="221"/>
      <c r="S77" s="221"/>
      <c r="T77" s="221"/>
      <c r="U77" s="221"/>
      <c r="V77" s="227"/>
      <c r="W77" s="230"/>
      <c r="X77" s="229"/>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c r="BQ77" s="231"/>
    </row>
    <row r="78" s="204" customFormat="1" ht="36" customHeight="1" spans="1:69">
      <c r="A78" s="214" t="s">
        <v>332</v>
      </c>
      <c r="B78" s="214" t="s">
        <v>385</v>
      </c>
      <c r="C78" s="214" t="s">
        <v>384</v>
      </c>
      <c r="D78" s="214" t="s">
        <v>70</v>
      </c>
      <c r="E78" s="214" t="s">
        <v>88</v>
      </c>
      <c r="F78" s="214" t="s">
        <v>89</v>
      </c>
      <c r="G78" s="214" t="s">
        <v>325</v>
      </c>
      <c r="H78" s="214" t="s">
        <v>326</v>
      </c>
      <c r="I78" s="221">
        <v>6030144</v>
      </c>
      <c r="J78" s="221">
        <v>6030144</v>
      </c>
      <c r="K78" s="221">
        <v>6030144</v>
      </c>
      <c r="L78" s="221"/>
      <c r="M78" s="226"/>
      <c r="N78" s="226"/>
      <c r="O78" s="226"/>
      <c r="P78" s="226"/>
      <c r="Q78" s="226"/>
      <c r="R78" s="221"/>
      <c r="S78" s="221"/>
      <c r="T78" s="221"/>
      <c r="U78" s="221"/>
      <c r="V78" s="227"/>
      <c r="W78" s="230"/>
      <c r="X78" s="229"/>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1"/>
      <c r="BD78" s="231"/>
      <c r="BE78" s="231"/>
      <c r="BF78" s="231"/>
      <c r="BG78" s="231"/>
      <c r="BH78" s="231"/>
      <c r="BI78" s="231"/>
      <c r="BJ78" s="231"/>
      <c r="BK78" s="231"/>
      <c r="BL78" s="231"/>
      <c r="BM78" s="231"/>
      <c r="BN78" s="231"/>
      <c r="BO78" s="231"/>
      <c r="BP78" s="231"/>
      <c r="BQ78" s="231"/>
    </row>
    <row r="79" s="204" customFormat="1" ht="36" customHeight="1" spans="1:69">
      <c r="A79" s="214"/>
      <c r="B79" s="214"/>
      <c r="C79" s="214" t="s">
        <v>386</v>
      </c>
      <c r="D79" s="214"/>
      <c r="E79" s="214"/>
      <c r="F79" s="214"/>
      <c r="G79" s="214"/>
      <c r="H79" s="214"/>
      <c r="I79" s="221">
        <v>823536</v>
      </c>
      <c r="J79" s="221">
        <v>823536</v>
      </c>
      <c r="K79" s="221">
        <v>823536</v>
      </c>
      <c r="L79" s="221"/>
      <c r="M79" s="226"/>
      <c r="N79" s="226"/>
      <c r="O79" s="226"/>
      <c r="P79" s="226"/>
      <c r="Q79" s="226"/>
      <c r="R79" s="221"/>
      <c r="S79" s="221"/>
      <c r="T79" s="221"/>
      <c r="U79" s="221"/>
      <c r="V79" s="227"/>
      <c r="W79" s="230"/>
      <c r="X79" s="229"/>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c r="BQ79" s="231"/>
    </row>
    <row r="80" s="204" customFormat="1" ht="36" customHeight="1" spans="1:69">
      <c r="A80" s="214" t="s">
        <v>332</v>
      </c>
      <c r="B80" s="214" t="s">
        <v>387</v>
      </c>
      <c r="C80" s="214" t="s">
        <v>386</v>
      </c>
      <c r="D80" s="214" t="s">
        <v>70</v>
      </c>
      <c r="E80" s="214" t="s">
        <v>88</v>
      </c>
      <c r="F80" s="214" t="s">
        <v>89</v>
      </c>
      <c r="G80" s="214" t="s">
        <v>325</v>
      </c>
      <c r="H80" s="214" t="s">
        <v>326</v>
      </c>
      <c r="I80" s="221">
        <v>823536</v>
      </c>
      <c r="J80" s="221">
        <v>823536</v>
      </c>
      <c r="K80" s="221">
        <v>823536</v>
      </c>
      <c r="L80" s="221"/>
      <c r="M80" s="226"/>
      <c r="N80" s="226"/>
      <c r="O80" s="226"/>
      <c r="P80" s="226"/>
      <c r="Q80" s="226"/>
      <c r="R80" s="221"/>
      <c r="S80" s="221"/>
      <c r="T80" s="221"/>
      <c r="U80" s="221"/>
      <c r="V80" s="227"/>
      <c r="W80" s="230"/>
      <c r="X80" s="229"/>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231"/>
      <c r="BD80" s="231"/>
      <c r="BE80" s="231"/>
      <c r="BF80" s="231"/>
      <c r="BG80" s="231"/>
      <c r="BH80" s="231"/>
      <c r="BI80" s="231"/>
      <c r="BJ80" s="231"/>
      <c r="BK80" s="231"/>
      <c r="BL80" s="231"/>
      <c r="BM80" s="231"/>
      <c r="BN80" s="231"/>
      <c r="BO80" s="231"/>
      <c r="BP80" s="231"/>
      <c r="BQ80" s="231"/>
    </row>
    <row r="81" s="204" customFormat="1" ht="36" customHeight="1" spans="1:69">
      <c r="A81" s="214"/>
      <c r="B81" s="214"/>
      <c r="C81" s="214" t="s">
        <v>388</v>
      </c>
      <c r="D81" s="214"/>
      <c r="E81" s="214"/>
      <c r="F81" s="214"/>
      <c r="G81" s="214"/>
      <c r="H81" s="214"/>
      <c r="I81" s="221">
        <v>323000</v>
      </c>
      <c r="J81" s="221">
        <v>323000</v>
      </c>
      <c r="K81" s="221">
        <v>323000</v>
      </c>
      <c r="L81" s="221"/>
      <c r="M81" s="226"/>
      <c r="N81" s="226"/>
      <c r="O81" s="226"/>
      <c r="P81" s="226"/>
      <c r="Q81" s="226"/>
      <c r="R81" s="221"/>
      <c r="S81" s="221"/>
      <c r="T81" s="221"/>
      <c r="U81" s="221"/>
      <c r="V81" s="227"/>
      <c r="W81" s="230"/>
      <c r="X81" s="229"/>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c r="BP81" s="231"/>
      <c r="BQ81" s="231"/>
    </row>
    <row r="82" s="204" customFormat="1" ht="36" customHeight="1" spans="1:69">
      <c r="A82" s="214" t="s">
        <v>332</v>
      </c>
      <c r="B82" s="214" t="s">
        <v>389</v>
      </c>
      <c r="C82" s="214" t="s">
        <v>388</v>
      </c>
      <c r="D82" s="214" t="s">
        <v>70</v>
      </c>
      <c r="E82" s="214" t="s">
        <v>88</v>
      </c>
      <c r="F82" s="214" t="s">
        <v>89</v>
      </c>
      <c r="G82" s="214" t="s">
        <v>291</v>
      </c>
      <c r="H82" s="214" t="s">
        <v>292</v>
      </c>
      <c r="I82" s="221">
        <v>95000</v>
      </c>
      <c r="J82" s="221">
        <v>95000</v>
      </c>
      <c r="K82" s="221">
        <v>95000</v>
      </c>
      <c r="L82" s="221"/>
      <c r="M82" s="226"/>
      <c r="N82" s="226"/>
      <c r="O82" s="226"/>
      <c r="P82" s="226"/>
      <c r="Q82" s="226"/>
      <c r="R82" s="221"/>
      <c r="S82" s="221"/>
      <c r="T82" s="221"/>
      <c r="U82" s="221"/>
      <c r="V82" s="227"/>
      <c r="W82" s="230"/>
      <c r="X82" s="229"/>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1"/>
      <c r="BI82" s="231"/>
      <c r="BJ82" s="231"/>
      <c r="BK82" s="231"/>
      <c r="BL82" s="231"/>
      <c r="BM82" s="231"/>
      <c r="BN82" s="231"/>
      <c r="BO82" s="231"/>
      <c r="BP82" s="231"/>
      <c r="BQ82" s="231"/>
    </row>
    <row r="83" s="204" customFormat="1" ht="36" customHeight="1" spans="1:69">
      <c r="A83" s="214" t="s">
        <v>332</v>
      </c>
      <c r="B83" s="214" t="s">
        <v>389</v>
      </c>
      <c r="C83" s="214" t="s">
        <v>388</v>
      </c>
      <c r="D83" s="214" t="s">
        <v>70</v>
      </c>
      <c r="E83" s="214" t="s">
        <v>88</v>
      </c>
      <c r="F83" s="214" t="s">
        <v>89</v>
      </c>
      <c r="G83" s="214" t="s">
        <v>295</v>
      </c>
      <c r="H83" s="214" t="s">
        <v>296</v>
      </c>
      <c r="I83" s="221">
        <v>38000</v>
      </c>
      <c r="J83" s="221">
        <v>38000</v>
      </c>
      <c r="K83" s="221">
        <v>38000</v>
      </c>
      <c r="L83" s="221"/>
      <c r="M83" s="226"/>
      <c r="N83" s="226"/>
      <c r="O83" s="226"/>
      <c r="P83" s="226"/>
      <c r="Q83" s="226"/>
      <c r="R83" s="221"/>
      <c r="S83" s="221"/>
      <c r="T83" s="221"/>
      <c r="U83" s="221"/>
      <c r="V83" s="227"/>
      <c r="W83" s="230"/>
      <c r="X83" s="229"/>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1"/>
      <c r="BI83" s="231"/>
      <c r="BJ83" s="231"/>
      <c r="BK83" s="231"/>
      <c r="BL83" s="231"/>
      <c r="BM83" s="231"/>
      <c r="BN83" s="231"/>
      <c r="BO83" s="231"/>
      <c r="BP83" s="231"/>
      <c r="BQ83" s="231"/>
    </row>
    <row r="84" s="204" customFormat="1" ht="36" customHeight="1" spans="1:69">
      <c r="A84" s="214" t="s">
        <v>332</v>
      </c>
      <c r="B84" s="214" t="s">
        <v>389</v>
      </c>
      <c r="C84" s="214" t="s">
        <v>388</v>
      </c>
      <c r="D84" s="214" t="s">
        <v>70</v>
      </c>
      <c r="E84" s="214" t="s">
        <v>88</v>
      </c>
      <c r="F84" s="214" t="s">
        <v>89</v>
      </c>
      <c r="G84" s="214" t="s">
        <v>340</v>
      </c>
      <c r="H84" s="214" t="s">
        <v>341</v>
      </c>
      <c r="I84" s="221">
        <v>190000</v>
      </c>
      <c r="J84" s="221">
        <v>190000</v>
      </c>
      <c r="K84" s="221">
        <v>190000</v>
      </c>
      <c r="L84" s="221"/>
      <c r="M84" s="226"/>
      <c r="N84" s="226"/>
      <c r="O84" s="226"/>
      <c r="P84" s="226"/>
      <c r="Q84" s="226"/>
      <c r="R84" s="221"/>
      <c r="S84" s="221"/>
      <c r="T84" s="221"/>
      <c r="U84" s="221"/>
      <c r="V84" s="227"/>
      <c r="W84" s="230"/>
      <c r="X84" s="229"/>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1"/>
    </row>
    <row r="85" s="204" customFormat="1" ht="36" customHeight="1" spans="1:69">
      <c r="A85" s="214"/>
      <c r="B85" s="214"/>
      <c r="C85" s="214" t="s">
        <v>390</v>
      </c>
      <c r="D85" s="214"/>
      <c r="E85" s="214"/>
      <c r="F85" s="214"/>
      <c r="G85" s="214"/>
      <c r="H85" s="214"/>
      <c r="I85" s="221">
        <v>201000</v>
      </c>
      <c r="J85" s="221">
        <v>201000</v>
      </c>
      <c r="K85" s="221">
        <v>201000</v>
      </c>
      <c r="L85" s="221"/>
      <c r="M85" s="226"/>
      <c r="N85" s="226"/>
      <c r="O85" s="226"/>
      <c r="P85" s="226"/>
      <c r="Q85" s="226"/>
      <c r="R85" s="221"/>
      <c r="S85" s="221"/>
      <c r="T85" s="221"/>
      <c r="U85" s="221"/>
      <c r="V85" s="227"/>
      <c r="W85" s="230"/>
      <c r="X85" s="229"/>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31"/>
      <c r="AV85" s="231"/>
      <c r="AW85" s="231"/>
      <c r="AX85" s="231"/>
      <c r="AY85" s="231"/>
      <c r="AZ85" s="231"/>
      <c r="BA85" s="231"/>
      <c r="BB85" s="231"/>
      <c r="BC85" s="231"/>
      <c r="BD85" s="231"/>
      <c r="BE85" s="231"/>
      <c r="BF85" s="231"/>
      <c r="BG85" s="231"/>
      <c r="BH85" s="231"/>
      <c r="BI85" s="231"/>
      <c r="BJ85" s="231"/>
      <c r="BK85" s="231"/>
      <c r="BL85" s="231"/>
      <c r="BM85" s="231"/>
      <c r="BN85" s="231"/>
      <c r="BO85" s="231"/>
      <c r="BP85" s="231"/>
      <c r="BQ85" s="231"/>
    </row>
    <row r="86" s="204" customFormat="1" ht="36" customHeight="1" spans="1:69">
      <c r="A86" s="214" t="s">
        <v>332</v>
      </c>
      <c r="B86" s="214" t="s">
        <v>391</v>
      </c>
      <c r="C86" s="214" t="s">
        <v>390</v>
      </c>
      <c r="D86" s="214" t="s">
        <v>70</v>
      </c>
      <c r="E86" s="214" t="s">
        <v>88</v>
      </c>
      <c r="F86" s="214" t="s">
        <v>89</v>
      </c>
      <c r="G86" s="214" t="s">
        <v>295</v>
      </c>
      <c r="H86" s="214" t="s">
        <v>296</v>
      </c>
      <c r="I86" s="221">
        <v>201000</v>
      </c>
      <c r="J86" s="221">
        <v>201000</v>
      </c>
      <c r="K86" s="221">
        <v>201000</v>
      </c>
      <c r="L86" s="221"/>
      <c r="M86" s="226"/>
      <c r="N86" s="226"/>
      <c r="O86" s="226"/>
      <c r="P86" s="226"/>
      <c r="Q86" s="226"/>
      <c r="R86" s="221"/>
      <c r="S86" s="221"/>
      <c r="T86" s="221"/>
      <c r="U86" s="221"/>
      <c r="V86" s="227"/>
      <c r="W86" s="230"/>
      <c r="X86" s="229"/>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c r="AY86" s="231"/>
      <c r="AZ86" s="231"/>
      <c r="BA86" s="231"/>
      <c r="BB86" s="231"/>
      <c r="BC86" s="231"/>
      <c r="BD86" s="231"/>
      <c r="BE86" s="231"/>
      <c r="BF86" s="231"/>
      <c r="BG86" s="231"/>
      <c r="BH86" s="231"/>
      <c r="BI86" s="231"/>
      <c r="BJ86" s="231"/>
      <c r="BK86" s="231"/>
      <c r="BL86" s="231"/>
      <c r="BM86" s="231"/>
      <c r="BN86" s="231"/>
      <c r="BO86" s="231"/>
      <c r="BP86" s="231"/>
      <c r="BQ86" s="231"/>
    </row>
    <row r="87" s="204" customFormat="1" ht="36" customHeight="1" spans="1:69">
      <c r="A87" s="214"/>
      <c r="B87" s="214"/>
      <c r="C87" s="214" t="s">
        <v>392</v>
      </c>
      <c r="D87" s="214"/>
      <c r="E87" s="214"/>
      <c r="F87" s="214"/>
      <c r="G87" s="214"/>
      <c r="H87" s="214"/>
      <c r="I87" s="221">
        <v>64753.8</v>
      </c>
      <c r="J87" s="221">
        <v>64753.8</v>
      </c>
      <c r="K87" s="221">
        <v>64753.8</v>
      </c>
      <c r="L87" s="221"/>
      <c r="M87" s="226"/>
      <c r="N87" s="226"/>
      <c r="O87" s="226"/>
      <c r="P87" s="226"/>
      <c r="Q87" s="226"/>
      <c r="R87" s="221"/>
      <c r="S87" s="221"/>
      <c r="T87" s="221"/>
      <c r="U87" s="221"/>
      <c r="V87" s="227"/>
      <c r="W87" s="230"/>
      <c r="X87" s="229"/>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1"/>
      <c r="BD87" s="231"/>
      <c r="BE87" s="231"/>
      <c r="BF87" s="231"/>
      <c r="BG87" s="231"/>
      <c r="BH87" s="231"/>
      <c r="BI87" s="231"/>
      <c r="BJ87" s="231"/>
      <c r="BK87" s="231"/>
      <c r="BL87" s="231"/>
      <c r="BM87" s="231"/>
      <c r="BN87" s="231"/>
      <c r="BO87" s="231"/>
      <c r="BP87" s="231"/>
      <c r="BQ87" s="231"/>
    </row>
    <row r="88" s="204" customFormat="1" ht="36" customHeight="1" spans="1:69">
      <c r="A88" s="214" t="s">
        <v>332</v>
      </c>
      <c r="B88" s="214" t="s">
        <v>393</v>
      </c>
      <c r="C88" s="214" t="s">
        <v>392</v>
      </c>
      <c r="D88" s="214" t="s">
        <v>70</v>
      </c>
      <c r="E88" s="214" t="s">
        <v>102</v>
      </c>
      <c r="F88" s="214" t="s">
        <v>103</v>
      </c>
      <c r="G88" s="214" t="s">
        <v>325</v>
      </c>
      <c r="H88" s="214" t="s">
        <v>326</v>
      </c>
      <c r="I88" s="221">
        <v>1140</v>
      </c>
      <c r="J88" s="221">
        <v>1140</v>
      </c>
      <c r="K88" s="221">
        <v>1140</v>
      </c>
      <c r="L88" s="221"/>
      <c r="M88" s="226"/>
      <c r="N88" s="226"/>
      <c r="O88" s="226"/>
      <c r="P88" s="226"/>
      <c r="Q88" s="226"/>
      <c r="R88" s="221"/>
      <c r="S88" s="221"/>
      <c r="T88" s="221"/>
      <c r="U88" s="221"/>
      <c r="V88" s="227"/>
      <c r="W88" s="230"/>
      <c r="X88" s="229"/>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1"/>
      <c r="BI88" s="231"/>
      <c r="BJ88" s="231"/>
      <c r="BK88" s="231"/>
      <c r="BL88" s="231"/>
      <c r="BM88" s="231"/>
      <c r="BN88" s="231"/>
      <c r="BO88" s="231"/>
      <c r="BP88" s="231"/>
      <c r="BQ88" s="231"/>
    </row>
    <row r="89" s="204" customFormat="1" ht="36" customHeight="1" spans="1:69">
      <c r="A89" s="214" t="s">
        <v>332</v>
      </c>
      <c r="B89" s="214" t="s">
        <v>393</v>
      </c>
      <c r="C89" s="214" t="s">
        <v>392</v>
      </c>
      <c r="D89" s="214" t="s">
        <v>70</v>
      </c>
      <c r="E89" s="214" t="s">
        <v>102</v>
      </c>
      <c r="F89" s="214" t="s">
        <v>103</v>
      </c>
      <c r="G89" s="214" t="s">
        <v>325</v>
      </c>
      <c r="H89" s="214" t="s">
        <v>326</v>
      </c>
      <c r="I89" s="221">
        <v>63613.8</v>
      </c>
      <c r="J89" s="221">
        <v>63613.8</v>
      </c>
      <c r="K89" s="221">
        <v>63613.8</v>
      </c>
      <c r="L89" s="221"/>
      <c r="M89" s="226"/>
      <c r="N89" s="226"/>
      <c r="O89" s="226"/>
      <c r="P89" s="226"/>
      <c r="Q89" s="226"/>
      <c r="R89" s="221"/>
      <c r="S89" s="221"/>
      <c r="T89" s="221"/>
      <c r="U89" s="221"/>
      <c r="V89" s="227"/>
      <c r="W89" s="230"/>
      <c r="X89" s="229"/>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231"/>
      <c r="BL89" s="231"/>
      <c r="BM89" s="231"/>
      <c r="BN89" s="231"/>
      <c r="BO89" s="231"/>
      <c r="BP89" s="231"/>
      <c r="BQ89" s="231"/>
    </row>
    <row r="90" s="204" customFormat="1" ht="36" customHeight="1" spans="1:69">
      <c r="A90" s="214"/>
      <c r="B90" s="214"/>
      <c r="C90" s="214" t="s">
        <v>394</v>
      </c>
      <c r="D90" s="214"/>
      <c r="E90" s="214"/>
      <c r="F90" s="214"/>
      <c r="G90" s="214"/>
      <c r="H90" s="214"/>
      <c r="I90" s="221">
        <v>6000</v>
      </c>
      <c r="J90" s="221">
        <v>6000</v>
      </c>
      <c r="K90" s="221">
        <v>6000</v>
      </c>
      <c r="L90" s="221"/>
      <c r="M90" s="226"/>
      <c r="N90" s="226"/>
      <c r="O90" s="226"/>
      <c r="P90" s="226"/>
      <c r="Q90" s="226"/>
      <c r="R90" s="221"/>
      <c r="S90" s="221"/>
      <c r="T90" s="221"/>
      <c r="U90" s="221"/>
      <c r="V90" s="227"/>
      <c r="W90" s="230"/>
      <c r="X90" s="229"/>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1"/>
    </row>
    <row r="91" s="204" customFormat="1" ht="36" customHeight="1" spans="1:69">
      <c r="A91" s="214" t="s">
        <v>323</v>
      </c>
      <c r="B91" s="214" t="s">
        <v>395</v>
      </c>
      <c r="C91" s="214" t="s">
        <v>394</v>
      </c>
      <c r="D91" s="214" t="s">
        <v>70</v>
      </c>
      <c r="E91" s="214" t="s">
        <v>88</v>
      </c>
      <c r="F91" s="214" t="s">
        <v>89</v>
      </c>
      <c r="G91" s="214" t="s">
        <v>325</v>
      </c>
      <c r="H91" s="214" t="s">
        <v>326</v>
      </c>
      <c r="I91" s="221">
        <v>6000</v>
      </c>
      <c r="J91" s="221">
        <v>6000</v>
      </c>
      <c r="K91" s="221">
        <v>6000</v>
      </c>
      <c r="L91" s="221"/>
      <c r="M91" s="226"/>
      <c r="N91" s="226"/>
      <c r="O91" s="226"/>
      <c r="P91" s="226"/>
      <c r="Q91" s="226"/>
      <c r="R91" s="221"/>
      <c r="S91" s="221"/>
      <c r="T91" s="221"/>
      <c r="U91" s="221"/>
      <c r="V91" s="227"/>
      <c r="W91" s="230"/>
      <c r="X91" s="229"/>
      <c r="Y91" s="231"/>
      <c r="Z91" s="231"/>
      <c r="AA91" s="231"/>
      <c r="AB91" s="231"/>
      <c r="AC91" s="231"/>
      <c r="AD91" s="231"/>
      <c r="AE91" s="231"/>
      <c r="AF91" s="231"/>
      <c r="AG91" s="231"/>
      <c r="AH91" s="231"/>
      <c r="AI91" s="231"/>
      <c r="AJ91" s="231"/>
      <c r="AK91" s="231"/>
      <c r="AL91" s="231"/>
      <c r="AM91" s="231"/>
      <c r="AN91" s="231"/>
      <c r="AO91" s="231"/>
      <c r="AP91" s="231"/>
      <c r="AQ91" s="231"/>
      <c r="AR91" s="231"/>
      <c r="AS91" s="231"/>
      <c r="AT91" s="231"/>
      <c r="AU91" s="231"/>
      <c r="AV91" s="231"/>
      <c r="AW91" s="231"/>
      <c r="AX91" s="231"/>
      <c r="AY91" s="231"/>
      <c r="AZ91" s="231"/>
      <c r="BA91" s="231"/>
      <c r="BB91" s="231"/>
      <c r="BC91" s="231"/>
      <c r="BD91" s="231"/>
      <c r="BE91" s="231"/>
      <c r="BF91" s="231"/>
      <c r="BG91" s="231"/>
      <c r="BH91" s="231"/>
      <c r="BI91" s="231"/>
      <c r="BJ91" s="231"/>
      <c r="BK91" s="231"/>
      <c r="BL91" s="231"/>
      <c r="BM91" s="231"/>
      <c r="BN91" s="231"/>
      <c r="BO91" s="231"/>
      <c r="BP91" s="231"/>
      <c r="BQ91" s="231"/>
    </row>
    <row r="92" s="204" customFormat="1" ht="36" customHeight="1" spans="1:69">
      <c r="A92" s="214"/>
      <c r="B92" s="214"/>
      <c r="C92" s="214" t="s">
        <v>396</v>
      </c>
      <c r="D92" s="214"/>
      <c r="E92" s="214"/>
      <c r="F92" s="214"/>
      <c r="G92" s="214"/>
      <c r="H92" s="214"/>
      <c r="I92" s="221">
        <v>50000</v>
      </c>
      <c r="J92" s="221">
        <v>50000</v>
      </c>
      <c r="K92" s="221">
        <v>50000</v>
      </c>
      <c r="L92" s="221"/>
      <c r="M92" s="226"/>
      <c r="N92" s="226"/>
      <c r="O92" s="226"/>
      <c r="P92" s="226"/>
      <c r="Q92" s="226"/>
      <c r="R92" s="221"/>
      <c r="S92" s="221"/>
      <c r="T92" s="221"/>
      <c r="U92" s="221"/>
      <c r="V92" s="227"/>
      <c r="W92" s="230"/>
      <c r="X92" s="229"/>
      <c r="Y92" s="231"/>
      <c r="Z92" s="231"/>
      <c r="AA92" s="231"/>
      <c r="AB92" s="231"/>
      <c r="AC92" s="231"/>
      <c r="AD92" s="231"/>
      <c r="AE92" s="231"/>
      <c r="AF92" s="231"/>
      <c r="AG92" s="231"/>
      <c r="AH92" s="231"/>
      <c r="AI92" s="231"/>
      <c r="AJ92" s="231"/>
      <c r="AK92" s="231"/>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1"/>
      <c r="BH92" s="231"/>
      <c r="BI92" s="231"/>
      <c r="BJ92" s="231"/>
      <c r="BK92" s="231"/>
      <c r="BL92" s="231"/>
      <c r="BM92" s="231"/>
      <c r="BN92" s="231"/>
      <c r="BO92" s="231"/>
      <c r="BP92" s="231"/>
      <c r="BQ92" s="231"/>
    </row>
    <row r="93" s="204" customFormat="1" ht="36" customHeight="1" spans="1:69">
      <c r="A93" s="214" t="s">
        <v>323</v>
      </c>
      <c r="B93" s="214" t="s">
        <v>397</v>
      </c>
      <c r="C93" s="214" t="s">
        <v>396</v>
      </c>
      <c r="D93" s="214" t="s">
        <v>70</v>
      </c>
      <c r="E93" s="214" t="s">
        <v>88</v>
      </c>
      <c r="F93" s="214" t="s">
        <v>89</v>
      </c>
      <c r="G93" s="214" t="s">
        <v>291</v>
      </c>
      <c r="H93" s="214" t="s">
        <v>292</v>
      </c>
      <c r="I93" s="221">
        <v>1800</v>
      </c>
      <c r="J93" s="221">
        <v>1800</v>
      </c>
      <c r="K93" s="221">
        <v>1800</v>
      </c>
      <c r="L93" s="221"/>
      <c r="M93" s="226"/>
      <c r="N93" s="226"/>
      <c r="O93" s="226"/>
      <c r="P93" s="226"/>
      <c r="Q93" s="226"/>
      <c r="R93" s="221"/>
      <c r="S93" s="221"/>
      <c r="T93" s="221"/>
      <c r="U93" s="221"/>
      <c r="V93" s="227"/>
      <c r="W93" s="230"/>
      <c r="X93" s="229"/>
      <c r="Y93" s="231"/>
      <c r="Z93" s="231"/>
      <c r="AA93" s="231"/>
      <c r="AB93" s="231"/>
      <c r="AC93" s="231"/>
      <c r="AD93" s="231"/>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row>
    <row r="94" s="204" customFormat="1" ht="36" customHeight="1" spans="1:69">
      <c r="A94" s="214" t="s">
        <v>323</v>
      </c>
      <c r="B94" s="214" t="s">
        <v>397</v>
      </c>
      <c r="C94" s="214" t="s">
        <v>396</v>
      </c>
      <c r="D94" s="214" t="s">
        <v>70</v>
      </c>
      <c r="E94" s="214" t="s">
        <v>88</v>
      </c>
      <c r="F94" s="214" t="s">
        <v>89</v>
      </c>
      <c r="G94" s="214" t="s">
        <v>295</v>
      </c>
      <c r="H94" s="214" t="s">
        <v>296</v>
      </c>
      <c r="I94" s="221">
        <v>33200</v>
      </c>
      <c r="J94" s="221">
        <v>33200</v>
      </c>
      <c r="K94" s="221">
        <v>33200</v>
      </c>
      <c r="L94" s="221"/>
      <c r="M94" s="226"/>
      <c r="N94" s="226"/>
      <c r="O94" s="226"/>
      <c r="P94" s="226"/>
      <c r="Q94" s="226"/>
      <c r="R94" s="221"/>
      <c r="S94" s="221"/>
      <c r="T94" s="221"/>
      <c r="U94" s="221"/>
      <c r="V94" s="227"/>
      <c r="W94" s="230"/>
      <c r="X94" s="229"/>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1"/>
      <c r="AZ94" s="231"/>
      <c r="BA94" s="231"/>
      <c r="BB94" s="231"/>
      <c r="BC94" s="231"/>
      <c r="BD94" s="231"/>
      <c r="BE94" s="231"/>
      <c r="BF94" s="231"/>
      <c r="BG94" s="231"/>
      <c r="BH94" s="231"/>
      <c r="BI94" s="231"/>
      <c r="BJ94" s="231"/>
      <c r="BK94" s="231"/>
      <c r="BL94" s="231"/>
      <c r="BM94" s="231"/>
      <c r="BN94" s="231"/>
      <c r="BO94" s="231"/>
      <c r="BP94" s="231"/>
      <c r="BQ94" s="231"/>
    </row>
    <row r="95" s="204" customFormat="1" ht="36" customHeight="1" spans="1:69">
      <c r="A95" s="214" t="s">
        <v>323</v>
      </c>
      <c r="B95" s="214" t="s">
        <v>397</v>
      </c>
      <c r="C95" s="214" t="s">
        <v>396</v>
      </c>
      <c r="D95" s="214" t="s">
        <v>70</v>
      </c>
      <c r="E95" s="214" t="s">
        <v>88</v>
      </c>
      <c r="F95" s="214" t="s">
        <v>89</v>
      </c>
      <c r="G95" s="214" t="s">
        <v>398</v>
      </c>
      <c r="H95" s="214" t="s">
        <v>399</v>
      </c>
      <c r="I95" s="221">
        <v>15000</v>
      </c>
      <c r="J95" s="221">
        <v>15000</v>
      </c>
      <c r="K95" s="221">
        <v>15000</v>
      </c>
      <c r="L95" s="221"/>
      <c r="M95" s="226"/>
      <c r="N95" s="226"/>
      <c r="O95" s="226"/>
      <c r="P95" s="226"/>
      <c r="Q95" s="226"/>
      <c r="R95" s="221"/>
      <c r="S95" s="221"/>
      <c r="T95" s="221"/>
      <c r="U95" s="221"/>
      <c r="V95" s="227"/>
      <c r="W95" s="230"/>
      <c r="X95" s="229"/>
      <c r="Y95" s="231"/>
      <c r="Z95" s="231"/>
      <c r="AA95" s="231"/>
      <c r="AB95" s="231"/>
      <c r="AC95" s="231"/>
      <c r="AD95" s="231"/>
      <c r="AE95" s="231"/>
      <c r="AF95" s="231"/>
      <c r="AG95" s="231"/>
      <c r="AH95" s="231"/>
      <c r="AI95" s="231"/>
      <c r="AJ95" s="231"/>
      <c r="AK95" s="231"/>
      <c r="AL95" s="231"/>
      <c r="AM95" s="231"/>
      <c r="AN95" s="231"/>
      <c r="AO95" s="231"/>
      <c r="AP95" s="231"/>
      <c r="AQ95" s="231"/>
      <c r="AR95" s="231"/>
      <c r="AS95" s="231"/>
      <c r="AT95" s="231"/>
      <c r="AU95" s="231"/>
      <c r="AV95" s="231"/>
      <c r="AW95" s="231"/>
      <c r="AX95" s="231"/>
      <c r="AY95" s="231"/>
      <c r="AZ95" s="231"/>
      <c r="BA95" s="231"/>
      <c r="BB95" s="231"/>
      <c r="BC95" s="231"/>
      <c r="BD95" s="231"/>
      <c r="BE95" s="231"/>
      <c r="BF95" s="231"/>
      <c r="BG95" s="231"/>
      <c r="BH95" s="231"/>
      <c r="BI95" s="231"/>
      <c r="BJ95" s="231"/>
      <c r="BK95" s="231"/>
      <c r="BL95" s="231"/>
      <c r="BM95" s="231"/>
      <c r="BN95" s="231"/>
      <c r="BO95" s="231"/>
      <c r="BP95" s="231"/>
      <c r="BQ95" s="231"/>
    </row>
    <row r="96" s="204" customFormat="1" ht="36" customHeight="1" spans="1:69">
      <c r="A96" s="214"/>
      <c r="B96" s="214"/>
      <c r="C96" s="214" t="s">
        <v>400</v>
      </c>
      <c r="D96" s="214"/>
      <c r="E96" s="214"/>
      <c r="F96" s="214"/>
      <c r="G96" s="214"/>
      <c r="H96" s="214"/>
      <c r="I96" s="221">
        <v>5000</v>
      </c>
      <c r="J96" s="221">
        <v>5000</v>
      </c>
      <c r="K96" s="221">
        <v>5000</v>
      </c>
      <c r="L96" s="221"/>
      <c r="M96" s="226"/>
      <c r="N96" s="226"/>
      <c r="O96" s="226"/>
      <c r="P96" s="226"/>
      <c r="Q96" s="226"/>
      <c r="R96" s="221"/>
      <c r="S96" s="221"/>
      <c r="T96" s="221"/>
      <c r="U96" s="221"/>
      <c r="V96" s="227"/>
      <c r="W96" s="230"/>
      <c r="X96" s="229"/>
      <c r="Y96" s="231"/>
      <c r="Z96" s="231"/>
      <c r="AA96" s="231"/>
      <c r="AB96" s="231"/>
      <c r="AC96" s="231"/>
      <c r="AD96" s="231"/>
      <c r="AE96" s="231"/>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1"/>
      <c r="BI96" s="231"/>
      <c r="BJ96" s="231"/>
      <c r="BK96" s="231"/>
      <c r="BL96" s="231"/>
      <c r="BM96" s="231"/>
      <c r="BN96" s="231"/>
      <c r="BO96" s="231"/>
      <c r="BP96" s="231"/>
      <c r="BQ96" s="231"/>
    </row>
    <row r="97" s="204" customFormat="1" ht="36" customHeight="1" spans="1:69">
      <c r="A97" s="214" t="s">
        <v>323</v>
      </c>
      <c r="B97" s="214" t="s">
        <v>401</v>
      </c>
      <c r="C97" s="214" t="s">
        <v>400</v>
      </c>
      <c r="D97" s="214" t="s">
        <v>70</v>
      </c>
      <c r="E97" s="214" t="s">
        <v>88</v>
      </c>
      <c r="F97" s="214" t="s">
        <v>89</v>
      </c>
      <c r="G97" s="214" t="s">
        <v>402</v>
      </c>
      <c r="H97" s="214" t="s">
        <v>403</v>
      </c>
      <c r="I97" s="221">
        <v>5000</v>
      </c>
      <c r="J97" s="221">
        <v>5000</v>
      </c>
      <c r="K97" s="221">
        <v>5000</v>
      </c>
      <c r="L97" s="221"/>
      <c r="M97" s="226"/>
      <c r="N97" s="226"/>
      <c r="O97" s="226"/>
      <c r="P97" s="226"/>
      <c r="Q97" s="226"/>
      <c r="R97" s="221"/>
      <c r="S97" s="221"/>
      <c r="T97" s="221"/>
      <c r="U97" s="221"/>
      <c r="V97" s="227"/>
      <c r="W97" s="230"/>
      <c r="X97" s="229"/>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row>
    <row r="98" s="204" customFormat="1" ht="36" customHeight="1" spans="1:69">
      <c r="A98" s="214"/>
      <c r="B98" s="214"/>
      <c r="C98" s="214" t="s">
        <v>404</v>
      </c>
      <c r="D98" s="214"/>
      <c r="E98" s="214"/>
      <c r="F98" s="214"/>
      <c r="G98" s="214"/>
      <c r="H98" s="214"/>
      <c r="I98" s="221">
        <v>20000</v>
      </c>
      <c r="J98" s="221">
        <v>20000</v>
      </c>
      <c r="K98" s="221">
        <v>20000</v>
      </c>
      <c r="L98" s="221"/>
      <c r="M98" s="226"/>
      <c r="N98" s="226"/>
      <c r="O98" s="226"/>
      <c r="P98" s="226"/>
      <c r="Q98" s="226"/>
      <c r="R98" s="221"/>
      <c r="S98" s="221"/>
      <c r="T98" s="221"/>
      <c r="U98" s="221"/>
      <c r="V98" s="227"/>
      <c r="W98" s="230"/>
      <c r="X98" s="229"/>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c r="BQ98" s="231"/>
    </row>
    <row r="99" s="204" customFormat="1" ht="36" customHeight="1" spans="1:69">
      <c r="A99" s="214" t="s">
        <v>323</v>
      </c>
      <c r="B99" s="214" t="s">
        <v>405</v>
      </c>
      <c r="C99" s="214" t="s">
        <v>404</v>
      </c>
      <c r="D99" s="214" t="s">
        <v>70</v>
      </c>
      <c r="E99" s="214" t="s">
        <v>88</v>
      </c>
      <c r="F99" s="214" t="s">
        <v>89</v>
      </c>
      <c r="G99" s="214" t="s">
        <v>291</v>
      </c>
      <c r="H99" s="214" t="s">
        <v>292</v>
      </c>
      <c r="I99" s="221">
        <v>5000</v>
      </c>
      <c r="J99" s="221">
        <v>5000</v>
      </c>
      <c r="K99" s="221">
        <v>5000</v>
      </c>
      <c r="L99" s="221"/>
      <c r="M99" s="226"/>
      <c r="N99" s="226"/>
      <c r="O99" s="226"/>
      <c r="P99" s="226"/>
      <c r="Q99" s="226"/>
      <c r="R99" s="221"/>
      <c r="S99" s="221"/>
      <c r="T99" s="221"/>
      <c r="U99" s="221"/>
      <c r="V99" s="227"/>
      <c r="W99" s="230"/>
      <c r="X99" s="229"/>
      <c r="Y99" s="231"/>
      <c r="Z99" s="231"/>
      <c r="AA99" s="231"/>
      <c r="AB99" s="231"/>
      <c r="AC99" s="231"/>
      <c r="AD99" s="231"/>
      <c r="AE99" s="231"/>
      <c r="AF99" s="231"/>
      <c r="AG99" s="231"/>
      <c r="AH99" s="231"/>
      <c r="AI99" s="231"/>
      <c r="AJ99" s="231"/>
      <c r="AK99" s="231"/>
      <c r="AL99" s="231"/>
      <c r="AM99" s="231"/>
      <c r="AN99" s="231"/>
      <c r="AO99" s="231"/>
      <c r="AP99" s="231"/>
      <c r="AQ99" s="231"/>
      <c r="AR99" s="231"/>
      <c r="AS99" s="231"/>
      <c r="AT99" s="231"/>
      <c r="AU99" s="231"/>
      <c r="AV99" s="231"/>
      <c r="AW99" s="231"/>
      <c r="AX99" s="231"/>
      <c r="AY99" s="231"/>
      <c r="AZ99" s="231"/>
      <c r="BA99" s="231"/>
      <c r="BB99" s="231"/>
      <c r="BC99" s="231"/>
      <c r="BD99" s="231"/>
      <c r="BE99" s="231"/>
      <c r="BF99" s="231"/>
      <c r="BG99" s="231"/>
      <c r="BH99" s="231"/>
      <c r="BI99" s="231"/>
      <c r="BJ99" s="231"/>
      <c r="BK99" s="231"/>
      <c r="BL99" s="231"/>
      <c r="BM99" s="231"/>
      <c r="BN99" s="231"/>
      <c r="BO99" s="231"/>
      <c r="BP99" s="231"/>
      <c r="BQ99" s="231"/>
    </row>
    <row r="100" s="204" customFormat="1" ht="36" customHeight="1" spans="1:69">
      <c r="A100" s="214" t="s">
        <v>323</v>
      </c>
      <c r="B100" s="214" t="s">
        <v>405</v>
      </c>
      <c r="C100" s="214" t="s">
        <v>404</v>
      </c>
      <c r="D100" s="214" t="s">
        <v>70</v>
      </c>
      <c r="E100" s="214" t="s">
        <v>88</v>
      </c>
      <c r="F100" s="214" t="s">
        <v>89</v>
      </c>
      <c r="G100" s="214" t="s">
        <v>340</v>
      </c>
      <c r="H100" s="214" t="s">
        <v>341</v>
      </c>
      <c r="I100" s="221">
        <v>15000</v>
      </c>
      <c r="J100" s="221">
        <v>15000</v>
      </c>
      <c r="K100" s="221">
        <v>15000</v>
      </c>
      <c r="L100" s="221"/>
      <c r="M100" s="226"/>
      <c r="N100" s="226"/>
      <c r="O100" s="226"/>
      <c r="P100" s="226"/>
      <c r="Q100" s="226"/>
      <c r="R100" s="221"/>
      <c r="S100" s="221"/>
      <c r="T100" s="221"/>
      <c r="U100" s="221"/>
      <c r="V100" s="227"/>
      <c r="W100" s="230"/>
      <c r="X100" s="229"/>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1"/>
      <c r="BK100" s="231"/>
      <c r="BL100" s="231"/>
      <c r="BM100" s="231"/>
      <c r="BN100" s="231"/>
      <c r="BO100" s="231"/>
      <c r="BP100" s="231"/>
      <c r="BQ100" s="231"/>
    </row>
    <row r="101" s="204" customFormat="1" ht="36" customHeight="1" spans="1:69">
      <c r="A101" s="214"/>
      <c r="B101" s="214"/>
      <c r="C101" s="214" t="s">
        <v>406</v>
      </c>
      <c r="D101" s="214"/>
      <c r="E101" s="214"/>
      <c r="F101" s="214"/>
      <c r="G101" s="214"/>
      <c r="H101" s="214"/>
      <c r="I101" s="221">
        <v>80000</v>
      </c>
      <c r="J101" s="221">
        <v>80000</v>
      </c>
      <c r="K101" s="221">
        <v>80000</v>
      </c>
      <c r="L101" s="221"/>
      <c r="M101" s="226"/>
      <c r="N101" s="226"/>
      <c r="O101" s="226"/>
      <c r="P101" s="226"/>
      <c r="Q101" s="226"/>
      <c r="R101" s="221"/>
      <c r="S101" s="221"/>
      <c r="T101" s="221"/>
      <c r="U101" s="221"/>
      <c r="V101" s="227"/>
      <c r="W101" s="230"/>
      <c r="X101" s="229"/>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row>
    <row r="102" s="204" customFormat="1" ht="36" customHeight="1" spans="1:69">
      <c r="A102" s="214" t="s">
        <v>323</v>
      </c>
      <c r="B102" s="214" t="s">
        <v>407</v>
      </c>
      <c r="C102" s="214" t="s">
        <v>406</v>
      </c>
      <c r="D102" s="214" t="s">
        <v>70</v>
      </c>
      <c r="E102" s="214" t="s">
        <v>88</v>
      </c>
      <c r="F102" s="214" t="s">
        <v>89</v>
      </c>
      <c r="G102" s="214" t="s">
        <v>291</v>
      </c>
      <c r="H102" s="214" t="s">
        <v>292</v>
      </c>
      <c r="I102" s="221">
        <v>15000</v>
      </c>
      <c r="J102" s="221">
        <v>15000</v>
      </c>
      <c r="K102" s="221">
        <v>15000</v>
      </c>
      <c r="L102" s="221"/>
      <c r="M102" s="226"/>
      <c r="N102" s="226"/>
      <c r="O102" s="226"/>
      <c r="P102" s="226"/>
      <c r="Q102" s="226"/>
      <c r="R102" s="221"/>
      <c r="S102" s="221"/>
      <c r="T102" s="221"/>
      <c r="U102" s="221"/>
      <c r="V102" s="227"/>
      <c r="W102" s="230"/>
      <c r="X102" s="229"/>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1"/>
      <c r="BI102" s="231"/>
      <c r="BJ102" s="231"/>
      <c r="BK102" s="231"/>
      <c r="BL102" s="231"/>
      <c r="BM102" s="231"/>
      <c r="BN102" s="231"/>
      <c r="BO102" s="231"/>
      <c r="BP102" s="231"/>
      <c r="BQ102" s="231"/>
    </row>
    <row r="103" s="204" customFormat="1" ht="36" customHeight="1" spans="1:69">
      <c r="A103" s="214" t="s">
        <v>323</v>
      </c>
      <c r="B103" s="214" t="s">
        <v>407</v>
      </c>
      <c r="C103" s="214" t="s">
        <v>406</v>
      </c>
      <c r="D103" s="214" t="s">
        <v>70</v>
      </c>
      <c r="E103" s="214" t="s">
        <v>88</v>
      </c>
      <c r="F103" s="214" t="s">
        <v>89</v>
      </c>
      <c r="G103" s="214" t="s">
        <v>293</v>
      </c>
      <c r="H103" s="214" t="s">
        <v>294</v>
      </c>
      <c r="I103" s="221">
        <v>15000</v>
      </c>
      <c r="J103" s="221">
        <v>15000</v>
      </c>
      <c r="K103" s="221">
        <v>15000</v>
      </c>
      <c r="L103" s="221"/>
      <c r="M103" s="226"/>
      <c r="N103" s="226"/>
      <c r="O103" s="226"/>
      <c r="P103" s="226"/>
      <c r="Q103" s="226"/>
      <c r="R103" s="221"/>
      <c r="S103" s="221"/>
      <c r="T103" s="221"/>
      <c r="U103" s="221"/>
      <c r="V103" s="227"/>
      <c r="W103" s="230"/>
      <c r="X103" s="229"/>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1"/>
      <c r="BI103" s="231"/>
      <c r="BJ103" s="231"/>
      <c r="BK103" s="231"/>
      <c r="BL103" s="231"/>
      <c r="BM103" s="231"/>
      <c r="BN103" s="231"/>
      <c r="BO103" s="231"/>
      <c r="BP103" s="231"/>
      <c r="BQ103" s="231"/>
    </row>
    <row r="104" s="204" customFormat="1" ht="36" customHeight="1" spans="1:69">
      <c r="A104" s="214" t="s">
        <v>323</v>
      </c>
      <c r="B104" s="214" t="s">
        <v>407</v>
      </c>
      <c r="C104" s="214" t="s">
        <v>406</v>
      </c>
      <c r="D104" s="214" t="s">
        <v>70</v>
      </c>
      <c r="E104" s="214" t="s">
        <v>88</v>
      </c>
      <c r="F104" s="214" t="s">
        <v>89</v>
      </c>
      <c r="G104" s="214" t="s">
        <v>338</v>
      </c>
      <c r="H104" s="214" t="s">
        <v>339</v>
      </c>
      <c r="I104" s="221">
        <v>5000</v>
      </c>
      <c r="J104" s="221">
        <v>5000</v>
      </c>
      <c r="K104" s="221">
        <v>5000</v>
      </c>
      <c r="L104" s="221"/>
      <c r="M104" s="226"/>
      <c r="N104" s="226"/>
      <c r="O104" s="226"/>
      <c r="P104" s="226"/>
      <c r="Q104" s="226"/>
      <c r="R104" s="221"/>
      <c r="S104" s="221"/>
      <c r="T104" s="221"/>
      <c r="U104" s="221"/>
      <c r="V104" s="227"/>
      <c r="W104" s="230"/>
      <c r="X104" s="229"/>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row>
    <row r="105" s="204" customFormat="1" ht="36" customHeight="1" spans="1:69">
      <c r="A105" s="214" t="s">
        <v>323</v>
      </c>
      <c r="B105" s="214" t="s">
        <v>407</v>
      </c>
      <c r="C105" s="214" t="s">
        <v>406</v>
      </c>
      <c r="D105" s="214" t="s">
        <v>70</v>
      </c>
      <c r="E105" s="214" t="s">
        <v>88</v>
      </c>
      <c r="F105" s="214" t="s">
        <v>89</v>
      </c>
      <c r="G105" s="214" t="s">
        <v>295</v>
      </c>
      <c r="H105" s="214" t="s">
        <v>296</v>
      </c>
      <c r="I105" s="221">
        <v>35000</v>
      </c>
      <c r="J105" s="221">
        <v>35000</v>
      </c>
      <c r="K105" s="221">
        <v>35000</v>
      </c>
      <c r="L105" s="221"/>
      <c r="M105" s="226"/>
      <c r="N105" s="226"/>
      <c r="O105" s="226"/>
      <c r="P105" s="226"/>
      <c r="Q105" s="226"/>
      <c r="R105" s="221"/>
      <c r="S105" s="221"/>
      <c r="T105" s="221"/>
      <c r="U105" s="221"/>
      <c r="V105" s="227"/>
      <c r="W105" s="230"/>
      <c r="X105" s="229"/>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c r="AT105" s="231"/>
      <c r="AU105" s="231"/>
      <c r="AV105" s="231"/>
      <c r="AW105" s="231"/>
      <c r="AX105" s="231"/>
      <c r="AY105" s="231"/>
      <c r="AZ105" s="231"/>
      <c r="BA105" s="231"/>
      <c r="BB105" s="231"/>
      <c r="BC105" s="231"/>
      <c r="BD105" s="231"/>
      <c r="BE105" s="231"/>
      <c r="BF105" s="231"/>
      <c r="BG105" s="231"/>
      <c r="BH105" s="231"/>
      <c r="BI105" s="231"/>
      <c r="BJ105" s="231"/>
      <c r="BK105" s="231"/>
      <c r="BL105" s="231"/>
      <c r="BM105" s="231"/>
      <c r="BN105" s="231"/>
      <c r="BO105" s="231"/>
      <c r="BP105" s="231"/>
      <c r="BQ105" s="231"/>
    </row>
    <row r="106" s="204" customFormat="1" ht="36" customHeight="1" spans="1:69">
      <c r="A106" s="214" t="s">
        <v>323</v>
      </c>
      <c r="B106" s="214" t="s">
        <v>407</v>
      </c>
      <c r="C106" s="214" t="s">
        <v>406</v>
      </c>
      <c r="D106" s="214" t="s">
        <v>70</v>
      </c>
      <c r="E106" s="214" t="s">
        <v>88</v>
      </c>
      <c r="F106" s="214" t="s">
        <v>89</v>
      </c>
      <c r="G106" s="214" t="s">
        <v>340</v>
      </c>
      <c r="H106" s="214" t="s">
        <v>341</v>
      </c>
      <c r="I106" s="221">
        <v>10000</v>
      </c>
      <c r="J106" s="221">
        <v>10000</v>
      </c>
      <c r="K106" s="221">
        <v>10000</v>
      </c>
      <c r="L106" s="221"/>
      <c r="M106" s="226"/>
      <c r="N106" s="226"/>
      <c r="O106" s="226"/>
      <c r="P106" s="226"/>
      <c r="Q106" s="226"/>
      <c r="R106" s="221"/>
      <c r="S106" s="221"/>
      <c r="T106" s="221"/>
      <c r="U106" s="221"/>
      <c r="V106" s="227"/>
      <c r="W106" s="230"/>
      <c r="X106" s="229"/>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1"/>
      <c r="BI106" s="231"/>
      <c r="BJ106" s="231"/>
      <c r="BK106" s="231"/>
      <c r="BL106" s="231"/>
      <c r="BM106" s="231"/>
      <c r="BN106" s="231"/>
      <c r="BO106" s="231"/>
      <c r="BP106" s="231"/>
      <c r="BQ106" s="231"/>
    </row>
    <row r="107" s="204" customFormat="1" ht="36" customHeight="1" spans="1:69">
      <c r="A107" s="214"/>
      <c r="B107" s="214"/>
      <c r="C107" s="214" t="s">
        <v>408</v>
      </c>
      <c r="D107" s="214"/>
      <c r="E107" s="214"/>
      <c r="F107" s="214"/>
      <c r="G107" s="214"/>
      <c r="H107" s="214"/>
      <c r="I107" s="221">
        <v>2654400</v>
      </c>
      <c r="J107" s="221">
        <v>2654400</v>
      </c>
      <c r="K107" s="221">
        <v>2654400</v>
      </c>
      <c r="L107" s="221"/>
      <c r="M107" s="226"/>
      <c r="N107" s="226"/>
      <c r="O107" s="226"/>
      <c r="P107" s="226"/>
      <c r="Q107" s="226"/>
      <c r="R107" s="221"/>
      <c r="S107" s="221"/>
      <c r="T107" s="221"/>
      <c r="U107" s="221"/>
      <c r="V107" s="227"/>
      <c r="W107" s="230"/>
      <c r="X107" s="229"/>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row>
    <row r="108" s="204" customFormat="1" ht="36" customHeight="1" spans="1:69">
      <c r="A108" s="214" t="s">
        <v>323</v>
      </c>
      <c r="B108" s="214" t="s">
        <v>409</v>
      </c>
      <c r="C108" s="214" t="s">
        <v>408</v>
      </c>
      <c r="D108" s="214" t="s">
        <v>70</v>
      </c>
      <c r="E108" s="214" t="s">
        <v>88</v>
      </c>
      <c r="F108" s="214" t="s">
        <v>89</v>
      </c>
      <c r="G108" s="214" t="s">
        <v>410</v>
      </c>
      <c r="H108" s="214" t="s">
        <v>411</v>
      </c>
      <c r="I108" s="221">
        <v>2654400</v>
      </c>
      <c r="J108" s="221">
        <v>2654400</v>
      </c>
      <c r="K108" s="221">
        <v>2654400</v>
      </c>
      <c r="L108" s="221"/>
      <c r="M108" s="226"/>
      <c r="N108" s="226"/>
      <c r="O108" s="226"/>
      <c r="P108" s="226"/>
      <c r="Q108" s="226"/>
      <c r="R108" s="221"/>
      <c r="S108" s="221"/>
      <c r="T108" s="221"/>
      <c r="U108" s="221"/>
      <c r="V108" s="227"/>
      <c r="W108" s="230"/>
      <c r="X108" s="229"/>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row>
    <row r="109" s="204" customFormat="1" ht="36" customHeight="1" spans="1:69">
      <c r="A109" s="214"/>
      <c r="B109" s="214"/>
      <c r="C109" s="214" t="s">
        <v>412</v>
      </c>
      <c r="D109" s="214"/>
      <c r="E109" s="214"/>
      <c r="F109" s="214"/>
      <c r="G109" s="214"/>
      <c r="H109" s="214"/>
      <c r="I109" s="221">
        <v>5226175.77</v>
      </c>
      <c r="J109" s="221"/>
      <c r="K109" s="221"/>
      <c r="L109" s="221">
        <v>5226175.77</v>
      </c>
      <c r="M109" s="226"/>
      <c r="N109" s="226"/>
      <c r="O109" s="226"/>
      <c r="P109" s="226"/>
      <c r="Q109" s="226"/>
      <c r="R109" s="221"/>
      <c r="S109" s="221"/>
      <c r="T109" s="221"/>
      <c r="U109" s="221"/>
      <c r="V109" s="227"/>
      <c r="W109" s="230"/>
      <c r="X109" s="229"/>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row>
    <row r="110" s="204" customFormat="1" ht="36" customHeight="1" spans="1:69">
      <c r="A110" s="214" t="s">
        <v>323</v>
      </c>
      <c r="B110" s="214" t="s">
        <v>413</v>
      </c>
      <c r="C110" s="214" t="s">
        <v>412</v>
      </c>
      <c r="D110" s="214" t="s">
        <v>70</v>
      </c>
      <c r="E110" s="214" t="s">
        <v>127</v>
      </c>
      <c r="F110" s="214" t="s">
        <v>128</v>
      </c>
      <c r="G110" s="214" t="s">
        <v>414</v>
      </c>
      <c r="H110" s="214" t="s">
        <v>415</v>
      </c>
      <c r="I110" s="221">
        <v>5226175.77</v>
      </c>
      <c r="J110" s="221"/>
      <c r="K110" s="221"/>
      <c r="L110" s="221">
        <v>5226175.77</v>
      </c>
      <c r="M110" s="226"/>
      <c r="N110" s="226"/>
      <c r="O110" s="226"/>
      <c r="P110" s="226"/>
      <c r="Q110" s="226"/>
      <c r="R110" s="221"/>
      <c r="S110" s="221"/>
      <c r="T110" s="221"/>
      <c r="U110" s="221"/>
      <c r="V110" s="227"/>
      <c r="W110" s="230"/>
      <c r="X110" s="229"/>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1"/>
      <c r="BO110" s="231"/>
      <c r="BP110" s="231"/>
      <c r="BQ110" s="231"/>
    </row>
    <row r="111" s="204" customFormat="1" ht="36" customHeight="1" spans="1:69">
      <c r="A111" s="214"/>
      <c r="B111" s="214"/>
      <c r="C111" s="214" t="s">
        <v>416</v>
      </c>
      <c r="D111" s="214"/>
      <c r="E111" s="214"/>
      <c r="F111" s="214"/>
      <c r="G111" s="214"/>
      <c r="H111" s="214"/>
      <c r="I111" s="221">
        <v>3571720.94</v>
      </c>
      <c r="J111" s="221">
        <v>3571720.94</v>
      </c>
      <c r="K111" s="221">
        <v>3571720.94</v>
      </c>
      <c r="L111" s="221"/>
      <c r="M111" s="226"/>
      <c r="N111" s="226"/>
      <c r="O111" s="226"/>
      <c r="P111" s="226"/>
      <c r="Q111" s="226"/>
      <c r="R111" s="221"/>
      <c r="S111" s="221"/>
      <c r="T111" s="221"/>
      <c r="U111" s="221"/>
      <c r="V111" s="227"/>
      <c r="W111" s="230"/>
      <c r="X111" s="229"/>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row>
    <row r="112" s="204" customFormat="1" ht="36" customHeight="1" spans="1:69">
      <c r="A112" s="214" t="s">
        <v>323</v>
      </c>
      <c r="B112" s="214" t="s">
        <v>417</v>
      </c>
      <c r="C112" s="214" t="s">
        <v>416</v>
      </c>
      <c r="D112" s="214" t="s">
        <v>70</v>
      </c>
      <c r="E112" s="214" t="s">
        <v>88</v>
      </c>
      <c r="F112" s="214" t="s">
        <v>89</v>
      </c>
      <c r="G112" s="214" t="s">
        <v>414</v>
      </c>
      <c r="H112" s="214" t="s">
        <v>415</v>
      </c>
      <c r="I112" s="221">
        <v>3571720.94</v>
      </c>
      <c r="J112" s="221">
        <v>3571720.94</v>
      </c>
      <c r="K112" s="221">
        <v>3571720.94</v>
      </c>
      <c r="L112" s="221"/>
      <c r="M112" s="226"/>
      <c r="N112" s="226"/>
      <c r="O112" s="226"/>
      <c r="P112" s="226"/>
      <c r="Q112" s="226"/>
      <c r="R112" s="221"/>
      <c r="S112" s="221"/>
      <c r="T112" s="221"/>
      <c r="U112" s="221"/>
      <c r="V112" s="227"/>
      <c r="W112" s="230"/>
      <c r="X112" s="229"/>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row>
    <row r="113" s="204" customFormat="1" ht="36" customHeight="1" spans="1:69">
      <c r="A113" s="214"/>
      <c r="B113" s="214"/>
      <c r="C113" s="214" t="s">
        <v>418</v>
      </c>
      <c r="D113" s="214"/>
      <c r="E113" s="214"/>
      <c r="F113" s="214"/>
      <c r="G113" s="214"/>
      <c r="H113" s="214"/>
      <c r="I113" s="221">
        <v>200000</v>
      </c>
      <c r="J113" s="221">
        <v>200000</v>
      </c>
      <c r="K113" s="221">
        <v>200000</v>
      </c>
      <c r="L113" s="221"/>
      <c r="M113" s="226"/>
      <c r="N113" s="226"/>
      <c r="O113" s="226"/>
      <c r="P113" s="226"/>
      <c r="Q113" s="226"/>
      <c r="R113" s="221"/>
      <c r="S113" s="221"/>
      <c r="T113" s="221"/>
      <c r="U113" s="221"/>
      <c r="V113" s="227"/>
      <c r="W113" s="230"/>
      <c r="X113" s="229"/>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row>
    <row r="114" s="204" customFormat="1" ht="36" customHeight="1" spans="1:69">
      <c r="A114" s="214" t="s">
        <v>323</v>
      </c>
      <c r="B114" s="214" t="s">
        <v>419</v>
      </c>
      <c r="C114" s="214" t="s">
        <v>418</v>
      </c>
      <c r="D114" s="214" t="s">
        <v>70</v>
      </c>
      <c r="E114" s="214" t="s">
        <v>88</v>
      </c>
      <c r="F114" s="214" t="s">
        <v>89</v>
      </c>
      <c r="G114" s="214" t="s">
        <v>291</v>
      </c>
      <c r="H114" s="214" t="s">
        <v>292</v>
      </c>
      <c r="I114" s="221">
        <v>100000</v>
      </c>
      <c r="J114" s="221">
        <v>100000</v>
      </c>
      <c r="K114" s="221">
        <v>100000</v>
      </c>
      <c r="L114" s="221"/>
      <c r="M114" s="226"/>
      <c r="N114" s="226"/>
      <c r="O114" s="226"/>
      <c r="P114" s="226"/>
      <c r="Q114" s="226"/>
      <c r="R114" s="221"/>
      <c r="S114" s="221"/>
      <c r="T114" s="221"/>
      <c r="U114" s="221"/>
      <c r="V114" s="227"/>
      <c r="W114" s="230"/>
      <c r="X114" s="229"/>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row>
    <row r="115" s="204" customFormat="1" ht="36" customHeight="1" spans="1:69">
      <c r="A115" s="214" t="s">
        <v>323</v>
      </c>
      <c r="B115" s="214" t="s">
        <v>419</v>
      </c>
      <c r="C115" s="214" t="s">
        <v>418</v>
      </c>
      <c r="D115" s="214" t="s">
        <v>70</v>
      </c>
      <c r="E115" s="214" t="s">
        <v>88</v>
      </c>
      <c r="F115" s="214" t="s">
        <v>89</v>
      </c>
      <c r="G115" s="214" t="s">
        <v>295</v>
      </c>
      <c r="H115" s="214" t="s">
        <v>296</v>
      </c>
      <c r="I115" s="221">
        <v>100000</v>
      </c>
      <c r="J115" s="221">
        <v>100000</v>
      </c>
      <c r="K115" s="221">
        <v>100000</v>
      </c>
      <c r="L115" s="221"/>
      <c r="M115" s="226"/>
      <c r="N115" s="226"/>
      <c r="O115" s="226"/>
      <c r="P115" s="226"/>
      <c r="Q115" s="226"/>
      <c r="R115" s="221"/>
      <c r="S115" s="221"/>
      <c r="T115" s="221"/>
      <c r="U115" s="221"/>
      <c r="V115" s="227"/>
      <c r="W115" s="230"/>
      <c r="X115" s="229"/>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row>
    <row r="116" s="204" customFormat="1" ht="36" customHeight="1" spans="1:69">
      <c r="A116" s="214"/>
      <c r="B116" s="214"/>
      <c r="C116" s="214" t="s">
        <v>420</v>
      </c>
      <c r="D116" s="214"/>
      <c r="E116" s="214"/>
      <c r="F116" s="214"/>
      <c r="G116" s="214"/>
      <c r="H116" s="214"/>
      <c r="I116" s="221">
        <v>5000</v>
      </c>
      <c r="J116" s="221">
        <v>5000</v>
      </c>
      <c r="K116" s="221">
        <v>5000</v>
      </c>
      <c r="L116" s="221"/>
      <c r="M116" s="226"/>
      <c r="N116" s="226"/>
      <c r="O116" s="226"/>
      <c r="P116" s="226"/>
      <c r="Q116" s="226"/>
      <c r="R116" s="221"/>
      <c r="S116" s="221"/>
      <c r="T116" s="221"/>
      <c r="U116" s="221"/>
      <c r="V116" s="227"/>
      <c r="W116" s="230"/>
      <c r="X116" s="229"/>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c r="BO116" s="231"/>
      <c r="BP116" s="231"/>
      <c r="BQ116" s="231"/>
    </row>
    <row r="117" s="204" customFormat="1" ht="36" customHeight="1" spans="1:69">
      <c r="A117" s="214" t="s">
        <v>323</v>
      </c>
      <c r="B117" s="214" t="s">
        <v>421</v>
      </c>
      <c r="C117" s="214" t="s">
        <v>420</v>
      </c>
      <c r="D117" s="214" t="s">
        <v>70</v>
      </c>
      <c r="E117" s="214" t="s">
        <v>88</v>
      </c>
      <c r="F117" s="214" t="s">
        <v>89</v>
      </c>
      <c r="G117" s="214" t="s">
        <v>291</v>
      </c>
      <c r="H117" s="214" t="s">
        <v>292</v>
      </c>
      <c r="I117" s="221">
        <v>1000</v>
      </c>
      <c r="J117" s="221">
        <v>1000</v>
      </c>
      <c r="K117" s="221">
        <v>1000</v>
      </c>
      <c r="L117" s="221"/>
      <c r="M117" s="226"/>
      <c r="N117" s="226"/>
      <c r="O117" s="226"/>
      <c r="P117" s="226"/>
      <c r="Q117" s="226"/>
      <c r="R117" s="221"/>
      <c r="S117" s="221"/>
      <c r="T117" s="221"/>
      <c r="U117" s="221"/>
      <c r="V117" s="227"/>
      <c r="W117" s="230"/>
      <c r="X117" s="229"/>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row>
    <row r="118" s="204" customFormat="1" ht="36" customHeight="1" spans="1:69">
      <c r="A118" s="214" t="s">
        <v>323</v>
      </c>
      <c r="B118" s="214" t="s">
        <v>421</v>
      </c>
      <c r="C118" s="214" t="s">
        <v>420</v>
      </c>
      <c r="D118" s="214" t="s">
        <v>70</v>
      </c>
      <c r="E118" s="214" t="s">
        <v>88</v>
      </c>
      <c r="F118" s="214" t="s">
        <v>89</v>
      </c>
      <c r="G118" s="214" t="s">
        <v>295</v>
      </c>
      <c r="H118" s="214" t="s">
        <v>296</v>
      </c>
      <c r="I118" s="221">
        <v>4000</v>
      </c>
      <c r="J118" s="221">
        <v>4000</v>
      </c>
      <c r="K118" s="221">
        <v>4000</v>
      </c>
      <c r="L118" s="221"/>
      <c r="M118" s="226"/>
      <c r="N118" s="226"/>
      <c r="O118" s="226"/>
      <c r="P118" s="226"/>
      <c r="Q118" s="226"/>
      <c r="R118" s="221"/>
      <c r="S118" s="221"/>
      <c r="T118" s="221"/>
      <c r="U118" s="221"/>
      <c r="V118" s="227"/>
      <c r="W118" s="230"/>
      <c r="X118" s="229"/>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row>
    <row r="119" s="204" customFormat="1" ht="36" customHeight="1" spans="1:69">
      <c r="A119" s="214"/>
      <c r="B119" s="214"/>
      <c r="C119" s="214" t="s">
        <v>422</v>
      </c>
      <c r="D119" s="214"/>
      <c r="E119" s="214"/>
      <c r="F119" s="214"/>
      <c r="G119" s="214"/>
      <c r="H119" s="214"/>
      <c r="I119" s="221">
        <v>5000</v>
      </c>
      <c r="J119" s="221">
        <v>5000</v>
      </c>
      <c r="K119" s="221">
        <v>5000</v>
      </c>
      <c r="L119" s="221"/>
      <c r="M119" s="226"/>
      <c r="N119" s="226"/>
      <c r="O119" s="226"/>
      <c r="P119" s="226"/>
      <c r="Q119" s="226"/>
      <c r="R119" s="221"/>
      <c r="S119" s="221"/>
      <c r="T119" s="221"/>
      <c r="U119" s="221"/>
      <c r="V119" s="227"/>
      <c r="W119" s="230"/>
      <c r="X119" s="229"/>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row>
    <row r="120" s="204" customFormat="1" ht="36" customHeight="1" spans="1:69">
      <c r="A120" s="214" t="s">
        <v>323</v>
      </c>
      <c r="B120" s="214" t="s">
        <v>423</v>
      </c>
      <c r="C120" s="214" t="s">
        <v>422</v>
      </c>
      <c r="D120" s="214" t="s">
        <v>70</v>
      </c>
      <c r="E120" s="214" t="s">
        <v>88</v>
      </c>
      <c r="F120" s="214" t="s">
        <v>89</v>
      </c>
      <c r="G120" s="214" t="s">
        <v>291</v>
      </c>
      <c r="H120" s="214" t="s">
        <v>292</v>
      </c>
      <c r="I120" s="221">
        <v>5000</v>
      </c>
      <c r="J120" s="221">
        <v>5000</v>
      </c>
      <c r="K120" s="221">
        <v>5000</v>
      </c>
      <c r="L120" s="221"/>
      <c r="M120" s="226"/>
      <c r="N120" s="226"/>
      <c r="O120" s="226"/>
      <c r="P120" s="226"/>
      <c r="Q120" s="226"/>
      <c r="R120" s="221"/>
      <c r="S120" s="221"/>
      <c r="T120" s="221"/>
      <c r="U120" s="221"/>
      <c r="V120" s="227"/>
      <c r="W120" s="230"/>
      <c r="X120" s="229"/>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1"/>
    </row>
    <row r="121" s="204" customFormat="1" ht="36" customHeight="1" spans="1:69">
      <c r="A121" s="214"/>
      <c r="B121" s="214"/>
      <c r="C121" s="214" t="s">
        <v>424</v>
      </c>
      <c r="D121" s="214"/>
      <c r="E121" s="214"/>
      <c r="F121" s="214"/>
      <c r="G121" s="214"/>
      <c r="H121" s="214"/>
      <c r="I121" s="221">
        <v>8550</v>
      </c>
      <c r="J121" s="221">
        <v>8550</v>
      </c>
      <c r="K121" s="221">
        <v>8550</v>
      </c>
      <c r="L121" s="221"/>
      <c r="M121" s="226"/>
      <c r="N121" s="226"/>
      <c r="O121" s="226"/>
      <c r="P121" s="226"/>
      <c r="Q121" s="226"/>
      <c r="R121" s="221"/>
      <c r="S121" s="221"/>
      <c r="T121" s="221"/>
      <c r="U121" s="221"/>
      <c r="V121" s="227"/>
      <c r="W121" s="230"/>
      <c r="X121" s="229"/>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row>
    <row r="122" s="204" customFormat="1" ht="36" customHeight="1" spans="1:69">
      <c r="A122" s="214" t="s">
        <v>323</v>
      </c>
      <c r="B122" s="214" t="s">
        <v>425</v>
      </c>
      <c r="C122" s="214" t="s">
        <v>424</v>
      </c>
      <c r="D122" s="214" t="s">
        <v>70</v>
      </c>
      <c r="E122" s="214" t="s">
        <v>88</v>
      </c>
      <c r="F122" s="214" t="s">
        <v>89</v>
      </c>
      <c r="G122" s="214" t="s">
        <v>295</v>
      </c>
      <c r="H122" s="214" t="s">
        <v>296</v>
      </c>
      <c r="I122" s="221">
        <v>8550</v>
      </c>
      <c r="J122" s="221">
        <v>8550</v>
      </c>
      <c r="K122" s="221">
        <v>8550</v>
      </c>
      <c r="L122" s="221"/>
      <c r="M122" s="226"/>
      <c r="N122" s="226"/>
      <c r="O122" s="226"/>
      <c r="P122" s="226"/>
      <c r="Q122" s="226"/>
      <c r="R122" s="221"/>
      <c r="S122" s="221"/>
      <c r="T122" s="221"/>
      <c r="U122" s="221"/>
      <c r="V122" s="227"/>
      <c r="W122" s="230"/>
      <c r="X122" s="229"/>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row>
    <row r="123" s="204" customFormat="1" ht="36" customHeight="1" spans="1:69">
      <c r="A123" s="214"/>
      <c r="B123" s="214"/>
      <c r="C123" s="214" t="s">
        <v>426</v>
      </c>
      <c r="D123" s="214"/>
      <c r="E123" s="214"/>
      <c r="F123" s="214"/>
      <c r="G123" s="214"/>
      <c r="H123" s="214"/>
      <c r="I123" s="221">
        <v>100000</v>
      </c>
      <c r="J123" s="221">
        <v>100000</v>
      </c>
      <c r="K123" s="221">
        <v>100000</v>
      </c>
      <c r="L123" s="221"/>
      <c r="M123" s="226"/>
      <c r="N123" s="226"/>
      <c r="O123" s="226"/>
      <c r="P123" s="226"/>
      <c r="Q123" s="226"/>
      <c r="R123" s="221"/>
      <c r="S123" s="221"/>
      <c r="T123" s="221"/>
      <c r="U123" s="221"/>
      <c r="V123" s="227"/>
      <c r="W123" s="230"/>
      <c r="X123" s="229"/>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row>
    <row r="124" s="204" customFormat="1" ht="36" customHeight="1" spans="1:69">
      <c r="A124" s="214" t="s">
        <v>323</v>
      </c>
      <c r="B124" s="214" t="s">
        <v>427</v>
      </c>
      <c r="C124" s="214" t="s">
        <v>426</v>
      </c>
      <c r="D124" s="214" t="s">
        <v>70</v>
      </c>
      <c r="E124" s="214" t="s">
        <v>88</v>
      </c>
      <c r="F124" s="214" t="s">
        <v>89</v>
      </c>
      <c r="G124" s="214" t="s">
        <v>295</v>
      </c>
      <c r="H124" s="214" t="s">
        <v>296</v>
      </c>
      <c r="I124" s="221">
        <v>100000</v>
      </c>
      <c r="J124" s="221">
        <v>100000</v>
      </c>
      <c r="K124" s="221">
        <v>100000</v>
      </c>
      <c r="L124" s="221"/>
      <c r="M124" s="226"/>
      <c r="N124" s="226"/>
      <c r="O124" s="226"/>
      <c r="P124" s="226"/>
      <c r="Q124" s="226"/>
      <c r="R124" s="221"/>
      <c r="S124" s="221"/>
      <c r="T124" s="221"/>
      <c r="U124" s="221"/>
      <c r="V124" s="227"/>
      <c r="W124" s="230"/>
      <c r="X124" s="229"/>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row>
    <row r="125" s="204" customFormat="1" ht="36" customHeight="1" spans="1:69">
      <c r="A125" s="214"/>
      <c r="B125" s="214"/>
      <c r="C125" s="214" t="s">
        <v>428</v>
      </c>
      <c r="D125" s="214"/>
      <c r="E125" s="214"/>
      <c r="F125" s="214"/>
      <c r="G125" s="214"/>
      <c r="H125" s="214"/>
      <c r="I125" s="221">
        <v>5000</v>
      </c>
      <c r="J125" s="221">
        <v>5000</v>
      </c>
      <c r="K125" s="221">
        <v>5000</v>
      </c>
      <c r="L125" s="221"/>
      <c r="M125" s="226"/>
      <c r="N125" s="226"/>
      <c r="O125" s="226"/>
      <c r="P125" s="226"/>
      <c r="Q125" s="226"/>
      <c r="R125" s="221"/>
      <c r="S125" s="221"/>
      <c r="T125" s="221"/>
      <c r="U125" s="221"/>
      <c r="V125" s="227"/>
      <c r="W125" s="230"/>
      <c r="X125" s="229"/>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row>
    <row r="126" s="204" customFormat="1" ht="36" customHeight="1" spans="1:69">
      <c r="A126" s="214" t="s">
        <v>429</v>
      </c>
      <c r="B126" s="214" t="s">
        <v>430</v>
      </c>
      <c r="C126" s="214" t="s">
        <v>428</v>
      </c>
      <c r="D126" s="214" t="s">
        <v>70</v>
      </c>
      <c r="E126" s="214" t="s">
        <v>88</v>
      </c>
      <c r="F126" s="214" t="s">
        <v>89</v>
      </c>
      <c r="G126" s="214" t="s">
        <v>291</v>
      </c>
      <c r="H126" s="214" t="s">
        <v>292</v>
      </c>
      <c r="I126" s="221">
        <v>1000</v>
      </c>
      <c r="J126" s="221">
        <v>1000</v>
      </c>
      <c r="K126" s="221">
        <v>1000</v>
      </c>
      <c r="L126" s="221"/>
      <c r="M126" s="226"/>
      <c r="N126" s="226"/>
      <c r="O126" s="226"/>
      <c r="P126" s="226"/>
      <c r="Q126" s="226"/>
      <c r="R126" s="221"/>
      <c r="S126" s="221"/>
      <c r="T126" s="221"/>
      <c r="U126" s="221"/>
      <c r="V126" s="227"/>
      <c r="W126" s="230"/>
      <c r="X126" s="229"/>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row>
    <row r="127" s="204" customFormat="1" ht="36" customHeight="1" spans="1:69">
      <c r="A127" s="214" t="s">
        <v>429</v>
      </c>
      <c r="B127" s="214" t="s">
        <v>430</v>
      </c>
      <c r="C127" s="214" t="s">
        <v>428</v>
      </c>
      <c r="D127" s="214" t="s">
        <v>70</v>
      </c>
      <c r="E127" s="214" t="s">
        <v>88</v>
      </c>
      <c r="F127" s="214" t="s">
        <v>89</v>
      </c>
      <c r="G127" s="214" t="s">
        <v>295</v>
      </c>
      <c r="H127" s="214" t="s">
        <v>296</v>
      </c>
      <c r="I127" s="221">
        <v>4000</v>
      </c>
      <c r="J127" s="221">
        <v>4000</v>
      </c>
      <c r="K127" s="221">
        <v>4000</v>
      </c>
      <c r="L127" s="221"/>
      <c r="M127" s="226"/>
      <c r="N127" s="226"/>
      <c r="O127" s="226"/>
      <c r="P127" s="226"/>
      <c r="Q127" s="226"/>
      <c r="R127" s="221"/>
      <c r="S127" s="221"/>
      <c r="T127" s="221"/>
      <c r="U127" s="221"/>
      <c r="V127" s="227"/>
      <c r="W127" s="230"/>
      <c r="X127" s="229"/>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1"/>
      <c r="BI127" s="231"/>
      <c r="BJ127" s="231"/>
      <c r="BK127" s="231"/>
      <c r="BL127" s="231"/>
      <c r="BM127" s="231"/>
      <c r="BN127" s="231"/>
      <c r="BO127" s="231"/>
      <c r="BP127" s="231"/>
      <c r="BQ127" s="231"/>
    </row>
    <row r="128" s="204" customFormat="1" ht="36" customHeight="1" spans="1:69">
      <c r="A128" s="214"/>
      <c r="B128" s="214"/>
      <c r="C128" s="214" t="s">
        <v>431</v>
      </c>
      <c r="D128" s="214"/>
      <c r="E128" s="214"/>
      <c r="F128" s="214"/>
      <c r="G128" s="214"/>
      <c r="H128" s="214"/>
      <c r="I128" s="221">
        <v>50000</v>
      </c>
      <c r="J128" s="221">
        <v>50000</v>
      </c>
      <c r="K128" s="221">
        <v>50000</v>
      </c>
      <c r="L128" s="221"/>
      <c r="M128" s="226"/>
      <c r="N128" s="226"/>
      <c r="O128" s="226"/>
      <c r="P128" s="226"/>
      <c r="Q128" s="226"/>
      <c r="R128" s="221"/>
      <c r="S128" s="221"/>
      <c r="T128" s="221"/>
      <c r="U128" s="221"/>
      <c r="V128" s="227"/>
      <c r="W128" s="230"/>
      <c r="X128" s="229"/>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1"/>
      <c r="BA128" s="231"/>
      <c r="BB128" s="231"/>
      <c r="BC128" s="231"/>
      <c r="BD128" s="231"/>
      <c r="BE128" s="231"/>
      <c r="BF128" s="231"/>
      <c r="BG128" s="231"/>
      <c r="BH128" s="231"/>
      <c r="BI128" s="231"/>
      <c r="BJ128" s="231"/>
      <c r="BK128" s="231"/>
      <c r="BL128" s="231"/>
      <c r="BM128" s="231"/>
      <c r="BN128" s="231"/>
      <c r="BO128" s="231"/>
      <c r="BP128" s="231"/>
      <c r="BQ128" s="231"/>
    </row>
    <row r="129" s="204" customFormat="1" ht="36" customHeight="1" spans="1:69">
      <c r="A129" s="214" t="s">
        <v>323</v>
      </c>
      <c r="B129" s="214" t="s">
        <v>432</v>
      </c>
      <c r="C129" s="214" t="s">
        <v>431</v>
      </c>
      <c r="D129" s="214" t="s">
        <v>70</v>
      </c>
      <c r="E129" s="214" t="s">
        <v>88</v>
      </c>
      <c r="F129" s="214" t="s">
        <v>89</v>
      </c>
      <c r="G129" s="214" t="s">
        <v>295</v>
      </c>
      <c r="H129" s="214" t="s">
        <v>296</v>
      </c>
      <c r="I129" s="221">
        <v>40000</v>
      </c>
      <c r="J129" s="221">
        <v>40000</v>
      </c>
      <c r="K129" s="221">
        <v>40000</v>
      </c>
      <c r="L129" s="221"/>
      <c r="M129" s="226"/>
      <c r="N129" s="226"/>
      <c r="O129" s="226"/>
      <c r="P129" s="226"/>
      <c r="Q129" s="226"/>
      <c r="R129" s="221"/>
      <c r="S129" s="221"/>
      <c r="T129" s="221"/>
      <c r="U129" s="221"/>
      <c r="V129" s="227"/>
      <c r="W129" s="230"/>
      <c r="X129" s="229"/>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row>
    <row r="130" s="204" customFormat="1" ht="36" customHeight="1" spans="1:69">
      <c r="A130" s="214" t="s">
        <v>323</v>
      </c>
      <c r="B130" s="214" t="s">
        <v>432</v>
      </c>
      <c r="C130" s="214" t="s">
        <v>431</v>
      </c>
      <c r="D130" s="214" t="s">
        <v>70</v>
      </c>
      <c r="E130" s="214" t="s">
        <v>88</v>
      </c>
      <c r="F130" s="214" t="s">
        <v>89</v>
      </c>
      <c r="G130" s="214" t="s">
        <v>340</v>
      </c>
      <c r="H130" s="214" t="s">
        <v>341</v>
      </c>
      <c r="I130" s="221">
        <v>10000</v>
      </c>
      <c r="J130" s="221">
        <v>10000</v>
      </c>
      <c r="K130" s="221">
        <v>10000</v>
      </c>
      <c r="L130" s="221"/>
      <c r="M130" s="226"/>
      <c r="N130" s="226"/>
      <c r="O130" s="226"/>
      <c r="P130" s="226"/>
      <c r="Q130" s="226"/>
      <c r="R130" s="221"/>
      <c r="S130" s="221"/>
      <c r="T130" s="221"/>
      <c r="U130" s="221"/>
      <c r="V130" s="227"/>
      <c r="W130" s="230"/>
      <c r="X130" s="229"/>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1"/>
      <c r="BA130" s="231"/>
      <c r="BB130" s="231"/>
      <c r="BC130" s="231"/>
      <c r="BD130" s="231"/>
      <c r="BE130" s="231"/>
      <c r="BF130" s="231"/>
      <c r="BG130" s="231"/>
      <c r="BH130" s="231"/>
      <c r="BI130" s="231"/>
      <c r="BJ130" s="231"/>
      <c r="BK130" s="231"/>
      <c r="BL130" s="231"/>
      <c r="BM130" s="231"/>
      <c r="BN130" s="231"/>
      <c r="BO130" s="231"/>
      <c r="BP130" s="231"/>
      <c r="BQ130" s="231"/>
    </row>
    <row r="131" s="204" customFormat="1" ht="36" customHeight="1" spans="1:69">
      <c r="A131" s="214"/>
      <c r="B131" s="214"/>
      <c r="C131" s="214" t="s">
        <v>433</v>
      </c>
      <c r="D131" s="214"/>
      <c r="E131" s="214"/>
      <c r="F131" s="214"/>
      <c r="G131" s="214"/>
      <c r="H131" s="214"/>
      <c r="I131" s="221">
        <v>10000</v>
      </c>
      <c r="J131" s="221">
        <v>10000</v>
      </c>
      <c r="K131" s="221">
        <v>10000</v>
      </c>
      <c r="L131" s="221"/>
      <c r="M131" s="226"/>
      <c r="N131" s="226"/>
      <c r="O131" s="226"/>
      <c r="P131" s="226"/>
      <c r="Q131" s="226"/>
      <c r="R131" s="221"/>
      <c r="S131" s="221"/>
      <c r="T131" s="221"/>
      <c r="U131" s="221"/>
      <c r="V131" s="227"/>
      <c r="W131" s="230"/>
      <c r="X131" s="229"/>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1"/>
      <c r="BA131" s="231"/>
      <c r="BB131" s="231"/>
      <c r="BC131" s="231"/>
      <c r="BD131" s="231"/>
      <c r="BE131" s="231"/>
      <c r="BF131" s="231"/>
      <c r="BG131" s="231"/>
      <c r="BH131" s="231"/>
      <c r="BI131" s="231"/>
      <c r="BJ131" s="231"/>
      <c r="BK131" s="231"/>
      <c r="BL131" s="231"/>
      <c r="BM131" s="231"/>
      <c r="BN131" s="231"/>
      <c r="BO131" s="231"/>
      <c r="BP131" s="231"/>
      <c r="BQ131" s="231"/>
    </row>
    <row r="132" s="204" customFormat="1" ht="36" customHeight="1" spans="1:69">
      <c r="A132" s="214" t="s">
        <v>323</v>
      </c>
      <c r="B132" s="214" t="s">
        <v>434</v>
      </c>
      <c r="C132" s="214" t="s">
        <v>433</v>
      </c>
      <c r="D132" s="214" t="s">
        <v>70</v>
      </c>
      <c r="E132" s="214" t="s">
        <v>88</v>
      </c>
      <c r="F132" s="214" t="s">
        <v>89</v>
      </c>
      <c r="G132" s="214" t="s">
        <v>293</v>
      </c>
      <c r="H132" s="214" t="s">
        <v>294</v>
      </c>
      <c r="I132" s="221">
        <v>8000</v>
      </c>
      <c r="J132" s="221">
        <v>8000</v>
      </c>
      <c r="K132" s="221">
        <v>8000</v>
      </c>
      <c r="L132" s="221"/>
      <c r="M132" s="226"/>
      <c r="N132" s="226"/>
      <c r="O132" s="226"/>
      <c r="P132" s="226"/>
      <c r="Q132" s="226"/>
      <c r="R132" s="221"/>
      <c r="S132" s="221"/>
      <c r="T132" s="221"/>
      <c r="U132" s="221"/>
      <c r="V132" s="227"/>
      <c r="W132" s="230"/>
      <c r="X132" s="229"/>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1"/>
      <c r="BA132" s="231"/>
      <c r="BB132" s="231"/>
      <c r="BC132" s="231"/>
      <c r="BD132" s="231"/>
      <c r="BE132" s="231"/>
      <c r="BF132" s="231"/>
      <c r="BG132" s="231"/>
      <c r="BH132" s="231"/>
      <c r="BI132" s="231"/>
      <c r="BJ132" s="231"/>
      <c r="BK132" s="231"/>
      <c r="BL132" s="231"/>
      <c r="BM132" s="231"/>
      <c r="BN132" s="231"/>
      <c r="BO132" s="231"/>
      <c r="BP132" s="231"/>
      <c r="BQ132" s="231"/>
    </row>
    <row r="133" s="204" customFormat="1" ht="36" customHeight="1" spans="1:69">
      <c r="A133" s="214" t="s">
        <v>323</v>
      </c>
      <c r="B133" s="214" t="s">
        <v>434</v>
      </c>
      <c r="C133" s="214" t="s">
        <v>433</v>
      </c>
      <c r="D133" s="214" t="s">
        <v>70</v>
      </c>
      <c r="E133" s="214" t="s">
        <v>88</v>
      </c>
      <c r="F133" s="214" t="s">
        <v>89</v>
      </c>
      <c r="G133" s="214" t="s">
        <v>295</v>
      </c>
      <c r="H133" s="214" t="s">
        <v>296</v>
      </c>
      <c r="I133" s="221">
        <v>2000</v>
      </c>
      <c r="J133" s="221">
        <v>2000</v>
      </c>
      <c r="K133" s="221">
        <v>2000</v>
      </c>
      <c r="L133" s="221"/>
      <c r="M133" s="226"/>
      <c r="N133" s="226"/>
      <c r="O133" s="226"/>
      <c r="P133" s="226"/>
      <c r="Q133" s="226"/>
      <c r="R133" s="221"/>
      <c r="S133" s="221"/>
      <c r="T133" s="221"/>
      <c r="U133" s="221"/>
      <c r="V133" s="227"/>
      <c r="W133" s="230"/>
      <c r="X133" s="229"/>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1"/>
      <c r="BA133" s="231"/>
      <c r="BB133" s="231"/>
      <c r="BC133" s="231"/>
      <c r="BD133" s="231"/>
      <c r="BE133" s="231"/>
      <c r="BF133" s="231"/>
      <c r="BG133" s="231"/>
      <c r="BH133" s="231"/>
      <c r="BI133" s="231"/>
      <c r="BJ133" s="231"/>
      <c r="BK133" s="231"/>
      <c r="BL133" s="231"/>
      <c r="BM133" s="231"/>
      <c r="BN133" s="231"/>
      <c r="BO133" s="231"/>
      <c r="BP133" s="231"/>
      <c r="BQ133" s="231"/>
    </row>
    <row r="134" s="204" customFormat="1" ht="36" customHeight="1" spans="1:69">
      <c r="A134" s="214"/>
      <c r="B134" s="214"/>
      <c r="C134" s="214" t="s">
        <v>435</v>
      </c>
      <c r="D134" s="214"/>
      <c r="E134" s="214"/>
      <c r="F134" s="214"/>
      <c r="G134" s="214"/>
      <c r="H134" s="214"/>
      <c r="I134" s="221">
        <v>3000</v>
      </c>
      <c r="J134" s="221">
        <v>3000</v>
      </c>
      <c r="K134" s="221">
        <v>3000</v>
      </c>
      <c r="L134" s="221"/>
      <c r="M134" s="226"/>
      <c r="N134" s="226"/>
      <c r="O134" s="226"/>
      <c r="P134" s="226"/>
      <c r="Q134" s="226"/>
      <c r="R134" s="221"/>
      <c r="S134" s="221"/>
      <c r="T134" s="221"/>
      <c r="U134" s="221"/>
      <c r="V134" s="227"/>
      <c r="W134" s="230"/>
      <c r="X134" s="229"/>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row>
    <row r="135" s="204" customFormat="1" ht="36" customHeight="1" spans="1:69">
      <c r="A135" s="214" t="s">
        <v>323</v>
      </c>
      <c r="B135" s="214" t="s">
        <v>436</v>
      </c>
      <c r="C135" s="214" t="s">
        <v>435</v>
      </c>
      <c r="D135" s="214" t="s">
        <v>70</v>
      </c>
      <c r="E135" s="214" t="s">
        <v>88</v>
      </c>
      <c r="F135" s="214" t="s">
        <v>89</v>
      </c>
      <c r="G135" s="214" t="s">
        <v>295</v>
      </c>
      <c r="H135" s="214" t="s">
        <v>296</v>
      </c>
      <c r="I135" s="221">
        <v>3000</v>
      </c>
      <c r="J135" s="221">
        <v>3000</v>
      </c>
      <c r="K135" s="221">
        <v>3000</v>
      </c>
      <c r="L135" s="221"/>
      <c r="M135" s="226"/>
      <c r="N135" s="226"/>
      <c r="O135" s="226"/>
      <c r="P135" s="226"/>
      <c r="Q135" s="226"/>
      <c r="R135" s="221"/>
      <c r="S135" s="221"/>
      <c r="T135" s="221"/>
      <c r="U135" s="221"/>
      <c r="V135" s="227"/>
      <c r="W135" s="230"/>
      <c r="X135" s="229"/>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row>
    <row r="136" s="204" customFormat="1" ht="36" customHeight="1" spans="1:69">
      <c r="A136" s="214"/>
      <c r="B136" s="214"/>
      <c r="C136" s="214" t="s">
        <v>437</v>
      </c>
      <c r="D136" s="214"/>
      <c r="E136" s="214"/>
      <c r="F136" s="214"/>
      <c r="G136" s="214"/>
      <c r="H136" s="214"/>
      <c r="I136" s="221">
        <v>5000</v>
      </c>
      <c r="J136" s="221">
        <v>5000</v>
      </c>
      <c r="K136" s="221">
        <v>5000</v>
      </c>
      <c r="L136" s="221"/>
      <c r="M136" s="226"/>
      <c r="N136" s="226"/>
      <c r="O136" s="226"/>
      <c r="P136" s="226"/>
      <c r="Q136" s="226"/>
      <c r="R136" s="221"/>
      <c r="S136" s="221"/>
      <c r="T136" s="221"/>
      <c r="U136" s="221"/>
      <c r="V136" s="227"/>
      <c r="W136" s="230"/>
      <c r="X136" s="229"/>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1"/>
      <c r="BA136" s="231"/>
      <c r="BB136" s="231"/>
      <c r="BC136" s="231"/>
      <c r="BD136" s="231"/>
      <c r="BE136" s="231"/>
      <c r="BF136" s="231"/>
      <c r="BG136" s="231"/>
      <c r="BH136" s="231"/>
      <c r="BI136" s="231"/>
      <c r="BJ136" s="231"/>
      <c r="BK136" s="231"/>
      <c r="BL136" s="231"/>
      <c r="BM136" s="231"/>
      <c r="BN136" s="231"/>
      <c r="BO136" s="231"/>
      <c r="BP136" s="231"/>
      <c r="BQ136" s="231"/>
    </row>
    <row r="137" s="204" customFormat="1" ht="36" customHeight="1" spans="1:69">
      <c r="A137" s="214" t="s">
        <v>323</v>
      </c>
      <c r="B137" s="214" t="s">
        <v>438</v>
      </c>
      <c r="C137" s="214" t="s">
        <v>437</v>
      </c>
      <c r="D137" s="214" t="s">
        <v>70</v>
      </c>
      <c r="E137" s="214" t="s">
        <v>88</v>
      </c>
      <c r="F137" s="214" t="s">
        <v>89</v>
      </c>
      <c r="G137" s="214" t="s">
        <v>291</v>
      </c>
      <c r="H137" s="214" t="s">
        <v>292</v>
      </c>
      <c r="I137" s="221">
        <v>1000</v>
      </c>
      <c r="J137" s="221">
        <v>1000</v>
      </c>
      <c r="K137" s="221">
        <v>1000</v>
      </c>
      <c r="L137" s="221"/>
      <c r="M137" s="226"/>
      <c r="N137" s="226"/>
      <c r="O137" s="226"/>
      <c r="P137" s="226"/>
      <c r="Q137" s="226"/>
      <c r="R137" s="221"/>
      <c r="S137" s="221"/>
      <c r="T137" s="221"/>
      <c r="U137" s="221"/>
      <c r="V137" s="227"/>
      <c r="W137" s="230"/>
      <c r="X137" s="229"/>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1"/>
      <c r="BA137" s="231"/>
      <c r="BB137" s="231"/>
      <c r="BC137" s="231"/>
      <c r="BD137" s="231"/>
      <c r="BE137" s="231"/>
      <c r="BF137" s="231"/>
      <c r="BG137" s="231"/>
      <c r="BH137" s="231"/>
      <c r="BI137" s="231"/>
      <c r="BJ137" s="231"/>
      <c r="BK137" s="231"/>
      <c r="BL137" s="231"/>
      <c r="BM137" s="231"/>
      <c r="BN137" s="231"/>
      <c r="BO137" s="231"/>
      <c r="BP137" s="231"/>
      <c r="BQ137" s="231"/>
    </row>
    <row r="138" s="204" customFormat="1" ht="36" customHeight="1" spans="1:69">
      <c r="A138" s="214" t="s">
        <v>323</v>
      </c>
      <c r="B138" s="214" t="s">
        <v>438</v>
      </c>
      <c r="C138" s="214" t="s">
        <v>437</v>
      </c>
      <c r="D138" s="214" t="s">
        <v>70</v>
      </c>
      <c r="E138" s="214" t="s">
        <v>88</v>
      </c>
      <c r="F138" s="214" t="s">
        <v>89</v>
      </c>
      <c r="G138" s="214" t="s">
        <v>295</v>
      </c>
      <c r="H138" s="214" t="s">
        <v>296</v>
      </c>
      <c r="I138" s="221">
        <v>4000</v>
      </c>
      <c r="J138" s="221">
        <v>4000</v>
      </c>
      <c r="K138" s="221">
        <v>4000</v>
      </c>
      <c r="L138" s="221"/>
      <c r="M138" s="226"/>
      <c r="N138" s="226"/>
      <c r="O138" s="226"/>
      <c r="P138" s="226"/>
      <c r="Q138" s="226"/>
      <c r="R138" s="221"/>
      <c r="S138" s="221"/>
      <c r="T138" s="221"/>
      <c r="U138" s="221"/>
      <c r="V138" s="227"/>
      <c r="W138" s="230"/>
      <c r="X138" s="229"/>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1"/>
      <c r="BA138" s="231"/>
      <c r="BB138" s="231"/>
      <c r="BC138" s="231"/>
      <c r="BD138" s="231"/>
      <c r="BE138" s="231"/>
      <c r="BF138" s="231"/>
      <c r="BG138" s="231"/>
      <c r="BH138" s="231"/>
      <c r="BI138" s="231"/>
      <c r="BJ138" s="231"/>
      <c r="BK138" s="231"/>
      <c r="BL138" s="231"/>
      <c r="BM138" s="231"/>
      <c r="BN138" s="231"/>
      <c r="BO138" s="231"/>
      <c r="BP138" s="231"/>
      <c r="BQ138" s="231"/>
    </row>
    <row r="139" s="204" customFormat="1" ht="36" customHeight="1" spans="1:69">
      <c r="A139" s="214"/>
      <c r="B139" s="214"/>
      <c r="C139" s="214" t="s">
        <v>439</v>
      </c>
      <c r="D139" s="214"/>
      <c r="E139" s="214"/>
      <c r="F139" s="214"/>
      <c r="G139" s="214"/>
      <c r="H139" s="214"/>
      <c r="I139" s="221">
        <v>5000</v>
      </c>
      <c r="J139" s="221">
        <v>5000</v>
      </c>
      <c r="K139" s="221">
        <v>5000</v>
      </c>
      <c r="L139" s="221"/>
      <c r="M139" s="226"/>
      <c r="N139" s="226"/>
      <c r="O139" s="226"/>
      <c r="P139" s="226"/>
      <c r="Q139" s="226"/>
      <c r="R139" s="221"/>
      <c r="S139" s="221"/>
      <c r="T139" s="221"/>
      <c r="U139" s="221"/>
      <c r="V139" s="227"/>
      <c r="W139" s="230"/>
      <c r="X139" s="229"/>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1"/>
      <c r="BA139" s="231"/>
      <c r="BB139" s="231"/>
      <c r="BC139" s="231"/>
      <c r="BD139" s="231"/>
      <c r="BE139" s="231"/>
      <c r="BF139" s="231"/>
      <c r="BG139" s="231"/>
      <c r="BH139" s="231"/>
      <c r="BI139" s="231"/>
      <c r="BJ139" s="231"/>
      <c r="BK139" s="231"/>
      <c r="BL139" s="231"/>
      <c r="BM139" s="231"/>
      <c r="BN139" s="231"/>
      <c r="BO139" s="231"/>
      <c r="BP139" s="231"/>
      <c r="BQ139" s="231"/>
    </row>
    <row r="140" s="204" customFormat="1" ht="36" customHeight="1" spans="1:69">
      <c r="A140" s="214" t="s">
        <v>429</v>
      </c>
      <c r="B140" s="214" t="s">
        <v>440</v>
      </c>
      <c r="C140" s="214" t="s">
        <v>439</v>
      </c>
      <c r="D140" s="214" t="s">
        <v>70</v>
      </c>
      <c r="E140" s="214" t="s">
        <v>88</v>
      </c>
      <c r="F140" s="214" t="s">
        <v>89</v>
      </c>
      <c r="G140" s="214" t="s">
        <v>291</v>
      </c>
      <c r="H140" s="214" t="s">
        <v>292</v>
      </c>
      <c r="I140" s="221">
        <v>1000</v>
      </c>
      <c r="J140" s="221">
        <v>1000</v>
      </c>
      <c r="K140" s="221">
        <v>1000</v>
      </c>
      <c r="L140" s="221"/>
      <c r="M140" s="226"/>
      <c r="N140" s="226"/>
      <c r="O140" s="226"/>
      <c r="P140" s="226"/>
      <c r="Q140" s="226"/>
      <c r="R140" s="221"/>
      <c r="S140" s="221"/>
      <c r="T140" s="221"/>
      <c r="U140" s="221"/>
      <c r="V140" s="227"/>
      <c r="W140" s="230"/>
      <c r="X140" s="229"/>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1"/>
      <c r="BA140" s="231"/>
      <c r="BB140" s="231"/>
      <c r="BC140" s="231"/>
      <c r="BD140" s="231"/>
      <c r="BE140" s="231"/>
      <c r="BF140" s="231"/>
      <c r="BG140" s="231"/>
      <c r="BH140" s="231"/>
      <c r="BI140" s="231"/>
      <c r="BJ140" s="231"/>
      <c r="BK140" s="231"/>
      <c r="BL140" s="231"/>
      <c r="BM140" s="231"/>
      <c r="BN140" s="231"/>
      <c r="BO140" s="231"/>
      <c r="BP140" s="231"/>
      <c r="BQ140" s="231"/>
    </row>
    <row r="141" s="204" customFormat="1" ht="36" customHeight="1" spans="1:69">
      <c r="A141" s="214" t="s">
        <v>429</v>
      </c>
      <c r="B141" s="214" t="s">
        <v>440</v>
      </c>
      <c r="C141" s="214" t="s">
        <v>439</v>
      </c>
      <c r="D141" s="214" t="s">
        <v>70</v>
      </c>
      <c r="E141" s="214" t="s">
        <v>88</v>
      </c>
      <c r="F141" s="214" t="s">
        <v>89</v>
      </c>
      <c r="G141" s="214" t="s">
        <v>295</v>
      </c>
      <c r="H141" s="214" t="s">
        <v>296</v>
      </c>
      <c r="I141" s="221">
        <v>4000</v>
      </c>
      <c r="J141" s="221">
        <v>4000</v>
      </c>
      <c r="K141" s="221">
        <v>4000</v>
      </c>
      <c r="L141" s="221"/>
      <c r="M141" s="226"/>
      <c r="N141" s="226"/>
      <c r="O141" s="226"/>
      <c r="P141" s="226"/>
      <c r="Q141" s="226"/>
      <c r="R141" s="221"/>
      <c r="S141" s="221"/>
      <c r="T141" s="221"/>
      <c r="U141" s="221"/>
      <c r="V141" s="227"/>
      <c r="W141" s="230"/>
      <c r="X141" s="229"/>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1"/>
      <c r="BM141" s="231"/>
      <c r="BN141" s="231"/>
      <c r="BO141" s="231"/>
      <c r="BP141" s="231"/>
      <c r="BQ141" s="231"/>
    </row>
    <row r="142" s="204" customFormat="1" ht="36" customHeight="1" spans="1:69">
      <c r="A142" s="214"/>
      <c r="B142" s="214"/>
      <c r="C142" s="214" t="s">
        <v>441</v>
      </c>
      <c r="D142" s="214"/>
      <c r="E142" s="214"/>
      <c r="F142" s="214"/>
      <c r="G142" s="214"/>
      <c r="H142" s="214"/>
      <c r="I142" s="221">
        <v>5000</v>
      </c>
      <c r="J142" s="221">
        <v>5000</v>
      </c>
      <c r="K142" s="221">
        <v>5000</v>
      </c>
      <c r="L142" s="221"/>
      <c r="M142" s="226"/>
      <c r="N142" s="226"/>
      <c r="O142" s="226"/>
      <c r="P142" s="226"/>
      <c r="Q142" s="226"/>
      <c r="R142" s="221"/>
      <c r="S142" s="221"/>
      <c r="T142" s="221"/>
      <c r="U142" s="221"/>
      <c r="V142" s="227"/>
      <c r="W142" s="230"/>
      <c r="X142" s="229"/>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1"/>
      <c r="BA142" s="231"/>
      <c r="BB142" s="231"/>
      <c r="BC142" s="231"/>
      <c r="BD142" s="231"/>
      <c r="BE142" s="231"/>
      <c r="BF142" s="231"/>
      <c r="BG142" s="231"/>
      <c r="BH142" s="231"/>
      <c r="BI142" s="231"/>
      <c r="BJ142" s="231"/>
      <c r="BK142" s="231"/>
      <c r="BL142" s="231"/>
      <c r="BM142" s="231"/>
      <c r="BN142" s="231"/>
      <c r="BO142" s="231"/>
      <c r="BP142" s="231"/>
      <c r="BQ142" s="231"/>
    </row>
    <row r="143" s="204" customFormat="1" ht="36" customHeight="1" spans="1:69">
      <c r="A143" s="214" t="s">
        <v>323</v>
      </c>
      <c r="B143" s="214" t="s">
        <v>442</v>
      </c>
      <c r="C143" s="214" t="s">
        <v>441</v>
      </c>
      <c r="D143" s="214" t="s">
        <v>70</v>
      </c>
      <c r="E143" s="214" t="s">
        <v>88</v>
      </c>
      <c r="F143" s="214" t="s">
        <v>89</v>
      </c>
      <c r="G143" s="214" t="s">
        <v>402</v>
      </c>
      <c r="H143" s="214" t="s">
        <v>403</v>
      </c>
      <c r="I143" s="221">
        <v>1000</v>
      </c>
      <c r="J143" s="221">
        <v>1000</v>
      </c>
      <c r="K143" s="221">
        <v>1000</v>
      </c>
      <c r="L143" s="221"/>
      <c r="M143" s="226"/>
      <c r="N143" s="226"/>
      <c r="O143" s="226"/>
      <c r="P143" s="226"/>
      <c r="Q143" s="226"/>
      <c r="R143" s="221"/>
      <c r="S143" s="221"/>
      <c r="T143" s="221"/>
      <c r="U143" s="221"/>
      <c r="V143" s="227"/>
      <c r="W143" s="230"/>
      <c r="X143" s="229"/>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1"/>
      <c r="BA143" s="231"/>
      <c r="BB143" s="231"/>
      <c r="BC143" s="231"/>
      <c r="BD143" s="231"/>
      <c r="BE143" s="231"/>
      <c r="BF143" s="231"/>
      <c r="BG143" s="231"/>
      <c r="BH143" s="231"/>
      <c r="BI143" s="231"/>
      <c r="BJ143" s="231"/>
      <c r="BK143" s="231"/>
      <c r="BL143" s="231"/>
      <c r="BM143" s="231"/>
      <c r="BN143" s="231"/>
      <c r="BO143" s="231"/>
      <c r="BP143" s="231"/>
      <c r="BQ143" s="231"/>
    </row>
    <row r="144" s="204" customFormat="1" ht="36" customHeight="1" spans="1:69">
      <c r="A144" s="214" t="s">
        <v>323</v>
      </c>
      <c r="B144" s="214" t="s">
        <v>442</v>
      </c>
      <c r="C144" s="214" t="s">
        <v>441</v>
      </c>
      <c r="D144" s="214" t="s">
        <v>70</v>
      </c>
      <c r="E144" s="214" t="s">
        <v>88</v>
      </c>
      <c r="F144" s="214" t="s">
        <v>89</v>
      </c>
      <c r="G144" s="214" t="s">
        <v>295</v>
      </c>
      <c r="H144" s="214" t="s">
        <v>296</v>
      </c>
      <c r="I144" s="221">
        <v>4000</v>
      </c>
      <c r="J144" s="221">
        <v>4000</v>
      </c>
      <c r="K144" s="221">
        <v>4000</v>
      </c>
      <c r="L144" s="221"/>
      <c r="M144" s="226"/>
      <c r="N144" s="226"/>
      <c r="O144" s="226"/>
      <c r="P144" s="226"/>
      <c r="Q144" s="226"/>
      <c r="R144" s="221"/>
      <c r="S144" s="221"/>
      <c r="T144" s="221"/>
      <c r="U144" s="221"/>
      <c r="V144" s="227"/>
      <c r="W144" s="230"/>
      <c r="X144" s="229"/>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1"/>
      <c r="BA144" s="231"/>
      <c r="BB144" s="231"/>
      <c r="BC144" s="231"/>
      <c r="BD144" s="231"/>
      <c r="BE144" s="231"/>
      <c r="BF144" s="231"/>
      <c r="BG144" s="231"/>
      <c r="BH144" s="231"/>
      <c r="BI144" s="231"/>
      <c r="BJ144" s="231"/>
      <c r="BK144" s="231"/>
      <c r="BL144" s="231"/>
      <c r="BM144" s="231"/>
      <c r="BN144" s="231"/>
      <c r="BO144" s="231"/>
      <c r="BP144" s="231"/>
      <c r="BQ144" s="231"/>
    </row>
    <row r="145" s="204" customFormat="1" ht="36" customHeight="1" spans="1:69">
      <c r="A145" s="214"/>
      <c r="B145" s="214"/>
      <c r="C145" s="214" t="s">
        <v>443</v>
      </c>
      <c r="D145" s="214"/>
      <c r="E145" s="214"/>
      <c r="F145" s="214"/>
      <c r="G145" s="214"/>
      <c r="H145" s="214"/>
      <c r="I145" s="221">
        <v>5000</v>
      </c>
      <c r="J145" s="221">
        <v>5000</v>
      </c>
      <c r="K145" s="221">
        <v>5000</v>
      </c>
      <c r="L145" s="221"/>
      <c r="M145" s="226"/>
      <c r="N145" s="226"/>
      <c r="O145" s="226"/>
      <c r="P145" s="226"/>
      <c r="Q145" s="226"/>
      <c r="R145" s="221"/>
      <c r="S145" s="221"/>
      <c r="T145" s="221"/>
      <c r="U145" s="221"/>
      <c r="V145" s="227"/>
      <c r="W145" s="230"/>
      <c r="X145" s="229"/>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1"/>
    </row>
    <row r="146" s="204" customFormat="1" ht="36" customHeight="1" spans="1:69">
      <c r="A146" s="214" t="s">
        <v>323</v>
      </c>
      <c r="B146" s="214" t="s">
        <v>444</v>
      </c>
      <c r="C146" s="214" t="s">
        <v>443</v>
      </c>
      <c r="D146" s="214" t="s">
        <v>70</v>
      </c>
      <c r="E146" s="214" t="s">
        <v>88</v>
      </c>
      <c r="F146" s="214" t="s">
        <v>89</v>
      </c>
      <c r="G146" s="214" t="s">
        <v>295</v>
      </c>
      <c r="H146" s="214" t="s">
        <v>296</v>
      </c>
      <c r="I146" s="221">
        <v>1000</v>
      </c>
      <c r="J146" s="221">
        <v>1000</v>
      </c>
      <c r="K146" s="221">
        <v>1000</v>
      </c>
      <c r="L146" s="221"/>
      <c r="M146" s="226"/>
      <c r="N146" s="226"/>
      <c r="O146" s="226"/>
      <c r="P146" s="226"/>
      <c r="Q146" s="226"/>
      <c r="R146" s="221"/>
      <c r="S146" s="221"/>
      <c r="T146" s="221"/>
      <c r="U146" s="221"/>
      <c r="V146" s="227"/>
      <c r="W146" s="230"/>
      <c r="X146" s="229"/>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1"/>
      <c r="BA146" s="231"/>
      <c r="BB146" s="231"/>
      <c r="BC146" s="231"/>
      <c r="BD146" s="231"/>
      <c r="BE146" s="231"/>
      <c r="BF146" s="231"/>
      <c r="BG146" s="231"/>
      <c r="BH146" s="231"/>
      <c r="BI146" s="231"/>
      <c r="BJ146" s="231"/>
      <c r="BK146" s="231"/>
      <c r="BL146" s="231"/>
      <c r="BM146" s="231"/>
      <c r="BN146" s="231"/>
      <c r="BO146" s="231"/>
      <c r="BP146" s="231"/>
      <c r="BQ146" s="231"/>
    </row>
    <row r="147" s="204" customFormat="1" ht="36" customHeight="1" spans="1:69">
      <c r="A147" s="214" t="s">
        <v>323</v>
      </c>
      <c r="B147" s="214" t="s">
        <v>444</v>
      </c>
      <c r="C147" s="214" t="s">
        <v>443</v>
      </c>
      <c r="D147" s="214" t="s">
        <v>70</v>
      </c>
      <c r="E147" s="214" t="s">
        <v>88</v>
      </c>
      <c r="F147" s="214" t="s">
        <v>89</v>
      </c>
      <c r="G147" s="214" t="s">
        <v>410</v>
      </c>
      <c r="H147" s="214" t="s">
        <v>411</v>
      </c>
      <c r="I147" s="221">
        <v>4000</v>
      </c>
      <c r="J147" s="221">
        <v>4000</v>
      </c>
      <c r="K147" s="221">
        <v>4000</v>
      </c>
      <c r="L147" s="221"/>
      <c r="M147" s="226"/>
      <c r="N147" s="226"/>
      <c r="O147" s="226"/>
      <c r="P147" s="226"/>
      <c r="Q147" s="226"/>
      <c r="R147" s="221"/>
      <c r="S147" s="221"/>
      <c r="T147" s="221"/>
      <c r="U147" s="221"/>
      <c r="V147" s="227"/>
      <c r="W147" s="230"/>
      <c r="X147" s="229"/>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1"/>
      <c r="BA147" s="231"/>
      <c r="BB147" s="231"/>
      <c r="BC147" s="231"/>
      <c r="BD147" s="231"/>
      <c r="BE147" s="231"/>
      <c r="BF147" s="231"/>
      <c r="BG147" s="231"/>
      <c r="BH147" s="231"/>
      <c r="BI147" s="231"/>
      <c r="BJ147" s="231"/>
      <c r="BK147" s="231"/>
      <c r="BL147" s="231"/>
      <c r="BM147" s="231"/>
      <c r="BN147" s="231"/>
      <c r="BO147" s="231"/>
      <c r="BP147" s="231"/>
      <c r="BQ147" s="231"/>
    </row>
    <row r="148" s="204" customFormat="1" ht="36" customHeight="1" spans="1:69">
      <c r="A148" s="232" t="s">
        <v>135</v>
      </c>
      <c r="B148" s="233"/>
      <c r="C148" s="233"/>
      <c r="D148" s="233"/>
      <c r="E148" s="233"/>
      <c r="F148" s="233"/>
      <c r="G148" s="233"/>
      <c r="H148" s="233"/>
      <c r="I148" s="221">
        <v>52773146.29</v>
      </c>
      <c r="J148" s="221">
        <v>37537260.52</v>
      </c>
      <c r="K148" s="221">
        <v>37537260.52</v>
      </c>
      <c r="L148" s="221">
        <v>5226175.77</v>
      </c>
      <c r="M148" s="226"/>
      <c r="N148" s="226"/>
      <c r="O148" s="226"/>
      <c r="P148" s="226"/>
      <c r="Q148" s="226"/>
      <c r="R148" s="221">
        <v>10009710</v>
      </c>
      <c r="S148" s="221"/>
      <c r="T148" s="221"/>
      <c r="U148" s="221"/>
      <c r="V148" s="227"/>
      <c r="W148" s="230"/>
      <c r="X148" s="229">
        <v>10009710</v>
      </c>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1"/>
      <c r="BA148" s="231"/>
      <c r="BB148" s="231"/>
      <c r="BC148" s="231"/>
      <c r="BD148" s="231"/>
      <c r="BE148" s="231"/>
      <c r="BF148" s="231"/>
      <c r="BG148" s="231"/>
      <c r="BH148" s="231"/>
      <c r="BI148" s="231"/>
      <c r="BJ148" s="231"/>
      <c r="BK148" s="231"/>
      <c r="BL148" s="231"/>
      <c r="BM148" s="231"/>
      <c r="BN148" s="231"/>
      <c r="BO148" s="231"/>
      <c r="BP148" s="231"/>
      <c r="BQ148" s="231"/>
    </row>
  </sheetData>
  <mergeCells count="29">
    <mergeCell ref="A2:X2"/>
    <mergeCell ref="A3:H3"/>
    <mergeCell ref="J4:M4"/>
    <mergeCell ref="N4:P4"/>
    <mergeCell ref="R4:X4"/>
    <mergeCell ref="A148:H1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41"/>
  <sheetViews>
    <sheetView tabSelected="1" topLeftCell="A163" workbookViewId="0">
      <selection activeCell="C175" sqref="C175:C178"/>
    </sheetView>
  </sheetViews>
  <sheetFormatPr defaultColWidth="9.14285714285714" defaultRowHeight="12" customHeight="1"/>
  <cols>
    <col min="1" max="1" width="32.5619047619048" style="42" customWidth="1"/>
    <col min="2" max="2" width="15.1428571428571" style="41" customWidth="1"/>
    <col min="3" max="3" width="46.3238095238095" style="42" customWidth="1"/>
    <col min="4" max="4" width="17.2857142857143" style="42" customWidth="1"/>
    <col min="5" max="5" width="15.8" style="42" customWidth="1"/>
    <col min="6" max="6" width="25.4285714285714" style="42" customWidth="1"/>
    <col min="7" max="7" width="11.2857142857143" style="41" customWidth="1"/>
    <col min="8" max="8" width="13.1428571428571" style="42" customWidth="1"/>
    <col min="9" max="10" width="12.4285714285714" style="41" customWidth="1"/>
    <col min="11" max="11" width="79.4380952380952" style="42" customWidth="1"/>
    <col min="12" max="16384" width="9.14285714285714" style="41" customWidth="1"/>
  </cols>
  <sheetData>
    <row r="1" s="41" customFormat="1" ht="15" customHeight="1" spans="1:11">
      <c r="A1" s="42"/>
      <c r="C1" s="42"/>
      <c r="D1" s="42"/>
      <c r="E1" s="42"/>
      <c r="F1" s="42"/>
      <c r="H1" s="42"/>
      <c r="K1" s="203" t="s">
        <v>445</v>
      </c>
    </row>
    <row r="2" s="41" customFormat="1" ht="28.5" customHeight="1" spans="1:11">
      <c r="A2" s="175" t="s">
        <v>446</v>
      </c>
      <c r="B2" s="153"/>
      <c r="C2" s="45"/>
      <c r="D2" s="45"/>
      <c r="E2" s="45"/>
      <c r="F2" s="45"/>
      <c r="G2" s="153"/>
      <c r="H2" s="45"/>
      <c r="I2" s="153"/>
      <c r="J2" s="153"/>
      <c r="K2" s="45"/>
    </row>
    <row r="3" s="41" customFormat="1" ht="17.25" customHeight="1" spans="1:11">
      <c r="A3" s="199" t="s">
        <v>2</v>
      </c>
      <c r="B3" s="200"/>
      <c r="C3" s="42"/>
      <c r="D3" s="42"/>
      <c r="E3" s="42"/>
      <c r="F3" s="42"/>
      <c r="H3" s="42"/>
      <c r="K3" s="42"/>
    </row>
    <row r="4" s="41" customFormat="1" ht="44.25" customHeight="1" spans="1:11">
      <c r="A4" s="53" t="s">
        <v>447</v>
      </c>
      <c r="B4" s="186" t="s">
        <v>195</v>
      </c>
      <c r="C4" s="53" t="s">
        <v>448</v>
      </c>
      <c r="D4" s="53" t="s">
        <v>449</v>
      </c>
      <c r="E4" s="53" t="s">
        <v>450</v>
      </c>
      <c r="F4" s="53" t="s">
        <v>451</v>
      </c>
      <c r="G4" s="186" t="s">
        <v>452</v>
      </c>
      <c r="H4" s="53" t="s">
        <v>453</v>
      </c>
      <c r="I4" s="186" t="s">
        <v>454</v>
      </c>
      <c r="J4" s="186" t="s">
        <v>455</v>
      </c>
      <c r="K4" s="53" t="s">
        <v>456</v>
      </c>
    </row>
    <row r="5" s="41" customFormat="1" ht="14.25" customHeight="1" spans="1:11">
      <c r="A5" s="48">
        <v>1</v>
      </c>
      <c r="B5" s="178">
        <v>2</v>
      </c>
      <c r="C5" s="48">
        <v>3</v>
      </c>
      <c r="D5" s="48">
        <v>4</v>
      </c>
      <c r="E5" s="48">
        <v>5</v>
      </c>
      <c r="F5" s="53">
        <v>6</v>
      </c>
      <c r="G5" s="186">
        <v>7</v>
      </c>
      <c r="H5" s="53">
        <v>8</v>
      </c>
      <c r="I5" s="186">
        <v>9</v>
      </c>
      <c r="J5" s="186">
        <v>10</v>
      </c>
      <c r="K5" s="53">
        <v>11</v>
      </c>
    </row>
    <row r="6" ht="29" customHeight="1" spans="1:11">
      <c r="A6" s="201" t="s">
        <v>70</v>
      </c>
      <c r="B6" s="201"/>
      <c r="C6" s="201"/>
      <c r="D6" s="201"/>
      <c r="E6" s="201"/>
      <c r="F6" s="201"/>
      <c r="G6" s="201"/>
      <c r="H6" s="201"/>
      <c r="I6" s="201"/>
      <c r="J6" s="201"/>
      <c r="K6" s="201"/>
    </row>
    <row r="7" s="198" customFormat="1" ht="29" customHeight="1" spans="1:11">
      <c r="A7" s="202" t="s">
        <v>350</v>
      </c>
      <c r="B7" s="202" t="s">
        <v>351</v>
      </c>
      <c r="C7" s="202" t="s">
        <v>457</v>
      </c>
      <c r="D7" s="202" t="s">
        <v>458</v>
      </c>
      <c r="E7" s="202" t="s">
        <v>459</v>
      </c>
      <c r="F7" s="202" t="s">
        <v>460</v>
      </c>
      <c r="G7" s="202" t="s">
        <v>461</v>
      </c>
      <c r="H7" s="201" t="s">
        <v>462</v>
      </c>
      <c r="I7" s="201" t="s">
        <v>463</v>
      </c>
      <c r="J7" s="202" t="s">
        <v>464</v>
      </c>
      <c r="K7" s="202" t="s">
        <v>465</v>
      </c>
    </row>
    <row r="8" s="198" customFormat="1" ht="29" customHeight="1" spans="1:11">
      <c r="A8" s="202"/>
      <c r="B8" s="202" t="s">
        <v>457</v>
      </c>
      <c r="C8" s="202"/>
      <c r="D8" s="202" t="s">
        <v>458</v>
      </c>
      <c r="E8" s="202" t="s">
        <v>466</v>
      </c>
      <c r="F8" s="202" t="s">
        <v>467</v>
      </c>
      <c r="G8" s="202" t="s">
        <v>461</v>
      </c>
      <c r="H8" s="201" t="s">
        <v>468</v>
      </c>
      <c r="I8" s="201" t="s">
        <v>469</v>
      </c>
      <c r="J8" s="202" t="s">
        <v>464</v>
      </c>
      <c r="K8" s="202" t="s">
        <v>465</v>
      </c>
    </row>
    <row r="9" s="198" customFormat="1" ht="29" customHeight="1" spans="1:11">
      <c r="A9" s="202"/>
      <c r="B9" s="202" t="s">
        <v>457</v>
      </c>
      <c r="C9" s="202"/>
      <c r="D9" s="202" t="s">
        <v>470</v>
      </c>
      <c r="E9" s="202" t="s">
        <v>471</v>
      </c>
      <c r="F9" s="202" t="s">
        <v>472</v>
      </c>
      <c r="G9" s="202" t="s">
        <v>473</v>
      </c>
      <c r="H9" s="201" t="s">
        <v>474</v>
      </c>
      <c r="I9" s="201"/>
      <c r="J9" s="202" t="s">
        <v>475</v>
      </c>
      <c r="K9" s="202" t="s">
        <v>465</v>
      </c>
    </row>
    <row r="10" s="198" customFormat="1" ht="29" customHeight="1" spans="1:11">
      <c r="A10" s="202"/>
      <c r="B10" s="202" t="s">
        <v>457</v>
      </c>
      <c r="C10" s="202"/>
      <c r="D10" s="202" t="s">
        <v>476</v>
      </c>
      <c r="E10" s="202" t="s">
        <v>477</v>
      </c>
      <c r="F10" s="202" t="s">
        <v>478</v>
      </c>
      <c r="G10" s="202" t="s">
        <v>473</v>
      </c>
      <c r="H10" s="201" t="s">
        <v>479</v>
      </c>
      <c r="I10" s="201" t="s">
        <v>480</v>
      </c>
      <c r="J10" s="202" t="s">
        <v>464</v>
      </c>
      <c r="K10" s="202" t="s">
        <v>465</v>
      </c>
    </row>
    <row r="11" s="198" customFormat="1" ht="29" customHeight="1" spans="1:11">
      <c r="A11" s="202" t="s">
        <v>416</v>
      </c>
      <c r="B11" s="202" t="s">
        <v>417</v>
      </c>
      <c r="C11" s="202" t="s">
        <v>481</v>
      </c>
      <c r="D11" s="202" t="s">
        <v>458</v>
      </c>
      <c r="E11" s="202" t="s">
        <v>459</v>
      </c>
      <c r="F11" s="202" t="s">
        <v>482</v>
      </c>
      <c r="G11" s="202" t="s">
        <v>461</v>
      </c>
      <c r="H11" s="201" t="s">
        <v>176</v>
      </c>
      <c r="I11" s="201" t="s">
        <v>483</v>
      </c>
      <c r="J11" s="202" t="s">
        <v>464</v>
      </c>
      <c r="K11" s="202" t="s">
        <v>484</v>
      </c>
    </row>
    <row r="12" s="198" customFormat="1" ht="29" customHeight="1" spans="1:11">
      <c r="A12" s="202"/>
      <c r="B12" s="202" t="s">
        <v>481</v>
      </c>
      <c r="C12" s="202"/>
      <c r="D12" s="202" t="s">
        <v>470</v>
      </c>
      <c r="E12" s="202" t="s">
        <v>471</v>
      </c>
      <c r="F12" s="202" t="s">
        <v>485</v>
      </c>
      <c r="G12" s="202" t="s">
        <v>473</v>
      </c>
      <c r="H12" s="201" t="s">
        <v>479</v>
      </c>
      <c r="I12" s="201" t="s">
        <v>480</v>
      </c>
      <c r="J12" s="202" t="s">
        <v>464</v>
      </c>
      <c r="K12" s="202" t="s">
        <v>484</v>
      </c>
    </row>
    <row r="13" s="198" customFormat="1" ht="29" customHeight="1" spans="1:11">
      <c r="A13" s="202"/>
      <c r="B13" s="202" t="s">
        <v>481</v>
      </c>
      <c r="C13" s="202"/>
      <c r="D13" s="202" t="s">
        <v>476</v>
      </c>
      <c r="E13" s="202" t="s">
        <v>477</v>
      </c>
      <c r="F13" s="202" t="s">
        <v>486</v>
      </c>
      <c r="G13" s="202" t="s">
        <v>473</v>
      </c>
      <c r="H13" s="201" t="s">
        <v>479</v>
      </c>
      <c r="I13" s="201" t="s">
        <v>480</v>
      </c>
      <c r="J13" s="202" t="s">
        <v>464</v>
      </c>
      <c r="K13" s="202" t="s">
        <v>484</v>
      </c>
    </row>
    <row r="14" s="198" customFormat="1" ht="29" customHeight="1" spans="1:11">
      <c r="A14" s="202" t="s">
        <v>322</v>
      </c>
      <c r="B14" s="202" t="s">
        <v>324</v>
      </c>
      <c r="C14" s="202" t="s">
        <v>487</v>
      </c>
      <c r="D14" s="202" t="s">
        <v>458</v>
      </c>
      <c r="E14" s="202" t="s">
        <v>459</v>
      </c>
      <c r="F14" s="202" t="s">
        <v>488</v>
      </c>
      <c r="G14" s="202" t="s">
        <v>461</v>
      </c>
      <c r="H14" s="201" t="s">
        <v>489</v>
      </c>
      <c r="I14" s="201" t="s">
        <v>463</v>
      </c>
      <c r="J14" s="202" t="s">
        <v>464</v>
      </c>
      <c r="K14" s="202" t="s">
        <v>490</v>
      </c>
    </row>
    <row r="15" s="198" customFormat="1" ht="29" customHeight="1" spans="1:11">
      <c r="A15" s="202"/>
      <c r="B15" s="202" t="s">
        <v>487</v>
      </c>
      <c r="C15" s="202"/>
      <c r="D15" s="202" t="s">
        <v>458</v>
      </c>
      <c r="E15" s="202" t="s">
        <v>466</v>
      </c>
      <c r="F15" s="202" t="s">
        <v>467</v>
      </c>
      <c r="G15" s="202" t="s">
        <v>461</v>
      </c>
      <c r="H15" s="201" t="s">
        <v>491</v>
      </c>
      <c r="I15" s="201" t="s">
        <v>492</v>
      </c>
      <c r="J15" s="202" t="s">
        <v>464</v>
      </c>
      <c r="K15" s="202" t="s">
        <v>490</v>
      </c>
    </row>
    <row r="16" s="198" customFormat="1" ht="29" customHeight="1" spans="1:11">
      <c r="A16" s="202"/>
      <c r="B16" s="202" t="s">
        <v>487</v>
      </c>
      <c r="C16" s="202"/>
      <c r="D16" s="202" t="s">
        <v>470</v>
      </c>
      <c r="E16" s="202" t="s">
        <v>493</v>
      </c>
      <c r="F16" s="202" t="s">
        <v>494</v>
      </c>
      <c r="G16" s="202" t="s">
        <v>461</v>
      </c>
      <c r="H16" s="201" t="s">
        <v>495</v>
      </c>
      <c r="I16" s="201"/>
      <c r="J16" s="202" t="s">
        <v>475</v>
      </c>
      <c r="K16" s="202" t="s">
        <v>490</v>
      </c>
    </row>
    <row r="17" s="198" customFormat="1" ht="29" customHeight="1" spans="1:11">
      <c r="A17" s="202"/>
      <c r="B17" s="202" t="s">
        <v>487</v>
      </c>
      <c r="C17" s="202"/>
      <c r="D17" s="202" t="s">
        <v>476</v>
      </c>
      <c r="E17" s="202" t="s">
        <v>477</v>
      </c>
      <c r="F17" s="202" t="s">
        <v>486</v>
      </c>
      <c r="G17" s="202" t="s">
        <v>473</v>
      </c>
      <c r="H17" s="201" t="s">
        <v>479</v>
      </c>
      <c r="I17" s="201" t="s">
        <v>480</v>
      </c>
      <c r="J17" s="202" t="s">
        <v>464</v>
      </c>
      <c r="K17" s="202" t="s">
        <v>490</v>
      </c>
    </row>
    <row r="18" s="198" customFormat="1" ht="29" customHeight="1" spans="1:11">
      <c r="A18" s="202" t="s">
        <v>404</v>
      </c>
      <c r="B18" s="202" t="s">
        <v>405</v>
      </c>
      <c r="C18" s="202" t="s">
        <v>496</v>
      </c>
      <c r="D18" s="202" t="s">
        <v>458</v>
      </c>
      <c r="E18" s="202" t="s">
        <v>459</v>
      </c>
      <c r="F18" s="202" t="s">
        <v>497</v>
      </c>
      <c r="G18" s="202" t="s">
        <v>461</v>
      </c>
      <c r="H18" s="201" t="s">
        <v>498</v>
      </c>
      <c r="I18" s="201" t="s">
        <v>499</v>
      </c>
      <c r="J18" s="202" t="s">
        <v>464</v>
      </c>
      <c r="K18" s="202" t="s">
        <v>500</v>
      </c>
    </row>
    <row r="19" s="198" customFormat="1" ht="29" customHeight="1" spans="1:11">
      <c r="A19" s="202"/>
      <c r="B19" s="202" t="s">
        <v>496</v>
      </c>
      <c r="C19" s="202"/>
      <c r="D19" s="202" t="s">
        <v>458</v>
      </c>
      <c r="E19" s="202" t="s">
        <v>501</v>
      </c>
      <c r="F19" s="202" t="s">
        <v>502</v>
      </c>
      <c r="G19" s="202" t="s">
        <v>461</v>
      </c>
      <c r="H19" s="201" t="s">
        <v>503</v>
      </c>
      <c r="I19" s="201" t="s">
        <v>504</v>
      </c>
      <c r="J19" s="202" t="s">
        <v>475</v>
      </c>
      <c r="K19" s="202" t="s">
        <v>500</v>
      </c>
    </row>
    <row r="20" s="198" customFormat="1" ht="29" customHeight="1" spans="1:11">
      <c r="A20" s="202"/>
      <c r="B20" s="202" t="s">
        <v>496</v>
      </c>
      <c r="C20" s="202"/>
      <c r="D20" s="202" t="s">
        <v>458</v>
      </c>
      <c r="E20" s="202" t="s">
        <v>466</v>
      </c>
      <c r="F20" s="202" t="s">
        <v>467</v>
      </c>
      <c r="G20" s="202" t="s">
        <v>461</v>
      </c>
      <c r="H20" s="201" t="s">
        <v>505</v>
      </c>
      <c r="I20" s="201" t="s">
        <v>492</v>
      </c>
      <c r="J20" s="202" t="s">
        <v>464</v>
      </c>
      <c r="K20" s="202" t="s">
        <v>500</v>
      </c>
    </row>
    <row r="21" s="198" customFormat="1" ht="29" customHeight="1" spans="1:11">
      <c r="A21" s="202"/>
      <c r="B21" s="202" t="s">
        <v>496</v>
      </c>
      <c r="C21" s="202"/>
      <c r="D21" s="202" t="s">
        <v>470</v>
      </c>
      <c r="E21" s="202" t="s">
        <v>471</v>
      </c>
      <c r="F21" s="202" t="s">
        <v>506</v>
      </c>
      <c r="G21" s="202" t="s">
        <v>461</v>
      </c>
      <c r="H21" s="201" t="s">
        <v>495</v>
      </c>
      <c r="I21" s="201" t="s">
        <v>480</v>
      </c>
      <c r="J21" s="202" t="s">
        <v>475</v>
      </c>
      <c r="K21" s="202" t="s">
        <v>500</v>
      </c>
    </row>
    <row r="22" s="198" customFormat="1" ht="29" customHeight="1" spans="1:11">
      <c r="A22" s="202"/>
      <c r="B22" s="202" t="s">
        <v>496</v>
      </c>
      <c r="C22" s="202"/>
      <c r="D22" s="202" t="s">
        <v>476</v>
      </c>
      <c r="E22" s="202" t="s">
        <v>477</v>
      </c>
      <c r="F22" s="202" t="s">
        <v>486</v>
      </c>
      <c r="G22" s="202" t="s">
        <v>473</v>
      </c>
      <c r="H22" s="201" t="s">
        <v>507</v>
      </c>
      <c r="I22" s="201" t="s">
        <v>480</v>
      </c>
      <c r="J22" s="202" t="s">
        <v>464</v>
      </c>
      <c r="K22" s="202" t="s">
        <v>500</v>
      </c>
    </row>
    <row r="23" s="198" customFormat="1" ht="29" customHeight="1" spans="1:11">
      <c r="A23" s="202" t="s">
        <v>422</v>
      </c>
      <c r="B23" s="202" t="s">
        <v>423</v>
      </c>
      <c r="C23" s="202" t="s">
        <v>508</v>
      </c>
      <c r="D23" s="202" t="s">
        <v>458</v>
      </c>
      <c r="E23" s="202" t="s">
        <v>459</v>
      </c>
      <c r="F23" s="202" t="s">
        <v>509</v>
      </c>
      <c r="G23" s="202" t="s">
        <v>461</v>
      </c>
      <c r="H23" s="201" t="s">
        <v>510</v>
      </c>
      <c r="I23" s="201" t="s">
        <v>511</v>
      </c>
      <c r="J23" s="202" t="s">
        <v>464</v>
      </c>
      <c r="K23" s="202" t="s">
        <v>512</v>
      </c>
    </row>
    <row r="24" s="198" customFormat="1" ht="29" customHeight="1" spans="1:11">
      <c r="A24" s="202"/>
      <c r="B24" s="202" t="s">
        <v>508</v>
      </c>
      <c r="C24" s="202"/>
      <c r="D24" s="202" t="s">
        <v>458</v>
      </c>
      <c r="E24" s="202" t="s">
        <v>501</v>
      </c>
      <c r="F24" s="202" t="s">
        <v>513</v>
      </c>
      <c r="G24" s="202" t="s">
        <v>461</v>
      </c>
      <c r="H24" s="201" t="s">
        <v>514</v>
      </c>
      <c r="I24" s="201" t="s">
        <v>504</v>
      </c>
      <c r="J24" s="202" t="s">
        <v>464</v>
      </c>
      <c r="K24" s="202" t="s">
        <v>512</v>
      </c>
    </row>
    <row r="25" s="198" customFormat="1" ht="29" customHeight="1" spans="1:11">
      <c r="A25" s="202"/>
      <c r="B25" s="202" t="s">
        <v>508</v>
      </c>
      <c r="C25" s="202"/>
      <c r="D25" s="202" t="s">
        <v>458</v>
      </c>
      <c r="E25" s="202" t="s">
        <v>466</v>
      </c>
      <c r="F25" s="202" t="s">
        <v>467</v>
      </c>
      <c r="G25" s="202" t="s">
        <v>461</v>
      </c>
      <c r="H25" s="201" t="s">
        <v>515</v>
      </c>
      <c r="I25" s="201" t="s">
        <v>492</v>
      </c>
      <c r="J25" s="202" t="s">
        <v>464</v>
      </c>
      <c r="K25" s="202" t="s">
        <v>512</v>
      </c>
    </row>
    <row r="26" s="198" customFormat="1" ht="29" customHeight="1" spans="1:11">
      <c r="A26" s="202"/>
      <c r="B26" s="202" t="s">
        <v>508</v>
      </c>
      <c r="C26" s="202"/>
      <c r="D26" s="202" t="s">
        <v>470</v>
      </c>
      <c r="E26" s="202" t="s">
        <v>471</v>
      </c>
      <c r="F26" s="202" t="s">
        <v>516</v>
      </c>
      <c r="G26" s="202" t="s">
        <v>461</v>
      </c>
      <c r="H26" s="201" t="s">
        <v>517</v>
      </c>
      <c r="I26" s="201" t="s">
        <v>480</v>
      </c>
      <c r="J26" s="202" t="s">
        <v>475</v>
      </c>
      <c r="K26" s="202" t="s">
        <v>512</v>
      </c>
    </row>
    <row r="27" s="198" customFormat="1" ht="29" customHeight="1" spans="1:11">
      <c r="A27" s="202"/>
      <c r="B27" s="202" t="s">
        <v>508</v>
      </c>
      <c r="C27" s="202"/>
      <c r="D27" s="202" t="s">
        <v>476</v>
      </c>
      <c r="E27" s="202" t="s">
        <v>477</v>
      </c>
      <c r="F27" s="202" t="s">
        <v>518</v>
      </c>
      <c r="G27" s="202" t="s">
        <v>473</v>
      </c>
      <c r="H27" s="201" t="s">
        <v>507</v>
      </c>
      <c r="I27" s="201" t="s">
        <v>480</v>
      </c>
      <c r="J27" s="202" t="s">
        <v>464</v>
      </c>
      <c r="K27" s="202" t="s">
        <v>512</v>
      </c>
    </row>
    <row r="28" s="198" customFormat="1" ht="29" customHeight="1" spans="1:11">
      <c r="A28" s="202" t="s">
        <v>374</v>
      </c>
      <c r="B28" s="202" t="s">
        <v>375</v>
      </c>
      <c r="C28" s="202" t="s">
        <v>519</v>
      </c>
      <c r="D28" s="202" t="s">
        <v>458</v>
      </c>
      <c r="E28" s="202" t="s">
        <v>501</v>
      </c>
      <c r="F28" s="202" t="s">
        <v>513</v>
      </c>
      <c r="G28" s="202" t="s">
        <v>461</v>
      </c>
      <c r="H28" s="201" t="s">
        <v>520</v>
      </c>
      <c r="I28" s="201" t="s">
        <v>504</v>
      </c>
      <c r="J28" s="202" t="s">
        <v>475</v>
      </c>
      <c r="K28" s="202" t="s">
        <v>519</v>
      </c>
    </row>
    <row r="29" s="198" customFormat="1" ht="29" customHeight="1" spans="1:11">
      <c r="A29" s="202"/>
      <c r="B29" s="202" t="s">
        <v>519</v>
      </c>
      <c r="C29" s="202"/>
      <c r="D29" s="202" t="s">
        <v>470</v>
      </c>
      <c r="E29" s="202" t="s">
        <v>471</v>
      </c>
      <c r="F29" s="202" t="s">
        <v>521</v>
      </c>
      <c r="G29" s="202" t="s">
        <v>461</v>
      </c>
      <c r="H29" s="201" t="s">
        <v>495</v>
      </c>
      <c r="I29" s="201" t="s">
        <v>480</v>
      </c>
      <c r="J29" s="202" t="s">
        <v>475</v>
      </c>
      <c r="K29" s="202" t="s">
        <v>519</v>
      </c>
    </row>
    <row r="30" s="198" customFormat="1" ht="29" customHeight="1" spans="1:11">
      <c r="A30" s="202"/>
      <c r="B30" s="202" t="s">
        <v>519</v>
      </c>
      <c r="C30" s="202"/>
      <c r="D30" s="202" t="s">
        <v>476</v>
      </c>
      <c r="E30" s="202" t="s">
        <v>477</v>
      </c>
      <c r="F30" s="202" t="s">
        <v>477</v>
      </c>
      <c r="G30" s="202" t="s">
        <v>473</v>
      </c>
      <c r="H30" s="201" t="s">
        <v>507</v>
      </c>
      <c r="I30" s="201" t="s">
        <v>480</v>
      </c>
      <c r="J30" s="202" t="s">
        <v>464</v>
      </c>
      <c r="K30" s="202" t="s">
        <v>519</v>
      </c>
    </row>
    <row r="31" s="198" customFormat="1" ht="29" customHeight="1" spans="1:11">
      <c r="A31" s="202" t="s">
        <v>394</v>
      </c>
      <c r="B31" s="202" t="s">
        <v>395</v>
      </c>
      <c r="C31" s="202" t="s">
        <v>522</v>
      </c>
      <c r="D31" s="202" t="s">
        <v>458</v>
      </c>
      <c r="E31" s="202" t="s">
        <v>459</v>
      </c>
      <c r="F31" s="202" t="s">
        <v>523</v>
      </c>
      <c r="G31" s="202" t="s">
        <v>461</v>
      </c>
      <c r="H31" s="201" t="s">
        <v>524</v>
      </c>
      <c r="I31" s="201" t="s">
        <v>511</v>
      </c>
      <c r="J31" s="202" t="s">
        <v>464</v>
      </c>
      <c r="K31" s="202" t="s">
        <v>525</v>
      </c>
    </row>
    <row r="32" s="198" customFormat="1" ht="29" customHeight="1" spans="1:11">
      <c r="A32" s="202"/>
      <c r="B32" s="202" t="s">
        <v>522</v>
      </c>
      <c r="C32" s="202"/>
      <c r="D32" s="202" t="s">
        <v>458</v>
      </c>
      <c r="E32" s="202" t="s">
        <v>466</v>
      </c>
      <c r="F32" s="202" t="s">
        <v>467</v>
      </c>
      <c r="G32" s="202" t="s">
        <v>461</v>
      </c>
      <c r="H32" s="201" t="s">
        <v>526</v>
      </c>
      <c r="I32" s="201" t="s">
        <v>469</v>
      </c>
      <c r="J32" s="202" t="s">
        <v>464</v>
      </c>
      <c r="K32" s="202" t="s">
        <v>527</v>
      </c>
    </row>
    <row r="33" s="198" customFormat="1" ht="29" customHeight="1" spans="1:11">
      <c r="A33" s="202"/>
      <c r="B33" s="202" t="s">
        <v>522</v>
      </c>
      <c r="C33" s="202"/>
      <c r="D33" s="202" t="s">
        <v>470</v>
      </c>
      <c r="E33" s="202" t="s">
        <v>471</v>
      </c>
      <c r="F33" s="202" t="s">
        <v>528</v>
      </c>
      <c r="G33" s="202" t="s">
        <v>461</v>
      </c>
      <c r="H33" s="201" t="s">
        <v>495</v>
      </c>
      <c r="I33" s="201"/>
      <c r="J33" s="202" t="s">
        <v>475</v>
      </c>
      <c r="K33" s="202" t="s">
        <v>527</v>
      </c>
    </row>
    <row r="34" s="198" customFormat="1" ht="29" customHeight="1" spans="1:11">
      <c r="A34" s="202"/>
      <c r="B34" s="202" t="s">
        <v>522</v>
      </c>
      <c r="C34" s="202"/>
      <c r="D34" s="202" t="s">
        <v>476</v>
      </c>
      <c r="E34" s="202" t="s">
        <v>477</v>
      </c>
      <c r="F34" s="202" t="s">
        <v>529</v>
      </c>
      <c r="G34" s="202" t="s">
        <v>473</v>
      </c>
      <c r="H34" s="201" t="s">
        <v>479</v>
      </c>
      <c r="I34" s="201" t="s">
        <v>480</v>
      </c>
      <c r="J34" s="202" t="s">
        <v>464</v>
      </c>
      <c r="K34" s="202" t="s">
        <v>527</v>
      </c>
    </row>
    <row r="35" s="198" customFormat="1" ht="29" customHeight="1" spans="1:11">
      <c r="A35" s="202" t="s">
        <v>360</v>
      </c>
      <c r="B35" s="202" t="s">
        <v>361</v>
      </c>
      <c r="C35" s="202" t="s">
        <v>530</v>
      </c>
      <c r="D35" s="202" t="s">
        <v>458</v>
      </c>
      <c r="E35" s="202" t="s">
        <v>459</v>
      </c>
      <c r="F35" s="202" t="s">
        <v>531</v>
      </c>
      <c r="G35" s="202" t="s">
        <v>461</v>
      </c>
      <c r="H35" s="201" t="s">
        <v>532</v>
      </c>
      <c r="I35" s="201" t="s">
        <v>463</v>
      </c>
      <c r="J35" s="202" t="s">
        <v>464</v>
      </c>
      <c r="K35" s="202" t="s">
        <v>457</v>
      </c>
    </row>
    <row r="36" s="198" customFormat="1" ht="29" customHeight="1" spans="1:11">
      <c r="A36" s="202"/>
      <c r="B36" s="202" t="s">
        <v>530</v>
      </c>
      <c r="C36" s="202"/>
      <c r="D36" s="202" t="s">
        <v>458</v>
      </c>
      <c r="E36" s="202" t="s">
        <v>466</v>
      </c>
      <c r="F36" s="202" t="s">
        <v>467</v>
      </c>
      <c r="G36" s="202" t="s">
        <v>461</v>
      </c>
      <c r="H36" s="201" t="s">
        <v>533</v>
      </c>
      <c r="I36" s="201" t="s">
        <v>492</v>
      </c>
      <c r="J36" s="202" t="s">
        <v>464</v>
      </c>
      <c r="K36" s="202" t="s">
        <v>457</v>
      </c>
    </row>
    <row r="37" s="198" customFormat="1" ht="29" customHeight="1" spans="1:11">
      <c r="A37" s="202"/>
      <c r="B37" s="202" t="s">
        <v>530</v>
      </c>
      <c r="C37" s="202"/>
      <c r="D37" s="202" t="s">
        <v>470</v>
      </c>
      <c r="E37" s="202" t="s">
        <v>471</v>
      </c>
      <c r="F37" s="202" t="s">
        <v>534</v>
      </c>
      <c r="G37" s="202" t="s">
        <v>461</v>
      </c>
      <c r="H37" s="201" t="s">
        <v>495</v>
      </c>
      <c r="I37" s="201"/>
      <c r="J37" s="202" t="s">
        <v>475</v>
      </c>
      <c r="K37" s="202" t="s">
        <v>457</v>
      </c>
    </row>
    <row r="38" s="198" customFormat="1" ht="29" customHeight="1" spans="1:11">
      <c r="A38" s="202"/>
      <c r="B38" s="202" t="s">
        <v>530</v>
      </c>
      <c r="C38" s="202"/>
      <c r="D38" s="202" t="s">
        <v>476</v>
      </c>
      <c r="E38" s="202" t="s">
        <v>477</v>
      </c>
      <c r="F38" s="202" t="s">
        <v>535</v>
      </c>
      <c r="G38" s="202" t="s">
        <v>473</v>
      </c>
      <c r="H38" s="201" t="s">
        <v>479</v>
      </c>
      <c r="I38" s="201" t="s">
        <v>480</v>
      </c>
      <c r="J38" s="202" t="s">
        <v>464</v>
      </c>
      <c r="K38" s="202" t="s">
        <v>457</v>
      </c>
    </row>
    <row r="39" s="198" customFormat="1" ht="29" customHeight="1" spans="1:11">
      <c r="A39" s="202" t="s">
        <v>392</v>
      </c>
      <c r="B39" s="202" t="s">
        <v>393</v>
      </c>
      <c r="C39" s="202" t="s">
        <v>536</v>
      </c>
      <c r="D39" s="202" t="s">
        <v>458</v>
      </c>
      <c r="E39" s="202" t="s">
        <v>459</v>
      </c>
      <c r="F39" s="202" t="s">
        <v>523</v>
      </c>
      <c r="G39" s="202" t="s">
        <v>461</v>
      </c>
      <c r="H39" s="201" t="s">
        <v>537</v>
      </c>
      <c r="I39" s="201" t="s">
        <v>511</v>
      </c>
      <c r="J39" s="202" t="s">
        <v>464</v>
      </c>
      <c r="K39" s="202" t="s">
        <v>538</v>
      </c>
    </row>
    <row r="40" s="198" customFormat="1" ht="29" customHeight="1" spans="1:11">
      <c r="A40" s="202"/>
      <c r="B40" s="202" t="s">
        <v>536</v>
      </c>
      <c r="C40" s="202"/>
      <c r="D40" s="202" t="s">
        <v>458</v>
      </c>
      <c r="E40" s="202" t="s">
        <v>501</v>
      </c>
      <c r="F40" s="202" t="s">
        <v>502</v>
      </c>
      <c r="G40" s="202" t="s">
        <v>461</v>
      </c>
      <c r="H40" s="201" t="s">
        <v>503</v>
      </c>
      <c r="I40" s="201" t="s">
        <v>504</v>
      </c>
      <c r="J40" s="202" t="s">
        <v>475</v>
      </c>
      <c r="K40" s="202" t="s">
        <v>538</v>
      </c>
    </row>
    <row r="41" s="198" customFormat="1" ht="29" customHeight="1" spans="1:11">
      <c r="A41" s="202"/>
      <c r="B41" s="202" t="s">
        <v>536</v>
      </c>
      <c r="C41" s="202"/>
      <c r="D41" s="202" t="s">
        <v>458</v>
      </c>
      <c r="E41" s="202" t="s">
        <v>466</v>
      </c>
      <c r="F41" s="202" t="s">
        <v>467</v>
      </c>
      <c r="G41" s="202" t="s">
        <v>461</v>
      </c>
      <c r="H41" s="201" t="s">
        <v>539</v>
      </c>
      <c r="I41" s="201" t="s">
        <v>469</v>
      </c>
      <c r="J41" s="202" t="s">
        <v>464</v>
      </c>
      <c r="K41" s="202" t="s">
        <v>538</v>
      </c>
    </row>
    <row r="42" s="198" customFormat="1" ht="29" customHeight="1" spans="1:11">
      <c r="A42" s="202"/>
      <c r="B42" s="202" t="s">
        <v>536</v>
      </c>
      <c r="C42" s="202"/>
      <c r="D42" s="202" t="s">
        <v>470</v>
      </c>
      <c r="E42" s="202" t="s">
        <v>471</v>
      </c>
      <c r="F42" s="202" t="s">
        <v>540</v>
      </c>
      <c r="G42" s="202" t="s">
        <v>461</v>
      </c>
      <c r="H42" s="201" t="s">
        <v>495</v>
      </c>
      <c r="I42" s="201" t="s">
        <v>480</v>
      </c>
      <c r="J42" s="202" t="s">
        <v>475</v>
      </c>
      <c r="K42" s="202" t="s">
        <v>538</v>
      </c>
    </row>
    <row r="43" s="198" customFormat="1" ht="29" customHeight="1" spans="1:11">
      <c r="A43" s="202"/>
      <c r="B43" s="202" t="s">
        <v>536</v>
      </c>
      <c r="C43" s="202"/>
      <c r="D43" s="202" t="s">
        <v>476</v>
      </c>
      <c r="E43" s="202" t="s">
        <v>477</v>
      </c>
      <c r="F43" s="202" t="s">
        <v>486</v>
      </c>
      <c r="G43" s="202" t="s">
        <v>473</v>
      </c>
      <c r="H43" s="201" t="s">
        <v>507</v>
      </c>
      <c r="I43" s="201" t="s">
        <v>480</v>
      </c>
      <c r="J43" s="202" t="s">
        <v>464</v>
      </c>
      <c r="K43" s="202" t="s">
        <v>538</v>
      </c>
    </row>
    <row r="44" s="198" customFormat="1" ht="29" customHeight="1" spans="1:11">
      <c r="A44" s="202" t="s">
        <v>378</v>
      </c>
      <c r="B44" s="202" t="s">
        <v>393</v>
      </c>
      <c r="C44" s="202" t="s">
        <v>541</v>
      </c>
      <c r="D44" s="202" t="s">
        <v>458</v>
      </c>
      <c r="E44" s="202" t="s">
        <v>501</v>
      </c>
      <c r="F44" s="202" t="s">
        <v>513</v>
      </c>
      <c r="G44" s="202" t="s">
        <v>461</v>
      </c>
      <c r="H44" s="201" t="s">
        <v>520</v>
      </c>
      <c r="I44" s="201" t="s">
        <v>504</v>
      </c>
      <c r="J44" s="202" t="s">
        <v>475</v>
      </c>
      <c r="K44" s="202" t="s">
        <v>542</v>
      </c>
    </row>
    <row r="45" s="198" customFormat="1" ht="29" customHeight="1" spans="1:11">
      <c r="A45" s="202"/>
      <c r="B45" s="202" t="s">
        <v>541</v>
      </c>
      <c r="C45" s="202"/>
      <c r="D45" s="202" t="s">
        <v>470</v>
      </c>
      <c r="E45" s="202" t="s">
        <v>471</v>
      </c>
      <c r="F45" s="202" t="s">
        <v>543</v>
      </c>
      <c r="G45" s="202" t="s">
        <v>461</v>
      </c>
      <c r="H45" s="201" t="s">
        <v>495</v>
      </c>
      <c r="I45" s="201" t="s">
        <v>480</v>
      </c>
      <c r="J45" s="202" t="s">
        <v>475</v>
      </c>
      <c r="K45" s="202" t="s">
        <v>542</v>
      </c>
    </row>
    <row r="46" s="198" customFormat="1" ht="29" customHeight="1" spans="1:11">
      <c r="A46" s="202"/>
      <c r="B46" s="202" t="s">
        <v>541</v>
      </c>
      <c r="C46" s="202"/>
      <c r="D46" s="202" t="s">
        <v>476</v>
      </c>
      <c r="E46" s="202" t="s">
        <v>477</v>
      </c>
      <c r="F46" s="202" t="s">
        <v>477</v>
      </c>
      <c r="G46" s="202" t="s">
        <v>473</v>
      </c>
      <c r="H46" s="201" t="s">
        <v>507</v>
      </c>
      <c r="I46" s="201" t="s">
        <v>480</v>
      </c>
      <c r="J46" s="202" t="s">
        <v>464</v>
      </c>
      <c r="K46" s="202" t="s">
        <v>542</v>
      </c>
    </row>
    <row r="47" s="198" customFormat="1" ht="29" customHeight="1" spans="1:11">
      <c r="A47" s="202" t="s">
        <v>388</v>
      </c>
      <c r="B47" s="202" t="s">
        <v>389</v>
      </c>
      <c r="C47" s="202" t="s">
        <v>544</v>
      </c>
      <c r="D47" s="202" t="s">
        <v>458</v>
      </c>
      <c r="E47" s="202" t="s">
        <v>459</v>
      </c>
      <c r="F47" s="202" t="s">
        <v>545</v>
      </c>
      <c r="G47" s="202" t="s">
        <v>461</v>
      </c>
      <c r="H47" s="201" t="s">
        <v>546</v>
      </c>
      <c r="I47" s="201" t="s">
        <v>463</v>
      </c>
      <c r="J47" s="202" t="s">
        <v>464</v>
      </c>
      <c r="K47" s="202" t="s">
        <v>547</v>
      </c>
    </row>
    <row r="48" s="198" customFormat="1" ht="29" customHeight="1" spans="1:11">
      <c r="A48" s="202"/>
      <c r="B48" s="202" t="s">
        <v>544</v>
      </c>
      <c r="C48" s="202"/>
      <c r="D48" s="202" t="s">
        <v>458</v>
      </c>
      <c r="E48" s="202" t="s">
        <v>501</v>
      </c>
      <c r="F48" s="202" t="s">
        <v>502</v>
      </c>
      <c r="G48" s="202" t="s">
        <v>461</v>
      </c>
      <c r="H48" s="201" t="s">
        <v>503</v>
      </c>
      <c r="I48" s="201" t="s">
        <v>504</v>
      </c>
      <c r="J48" s="202" t="s">
        <v>475</v>
      </c>
      <c r="K48" s="202" t="s">
        <v>547</v>
      </c>
    </row>
    <row r="49" s="198" customFormat="1" ht="29" customHeight="1" spans="1:11">
      <c r="A49" s="202"/>
      <c r="B49" s="202" t="s">
        <v>544</v>
      </c>
      <c r="C49" s="202"/>
      <c r="D49" s="202" t="s">
        <v>458</v>
      </c>
      <c r="E49" s="202" t="s">
        <v>466</v>
      </c>
      <c r="F49" s="202" t="s">
        <v>467</v>
      </c>
      <c r="G49" s="202" t="s">
        <v>461</v>
      </c>
      <c r="H49" s="201" t="s">
        <v>548</v>
      </c>
      <c r="I49" s="201" t="s">
        <v>492</v>
      </c>
      <c r="J49" s="202" t="s">
        <v>464</v>
      </c>
      <c r="K49" s="202" t="s">
        <v>547</v>
      </c>
    </row>
    <row r="50" s="198" customFormat="1" ht="29" customHeight="1" spans="1:11">
      <c r="A50" s="202"/>
      <c r="B50" s="202" t="s">
        <v>544</v>
      </c>
      <c r="C50" s="202"/>
      <c r="D50" s="202" t="s">
        <v>470</v>
      </c>
      <c r="E50" s="202" t="s">
        <v>471</v>
      </c>
      <c r="F50" s="202" t="s">
        <v>544</v>
      </c>
      <c r="G50" s="202" t="s">
        <v>461</v>
      </c>
      <c r="H50" s="201" t="s">
        <v>495</v>
      </c>
      <c r="I50" s="201" t="s">
        <v>480</v>
      </c>
      <c r="J50" s="202" t="s">
        <v>475</v>
      </c>
      <c r="K50" s="202" t="s">
        <v>547</v>
      </c>
    </row>
    <row r="51" s="198" customFormat="1" ht="29" customHeight="1" spans="1:11">
      <c r="A51" s="202"/>
      <c r="B51" s="202" t="s">
        <v>544</v>
      </c>
      <c r="C51" s="202"/>
      <c r="D51" s="202" t="s">
        <v>476</v>
      </c>
      <c r="E51" s="202" t="s">
        <v>477</v>
      </c>
      <c r="F51" s="202" t="s">
        <v>486</v>
      </c>
      <c r="G51" s="202" t="s">
        <v>473</v>
      </c>
      <c r="H51" s="201" t="s">
        <v>507</v>
      </c>
      <c r="I51" s="201" t="s">
        <v>480</v>
      </c>
      <c r="J51" s="202" t="s">
        <v>464</v>
      </c>
      <c r="K51" s="202" t="s">
        <v>547</v>
      </c>
    </row>
    <row r="52" s="198" customFormat="1" ht="29" customHeight="1" spans="1:11">
      <c r="A52" s="202" t="s">
        <v>327</v>
      </c>
      <c r="B52" s="202" t="s">
        <v>328</v>
      </c>
      <c r="C52" s="202" t="s">
        <v>549</v>
      </c>
      <c r="D52" s="202" t="s">
        <v>458</v>
      </c>
      <c r="E52" s="202" t="s">
        <v>459</v>
      </c>
      <c r="F52" s="202" t="s">
        <v>550</v>
      </c>
      <c r="G52" s="202" t="s">
        <v>461</v>
      </c>
      <c r="H52" s="201" t="s">
        <v>532</v>
      </c>
      <c r="I52" s="201" t="s">
        <v>463</v>
      </c>
      <c r="J52" s="202" t="s">
        <v>464</v>
      </c>
      <c r="K52" s="202" t="s">
        <v>457</v>
      </c>
    </row>
    <row r="53" s="198" customFormat="1" ht="29" customHeight="1" spans="1:11">
      <c r="A53" s="202"/>
      <c r="B53" s="202" t="s">
        <v>549</v>
      </c>
      <c r="C53" s="202"/>
      <c r="D53" s="202" t="s">
        <v>458</v>
      </c>
      <c r="E53" s="202" t="s">
        <v>466</v>
      </c>
      <c r="F53" s="202" t="s">
        <v>467</v>
      </c>
      <c r="G53" s="202" t="s">
        <v>461</v>
      </c>
      <c r="H53" s="201" t="s">
        <v>551</v>
      </c>
      <c r="I53" s="201" t="s">
        <v>492</v>
      </c>
      <c r="J53" s="202" t="s">
        <v>464</v>
      </c>
      <c r="K53" s="202" t="s">
        <v>457</v>
      </c>
    </row>
    <row r="54" s="198" customFormat="1" ht="29" customHeight="1" spans="1:11">
      <c r="A54" s="202"/>
      <c r="B54" s="202" t="s">
        <v>549</v>
      </c>
      <c r="C54" s="202"/>
      <c r="D54" s="202" t="s">
        <v>470</v>
      </c>
      <c r="E54" s="202" t="s">
        <v>471</v>
      </c>
      <c r="F54" s="202" t="s">
        <v>552</v>
      </c>
      <c r="G54" s="202" t="s">
        <v>461</v>
      </c>
      <c r="H54" s="201" t="s">
        <v>495</v>
      </c>
      <c r="I54" s="201"/>
      <c r="J54" s="202" t="s">
        <v>475</v>
      </c>
      <c r="K54" s="202" t="s">
        <v>457</v>
      </c>
    </row>
    <row r="55" s="198" customFormat="1" ht="29" customHeight="1" spans="1:11">
      <c r="A55" s="202"/>
      <c r="B55" s="202" t="s">
        <v>549</v>
      </c>
      <c r="C55" s="202"/>
      <c r="D55" s="202" t="s">
        <v>476</v>
      </c>
      <c r="E55" s="202" t="s">
        <v>477</v>
      </c>
      <c r="F55" s="202" t="s">
        <v>553</v>
      </c>
      <c r="G55" s="202" t="s">
        <v>473</v>
      </c>
      <c r="H55" s="201" t="s">
        <v>479</v>
      </c>
      <c r="I55" s="201" t="s">
        <v>480</v>
      </c>
      <c r="J55" s="202" t="s">
        <v>464</v>
      </c>
      <c r="K55" s="202" t="s">
        <v>457</v>
      </c>
    </row>
    <row r="56" s="198" customFormat="1" ht="29" customHeight="1" spans="1:11">
      <c r="A56" s="202" t="s">
        <v>380</v>
      </c>
      <c r="B56" s="202" t="s">
        <v>381</v>
      </c>
      <c r="C56" s="202" t="s">
        <v>554</v>
      </c>
      <c r="D56" s="202" t="s">
        <v>458</v>
      </c>
      <c r="E56" s="202" t="s">
        <v>459</v>
      </c>
      <c r="F56" s="202" t="s">
        <v>545</v>
      </c>
      <c r="G56" s="202" t="s">
        <v>461</v>
      </c>
      <c r="H56" s="201" t="s">
        <v>546</v>
      </c>
      <c r="I56" s="201" t="s">
        <v>463</v>
      </c>
      <c r="J56" s="202" t="s">
        <v>464</v>
      </c>
      <c r="K56" s="202" t="s">
        <v>554</v>
      </c>
    </row>
    <row r="57" s="198" customFormat="1" ht="29" customHeight="1" spans="1:11">
      <c r="A57" s="202"/>
      <c r="B57" s="202" t="s">
        <v>554</v>
      </c>
      <c r="C57" s="202"/>
      <c r="D57" s="202" t="s">
        <v>458</v>
      </c>
      <c r="E57" s="202" t="s">
        <v>501</v>
      </c>
      <c r="F57" s="202" t="s">
        <v>502</v>
      </c>
      <c r="G57" s="202" t="s">
        <v>461</v>
      </c>
      <c r="H57" s="201" t="s">
        <v>503</v>
      </c>
      <c r="I57" s="201" t="s">
        <v>504</v>
      </c>
      <c r="J57" s="202" t="s">
        <v>475</v>
      </c>
      <c r="K57" s="202" t="s">
        <v>554</v>
      </c>
    </row>
    <row r="58" s="198" customFormat="1" ht="29" customHeight="1" spans="1:11">
      <c r="A58" s="202"/>
      <c r="B58" s="202" t="s">
        <v>554</v>
      </c>
      <c r="C58" s="202"/>
      <c r="D58" s="202" t="s">
        <v>458</v>
      </c>
      <c r="E58" s="202" t="s">
        <v>466</v>
      </c>
      <c r="F58" s="202" t="s">
        <v>467</v>
      </c>
      <c r="G58" s="202" t="s">
        <v>461</v>
      </c>
      <c r="H58" s="201" t="s">
        <v>555</v>
      </c>
      <c r="I58" s="201" t="s">
        <v>492</v>
      </c>
      <c r="J58" s="202" t="s">
        <v>464</v>
      </c>
      <c r="K58" s="202" t="s">
        <v>554</v>
      </c>
    </row>
    <row r="59" s="198" customFormat="1" ht="29" customHeight="1" spans="1:11">
      <c r="A59" s="202"/>
      <c r="B59" s="202" t="s">
        <v>554</v>
      </c>
      <c r="C59" s="202"/>
      <c r="D59" s="202" t="s">
        <v>470</v>
      </c>
      <c r="E59" s="202" t="s">
        <v>471</v>
      </c>
      <c r="F59" s="202" t="s">
        <v>554</v>
      </c>
      <c r="G59" s="202" t="s">
        <v>461</v>
      </c>
      <c r="H59" s="201" t="s">
        <v>495</v>
      </c>
      <c r="I59" s="201" t="s">
        <v>480</v>
      </c>
      <c r="J59" s="202" t="s">
        <v>475</v>
      </c>
      <c r="K59" s="202" t="s">
        <v>554</v>
      </c>
    </row>
    <row r="60" s="198" customFormat="1" ht="29" customHeight="1" spans="1:11">
      <c r="A60" s="202"/>
      <c r="B60" s="202" t="s">
        <v>554</v>
      </c>
      <c r="C60" s="202"/>
      <c r="D60" s="202" t="s">
        <v>476</v>
      </c>
      <c r="E60" s="202" t="s">
        <v>477</v>
      </c>
      <c r="F60" s="202" t="s">
        <v>486</v>
      </c>
      <c r="G60" s="202" t="s">
        <v>473</v>
      </c>
      <c r="H60" s="201" t="s">
        <v>507</v>
      </c>
      <c r="I60" s="201" t="s">
        <v>480</v>
      </c>
      <c r="J60" s="202" t="s">
        <v>464</v>
      </c>
      <c r="K60" s="202" t="s">
        <v>554</v>
      </c>
    </row>
    <row r="61" s="198" customFormat="1" ht="29" customHeight="1" spans="1:11">
      <c r="A61" s="202" t="s">
        <v>334</v>
      </c>
      <c r="B61" s="202" t="s">
        <v>335</v>
      </c>
      <c r="C61" s="202" t="s">
        <v>556</v>
      </c>
      <c r="D61" s="202" t="s">
        <v>458</v>
      </c>
      <c r="E61" s="202" t="s">
        <v>459</v>
      </c>
      <c r="F61" s="202" t="s">
        <v>557</v>
      </c>
      <c r="G61" s="202" t="s">
        <v>461</v>
      </c>
      <c r="H61" s="201" t="s">
        <v>558</v>
      </c>
      <c r="I61" s="201" t="s">
        <v>463</v>
      </c>
      <c r="J61" s="202" t="s">
        <v>464</v>
      </c>
      <c r="K61" s="202" t="s">
        <v>559</v>
      </c>
    </row>
    <row r="62" s="198" customFormat="1" ht="29" customHeight="1" spans="1:11">
      <c r="A62" s="202"/>
      <c r="B62" s="202" t="s">
        <v>556</v>
      </c>
      <c r="C62" s="202"/>
      <c r="D62" s="202" t="s">
        <v>458</v>
      </c>
      <c r="E62" s="202" t="s">
        <v>459</v>
      </c>
      <c r="F62" s="202" t="s">
        <v>560</v>
      </c>
      <c r="G62" s="202" t="s">
        <v>461</v>
      </c>
      <c r="H62" s="201" t="s">
        <v>558</v>
      </c>
      <c r="I62" s="201" t="s">
        <v>463</v>
      </c>
      <c r="J62" s="202" t="s">
        <v>464</v>
      </c>
      <c r="K62" s="202" t="s">
        <v>559</v>
      </c>
    </row>
    <row r="63" s="198" customFormat="1" ht="29" customHeight="1" spans="1:11">
      <c r="A63" s="202"/>
      <c r="B63" s="202" t="s">
        <v>556</v>
      </c>
      <c r="C63" s="202"/>
      <c r="D63" s="202" t="s">
        <v>458</v>
      </c>
      <c r="E63" s="202" t="s">
        <v>459</v>
      </c>
      <c r="F63" s="202" t="s">
        <v>561</v>
      </c>
      <c r="G63" s="202" t="s">
        <v>461</v>
      </c>
      <c r="H63" s="201" t="s">
        <v>558</v>
      </c>
      <c r="I63" s="201" t="s">
        <v>463</v>
      </c>
      <c r="J63" s="202" t="s">
        <v>464</v>
      </c>
      <c r="K63" s="202" t="s">
        <v>559</v>
      </c>
    </row>
    <row r="64" s="198" customFormat="1" ht="29" customHeight="1" spans="1:11">
      <c r="A64" s="202"/>
      <c r="B64" s="202" t="s">
        <v>556</v>
      </c>
      <c r="C64" s="202"/>
      <c r="D64" s="202" t="s">
        <v>458</v>
      </c>
      <c r="E64" s="202" t="s">
        <v>459</v>
      </c>
      <c r="F64" s="202" t="s">
        <v>562</v>
      </c>
      <c r="G64" s="202" t="s">
        <v>461</v>
      </c>
      <c r="H64" s="201" t="s">
        <v>563</v>
      </c>
      <c r="I64" s="201" t="s">
        <v>511</v>
      </c>
      <c r="J64" s="202" t="s">
        <v>464</v>
      </c>
      <c r="K64" s="202" t="s">
        <v>559</v>
      </c>
    </row>
    <row r="65" s="198" customFormat="1" ht="29" customHeight="1" spans="1:11">
      <c r="A65" s="202"/>
      <c r="B65" s="202" t="s">
        <v>556</v>
      </c>
      <c r="C65" s="202"/>
      <c r="D65" s="202" t="s">
        <v>458</v>
      </c>
      <c r="E65" s="202" t="s">
        <v>501</v>
      </c>
      <c r="F65" s="202" t="s">
        <v>502</v>
      </c>
      <c r="G65" s="202" t="s">
        <v>461</v>
      </c>
      <c r="H65" s="201" t="s">
        <v>503</v>
      </c>
      <c r="I65" s="201" t="s">
        <v>504</v>
      </c>
      <c r="J65" s="202" t="s">
        <v>475</v>
      </c>
      <c r="K65" s="202" t="s">
        <v>559</v>
      </c>
    </row>
    <row r="66" s="198" customFormat="1" ht="29" customHeight="1" spans="1:11">
      <c r="A66" s="202"/>
      <c r="B66" s="202" t="s">
        <v>556</v>
      </c>
      <c r="C66" s="202"/>
      <c r="D66" s="202" t="s">
        <v>458</v>
      </c>
      <c r="E66" s="202" t="s">
        <v>466</v>
      </c>
      <c r="F66" s="202" t="s">
        <v>467</v>
      </c>
      <c r="G66" s="202" t="s">
        <v>461</v>
      </c>
      <c r="H66" s="201" t="s">
        <v>564</v>
      </c>
      <c r="I66" s="201" t="s">
        <v>492</v>
      </c>
      <c r="J66" s="202" t="s">
        <v>464</v>
      </c>
      <c r="K66" s="202" t="s">
        <v>559</v>
      </c>
    </row>
    <row r="67" s="198" customFormat="1" ht="29" customHeight="1" spans="1:11">
      <c r="A67" s="202"/>
      <c r="B67" s="202" t="s">
        <v>556</v>
      </c>
      <c r="C67" s="202"/>
      <c r="D67" s="202" t="s">
        <v>470</v>
      </c>
      <c r="E67" s="202" t="s">
        <v>471</v>
      </c>
      <c r="F67" s="202" t="s">
        <v>565</v>
      </c>
      <c r="G67" s="202" t="s">
        <v>461</v>
      </c>
      <c r="H67" s="201" t="s">
        <v>495</v>
      </c>
      <c r="I67" s="201" t="s">
        <v>480</v>
      </c>
      <c r="J67" s="202" t="s">
        <v>475</v>
      </c>
      <c r="K67" s="202" t="s">
        <v>559</v>
      </c>
    </row>
    <row r="68" s="198" customFormat="1" ht="29" customHeight="1" spans="1:11">
      <c r="A68" s="202"/>
      <c r="B68" s="202" t="s">
        <v>556</v>
      </c>
      <c r="C68" s="202"/>
      <c r="D68" s="202" t="s">
        <v>476</v>
      </c>
      <c r="E68" s="202" t="s">
        <v>477</v>
      </c>
      <c r="F68" s="202" t="s">
        <v>486</v>
      </c>
      <c r="G68" s="202" t="s">
        <v>473</v>
      </c>
      <c r="H68" s="201" t="s">
        <v>507</v>
      </c>
      <c r="I68" s="201" t="s">
        <v>480</v>
      </c>
      <c r="J68" s="202" t="s">
        <v>464</v>
      </c>
      <c r="K68" s="202" t="s">
        <v>559</v>
      </c>
    </row>
    <row r="69" s="198" customFormat="1" ht="29" customHeight="1" spans="1:11">
      <c r="A69" s="202" t="s">
        <v>372</v>
      </c>
      <c r="B69" s="202" t="s">
        <v>373</v>
      </c>
      <c r="C69" s="202" t="s">
        <v>566</v>
      </c>
      <c r="D69" s="202" t="s">
        <v>458</v>
      </c>
      <c r="E69" s="202" t="s">
        <v>501</v>
      </c>
      <c r="F69" s="202" t="s">
        <v>513</v>
      </c>
      <c r="G69" s="202" t="s">
        <v>461</v>
      </c>
      <c r="H69" s="201" t="s">
        <v>520</v>
      </c>
      <c r="I69" s="201" t="s">
        <v>504</v>
      </c>
      <c r="J69" s="202" t="s">
        <v>475</v>
      </c>
      <c r="K69" s="202" t="s">
        <v>566</v>
      </c>
    </row>
    <row r="70" s="198" customFormat="1" ht="29" customHeight="1" spans="1:11">
      <c r="A70" s="202"/>
      <c r="B70" s="202" t="s">
        <v>566</v>
      </c>
      <c r="C70" s="202"/>
      <c r="D70" s="202" t="s">
        <v>470</v>
      </c>
      <c r="E70" s="202" t="s">
        <v>471</v>
      </c>
      <c r="F70" s="202" t="s">
        <v>566</v>
      </c>
      <c r="G70" s="202" t="s">
        <v>461</v>
      </c>
      <c r="H70" s="201" t="s">
        <v>495</v>
      </c>
      <c r="I70" s="201" t="s">
        <v>480</v>
      </c>
      <c r="J70" s="202" t="s">
        <v>475</v>
      </c>
      <c r="K70" s="202" t="s">
        <v>566</v>
      </c>
    </row>
    <row r="71" s="198" customFormat="1" ht="29" customHeight="1" spans="1:11">
      <c r="A71" s="202"/>
      <c r="B71" s="202" t="s">
        <v>566</v>
      </c>
      <c r="C71" s="202"/>
      <c r="D71" s="202" t="s">
        <v>476</v>
      </c>
      <c r="E71" s="202" t="s">
        <v>477</v>
      </c>
      <c r="F71" s="202" t="s">
        <v>477</v>
      </c>
      <c r="G71" s="202" t="s">
        <v>473</v>
      </c>
      <c r="H71" s="201" t="s">
        <v>507</v>
      </c>
      <c r="I71" s="201" t="s">
        <v>480</v>
      </c>
      <c r="J71" s="202" t="s">
        <v>464</v>
      </c>
      <c r="K71" s="202" t="s">
        <v>566</v>
      </c>
    </row>
    <row r="72" s="198" customFormat="1" ht="29" customHeight="1" spans="1:11">
      <c r="A72" s="202" t="s">
        <v>352</v>
      </c>
      <c r="B72" s="202" t="s">
        <v>353</v>
      </c>
      <c r="C72" s="202" t="s">
        <v>567</v>
      </c>
      <c r="D72" s="202" t="s">
        <v>458</v>
      </c>
      <c r="E72" s="202" t="s">
        <v>459</v>
      </c>
      <c r="F72" s="202" t="s">
        <v>568</v>
      </c>
      <c r="G72" s="202" t="s">
        <v>461</v>
      </c>
      <c r="H72" s="201" t="s">
        <v>569</v>
      </c>
      <c r="I72" s="201" t="s">
        <v>492</v>
      </c>
      <c r="J72" s="202" t="s">
        <v>464</v>
      </c>
      <c r="K72" s="202" t="s">
        <v>570</v>
      </c>
    </row>
    <row r="73" s="198" customFormat="1" ht="29" customHeight="1" spans="1:11">
      <c r="A73" s="202"/>
      <c r="B73" s="202" t="s">
        <v>567</v>
      </c>
      <c r="C73" s="202"/>
      <c r="D73" s="202" t="s">
        <v>458</v>
      </c>
      <c r="E73" s="202" t="s">
        <v>501</v>
      </c>
      <c r="F73" s="202" t="s">
        <v>502</v>
      </c>
      <c r="G73" s="202" t="s">
        <v>461</v>
      </c>
      <c r="H73" s="201" t="s">
        <v>571</v>
      </c>
      <c r="I73" s="201" t="s">
        <v>504</v>
      </c>
      <c r="J73" s="202" t="s">
        <v>475</v>
      </c>
      <c r="K73" s="202" t="s">
        <v>570</v>
      </c>
    </row>
    <row r="74" s="198" customFormat="1" ht="29" customHeight="1" spans="1:11">
      <c r="A74" s="202"/>
      <c r="B74" s="202" t="s">
        <v>567</v>
      </c>
      <c r="C74" s="202"/>
      <c r="D74" s="202" t="s">
        <v>470</v>
      </c>
      <c r="E74" s="202" t="s">
        <v>471</v>
      </c>
      <c r="F74" s="202" t="s">
        <v>572</v>
      </c>
      <c r="G74" s="202" t="s">
        <v>461</v>
      </c>
      <c r="H74" s="201" t="s">
        <v>495</v>
      </c>
      <c r="I74" s="201" t="s">
        <v>480</v>
      </c>
      <c r="J74" s="202" t="s">
        <v>475</v>
      </c>
      <c r="K74" s="202" t="s">
        <v>570</v>
      </c>
    </row>
    <row r="75" s="198" customFormat="1" ht="29" customHeight="1" spans="1:11">
      <c r="A75" s="202"/>
      <c r="B75" s="202" t="s">
        <v>567</v>
      </c>
      <c r="C75" s="202"/>
      <c r="D75" s="202" t="s">
        <v>476</v>
      </c>
      <c r="E75" s="202" t="s">
        <v>477</v>
      </c>
      <c r="F75" s="202" t="s">
        <v>573</v>
      </c>
      <c r="G75" s="202" t="s">
        <v>473</v>
      </c>
      <c r="H75" s="201" t="s">
        <v>507</v>
      </c>
      <c r="I75" s="201" t="s">
        <v>480</v>
      </c>
      <c r="J75" s="202" t="s">
        <v>464</v>
      </c>
      <c r="K75" s="202" t="s">
        <v>570</v>
      </c>
    </row>
    <row r="76" s="198" customFormat="1" ht="29" customHeight="1" spans="1:11">
      <c r="A76" s="202" t="s">
        <v>384</v>
      </c>
      <c r="B76" s="202" t="s">
        <v>385</v>
      </c>
      <c r="C76" s="202" t="s">
        <v>574</v>
      </c>
      <c r="D76" s="202" t="s">
        <v>458</v>
      </c>
      <c r="E76" s="202" t="s">
        <v>459</v>
      </c>
      <c r="F76" s="202" t="s">
        <v>575</v>
      </c>
      <c r="G76" s="202" t="s">
        <v>461</v>
      </c>
      <c r="H76" s="201" t="s">
        <v>576</v>
      </c>
      <c r="I76" s="201" t="s">
        <v>511</v>
      </c>
      <c r="J76" s="202" t="s">
        <v>464</v>
      </c>
      <c r="K76" s="202" t="s">
        <v>577</v>
      </c>
    </row>
    <row r="77" s="198" customFormat="1" ht="29" customHeight="1" spans="1:11">
      <c r="A77" s="202"/>
      <c r="B77" s="202" t="s">
        <v>574</v>
      </c>
      <c r="C77" s="202"/>
      <c r="D77" s="202" t="s">
        <v>458</v>
      </c>
      <c r="E77" s="202" t="s">
        <v>466</v>
      </c>
      <c r="F77" s="202" t="s">
        <v>467</v>
      </c>
      <c r="G77" s="202" t="s">
        <v>461</v>
      </c>
      <c r="H77" s="201" t="s">
        <v>578</v>
      </c>
      <c r="I77" s="201" t="s">
        <v>469</v>
      </c>
      <c r="J77" s="202" t="s">
        <v>464</v>
      </c>
      <c r="K77" s="202" t="s">
        <v>577</v>
      </c>
    </row>
    <row r="78" s="198" customFormat="1" ht="29" customHeight="1" spans="1:11">
      <c r="A78" s="202"/>
      <c r="B78" s="202" t="s">
        <v>574</v>
      </c>
      <c r="C78" s="202"/>
      <c r="D78" s="202" t="s">
        <v>470</v>
      </c>
      <c r="E78" s="202" t="s">
        <v>471</v>
      </c>
      <c r="F78" s="202" t="s">
        <v>579</v>
      </c>
      <c r="G78" s="202" t="s">
        <v>461</v>
      </c>
      <c r="H78" s="201" t="s">
        <v>495</v>
      </c>
      <c r="I78" s="201" t="s">
        <v>580</v>
      </c>
      <c r="J78" s="202" t="s">
        <v>475</v>
      </c>
      <c r="K78" s="202" t="s">
        <v>577</v>
      </c>
    </row>
    <row r="79" s="198" customFormat="1" ht="29" customHeight="1" spans="1:11">
      <c r="A79" s="202"/>
      <c r="B79" s="202" t="s">
        <v>574</v>
      </c>
      <c r="C79" s="202"/>
      <c r="D79" s="202" t="s">
        <v>476</v>
      </c>
      <c r="E79" s="202" t="s">
        <v>477</v>
      </c>
      <c r="F79" s="202" t="s">
        <v>486</v>
      </c>
      <c r="G79" s="202" t="s">
        <v>473</v>
      </c>
      <c r="H79" s="201" t="s">
        <v>479</v>
      </c>
      <c r="I79" s="201" t="s">
        <v>480</v>
      </c>
      <c r="J79" s="202" t="s">
        <v>464</v>
      </c>
      <c r="K79" s="202" t="s">
        <v>577</v>
      </c>
    </row>
    <row r="80" s="198" customFormat="1" ht="29" customHeight="1" spans="1:11">
      <c r="A80" s="202" t="s">
        <v>406</v>
      </c>
      <c r="B80" s="202" t="s">
        <v>407</v>
      </c>
      <c r="C80" s="202" t="s">
        <v>581</v>
      </c>
      <c r="D80" s="202" t="s">
        <v>458</v>
      </c>
      <c r="E80" s="202" t="s">
        <v>459</v>
      </c>
      <c r="F80" s="202" t="s">
        <v>582</v>
      </c>
      <c r="G80" s="202" t="s">
        <v>461</v>
      </c>
      <c r="H80" s="201" t="s">
        <v>498</v>
      </c>
      <c r="I80" s="201" t="s">
        <v>499</v>
      </c>
      <c r="J80" s="202" t="s">
        <v>464</v>
      </c>
      <c r="K80" s="202" t="s">
        <v>506</v>
      </c>
    </row>
    <row r="81" s="198" customFormat="1" ht="29" customHeight="1" spans="1:11">
      <c r="A81" s="202"/>
      <c r="B81" s="202" t="s">
        <v>581</v>
      </c>
      <c r="C81" s="202"/>
      <c r="D81" s="202" t="s">
        <v>458</v>
      </c>
      <c r="E81" s="202" t="s">
        <v>501</v>
      </c>
      <c r="F81" s="202" t="s">
        <v>502</v>
      </c>
      <c r="G81" s="202" t="s">
        <v>461</v>
      </c>
      <c r="H81" s="201" t="s">
        <v>503</v>
      </c>
      <c r="I81" s="201" t="s">
        <v>504</v>
      </c>
      <c r="J81" s="202" t="s">
        <v>475</v>
      </c>
      <c r="K81" s="202" t="s">
        <v>506</v>
      </c>
    </row>
    <row r="82" s="198" customFormat="1" ht="29" customHeight="1" spans="1:11">
      <c r="A82" s="202"/>
      <c r="B82" s="202" t="s">
        <v>581</v>
      </c>
      <c r="C82" s="202"/>
      <c r="D82" s="202" t="s">
        <v>458</v>
      </c>
      <c r="E82" s="202" t="s">
        <v>466</v>
      </c>
      <c r="F82" s="202" t="s">
        <v>467</v>
      </c>
      <c r="G82" s="202" t="s">
        <v>461</v>
      </c>
      <c r="H82" s="201" t="s">
        <v>583</v>
      </c>
      <c r="I82" s="201" t="s">
        <v>492</v>
      </c>
      <c r="J82" s="202" t="s">
        <v>464</v>
      </c>
      <c r="K82" s="202" t="s">
        <v>506</v>
      </c>
    </row>
    <row r="83" s="198" customFormat="1" ht="29" customHeight="1" spans="1:11">
      <c r="A83" s="202"/>
      <c r="B83" s="202" t="s">
        <v>581</v>
      </c>
      <c r="C83" s="202"/>
      <c r="D83" s="202" t="s">
        <v>470</v>
      </c>
      <c r="E83" s="202" t="s">
        <v>471</v>
      </c>
      <c r="F83" s="202" t="s">
        <v>506</v>
      </c>
      <c r="G83" s="202" t="s">
        <v>461</v>
      </c>
      <c r="H83" s="201" t="s">
        <v>495</v>
      </c>
      <c r="I83" s="201" t="s">
        <v>480</v>
      </c>
      <c r="J83" s="202" t="s">
        <v>475</v>
      </c>
      <c r="K83" s="202" t="s">
        <v>506</v>
      </c>
    </row>
    <row r="84" s="198" customFormat="1" ht="29" customHeight="1" spans="1:11">
      <c r="A84" s="202"/>
      <c r="B84" s="202" t="s">
        <v>581</v>
      </c>
      <c r="C84" s="202"/>
      <c r="D84" s="202" t="s">
        <v>476</v>
      </c>
      <c r="E84" s="202" t="s">
        <v>477</v>
      </c>
      <c r="F84" s="202" t="s">
        <v>486</v>
      </c>
      <c r="G84" s="202" t="s">
        <v>473</v>
      </c>
      <c r="H84" s="201" t="s">
        <v>507</v>
      </c>
      <c r="I84" s="201" t="s">
        <v>480</v>
      </c>
      <c r="J84" s="202" t="s">
        <v>464</v>
      </c>
      <c r="K84" s="202" t="s">
        <v>506</v>
      </c>
    </row>
    <row r="85" s="198" customFormat="1" ht="29" customHeight="1" spans="1:11">
      <c r="A85" s="202" t="s">
        <v>370</v>
      </c>
      <c r="B85" s="202" t="s">
        <v>371</v>
      </c>
      <c r="C85" s="202" t="s">
        <v>584</v>
      </c>
      <c r="D85" s="202" t="s">
        <v>458</v>
      </c>
      <c r="E85" s="202" t="s">
        <v>459</v>
      </c>
      <c r="F85" s="202" t="s">
        <v>585</v>
      </c>
      <c r="G85" s="202" t="s">
        <v>461</v>
      </c>
      <c r="H85" s="201" t="s">
        <v>586</v>
      </c>
      <c r="I85" s="201" t="s">
        <v>511</v>
      </c>
      <c r="J85" s="202" t="s">
        <v>464</v>
      </c>
      <c r="K85" s="202" t="s">
        <v>587</v>
      </c>
    </row>
    <row r="86" s="198" customFormat="1" ht="29" customHeight="1" spans="1:11">
      <c r="A86" s="202"/>
      <c r="B86" s="202" t="s">
        <v>584</v>
      </c>
      <c r="C86" s="202"/>
      <c r="D86" s="202" t="s">
        <v>458</v>
      </c>
      <c r="E86" s="202" t="s">
        <v>501</v>
      </c>
      <c r="F86" s="202" t="s">
        <v>502</v>
      </c>
      <c r="G86" s="202" t="s">
        <v>461</v>
      </c>
      <c r="H86" s="201" t="s">
        <v>503</v>
      </c>
      <c r="I86" s="201" t="s">
        <v>504</v>
      </c>
      <c r="J86" s="202" t="s">
        <v>475</v>
      </c>
      <c r="K86" s="202" t="s">
        <v>587</v>
      </c>
    </row>
    <row r="87" s="198" customFormat="1" ht="29" customHeight="1" spans="1:11">
      <c r="A87" s="202"/>
      <c r="B87" s="202" t="s">
        <v>584</v>
      </c>
      <c r="C87" s="202"/>
      <c r="D87" s="202" t="s">
        <v>458</v>
      </c>
      <c r="E87" s="202" t="s">
        <v>466</v>
      </c>
      <c r="F87" s="202" t="s">
        <v>467</v>
      </c>
      <c r="G87" s="202" t="s">
        <v>461</v>
      </c>
      <c r="H87" s="201" t="s">
        <v>588</v>
      </c>
      <c r="I87" s="201" t="s">
        <v>492</v>
      </c>
      <c r="J87" s="202" t="s">
        <v>464</v>
      </c>
      <c r="K87" s="202" t="s">
        <v>587</v>
      </c>
    </row>
    <row r="88" s="198" customFormat="1" ht="29" customHeight="1" spans="1:11">
      <c r="A88" s="202"/>
      <c r="B88" s="202" t="s">
        <v>584</v>
      </c>
      <c r="C88" s="202"/>
      <c r="D88" s="202" t="s">
        <v>470</v>
      </c>
      <c r="E88" s="202" t="s">
        <v>471</v>
      </c>
      <c r="F88" s="202" t="s">
        <v>589</v>
      </c>
      <c r="G88" s="202" t="s">
        <v>461</v>
      </c>
      <c r="H88" s="201" t="s">
        <v>495</v>
      </c>
      <c r="I88" s="201" t="s">
        <v>480</v>
      </c>
      <c r="J88" s="202" t="s">
        <v>475</v>
      </c>
      <c r="K88" s="202" t="s">
        <v>587</v>
      </c>
    </row>
    <row r="89" s="198" customFormat="1" ht="29" customHeight="1" spans="1:11">
      <c r="A89" s="202"/>
      <c r="B89" s="202" t="s">
        <v>584</v>
      </c>
      <c r="C89" s="202"/>
      <c r="D89" s="202" t="s">
        <v>476</v>
      </c>
      <c r="E89" s="202" t="s">
        <v>477</v>
      </c>
      <c r="F89" s="202" t="s">
        <v>486</v>
      </c>
      <c r="G89" s="202" t="s">
        <v>473</v>
      </c>
      <c r="H89" s="201" t="s">
        <v>507</v>
      </c>
      <c r="I89" s="201" t="s">
        <v>480</v>
      </c>
      <c r="J89" s="202" t="s">
        <v>464</v>
      </c>
      <c r="K89" s="202" t="s">
        <v>587</v>
      </c>
    </row>
    <row r="90" s="198" customFormat="1" ht="29" customHeight="1" spans="1:11">
      <c r="A90" s="202" t="s">
        <v>396</v>
      </c>
      <c r="B90" s="202" t="s">
        <v>397</v>
      </c>
      <c r="C90" s="202" t="s">
        <v>590</v>
      </c>
      <c r="D90" s="202" t="s">
        <v>458</v>
      </c>
      <c r="E90" s="202" t="s">
        <v>459</v>
      </c>
      <c r="F90" s="202" t="s">
        <v>497</v>
      </c>
      <c r="G90" s="202" t="s">
        <v>461</v>
      </c>
      <c r="H90" s="201" t="s">
        <v>591</v>
      </c>
      <c r="I90" s="201" t="s">
        <v>499</v>
      </c>
      <c r="J90" s="202" t="s">
        <v>464</v>
      </c>
      <c r="K90" s="202" t="s">
        <v>590</v>
      </c>
    </row>
    <row r="91" s="198" customFormat="1" ht="29" customHeight="1" spans="1:11">
      <c r="A91" s="202"/>
      <c r="B91" s="202" t="s">
        <v>590</v>
      </c>
      <c r="C91" s="202"/>
      <c r="D91" s="202" t="s">
        <v>458</v>
      </c>
      <c r="E91" s="202" t="s">
        <v>501</v>
      </c>
      <c r="F91" s="202" t="s">
        <v>502</v>
      </c>
      <c r="G91" s="202" t="s">
        <v>461</v>
      </c>
      <c r="H91" s="201" t="s">
        <v>503</v>
      </c>
      <c r="I91" s="201" t="s">
        <v>504</v>
      </c>
      <c r="J91" s="202" t="s">
        <v>475</v>
      </c>
      <c r="K91" s="202" t="s">
        <v>590</v>
      </c>
    </row>
    <row r="92" s="198" customFormat="1" ht="29" customHeight="1" spans="1:11">
      <c r="A92" s="202"/>
      <c r="B92" s="202" t="s">
        <v>590</v>
      </c>
      <c r="C92" s="202"/>
      <c r="D92" s="202" t="s">
        <v>458</v>
      </c>
      <c r="E92" s="202" t="s">
        <v>466</v>
      </c>
      <c r="F92" s="202" t="s">
        <v>467</v>
      </c>
      <c r="G92" s="202" t="s">
        <v>461</v>
      </c>
      <c r="H92" s="201" t="s">
        <v>592</v>
      </c>
      <c r="I92" s="201" t="s">
        <v>492</v>
      </c>
      <c r="J92" s="202" t="s">
        <v>464</v>
      </c>
      <c r="K92" s="202" t="s">
        <v>590</v>
      </c>
    </row>
    <row r="93" s="198" customFormat="1" ht="29" customHeight="1" spans="1:11">
      <c r="A93" s="202"/>
      <c r="B93" s="202" t="s">
        <v>590</v>
      </c>
      <c r="C93" s="202"/>
      <c r="D93" s="202" t="s">
        <v>470</v>
      </c>
      <c r="E93" s="202" t="s">
        <v>471</v>
      </c>
      <c r="F93" s="202" t="s">
        <v>590</v>
      </c>
      <c r="G93" s="202" t="s">
        <v>461</v>
      </c>
      <c r="H93" s="201" t="s">
        <v>495</v>
      </c>
      <c r="I93" s="201" t="s">
        <v>480</v>
      </c>
      <c r="J93" s="202" t="s">
        <v>475</v>
      </c>
      <c r="K93" s="202" t="s">
        <v>590</v>
      </c>
    </row>
    <row r="94" s="198" customFormat="1" ht="29" customHeight="1" spans="1:11">
      <c r="A94" s="202"/>
      <c r="B94" s="202" t="s">
        <v>590</v>
      </c>
      <c r="C94" s="202"/>
      <c r="D94" s="202" t="s">
        <v>476</v>
      </c>
      <c r="E94" s="202" t="s">
        <v>477</v>
      </c>
      <c r="F94" s="202" t="s">
        <v>573</v>
      </c>
      <c r="G94" s="202" t="s">
        <v>473</v>
      </c>
      <c r="H94" s="201" t="s">
        <v>507</v>
      </c>
      <c r="I94" s="201" t="s">
        <v>480</v>
      </c>
      <c r="J94" s="202" t="s">
        <v>464</v>
      </c>
      <c r="K94" s="202" t="s">
        <v>590</v>
      </c>
    </row>
    <row r="95" s="198" customFormat="1" ht="29" customHeight="1" spans="1:11">
      <c r="A95" s="202" t="s">
        <v>412</v>
      </c>
      <c r="B95" s="202" t="s">
        <v>413</v>
      </c>
      <c r="C95" s="202" t="s">
        <v>593</v>
      </c>
      <c r="D95" s="202" t="s">
        <v>458</v>
      </c>
      <c r="E95" s="202" t="s">
        <v>459</v>
      </c>
      <c r="F95" s="202" t="s">
        <v>594</v>
      </c>
      <c r="G95" s="202" t="s">
        <v>461</v>
      </c>
      <c r="H95" s="201" t="s">
        <v>524</v>
      </c>
      <c r="I95" s="201" t="s">
        <v>463</v>
      </c>
      <c r="J95" s="202" t="s">
        <v>464</v>
      </c>
      <c r="K95" s="202" t="s">
        <v>595</v>
      </c>
    </row>
    <row r="96" s="198" customFormat="1" ht="29" customHeight="1" spans="1:11">
      <c r="A96" s="202"/>
      <c r="B96" s="202" t="s">
        <v>593</v>
      </c>
      <c r="C96" s="202"/>
      <c r="D96" s="202" t="s">
        <v>458</v>
      </c>
      <c r="E96" s="202" t="s">
        <v>466</v>
      </c>
      <c r="F96" s="202" t="s">
        <v>467</v>
      </c>
      <c r="G96" s="202" t="s">
        <v>461</v>
      </c>
      <c r="H96" s="201" t="s">
        <v>596</v>
      </c>
      <c r="I96" s="201" t="s">
        <v>469</v>
      </c>
      <c r="J96" s="202" t="s">
        <v>464</v>
      </c>
      <c r="K96" s="202" t="s">
        <v>595</v>
      </c>
    </row>
    <row r="97" s="198" customFormat="1" ht="29" customHeight="1" spans="1:11">
      <c r="A97" s="202"/>
      <c r="B97" s="202" t="s">
        <v>593</v>
      </c>
      <c r="C97" s="202"/>
      <c r="D97" s="202" t="s">
        <v>470</v>
      </c>
      <c r="E97" s="202" t="s">
        <v>471</v>
      </c>
      <c r="F97" s="202" t="s">
        <v>485</v>
      </c>
      <c r="G97" s="202" t="s">
        <v>473</v>
      </c>
      <c r="H97" s="201" t="s">
        <v>479</v>
      </c>
      <c r="I97" s="201" t="s">
        <v>480</v>
      </c>
      <c r="J97" s="202" t="s">
        <v>464</v>
      </c>
      <c r="K97" s="202" t="s">
        <v>595</v>
      </c>
    </row>
    <row r="98" s="198" customFormat="1" ht="29" customHeight="1" spans="1:11">
      <c r="A98" s="202"/>
      <c r="B98" s="202" t="s">
        <v>593</v>
      </c>
      <c r="C98" s="202"/>
      <c r="D98" s="202" t="s">
        <v>476</v>
      </c>
      <c r="E98" s="202" t="s">
        <v>477</v>
      </c>
      <c r="F98" s="202" t="s">
        <v>486</v>
      </c>
      <c r="G98" s="202" t="s">
        <v>473</v>
      </c>
      <c r="H98" s="201" t="s">
        <v>479</v>
      </c>
      <c r="I98" s="201" t="s">
        <v>480</v>
      </c>
      <c r="J98" s="202" t="s">
        <v>464</v>
      </c>
      <c r="K98" s="202" t="s">
        <v>595</v>
      </c>
    </row>
    <row r="99" s="198" customFormat="1" ht="29" customHeight="1" spans="1:11">
      <c r="A99" s="202" t="s">
        <v>382</v>
      </c>
      <c r="B99" s="202" t="s">
        <v>383</v>
      </c>
      <c r="C99" s="202" t="s">
        <v>597</v>
      </c>
      <c r="D99" s="202" t="s">
        <v>458</v>
      </c>
      <c r="E99" s="202" t="s">
        <v>459</v>
      </c>
      <c r="F99" s="202" t="s">
        <v>598</v>
      </c>
      <c r="G99" s="202" t="s">
        <v>461</v>
      </c>
      <c r="H99" s="201" t="s">
        <v>576</v>
      </c>
      <c r="I99" s="201" t="s">
        <v>511</v>
      </c>
      <c r="J99" s="202" t="s">
        <v>464</v>
      </c>
      <c r="K99" s="202" t="s">
        <v>599</v>
      </c>
    </row>
    <row r="100" s="198" customFormat="1" ht="29" customHeight="1" spans="1:11">
      <c r="A100" s="202"/>
      <c r="B100" s="202" t="s">
        <v>597</v>
      </c>
      <c r="C100" s="202"/>
      <c r="D100" s="202" t="s">
        <v>458</v>
      </c>
      <c r="E100" s="202" t="s">
        <v>466</v>
      </c>
      <c r="F100" s="202" t="s">
        <v>467</v>
      </c>
      <c r="G100" s="202" t="s">
        <v>461</v>
      </c>
      <c r="H100" s="201" t="s">
        <v>600</v>
      </c>
      <c r="I100" s="201" t="s">
        <v>469</v>
      </c>
      <c r="J100" s="202" t="s">
        <v>464</v>
      </c>
      <c r="K100" s="202" t="s">
        <v>577</v>
      </c>
    </row>
    <row r="101" s="198" customFormat="1" ht="29" customHeight="1" spans="1:11">
      <c r="A101" s="202"/>
      <c r="B101" s="202" t="s">
        <v>597</v>
      </c>
      <c r="C101" s="202"/>
      <c r="D101" s="202" t="s">
        <v>470</v>
      </c>
      <c r="E101" s="202" t="s">
        <v>471</v>
      </c>
      <c r="F101" s="202" t="s">
        <v>579</v>
      </c>
      <c r="G101" s="202" t="s">
        <v>461</v>
      </c>
      <c r="H101" s="201" t="s">
        <v>495</v>
      </c>
      <c r="I101" s="201"/>
      <c r="J101" s="202" t="s">
        <v>475</v>
      </c>
      <c r="K101" s="202" t="s">
        <v>577</v>
      </c>
    </row>
    <row r="102" s="198" customFormat="1" ht="29" customHeight="1" spans="1:11">
      <c r="A102" s="202"/>
      <c r="B102" s="202" t="s">
        <v>597</v>
      </c>
      <c r="C102" s="202"/>
      <c r="D102" s="202" t="s">
        <v>476</v>
      </c>
      <c r="E102" s="202" t="s">
        <v>477</v>
      </c>
      <c r="F102" s="202" t="s">
        <v>486</v>
      </c>
      <c r="G102" s="202" t="s">
        <v>473</v>
      </c>
      <c r="H102" s="201" t="s">
        <v>479</v>
      </c>
      <c r="I102" s="201" t="s">
        <v>480</v>
      </c>
      <c r="J102" s="202" t="s">
        <v>464</v>
      </c>
      <c r="K102" s="202" t="s">
        <v>577</v>
      </c>
    </row>
    <row r="103" s="198" customFormat="1" ht="29" customHeight="1" spans="1:11">
      <c r="A103" s="202" t="s">
        <v>433</v>
      </c>
      <c r="B103" s="202" t="s">
        <v>434</v>
      </c>
      <c r="C103" s="202" t="s">
        <v>601</v>
      </c>
      <c r="D103" s="202" t="s">
        <v>458</v>
      </c>
      <c r="E103" s="202" t="s">
        <v>459</v>
      </c>
      <c r="F103" s="202" t="s">
        <v>602</v>
      </c>
      <c r="G103" s="202" t="s">
        <v>473</v>
      </c>
      <c r="H103" s="201" t="s">
        <v>603</v>
      </c>
      <c r="I103" s="201" t="s">
        <v>604</v>
      </c>
      <c r="J103" s="202" t="s">
        <v>464</v>
      </c>
      <c r="K103" s="202" t="s">
        <v>605</v>
      </c>
    </row>
    <row r="104" s="198" customFormat="1" ht="29" customHeight="1" spans="1:11">
      <c r="A104" s="202"/>
      <c r="B104" s="202" t="s">
        <v>601</v>
      </c>
      <c r="C104" s="202"/>
      <c r="D104" s="202" t="s">
        <v>458</v>
      </c>
      <c r="E104" s="202" t="s">
        <v>459</v>
      </c>
      <c r="F104" s="202" t="s">
        <v>606</v>
      </c>
      <c r="G104" s="202" t="s">
        <v>473</v>
      </c>
      <c r="H104" s="201" t="s">
        <v>607</v>
      </c>
      <c r="I104" s="201" t="s">
        <v>604</v>
      </c>
      <c r="J104" s="202" t="s">
        <v>464</v>
      </c>
      <c r="K104" s="202" t="s">
        <v>605</v>
      </c>
    </row>
    <row r="105" s="198" customFormat="1" ht="29" customHeight="1" spans="1:11">
      <c r="A105" s="202"/>
      <c r="B105" s="202" t="s">
        <v>601</v>
      </c>
      <c r="C105" s="202"/>
      <c r="D105" s="202" t="s">
        <v>458</v>
      </c>
      <c r="E105" s="202" t="s">
        <v>501</v>
      </c>
      <c r="F105" s="202" t="s">
        <v>513</v>
      </c>
      <c r="G105" s="202" t="s">
        <v>461</v>
      </c>
      <c r="H105" s="201" t="s">
        <v>514</v>
      </c>
      <c r="I105" s="201" t="s">
        <v>504</v>
      </c>
      <c r="J105" s="202" t="s">
        <v>475</v>
      </c>
      <c r="K105" s="202" t="s">
        <v>605</v>
      </c>
    </row>
    <row r="106" s="198" customFormat="1" ht="29" customHeight="1" spans="1:11">
      <c r="A106" s="202"/>
      <c r="B106" s="202" t="s">
        <v>601</v>
      </c>
      <c r="C106" s="202"/>
      <c r="D106" s="202" t="s">
        <v>458</v>
      </c>
      <c r="E106" s="202" t="s">
        <v>466</v>
      </c>
      <c r="F106" s="202" t="s">
        <v>467</v>
      </c>
      <c r="G106" s="202" t="s">
        <v>461</v>
      </c>
      <c r="H106" s="201" t="s">
        <v>608</v>
      </c>
      <c r="I106" s="201" t="s">
        <v>492</v>
      </c>
      <c r="J106" s="202" t="s">
        <v>464</v>
      </c>
      <c r="K106" s="202" t="s">
        <v>605</v>
      </c>
    </row>
    <row r="107" s="198" customFormat="1" ht="29" customHeight="1" spans="1:11">
      <c r="A107" s="202"/>
      <c r="B107" s="202" t="s">
        <v>601</v>
      </c>
      <c r="C107" s="202"/>
      <c r="D107" s="202" t="s">
        <v>470</v>
      </c>
      <c r="E107" s="202" t="s">
        <v>471</v>
      </c>
      <c r="F107" s="202" t="s">
        <v>609</v>
      </c>
      <c r="G107" s="202" t="s">
        <v>461</v>
      </c>
      <c r="H107" s="201" t="s">
        <v>610</v>
      </c>
      <c r="I107" s="201" t="s">
        <v>480</v>
      </c>
      <c r="J107" s="202" t="s">
        <v>475</v>
      </c>
      <c r="K107" s="202" t="s">
        <v>605</v>
      </c>
    </row>
    <row r="108" s="198" customFormat="1" ht="29" customHeight="1" spans="1:11">
      <c r="A108" s="202"/>
      <c r="B108" s="202" t="s">
        <v>601</v>
      </c>
      <c r="C108" s="202"/>
      <c r="D108" s="202" t="s">
        <v>476</v>
      </c>
      <c r="E108" s="202" t="s">
        <v>477</v>
      </c>
      <c r="F108" s="202" t="s">
        <v>611</v>
      </c>
      <c r="G108" s="202" t="s">
        <v>473</v>
      </c>
      <c r="H108" s="201" t="s">
        <v>612</v>
      </c>
      <c r="I108" s="201" t="s">
        <v>480</v>
      </c>
      <c r="J108" s="202" t="s">
        <v>464</v>
      </c>
      <c r="K108" s="202" t="s">
        <v>605</v>
      </c>
    </row>
    <row r="109" s="198" customFormat="1" ht="29" customHeight="1" spans="1:11">
      <c r="A109" s="202" t="s">
        <v>441</v>
      </c>
      <c r="B109" s="202" t="s">
        <v>442</v>
      </c>
      <c r="C109" s="202" t="s">
        <v>613</v>
      </c>
      <c r="D109" s="202" t="s">
        <v>458</v>
      </c>
      <c r="E109" s="202" t="s">
        <v>459</v>
      </c>
      <c r="F109" s="202" t="s">
        <v>614</v>
      </c>
      <c r="G109" s="202" t="s">
        <v>473</v>
      </c>
      <c r="H109" s="201" t="s">
        <v>615</v>
      </c>
      <c r="I109" s="201" t="s">
        <v>604</v>
      </c>
      <c r="J109" s="202" t="s">
        <v>464</v>
      </c>
      <c r="K109" s="202" t="s">
        <v>616</v>
      </c>
    </row>
    <row r="110" s="198" customFormat="1" ht="29" customHeight="1" spans="1:11">
      <c r="A110" s="202"/>
      <c r="B110" s="202" t="s">
        <v>613</v>
      </c>
      <c r="C110" s="202"/>
      <c r="D110" s="202" t="s">
        <v>458</v>
      </c>
      <c r="E110" s="202" t="s">
        <v>501</v>
      </c>
      <c r="F110" s="202" t="s">
        <v>513</v>
      </c>
      <c r="G110" s="202" t="s">
        <v>461</v>
      </c>
      <c r="H110" s="201" t="s">
        <v>617</v>
      </c>
      <c r="I110" s="201" t="s">
        <v>504</v>
      </c>
      <c r="J110" s="202" t="s">
        <v>475</v>
      </c>
      <c r="K110" s="202" t="s">
        <v>616</v>
      </c>
    </row>
    <row r="111" s="198" customFormat="1" ht="29" customHeight="1" spans="1:11">
      <c r="A111" s="202"/>
      <c r="B111" s="202" t="s">
        <v>613</v>
      </c>
      <c r="C111" s="202"/>
      <c r="D111" s="202" t="s">
        <v>458</v>
      </c>
      <c r="E111" s="202" t="s">
        <v>466</v>
      </c>
      <c r="F111" s="202" t="s">
        <v>467</v>
      </c>
      <c r="G111" s="202" t="s">
        <v>461</v>
      </c>
      <c r="H111" s="201" t="s">
        <v>608</v>
      </c>
      <c r="I111" s="201" t="s">
        <v>492</v>
      </c>
      <c r="J111" s="202" t="s">
        <v>464</v>
      </c>
      <c r="K111" s="202" t="s">
        <v>616</v>
      </c>
    </row>
    <row r="112" s="198" customFormat="1" ht="29" customHeight="1" spans="1:11">
      <c r="A112" s="202"/>
      <c r="B112" s="202" t="s">
        <v>613</v>
      </c>
      <c r="C112" s="202"/>
      <c r="D112" s="202" t="s">
        <v>470</v>
      </c>
      <c r="E112" s="202" t="s">
        <v>471</v>
      </c>
      <c r="F112" s="202" t="s">
        <v>618</v>
      </c>
      <c r="G112" s="202" t="s">
        <v>461</v>
      </c>
      <c r="H112" s="201" t="s">
        <v>517</v>
      </c>
      <c r="I112" s="201" t="s">
        <v>480</v>
      </c>
      <c r="J112" s="202" t="s">
        <v>475</v>
      </c>
      <c r="K112" s="202" t="s">
        <v>616</v>
      </c>
    </row>
    <row r="113" s="198" customFormat="1" ht="29" customHeight="1" spans="1:11">
      <c r="A113" s="202"/>
      <c r="B113" s="202" t="s">
        <v>613</v>
      </c>
      <c r="C113" s="202"/>
      <c r="D113" s="202" t="s">
        <v>476</v>
      </c>
      <c r="E113" s="202" t="s">
        <v>477</v>
      </c>
      <c r="F113" s="202" t="s">
        <v>486</v>
      </c>
      <c r="G113" s="202" t="s">
        <v>473</v>
      </c>
      <c r="H113" s="201" t="s">
        <v>612</v>
      </c>
      <c r="I113" s="201" t="s">
        <v>480</v>
      </c>
      <c r="J113" s="202" t="s">
        <v>464</v>
      </c>
      <c r="K113" s="202" t="s">
        <v>616</v>
      </c>
    </row>
    <row r="114" s="198" customFormat="1" ht="29" customHeight="1" spans="1:11">
      <c r="A114" s="202" t="s">
        <v>428</v>
      </c>
      <c r="B114" s="202" t="s">
        <v>430</v>
      </c>
      <c r="C114" s="202" t="s">
        <v>619</v>
      </c>
      <c r="D114" s="202" t="s">
        <v>458</v>
      </c>
      <c r="E114" s="202" t="s">
        <v>459</v>
      </c>
      <c r="F114" s="202" t="s">
        <v>620</v>
      </c>
      <c r="G114" s="202" t="s">
        <v>461</v>
      </c>
      <c r="H114" s="201" t="s">
        <v>621</v>
      </c>
      <c r="I114" s="201" t="s">
        <v>604</v>
      </c>
      <c r="J114" s="202" t="s">
        <v>464</v>
      </c>
      <c r="K114" s="202" t="s">
        <v>622</v>
      </c>
    </row>
    <row r="115" s="198" customFormat="1" ht="29" customHeight="1" spans="1:11">
      <c r="A115" s="202"/>
      <c r="B115" s="202"/>
      <c r="C115" s="202"/>
      <c r="D115" s="202" t="s">
        <v>458</v>
      </c>
      <c r="E115" s="202" t="s">
        <v>459</v>
      </c>
      <c r="F115" s="202" t="s">
        <v>623</v>
      </c>
      <c r="G115" s="202" t="s">
        <v>461</v>
      </c>
      <c r="H115" s="201" t="s">
        <v>624</v>
      </c>
      <c r="I115" s="201" t="s">
        <v>625</v>
      </c>
      <c r="J115" s="202" t="s">
        <v>464</v>
      </c>
      <c r="K115" s="202" t="s">
        <v>622</v>
      </c>
    </row>
    <row r="116" s="198" customFormat="1" ht="29" customHeight="1" spans="1:11">
      <c r="A116" s="202"/>
      <c r="B116" s="202"/>
      <c r="C116" s="202"/>
      <c r="D116" s="202" t="s">
        <v>458</v>
      </c>
      <c r="E116" s="202" t="s">
        <v>466</v>
      </c>
      <c r="F116" s="202" t="s">
        <v>467</v>
      </c>
      <c r="G116" s="202" t="s">
        <v>461</v>
      </c>
      <c r="H116" s="201" t="s">
        <v>608</v>
      </c>
      <c r="I116" s="201" t="s">
        <v>492</v>
      </c>
      <c r="J116" s="202" t="s">
        <v>464</v>
      </c>
      <c r="K116" s="202" t="s">
        <v>622</v>
      </c>
    </row>
    <row r="117" s="198" customFormat="1" ht="29" customHeight="1" spans="1:11">
      <c r="A117" s="202"/>
      <c r="B117" s="202"/>
      <c r="C117" s="202"/>
      <c r="D117" s="202" t="s">
        <v>470</v>
      </c>
      <c r="E117" s="202" t="s">
        <v>471</v>
      </c>
      <c r="F117" s="202" t="s">
        <v>626</v>
      </c>
      <c r="G117" s="202" t="s">
        <v>473</v>
      </c>
      <c r="H117" s="201" t="s">
        <v>507</v>
      </c>
      <c r="I117" s="201" t="s">
        <v>480</v>
      </c>
      <c r="J117" s="202" t="s">
        <v>464</v>
      </c>
      <c r="K117" s="202" t="s">
        <v>622</v>
      </c>
    </row>
    <row r="118" s="198" customFormat="1" ht="29" customHeight="1" spans="1:11">
      <c r="A118" s="202"/>
      <c r="B118" s="202"/>
      <c r="C118" s="202"/>
      <c r="D118" s="202" t="s">
        <v>470</v>
      </c>
      <c r="E118" s="202" t="s">
        <v>471</v>
      </c>
      <c r="F118" s="202" t="s">
        <v>627</v>
      </c>
      <c r="G118" s="202" t="s">
        <v>473</v>
      </c>
      <c r="H118" s="201" t="s">
        <v>507</v>
      </c>
      <c r="I118" s="201" t="s">
        <v>480</v>
      </c>
      <c r="J118" s="202" t="s">
        <v>464</v>
      </c>
      <c r="K118" s="202" t="s">
        <v>622</v>
      </c>
    </row>
    <row r="119" s="198" customFormat="1" ht="29" customHeight="1" spans="1:11">
      <c r="A119" s="202"/>
      <c r="B119" s="202"/>
      <c r="C119" s="202"/>
      <c r="D119" s="202" t="s">
        <v>476</v>
      </c>
      <c r="E119" s="202" t="s">
        <v>477</v>
      </c>
      <c r="F119" s="202" t="s">
        <v>611</v>
      </c>
      <c r="G119" s="202" t="s">
        <v>461</v>
      </c>
      <c r="H119" s="201" t="s">
        <v>628</v>
      </c>
      <c r="I119" s="201" t="s">
        <v>480</v>
      </c>
      <c r="J119" s="202" t="s">
        <v>464</v>
      </c>
      <c r="K119" s="202" t="s">
        <v>622</v>
      </c>
    </row>
    <row r="120" s="198" customFormat="1" ht="29" customHeight="1" spans="1:11">
      <c r="A120" s="202" t="s">
        <v>443</v>
      </c>
      <c r="B120" s="202" t="s">
        <v>444</v>
      </c>
      <c r="C120" s="202" t="s">
        <v>629</v>
      </c>
      <c r="D120" s="202" t="s">
        <v>458</v>
      </c>
      <c r="E120" s="202" t="s">
        <v>459</v>
      </c>
      <c r="F120" s="202" t="s">
        <v>630</v>
      </c>
      <c r="G120" s="202" t="s">
        <v>461</v>
      </c>
      <c r="H120" s="201" t="s">
        <v>631</v>
      </c>
      <c r="I120" s="201" t="s">
        <v>632</v>
      </c>
      <c r="J120" s="202" t="s">
        <v>464</v>
      </c>
      <c r="K120" s="202" t="s">
        <v>633</v>
      </c>
    </row>
    <row r="121" s="198" customFormat="1" ht="29" customHeight="1" spans="1:11">
      <c r="A121" s="202"/>
      <c r="B121" s="202" t="s">
        <v>629</v>
      </c>
      <c r="C121" s="202"/>
      <c r="D121" s="202" t="s">
        <v>458</v>
      </c>
      <c r="E121" s="202" t="s">
        <v>459</v>
      </c>
      <c r="F121" s="202" t="s">
        <v>634</v>
      </c>
      <c r="G121" s="202" t="s">
        <v>461</v>
      </c>
      <c r="H121" s="201" t="s">
        <v>635</v>
      </c>
      <c r="I121" s="201" t="s">
        <v>463</v>
      </c>
      <c r="J121" s="202" t="s">
        <v>464</v>
      </c>
      <c r="K121" s="202" t="s">
        <v>633</v>
      </c>
    </row>
    <row r="122" s="198" customFormat="1" ht="29" customHeight="1" spans="1:11">
      <c r="A122" s="202"/>
      <c r="B122" s="202" t="s">
        <v>629</v>
      </c>
      <c r="C122" s="202"/>
      <c r="D122" s="202" t="s">
        <v>458</v>
      </c>
      <c r="E122" s="202" t="s">
        <v>501</v>
      </c>
      <c r="F122" s="202" t="s">
        <v>513</v>
      </c>
      <c r="G122" s="202" t="s">
        <v>461</v>
      </c>
      <c r="H122" s="201" t="s">
        <v>636</v>
      </c>
      <c r="I122" s="201" t="s">
        <v>504</v>
      </c>
      <c r="J122" s="202" t="s">
        <v>475</v>
      </c>
      <c r="K122" s="202" t="s">
        <v>633</v>
      </c>
    </row>
    <row r="123" s="198" customFormat="1" ht="29" customHeight="1" spans="1:11">
      <c r="A123" s="202"/>
      <c r="B123" s="202" t="s">
        <v>629</v>
      </c>
      <c r="C123" s="202"/>
      <c r="D123" s="202" t="s">
        <v>458</v>
      </c>
      <c r="E123" s="202" t="s">
        <v>466</v>
      </c>
      <c r="F123" s="202" t="s">
        <v>467</v>
      </c>
      <c r="G123" s="202" t="s">
        <v>461</v>
      </c>
      <c r="H123" s="201" t="s">
        <v>637</v>
      </c>
      <c r="I123" s="201" t="s">
        <v>492</v>
      </c>
      <c r="J123" s="202" t="s">
        <v>464</v>
      </c>
      <c r="K123" s="202" t="s">
        <v>633</v>
      </c>
    </row>
    <row r="124" s="198" customFormat="1" ht="29" customHeight="1" spans="1:11">
      <c r="A124" s="202"/>
      <c r="B124" s="202" t="s">
        <v>629</v>
      </c>
      <c r="C124" s="202"/>
      <c r="D124" s="202" t="s">
        <v>470</v>
      </c>
      <c r="E124" s="202" t="s">
        <v>471</v>
      </c>
      <c r="F124" s="202" t="s">
        <v>638</v>
      </c>
      <c r="G124" s="202" t="s">
        <v>461</v>
      </c>
      <c r="H124" s="201" t="s">
        <v>639</v>
      </c>
      <c r="I124" s="201" t="s">
        <v>480</v>
      </c>
      <c r="J124" s="202" t="s">
        <v>464</v>
      </c>
      <c r="K124" s="202" t="s">
        <v>633</v>
      </c>
    </row>
    <row r="125" s="198" customFormat="1" ht="29" customHeight="1" spans="1:11">
      <c r="A125" s="202"/>
      <c r="B125" s="202" t="s">
        <v>629</v>
      </c>
      <c r="C125" s="202"/>
      <c r="D125" s="202" t="s">
        <v>476</v>
      </c>
      <c r="E125" s="202" t="s">
        <v>477</v>
      </c>
      <c r="F125" s="202" t="s">
        <v>486</v>
      </c>
      <c r="G125" s="202" t="s">
        <v>473</v>
      </c>
      <c r="H125" s="201" t="s">
        <v>507</v>
      </c>
      <c r="I125" s="201" t="s">
        <v>480</v>
      </c>
      <c r="J125" s="202" t="s">
        <v>464</v>
      </c>
      <c r="K125" s="202" t="s">
        <v>633</v>
      </c>
    </row>
    <row r="126" s="198" customFormat="1" ht="29" customHeight="1" spans="1:11">
      <c r="A126" s="202" t="s">
        <v>437</v>
      </c>
      <c r="B126" s="202" t="s">
        <v>438</v>
      </c>
      <c r="C126" s="202" t="s">
        <v>640</v>
      </c>
      <c r="D126" s="202" t="s">
        <v>458</v>
      </c>
      <c r="E126" s="202" t="s">
        <v>459</v>
      </c>
      <c r="F126" s="202" t="s">
        <v>641</v>
      </c>
      <c r="G126" s="202" t="s">
        <v>461</v>
      </c>
      <c r="H126" s="201" t="s">
        <v>642</v>
      </c>
      <c r="I126" s="201" t="s">
        <v>463</v>
      </c>
      <c r="J126" s="202" t="s">
        <v>464</v>
      </c>
      <c r="K126" s="202" t="s">
        <v>643</v>
      </c>
    </row>
    <row r="127" s="198" customFormat="1" ht="29" customHeight="1" spans="1:11">
      <c r="A127" s="202"/>
      <c r="B127" s="202" t="s">
        <v>640</v>
      </c>
      <c r="C127" s="202"/>
      <c r="D127" s="202" t="s">
        <v>458</v>
      </c>
      <c r="E127" s="202" t="s">
        <v>501</v>
      </c>
      <c r="F127" s="202" t="s">
        <v>513</v>
      </c>
      <c r="G127" s="202" t="s">
        <v>461</v>
      </c>
      <c r="H127" s="201" t="s">
        <v>514</v>
      </c>
      <c r="I127" s="201" t="s">
        <v>504</v>
      </c>
      <c r="J127" s="202" t="s">
        <v>475</v>
      </c>
      <c r="K127" s="202" t="s">
        <v>643</v>
      </c>
    </row>
    <row r="128" s="198" customFormat="1" ht="29" customHeight="1" spans="1:11">
      <c r="A128" s="202"/>
      <c r="B128" s="202" t="s">
        <v>640</v>
      </c>
      <c r="C128" s="202"/>
      <c r="D128" s="202" t="s">
        <v>458</v>
      </c>
      <c r="E128" s="202" t="s">
        <v>466</v>
      </c>
      <c r="F128" s="202" t="s">
        <v>467</v>
      </c>
      <c r="G128" s="202" t="s">
        <v>461</v>
      </c>
      <c r="H128" s="201" t="s">
        <v>592</v>
      </c>
      <c r="I128" s="201" t="s">
        <v>492</v>
      </c>
      <c r="J128" s="202" t="s">
        <v>464</v>
      </c>
      <c r="K128" s="202" t="s">
        <v>643</v>
      </c>
    </row>
    <row r="129" s="198" customFormat="1" ht="29" customHeight="1" spans="1:11">
      <c r="A129" s="202"/>
      <c r="B129" s="202" t="s">
        <v>640</v>
      </c>
      <c r="C129" s="202"/>
      <c r="D129" s="202" t="s">
        <v>470</v>
      </c>
      <c r="E129" s="202" t="s">
        <v>471</v>
      </c>
      <c r="F129" s="202" t="s">
        <v>644</v>
      </c>
      <c r="G129" s="202" t="s">
        <v>461</v>
      </c>
      <c r="H129" s="201" t="s">
        <v>645</v>
      </c>
      <c r="I129" s="201" t="s">
        <v>480</v>
      </c>
      <c r="J129" s="202" t="s">
        <v>475</v>
      </c>
      <c r="K129" s="202" t="s">
        <v>643</v>
      </c>
    </row>
    <row r="130" s="198" customFormat="1" ht="29" customHeight="1" spans="1:11">
      <c r="A130" s="202"/>
      <c r="B130" s="202" t="s">
        <v>640</v>
      </c>
      <c r="C130" s="202"/>
      <c r="D130" s="202" t="s">
        <v>470</v>
      </c>
      <c r="E130" s="202" t="s">
        <v>471</v>
      </c>
      <c r="F130" s="202" t="s">
        <v>646</v>
      </c>
      <c r="G130" s="202" t="s">
        <v>461</v>
      </c>
      <c r="H130" s="201" t="s">
        <v>647</v>
      </c>
      <c r="I130" s="201"/>
      <c r="J130" s="202" t="s">
        <v>475</v>
      </c>
      <c r="K130" s="202" t="s">
        <v>643</v>
      </c>
    </row>
    <row r="131" s="198" customFormat="1" ht="29" customHeight="1" spans="1:11">
      <c r="A131" s="202"/>
      <c r="B131" s="202" t="s">
        <v>640</v>
      </c>
      <c r="C131" s="202"/>
      <c r="D131" s="202" t="s">
        <v>476</v>
      </c>
      <c r="E131" s="202" t="s">
        <v>477</v>
      </c>
      <c r="F131" s="202" t="s">
        <v>486</v>
      </c>
      <c r="G131" s="202" t="s">
        <v>473</v>
      </c>
      <c r="H131" s="201" t="s">
        <v>507</v>
      </c>
      <c r="I131" s="201" t="s">
        <v>480</v>
      </c>
      <c r="J131" s="202" t="s">
        <v>464</v>
      </c>
      <c r="K131" s="202" t="s">
        <v>643</v>
      </c>
    </row>
    <row r="132" s="198" customFormat="1" ht="29" customHeight="1" spans="1:11">
      <c r="A132" s="202" t="s">
        <v>431</v>
      </c>
      <c r="B132" s="202" t="s">
        <v>432</v>
      </c>
      <c r="C132" s="202" t="s">
        <v>648</v>
      </c>
      <c r="D132" s="202" t="s">
        <v>458</v>
      </c>
      <c r="E132" s="202" t="s">
        <v>459</v>
      </c>
      <c r="F132" s="202" t="s">
        <v>602</v>
      </c>
      <c r="G132" s="202" t="s">
        <v>473</v>
      </c>
      <c r="H132" s="201" t="s">
        <v>603</v>
      </c>
      <c r="I132" s="201" t="s">
        <v>604</v>
      </c>
      <c r="J132" s="202" t="s">
        <v>464</v>
      </c>
      <c r="K132" s="202" t="s">
        <v>605</v>
      </c>
    </row>
    <row r="133" s="198" customFormat="1" ht="29" customHeight="1" spans="1:11">
      <c r="A133" s="202"/>
      <c r="B133" s="202" t="s">
        <v>648</v>
      </c>
      <c r="C133" s="202"/>
      <c r="D133" s="202" t="s">
        <v>458</v>
      </c>
      <c r="E133" s="202" t="s">
        <v>459</v>
      </c>
      <c r="F133" s="202" t="s">
        <v>606</v>
      </c>
      <c r="G133" s="202" t="s">
        <v>473</v>
      </c>
      <c r="H133" s="201" t="s">
        <v>607</v>
      </c>
      <c r="I133" s="201" t="s">
        <v>604</v>
      </c>
      <c r="J133" s="202" t="s">
        <v>464</v>
      </c>
      <c r="K133" s="202" t="s">
        <v>605</v>
      </c>
    </row>
    <row r="134" s="198" customFormat="1" ht="29" customHeight="1" spans="1:11">
      <c r="A134" s="202"/>
      <c r="B134" s="202" t="s">
        <v>648</v>
      </c>
      <c r="C134" s="202"/>
      <c r="D134" s="202" t="s">
        <v>458</v>
      </c>
      <c r="E134" s="202" t="s">
        <v>501</v>
      </c>
      <c r="F134" s="202" t="s">
        <v>513</v>
      </c>
      <c r="G134" s="202" t="s">
        <v>461</v>
      </c>
      <c r="H134" s="201" t="s">
        <v>514</v>
      </c>
      <c r="I134" s="201" t="s">
        <v>504</v>
      </c>
      <c r="J134" s="202" t="s">
        <v>475</v>
      </c>
      <c r="K134" s="202" t="s">
        <v>605</v>
      </c>
    </row>
    <row r="135" s="198" customFormat="1" ht="29" customHeight="1" spans="1:11">
      <c r="A135" s="202"/>
      <c r="B135" s="202" t="s">
        <v>648</v>
      </c>
      <c r="C135" s="202"/>
      <c r="D135" s="202" t="s">
        <v>458</v>
      </c>
      <c r="E135" s="202" t="s">
        <v>466</v>
      </c>
      <c r="F135" s="202" t="s">
        <v>467</v>
      </c>
      <c r="G135" s="202" t="s">
        <v>461</v>
      </c>
      <c r="H135" s="201" t="s">
        <v>583</v>
      </c>
      <c r="I135" s="201" t="s">
        <v>492</v>
      </c>
      <c r="J135" s="202" t="s">
        <v>464</v>
      </c>
      <c r="K135" s="202" t="s">
        <v>605</v>
      </c>
    </row>
    <row r="136" s="198" customFormat="1" ht="29" customHeight="1" spans="1:11">
      <c r="A136" s="202"/>
      <c r="B136" s="202" t="s">
        <v>648</v>
      </c>
      <c r="C136" s="202"/>
      <c r="D136" s="202" t="s">
        <v>470</v>
      </c>
      <c r="E136" s="202" t="s">
        <v>471</v>
      </c>
      <c r="F136" s="202" t="s">
        <v>609</v>
      </c>
      <c r="G136" s="202" t="s">
        <v>461</v>
      </c>
      <c r="H136" s="201" t="s">
        <v>610</v>
      </c>
      <c r="I136" s="201" t="s">
        <v>480</v>
      </c>
      <c r="J136" s="202" t="s">
        <v>475</v>
      </c>
      <c r="K136" s="202" t="s">
        <v>605</v>
      </c>
    </row>
    <row r="137" s="198" customFormat="1" ht="29" customHeight="1" spans="1:11">
      <c r="A137" s="202"/>
      <c r="B137" s="202" t="s">
        <v>648</v>
      </c>
      <c r="C137" s="202"/>
      <c r="D137" s="202" t="s">
        <v>476</v>
      </c>
      <c r="E137" s="202" t="s">
        <v>477</v>
      </c>
      <c r="F137" s="202" t="s">
        <v>611</v>
      </c>
      <c r="G137" s="202" t="s">
        <v>473</v>
      </c>
      <c r="H137" s="201" t="s">
        <v>612</v>
      </c>
      <c r="I137" s="201" t="s">
        <v>480</v>
      </c>
      <c r="J137" s="202" t="s">
        <v>464</v>
      </c>
      <c r="K137" s="202" t="s">
        <v>605</v>
      </c>
    </row>
    <row r="138" s="198" customFormat="1" ht="29" customHeight="1" spans="1:11">
      <c r="A138" s="202" t="s">
        <v>358</v>
      </c>
      <c r="B138" s="202" t="s">
        <v>359</v>
      </c>
      <c r="C138" s="202" t="s">
        <v>649</v>
      </c>
      <c r="D138" s="202" t="s">
        <v>458</v>
      </c>
      <c r="E138" s="202" t="s">
        <v>459</v>
      </c>
      <c r="F138" s="202" t="s">
        <v>650</v>
      </c>
      <c r="G138" s="202" t="s">
        <v>461</v>
      </c>
      <c r="H138" s="201" t="s">
        <v>524</v>
      </c>
      <c r="I138" s="201" t="s">
        <v>651</v>
      </c>
      <c r="J138" s="202" t="s">
        <v>464</v>
      </c>
      <c r="K138" s="202" t="s">
        <v>649</v>
      </c>
    </row>
    <row r="139" s="198" customFormat="1" ht="29" customHeight="1" spans="1:11">
      <c r="A139" s="202"/>
      <c r="B139" s="202" t="s">
        <v>649</v>
      </c>
      <c r="C139" s="202"/>
      <c r="D139" s="202" t="s">
        <v>458</v>
      </c>
      <c r="E139" s="202" t="s">
        <v>466</v>
      </c>
      <c r="F139" s="202" t="s">
        <v>467</v>
      </c>
      <c r="G139" s="202" t="s">
        <v>461</v>
      </c>
      <c r="H139" s="201" t="s">
        <v>652</v>
      </c>
      <c r="I139" s="201" t="s">
        <v>469</v>
      </c>
      <c r="J139" s="202" t="s">
        <v>464</v>
      </c>
      <c r="K139" s="202" t="s">
        <v>653</v>
      </c>
    </row>
    <row r="140" s="198" customFormat="1" ht="29" customHeight="1" spans="1:11">
      <c r="A140" s="202"/>
      <c r="B140" s="202" t="s">
        <v>649</v>
      </c>
      <c r="C140" s="202"/>
      <c r="D140" s="202" t="s">
        <v>470</v>
      </c>
      <c r="E140" s="202" t="s">
        <v>471</v>
      </c>
      <c r="F140" s="202" t="s">
        <v>485</v>
      </c>
      <c r="G140" s="202" t="s">
        <v>473</v>
      </c>
      <c r="H140" s="201" t="s">
        <v>479</v>
      </c>
      <c r="I140" s="201" t="s">
        <v>480</v>
      </c>
      <c r="J140" s="202" t="s">
        <v>464</v>
      </c>
      <c r="K140" s="202" t="s">
        <v>649</v>
      </c>
    </row>
    <row r="141" s="198" customFormat="1" ht="29" customHeight="1" spans="1:11">
      <c r="A141" s="202"/>
      <c r="B141" s="202" t="s">
        <v>649</v>
      </c>
      <c r="C141" s="202"/>
      <c r="D141" s="202" t="s">
        <v>476</v>
      </c>
      <c r="E141" s="202" t="s">
        <v>477</v>
      </c>
      <c r="F141" s="202" t="s">
        <v>486</v>
      </c>
      <c r="G141" s="202" t="s">
        <v>473</v>
      </c>
      <c r="H141" s="201" t="s">
        <v>479</v>
      </c>
      <c r="I141" s="201" t="s">
        <v>480</v>
      </c>
      <c r="J141" s="202" t="s">
        <v>464</v>
      </c>
      <c r="K141" s="202" t="s">
        <v>649</v>
      </c>
    </row>
    <row r="142" s="198" customFormat="1" ht="29" customHeight="1" spans="1:11">
      <c r="A142" s="202" t="s">
        <v>354</v>
      </c>
      <c r="B142" s="202" t="s">
        <v>355</v>
      </c>
      <c r="C142" s="202" t="s">
        <v>654</v>
      </c>
      <c r="D142" s="202" t="s">
        <v>458</v>
      </c>
      <c r="E142" s="202" t="s">
        <v>459</v>
      </c>
      <c r="F142" s="202" t="s">
        <v>655</v>
      </c>
      <c r="G142" s="202" t="s">
        <v>461</v>
      </c>
      <c r="H142" s="201" t="s">
        <v>656</v>
      </c>
      <c r="I142" s="201" t="s">
        <v>463</v>
      </c>
      <c r="J142" s="202" t="s">
        <v>464</v>
      </c>
      <c r="K142" s="202" t="s">
        <v>657</v>
      </c>
    </row>
    <row r="143" s="198" customFormat="1" ht="29" customHeight="1" spans="1:11">
      <c r="A143" s="202"/>
      <c r="B143" s="202" t="s">
        <v>654</v>
      </c>
      <c r="C143" s="202"/>
      <c r="D143" s="202" t="s">
        <v>458</v>
      </c>
      <c r="E143" s="202" t="s">
        <v>459</v>
      </c>
      <c r="F143" s="202" t="s">
        <v>658</v>
      </c>
      <c r="G143" s="202" t="s">
        <v>461</v>
      </c>
      <c r="H143" s="201" t="s">
        <v>659</v>
      </c>
      <c r="I143" s="201" t="s">
        <v>463</v>
      </c>
      <c r="J143" s="202" t="s">
        <v>464</v>
      </c>
      <c r="K143" s="202" t="s">
        <v>657</v>
      </c>
    </row>
    <row r="144" s="198" customFormat="1" ht="29" customHeight="1" spans="1:11">
      <c r="A144" s="202"/>
      <c r="B144" s="202" t="s">
        <v>654</v>
      </c>
      <c r="C144" s="202"/>
      <c r="D144" s="202" t="s">
        <v>458</v>
      </c>
      <c r="E144" s="202" t="s">
        <v>501</v>
      </c>
      <c r="F144" s="202" t="s">
        <v>502</v>
      </c>
      <c r="G144" s="202" t="s">
        <v>461</v>
      </c>
      <c r="H144" s="201" t="s">
        <v>503</v>
      </c>
      <c r="I144" s="201" t="s">
        <v>504</v>
      </c>
      <c r="J144" s="202" t="s">
        <v>475</v>
      </c>
      <c r="K144" s="202" t="s">
        <v>657</v>
      </c>
    </row>
    <row r="145" s="198" customFormat="1" ht="29" customHeight="1" spans="1:11">
      <c r="A145" s="202"/>
      <c r="B145" s="202" t="s">
        <v>654</v>
      </c>
      <c r="C145" s="202"/>
      <c r="D145" s="202" t="s">
        <v>458</v>
      </c>
      <c r="E145" s="202" t="s">
        <v>466</v>
      </c>
      <c r="F145" s="202" t="s">
        <v>467</v>
      </c>
      <c r="G145" s="202" t="s">
        <v>461</v>
      </c>
      <c r="H145" s="201" t="s">
        <v>660</v>
      </c>
      <c r="I145" s="201" t="s">
        <v>492</v>
      </c>
      <c r="J145" s="202" t="s">
        <v>464</v>
      </c>
      <c r="K145" s="202" t="s">
        <v>657</v>
      </c>
    </row>
    <row r="146" s="198" customFormat="1" ht="29" customHeight="1" spans="1:11">
      <c r="A146" s="202"/>
      <c r="B146" s="202" t="s">
        <v>654</v>
      </c>
      <c r="C146" s="202"/>
      <c r="D146" s="202" t="s">
        <v>470</v>
      </c>
      <c r="E146" s="202" t="s">
        <v>471</v>
      </c>
      <c r="F146" s="202" t="s">
        <v>661</v>
      </c>
      <c r="G146" s="202" t="s">
        <v>461</v>
      </c>
      <c r="H146" s="201" t="s">
        <v>474</v>
      </c>
      <c r="I146" s="201" t="s">
        <v>480</v>
      </c>
      <c r="J146" s="202" t="s">
        <v>475</v>
      </c>
      <c r="K146" s="202" t="s">
        <v>657</v>
      </c>
    </row>
    <row r="147" s="198" customFormat="1" ht="29" customHeight="1" spans="1:11">
      <c r="A147" s="202"/>
      <c r="B147" s="202" t="s">
        <v>654</v>
      </c>
      <c r="C147" s="202"/>
      <c r="D147" s="202" t="s">
        <v>476</v>
      </c>
      <c r="E147" s="202" t="s">
        <v>477</v>
      </c>
      <c r="F147" s="202" t="s">
        <v>662</v>
      </c>
      <c r="G147" s="202" t="s">
        <v>473</v>
      </c>
      <c r="H147" s="201" t="s">
        <v>507</v>
      </c>
      <c r="I147" s="201" t="s">
        <v>480</v>
      </c>
      <c r="J147" s="202" t="s">
        <v>464</v>
      </c>
      <c r="K147" s="202" t="s">
        <v>657</v>
      </c>
    </row>
    <row r="148" s="198" customFormat="1" ht="29" customHeight="1" spans="1:11">
      <c r="A148" s="202" t="s">
        <v>376</v>
      </c>
      <c r="B148" s="202" t="s">
        <v>442</v>
      </c>
      <c r="C148" s="202" t="s">
        <v>663</v>
      </c>
      <c r="D148" s="202" t="s">
        <v>458</v>
      </c>
      <c r="E148" s="202" t="s">
        <v>501</v>
      </c>
      <c r="F148" s="202" t="s">
        <v>513</v>
      </c>
      <c r="G148" s="202" t="s">
        <v>461</v>
      </c>
      <c r="H148" s="201" t="s">
        <v>520</v>
      </c>
      <c r="I148" s="201" t="s">
        <v>504</v>
      </c>
      <c r="J148" s="202" t="s">
        <v>475</v>
      </c>
      <c r="K148" s="202" t="s">
        <v>663</v>
      </c>
    </row>
    <row r="149" s="198" customFormat="1" ht="29" customHeight="1" spans="1:11">
      <c r="A149" s="202"/>
      <c r="B149" s="202" t="s">
        <v>663</v>
      </c>
      <c r="C149" s="202"/>
      <c r="D149" s="202" t="s">
        <v>470</v>
      </c>
      <c r="E149" s="202" t="s">
        <v>471</v>
      </c>
      <c r="F149" s="202" t="s">
        <v>663</v>
      </c>
      <c r="G149" s="202" t="s">
        <v>461</v>
      </c>
      <c r="H149" s="201" t="s">
        <v>495</v>
      </c>
      <c r="I149" s="201" t="s">
        <v>480</v>
      </c>
      <c r="J149" s="202" t="s">
        <v>475</v>
      </c>
      <c r="K149" s="202" t="s">
        <v>663</v>
      </c>
    </row>
    <row r="150" s="198" customFormat="1" ht="29" customHeight="1" spans="1:11">
      <c r="A150" s="202"/>
      <c r="B150" s="202" t="s">
        <v>663</v>
      </c>
      <c r="C150" s="202"/>
      <c r="D150" s="202" t="s">
        <v>476</v>
      </c>
      <c r="E150" s="202" t="s">
        <v>477</v>
      </c>
      <c r="F150" s="202" t="s">
        <v>477</v>
      </c>
      <c r="G150" s="202" t="s">
        <v>473</v>
      </c>
      <c r="H150" s="201" t="s">
        <v>479</v>
      </c>
      <c r="I150" s="201" t="s">
        <v>480</v>
      </c>
      <c r="J150" s="202" t="s">
        <v>464</v>
      </c>
      <c r="K150" s="202" t="s">
        <v>663</v>
      </c>
    </row>
    <row r="151" s="198" customFormat="1" ht="29" customHeight="1" spans="1:11">
      <c r="A151" s="202" t="s">
        <v>329</v>
      </c>
      <c r="B151" s="202" t="s">
        <v>330</v>
      </c>
      <c r="C151" s="202" t="s">
        <v>664</v>
      </c>
      <c r="D151" s="202" t="s">
        <v>458</v>
      </c>
      <c r="E151" s="202" t="s">
        <v>459</v>
      </c>
      <c r="F151" s="202" t="s">
        <v>665</v>
      </c>
      <c r="G151" s="202" t="s">
        <v>461</v>
      </c>
      <c r="H151" s="201" t="s">
        <v>666</v>
      </c>
      <c r="I151" s="201" t="s">
        <v>667</v>
      </c>
      <c r="J151" s="202" t="s">
        <v>464</v>
      </c>
      <c r="K151" s="202" t="s">
        <v>668</v>
      </c>
    </row>
    <row r="152" s="198" customFormat="1" ht="29" customHeight="1" spans="1:11">
      <c r="A152" s="202"/>
      <c r="B152" s="202" t="s">
        <v>664</v>
      </c>
      <c r="C152" s="202"/>
      <c r="D152" s="202" t="s">
        <v>458</v>
      </c>
      <c r="E152" s="202" t="s">
        <v>466</v>
      </c>
      <c r="F152" s="202" t="s">
        <v>467</v>
      </c>
      <c r="G152" s="202" t="s">
        <v>461</v>
      </c>
      <c r="H152" s="201" t="s">
        <v>669</v>
      </c>
      <c r="I152" s="201" t="s">
        <v>469</v>
      </c>
      <c r="J152" s="202" t="s">
        <v>464</v>
      </c>
      <c r="K152" s="202" t="s">
        <v>670</v>
      </c>
    </row>
    <row r="153" s="198" customFormat="1" ht="29" customHeight="1" spans="1:11">
      <c r="A153" s="202"/>
      <c r="B153" s="202" t="s">
        <v>664</v>
      </c>
      <c r="C153" s="202"/>
      <c r="D153" s="202" t="s">
        <v>470</v>
      </c>
      <c r="E153" s="202" t="s">
        <v>471</v>
      </c>
      <c r="F153" s="202" t="s">
        <v>671</v>
      </c>
      <c r="G153" s="202" t="s">
        <v>461</v>
      </c>
      <c r="H153" s="201" t="s">
        <v>495</v>
      </c>
      <c r="I153" s="201"/>
      <c r="J153" s="202" t="s">
        <v>475</v>
      </c>
      <c r="K153" s="202" t="s">
        <v>670</v>
      </c>
    </row>
    <row r="154" s="198" customFormat="1" ht="29" customHeight="1" spans="1:11">
      <c r="A154" s="202"/>
      <c r="B154" s="202" t="s">
        <v>664</v>
      </c>
      <c r="C154" s="202"/>
      <c r="D154" s="202" t="s">
        <v>476</v>
      </c>
      <c r="E154" s="202" t="s">
        <v>477</v>
      </c>
      <c r="F154" s="202" t="s">
        <v>672</v>
      </c>
      <c r="G154" s="202" t="s">
        <v>473</v>
      </c>
      <c r="H154" s="201" t="s">
        <v>479</v>
      </c>
      <c r="I154" s="201" t="s">
        <v>480</v>
      </c>
      <c r="J154" s="202" t="s">
        <v>464</v>
      </c>
      <c r="K154" s="202" t="s">
        <v>670</v>
      </c>
    </row>
    <row r="155" s="198" customFormat="1" ht="29" customHeight="1" spans="1:11">
      <c r="A155" s="202" t="s">
        <v>439</v>
      </c>
      <c r="B155" s="202" t="s">
        <v>440</v>
      </c>
      <c r="C155" s="202" t="s">
        <v>673</v>
      </c>
      <c r="D155" s="202" t="s">
        <v>458</v>
      </c>
      <c r="E155" s="202" t="s">
        <v>459</v>
      </c>
      <c r="F155" s="202" t="s">
        <v>674</v>
      </c>
      <c r="G155" s="202" t="s">
        <v>473</v>
      </c>
      <c r="H155" s="201" t="s">
        <v>675</v>
      </c>
      <c r="I155" s="201" t="s">
        <v>511</v>
      </c>
      <c r="J155" s="202" t="s">
        <v>464</v>
      </c>
      <c r="K155" s="202" t="s">
        <v>676</v>
      </c>
    </row>
    <row r="156" s="198" customFormat="1" ht="29" customHeight="1" spans="1:11">
      <c r="A156" s="202"/>
      <c r="B156" s="202" t="s">
        <v>677</v>
      </c>
      <c r="C156" s="202"/>
      <c r="D156" s="202" t="s">
        <v>458</v>
      </c>
      <c r="E156" s="202" t="s">
        <v>459</v>
      </c>
      <c r="F156" s="202" t="s">
        <v>678</v>
      </c>
      <c r="G156" s="202" t="s">
        <v>473</v>
      </c>
      <c r="H156" s="201" t="s">
        <v>679</v>
      </c>
      <c r="I156" s="201" t="s">
        <v>483</v>
      </c>
      <c r="J156" s="202" t="s">
        <v>464</v>
      </c>
      <c r="K156" s="202" t="s">
        <v>676</v>
      </c>
    </row>
    <row r="157" s="198" customFormat="1" ht="29" customHeight="1" spans="1:11">
      <c r="A157" s="202"/>
      <c r="B157" s="202" t="s">
        <v>677</v>
      </c>
      <c r="C157" s="202"/>
      <c r="D157" s="202" t="s">
        <v>470</v>
      </c>
      <c r="E157" s="202" t="s">
        <v>471</v>
      </c>
      <c r="F157" s="202" t="s">
        <v>680</v>
      </c>
      <c r="G157" s="202" t="s">
        <v>473</v>
      </c>
      <c r="H157" s="201" t="s">
        <v>507</v>
      </c>
      <c r="I157" s="201" t="s">
        <v>480</v>
      </c>
      <c r="J157" s="202" t="s">
        <v>464</v>
      </c>
      <c r="K157" s="202" t="s">
        <v>676</v>
      </c>
    </row>
    <row r="158" s="198" customFormat="1" ht="29" customHeight="1" spans="1:11">
      <c r="A158" s="202"/>
      <c r="B158" s="202" t="s">
        <v>677</v>
      </c>
      <c r="C158" s="202"/>
      <c r="D158" s="202" t="s">
        <v>476</v>
      </c>
      <c r="E158" s="202" t="s">
        <v>477</v>
      </c>
      <c r="F158" s="202" t="s">
        <v>611</v>
      </c>
      <c r="G158" s="202" t="s">
        <v>473</v>
      </c>
      <c r="H158" s="201" t="s">
        <v>628</v>
      </c>
      <c r="I158" s="201" t="s">
        <v>480</v>
      </c>
      <c r="J158" s="202" t="s">
        <v>464</v>
      </c>
      <c r="K158" s="202" t="s">
        <v>676</v>
      </c>
    </row>
    <row r="159" s="198" customFormat="1" ht="29" customHeight="1" spans="1:11">
      <c r="A159" s="202" t="s">
        <v>364</v>
      </c>
      <c r="B159" s="202" t="s">
        <v>365</v>
      </c>
      <c r="C159" s="202" t="s">
        <v>457</v>
      </c>
      <c r="D159" s="202" t="s">
        <v>458</v>
      </c>
      <c r="E159" s="202" t="s">
        <v>459</v>
      </c>
      <c r="F159" s="202" t="s">
        <v>681</v>
      </c>
      <c r="G159" s="202" t="s">
        <v>461</v>
      </c>
      <c r="H159" s="201" t="s">
        <v>682</v>
      </c>
      <c r="I159" s="201" t="s">
        <v>511</v>
      </c>
      <c r="J159" s="202" t="s">
        <v>464</v>
      </c>
      <c r="K159" s="202" t="s">
        <v>457</v>
      </c>
    </row>
    <row r="160" s="198" customFormat="1" ht="29" customHeight="1" spans="1:11">
      <c r="A160" s="202"/>
      <c r="B160" s="202" t="s">
        <v>457</v>
      </c>
      <c r="C160" s="202"/>
      <c r="D160" s="202" t="s">
        <v>458</v>
      </c>
      <c r="E160" s="202" t="s">
        <v>466</v>
      </c>
      <c r="F160" s="202" t="s">
        <v>467</v>
      </c>
      <c r="G160" s="202" t="s">
        <v>461</v>
      </c>
      <c r="H160" s="201" t="s">
        <v>683</v>
      </c>
      <c r="I160" s="201" t="s">
        <v>469</v>
      </c>
      <c r="J160" s="202" t="s">
        <v>464</v>
      </c>
      <c r="K160" s="202" t="s">
        <v>457</v>
      </c>
    </row>
    <row r="161" s="198" customFormat="1" ht="29" customHeight="1" spans="1:11">
      <c r="A161" s="202"/>
      <c r="B161" s="202" t="s">
        <v>457</v>
      </c>
      <c r="C161" s="202"/>
      <c r="D161" s="202" t="s">
        <v>470</v>
      </c>
      <c r="E161" s="202" t="s">
        <v>471</v>
      </c>
      <c r="F161" s="202" t="s">
        <v>684</v>
      </c>
      <c r="G161" s="202" t="s">
        <v>473</v>
      </c>
      <c r="H161" s="201" t="s">
        <v>495</v>
      </c>
      <c r="I161" s="201"/>
      <c r="J161" s="202" t="s">
        <v>475</v>
      </c>
      <c r="K161" s="202" t="s">
        <v>457</v>
      </c>
    </row>
    <row r="162" s="198" customFormat="1" ht="29" customHeight="1" spans="1:11">
      <c r="A162" s="202"/>
      <c r="B162" s="202" t="s">
        <v>457</v>
      </c>
      <c r="C162" s="202"/>
      <c r="D162" s="202" t="s">
        <v>476</v>
      </c>
      <c r="E162" s="202" t="s">
        <v>477</v>
      </c>
      <c r="F162" s="202" t="s">
        <v>685</v>
      </c>
      <c r="G162" s="202" t="s">
        <v>473</v>
      </c>
      <c r="H162" s="201" t="s">
        <v>479</v>
      </c>
      <c r="I162" s="201" t="s">
        <v>480</v>
      </c>
      <c r="J162" s="202" t="s">
        <v>464</v>
      </c>
      <c r="K162" s="202" t="s">
        <v>457</v>
      </c>
    </row>
    <row r="163" s="198" customFormat="1" ht="29" customHeight="1" spans="1:11">
      <c r="A163" s="202" t="s">
        <v>342</v>
      </c>
      <c r="B163" s="202" t="s">
        <v>343</v>
      </c>
      <c r="C163" s="202" t="s">
        <v>686</v>
      </c>
      <c r="D163" s="202" t="s">
        <v>458</v>
      </c>
      <c r="E163" s="202" t="s">
        <v>459</v>
      </c>
      <c r="F163" s="202" t="s">
        <v>687</v>
      </c>
      <c r="G163" s="202" t="s">
        <v>461</v>
      </c>
      <c r="H163" s="201" t="s">
        <v>688</v>
      </c>
      <c r="I163" s="201" t="s">
        <v>511</v>
      </c>
      <c r="J163" s="202" t="s">
        <v>464</v>
      </c>
      <c r="K163" s="202" t="s">
        <v>577</v>
      </c>
    </row>
    <row r="164" s="198" customFormat="1" ht="29" customHeight="1" spans="1:11">
      <c r="A164" s="202"/>
      <c r="B164" s="202" t="s">
        <v>686</v>
      </c>
      <c r="C164" s="202"/>
      <c r="D164" s="202" t="s">
        <v>458</v>
      </c>
      <c r="E164" s="202" t="s">
        <v>466</v>
      </c>
      <c r="F164" s="202" t="s">
        <v>467</v>
      </c>
      <c r="G164" s="202" t="s">
        <v>461</v>
      </c>
      <c r="H164" s="201" t="s">
        <v>689</v>
      </c>
      <c r="I164" s="201" t="s">
        <v>469</v>
      </c>
      <c r="J164" s="202" t="s">
        <v>464</v>
      </c>
      <c r="K164" s="202" t="s">
        <v>577</v>
      </c>
    </row>
    <row r="165" s="198" customFormat="1" ht="29" customHeight="1" spans="1:11">
      <c r="A165" s="202"/>
      <c r="B165" s="202" t="s">
        <v>686</v>
      </c>
      <c r="C165" s="202"/>
      <c r="D165" s="202" t="s">
        <v>470</v>
      </c>
      <c r="E165" s="202" t="s">
        <v>471</v>
      </c>
      <c r="F165" s="202" t="s">
        <v>690</v>
      </c>
      <c r="G165" s="202" t="s">
        <v>461</v>
      </c>
      <c r="H165" s="201" t="s">
        <v>495</v>
      </c>
      <c r="I165" s="201"/>
      <c r="J165" s="202" t="s">
        <v>475</v>
      </c>
      <c r="K165" s="202" t="s">
        <v>577</v>
      </c>
    </row>
    <row r="166" s="198" customFormat="1" ht="29" customHeight="1" spans="1:11">
      <c r="A166" s="202"/>
      <c r="B166" s="202" t="s">
        <v>686</v>
      </c>
      <c r="C166" s="202"/>
      <c r="D166" s="202" t="s">
        <v>476</v>
      </c>
      <c r="E166" s="202" t="s">
        <v>477</v>
      </c>
      <c r="F166" s="202" t="s">
        <v>486</v>
      </c>
      <c r="G166" s="202" t="s">
        <v>473</v>
      </c>
      <c r="H166" s="201" t="s">
        <v>479</v>
      </c>
      <c r="I166" s="201" t="s">
        <v>480</v>
      </c>
      <c r="J166" s="202" t="s">
        <v>464</v>
      </c>
      <c r="K166" s="202" t="s">
        <v>577</v>
      </c>
    </row>
    <row r="167" s="198" customFormat="1" ht="29" customHeight="1" spans="1:11">
      <c r="A167" s="202" t="s">
        <v>346</v>
      </c>
      <c r="B167" s="202" t="s">
        <v>347</v>
      </c>
      <c r="C167" s="202" t="s">
        <v>691</v>
      </c>
      <c r="D167" s="202" t="s">
        <v>458</v>
      </c>
      <c r="E167" s="202" t="s">
        <v>459</v>
      </c>
      <c r="F167" s="202" t="s">
        <v>575</v>
      </c>
      <c r="G167" s="202" t="s">
        <v>461</v>
      </c>
      <c r="H167" s="201" t="s">
        <v>688</v>
      </c>
      <c r="I167" s="201" t="s">
        <v>511</v>
      </c>
      <c r="J167" s="202" t="s">
        <v>464</v>
      </c>
      <c r="K167" s="202" t="s">
        <v>577</v>
      </c>
    </row>
    <row r="168" s="198" customFormat="1" ht="29" customHeight="1" spans="1:11">
      <c r="A168" s="202"/>
      <c r="B168" s="202" t="s">
        <v>691</v>
      </c>
      <c r="C168" s="202"/>
      <c r="D168" s="202" t="s">
        <v>458</v>
      </c>
      <c r="E168" s="202" t="s">
        <v>466</v>
      </c>
      <c r="F168" s="202" t="s">
        <v>467</v>
      </c>
      <c r="G168" s="202" t="s">
        <v>461</v>
      </c>
      <c r="H168" s="201" t="s">
        <v>692</v>
      </c>
      <c r="I168" s="201" t="s">
        <v>469</v>
      </c>
      <c r="J168" s="202" t="s">
        <v>464</v>
      </c>
      <c r="K168" s="202" t="s">
        <v>577</v>
      </c>
    </row>
    <row r="169" s="198" customFormat="1" ht="29" customHeight="1" spans="1:11">
      <c r="A169" s="202"/>
      <c r="B169" s="202" t="s">
        <v>691</v>
      </c>
      <c r="C169" s="202"/>
      <c r="D169" s="202" t="s">
        <v>470</v>
      </c>
      <c r="E169" s="202" t="s">
        <v>471</v>
      </c>
      <c r="F169" s="202" t="s">
        <v>690</v>
      </c>
      <c r="G169" s="202" t="s">
        <v>461</v>
      </c>
      <c r="H169" s="201" t="s">
        <v>495</v>
      </c>
      <c r="I169" s="201"/>
      <c r="J169" s="202" t="s">
        <v>475</v>
      </c>
      <c r="K169" s="202" t="s">
        <v>577</v>
      </c>
    </row>
    <row r="170" s="198" customFormat="1" ht="29" customHeight="1" spans="1:11">
      <c r="A170" s="202"/>
      <c r="B170" s="202" t="s">
        <v>691</v>
      </c>
      <c r="C170" s="202"/>
      <c r="D170" s="202" t="s">
        <v>476</v>
      </c>
      <c r="E170" s="202" t="s">
        <v>477</v>
      </c>
      <c r="F170" s="202" t="s">
        <v>486</v>
      </c>
      <c r="G170" s="202" t="s">
        <v>461</v>
      </c>
      <c r="H170" s="201" t="s">
        <v>479</v>
      </c>
      <c r="I170" s="201" t="s">
        <v>480</v>
      </c>
      <c r="J170" s="202" t="s">
        <v>464</v>
      </c>
      <c r="K170" s="202" t="s">
        <v>577</v>
      </c>
    </row>
    <row r="171" s="198" customFormat="1" ht="29" customHeight="1" spans="1:11">
      <c r="A171" s="202" t="s">
        <v>400</v>
      </c>
      <c r="B171" s="202" t="s">
        <v>401</v>
      </c>
      <c r="C171" s="202" t="s">
        <v>693</v>
      </c>
      <c r="D171" s="202" t="s">
        <v>458</v>
      </c>
      <c r="E171" s="202" t="s">
        <v>459</v>
      </c>
      <c r="F171" s="202" t="s">
        <v>694</v>
      </c>
      <c r="G171" s="202" t="s">
        <v>695</v>
      </c>
      <c r="H171" s="201" t="s">
        <v>696</v>
      </c>
      <c r="I171" s="201" t="s">
        <v>511</v>
      </c>
      <c r="J171" s="202" t="s">
        <v>464</v>
      </c>
      <c r="K171" s="202" t="s">
        <v>697</v>
      </c>
    </row>
    <row r="172" s="198" customFormat="1" ht="29" customHeight="1" spans="1:11">
      <c r="A172" s="202"/>
      <c r="B172" s="202" t="s">
        <v>693</v>
      </c>
      <c r="C172" s="202"/>
      <c r="D172" s="202" t="s">
        <v>458</v>
      </c>
      <c r="E172" s="202" t="s">
        <v>466</v>
      </c>
      <c r="F172" s="202" t="s">
        <v>467</v>
      </c>
      <c r="G172" s="202" t="s">
        <v>461</v>
      </c>
      <c r="H172" s="201" t="s">
        <v>698</v>
      </c>
      <c r="I172" s="201" t="s">
        <v>469</v>
      </c>
      <c r="J172" s="202" t="s">
        <v>464</v>
      </c>
      <c r="K172" s="202" t="s">
        <v>697</v>
      </c>
    </row>
    <row r="173" s="198" customFormat="1" ht="29" customHeight="1" spans="1:11">
      <c r="A173" s="202"/>
      <c r="B173" s="202" t="s">
        <v>693</v>
      </c>
      <c r="C173" s="202"/>
      <c r="D173" s="202" t="s">
        <v>470</v>
      </c>
      <c r="E173" s="202" t="s">
        <v>471</v>
      </c>
      <c r="F173" s="202" t="s">
        <v>699</v>
      </c>
      <c r="G173" s="202" t="s">
        <v>473</v>
      </c>
      <c r="H173" s="201" t="s">
        <v>700</v>
      </c>
      <c r="I173" s="201"/>
      <c r="J173" s="202" t="s">
        <v>475</v>
      </c>
      <c r="K173" s="202" t="s">
        <v>697</v>
      </c>
    </row>
    <row r="174" s="198" customFormat="1" ht="29" customHeight="1" spans="1:11">
      <c r="A174" s="202"/>
      <c r="B174" s="202" t="s">
        <v>693</v>
      </c>
      <c r="C174" s="202"/>
      <c r="D174" s="202" t="s">
        <v>476</v>
      </c>
      <c r="E174" s="202" t="s">
        <v>477</v>
      </c>
      <c r="F174" s="202" t="s">
        <v>701</v>
      </c>
      <c r="G174" s="202" t="s">
        <v>473</v>
      </c>
      <c r="H174" s="201" t="s">
        <v>479</v>
      </c>
      <c r="I174" s="201" t="s">
        <v>480</v>
      </c>
      <c r="J174" s="202" t="s">
        <v>464</v>
      </c>
      <c r="K174" s="202" t="s">
        <v>697</v>
      </c>
    </row>
    <row r="175" s="198" customFormat="1" ht="29" customHeight="1" spans="1:11">
      <c r="A175" s="202" t="s">
        <v>426</v>
      </c>
      <c r="B175" s="202" t="s">
        <v>427</v>
      </c>
      <c r="C175" s="202" t="s">
        <v>702</v>
      </c>
      <c r="D175" s="202" t="s">
        <v>458</v>
      </c>
      <c r="E175" s="202" t="s">
        <v>459</v>
      </c>
      <c r="F175" s="202" t="s">
        <v>703</v>
      </c>
      <c r="G175" s="202" t="s">
        <v>461</v>
      </c>
      <c r="H175" s="201" t="s">
        <v>704</v>
      </c>
      <c r="I175" s="201" t="s">
        <v>463</v>
      </c>
      <c r="J175" s="202" t="s">
        <v>464</v>
      </c>
      <c r="K175" s="202" t="s">
        <v>705</v>
      </c>
    </row>
    <row r="176" s="198" customFormat="1" ht="29" customHeight="1" spans="1:11">
      <c r="A176" s="202"/>
      <c r="B176" s="202" t="s">
        <v>702</v>
      </c>
      <c r="C176" s="202"/>
      <c r="D176" s="202" t="s">
        <v>458</v>
      </c>
      <c r="E176" s="202" t="s">
        <v>466</v>
      </c>
      <c r="F176" s="202" t="s">
        <v>467</v>
      </c>
      <c r="G176" s="202" t="s">
        <v>461</v>
      </c>
      <c r="H176" s="201" t="s">
        <v>706</v>
      </c>
      <c r="I176" s="201" t="s">
        <v>469</v>
      </c>
      <c r="J176" s="202" t="s">
        <v>464</v>
      </c>
      <c r="K176" s="202" t="s">
        <v>705</v>
      </c>
    </row>
    <row r="177" s="198" customFormat="1" ht="29" customHeight="1" spans="1:11">
      <c r="A177" s="202"/>
      <c r="B177" s="202" t="s">
        <v>702</v>
      </c>
      <c r="C177" s="202"/>
      <c r="D177" s="202" t="s">
        <v>470</v>
      </c>
      <c r="E177" s="202" t="s">
        <v>493</v>
      </c>
      <c r="F177" s="202" t="s">
        <v>707</v>
      </c>
      <c r="G177" s="202" t="s">
        <v>461</v>
      </c>
      <c r="H177" s="201" t="s">
        <v>700</v>
      </c>
      <c r="I177" s="201"/>
      <c r="J177" s="202" t="s">
        <v>475</v>
      </c>
      <c r="K177" s="202" t="s">
        <v>705</v>
      </c>
    </row>
    <row r="178" s="198" customFormat="1" ht="29" customHeight="1" spans="1:11">
      <c r="A178" s="202"/>
      <c r="B178" s="202" t="s">
        <v>702</v>
      </c>
      <c r="C178" s="202"/>
      <c r="D178" s="202" t="s">
        <v>476</v>
      </c>
      <c r="E178" s="202" t="s">
        <v>477</v>
      </c>
      <c r="F178" s="202" t="s">
        <v>708</v>
      </c>
      <c r="G178" s="202" t="s">
        <v>473</v>
      </c>
      <c r="H178" s="201" t="s">
        <v>709</v>
      </c>
      <c r="I178" s="201" t="s">
        <v>480</v>
      </c>
      <c r="J178" s="202" t="s">
        <v>464</v>
      </c>
      <c r="K178" s="202" t="s">
        <v>705</v>
      </c>
    </row>
    <row r="179" s="198" customFormat="1" ht="29" customHeight="1" spans="1:11">
      <c r="A179" s="202" t="s">
        <v>408</v>
      </c>
      <c r="B179" s="202" t="s">
        <v>409</v>
      </c>
      <c r="C179" s="202" t="s">
        <v>710</v>
      </c>
      <c r="D179" s="202" t="s">
        <v>458</v>
      </c>
      <c r="E179" s="202" t="s">
        <v>459</v>
      </c>
      <c r="F179" s="202" t="s">
        <v>711</v>
      </c>
      <c r="G179" s="202" t="s">
        <v>461</v>
      </c>
      <c r="H179" s="201" t="s">
        <v>712</v>
      </c>
      <c r="I179" s="201" t="s">
        <v>713</v>
      </c>
      <c r="J179" s="202" t="s">
        <v>464</v>
      </c>
      <c r="K179" s="202" t="s">
        <v>714</v>
      </c>
    </row>
    <row r="180" s="198" customFormat="1" ht="29" customHeight="1" spans="1:11">
      <c r="A180" s="202"/>
      <c r="B180" s="202" t="s">
        <v>710</v>
      </c>
      <c r="C180" s="202"/>
      <c r="D180" s="202" t="s">
        <v>458</v>
      </c>
      <c r="E180" s="202" t="s">
        <v>466</v>
      </c>
      <c r="F180" s="202" t="s">
        <v>467</v>
      </c>
      <c r="G180" s="202" t="s">
        <v>461</v>
      </c>
      <c r="H180" s="201" t="s">
        <v>715</v>
      </c>
      <c r="I180" s="201" t="s">
        <v>469</v>
      </c>
      <c r="J180" s="202" t="s">
        <v>464</v>
      </c>
      <c r="K180" s="202" t="s">
        <v>714</v>
      </c>
    </row>
    <row r="181" s="198" customFormat="1" ht="29" customHeight="1" spans="1:11">
      <c r="A181" s="202"/>
      <c r="B181" s="202" t="s">
        <v>710</v>
      </c>
      <c r="C181" s="202"/>
      <c r="D181" s="202" t="s">
        <v>470</v>
      </c>
      <c r="E181" s="202" t="s">
        <v>493</v>
      </c>
      <c r="F181" s="202" t="s">
        <v>716</v>
      </c>
      <c r="G181" s="202" t="s">
        <v>461</v>
      </c>
      <c r="H181" s="201" t="s">
        <v>717</v>
      </c>
      <c r="I181" s="201" t="s">
        <v>718</v>
      </c>
      <c r="J181" s="202" t="s">
        <v>464</v>
      </c>
      <c r="K181" s="202" t="s">
        <v>714</v>
      </c>
    </row>
    <row r="182" s="198" customFormat="1" ht="29" customHeight="1" spans="1:11">
      <c r="A182" s="202"/>
      <c r="B182" s="202" t="s">
        <v>710</v>
      </c>
      <c r="C182" s="202"/>
      <c r="D182" s="202" t="s">
        <v>476</v>
      </c>
      <c r="E182" s="202" t="s">
        <v>477</v>
      </c>
      <c r="F182" s="202" t="s">
        <v>486</v>
      </c>
      <c r="G182" s="202" t="s">
        <v>473</v>
      </c>
      <c r="H182" s="201" t="s">
        <v>479</v>
      </c>
      <c r="I182" s="201" t="s">
        <v>480</v>
      </c>
      <c r="J182" s="202" t="s">
        <v>464</v>
      </c>
      <c r="K182" s="202" t="s">
        <v>714</v>
      </c>
    </row>
    <row r="183" s="198" customFormat="1" ht="29" customHeight="1" spans="1:11">
      <c r="A183" s="202" t="s">
        <v>368</v>
      </c>
      <c r="B183" s="202" t="s">
        <v>369</v>
      </c>
      <c r="C183" s="202" t="s">
        <v>719</v>
      </c>
      <c r="D183" s="202" t="s">
        <v>458</v>
      </c>
      <c r="E183" s="202" t="s">
        <v>459</v>
      </c>
      <c r="F183" s="202" t="s">
        <v>720</v>
      </c>
      <c r="G183" s="202" t="s">
        <v>461</v>
      </c>
      <c r="H183" s="201" t="s">
        <v>721</v>
      </c>
      <c r="I183" s="201" t="s">
        <v>511</v>
      </c>
      <c r="J183" s="202" t="s">
        <v>464</v>
      </c>
      <c r="K183" s="202" t="s">
        <v>457</v>
      </c>
    </row>
    <row r="184" s="198" customFormat="1" ht="29" customHeight="1" spans="1:11">
      <c r="A184" s="202"/>
      <c r="B184" s="202" t="s">
        <v>719</v>
      </c>
      <c r="C184" s="202"/>
      <c r="D184" s="202" t="s">
        <v>458</v>
      </c>
      <c r="E184" s="202" t="s">
        <v>466</v>
      </c>
      <c r="F184" s="202" t="s">
        <v>467</v>
      </c>
      <c r="G184" s="202" t="s">
        <v>461</v>
      </c>
      <c r="H184" s="201" t="s">
        <v>722</v>
      </c>
      <c r="I184" s="201" t="s">
        <v>492</v>
      </c>
      <c r="J184" s="202" t="s">
        <v>464</v>
      </c>
      <c r="K184" s="202" t="s">
        <v>457</v>
      </c>
    </row>
    <row r="185" s="198" customFormat="1" ht="29" customHeight="1" spans="1:11">
      <c r="A185" s="202"/>
      <c r="B185" s="202" t="s">
        <v>719</v>
      </c>
      <c r="C185" s="202"/>
      <c r="D185" s="202" t="s">
        <v>470</v>
      </c>
      <c r="E185" s="202" t="s">
        <v>471</v>
      </c>
      <c r="F185" s="202" t="s">
        <v>723</v>
      </c>
      <c r="G185" s="202" t="s">
        <v>461</v>
      </c>
      <c r="H185" s="201" t="s">
        <v>517</v>
      </c>
      <c r="I185" s="201"/>
      <c r="J185" s="202" t="s">
        <v>475</v>
      </c>
      <c r="K185" s="202" t="s">
        <v>457</v>
      </c>
    </row>
    <row r="186" s="198" customFormat="1" ht="29" customHeight="1" spans="1:11">
      <c r="A186" s="202"/>
      <c r="B186" s="202" t="s">
        <v>719</v>
      </c>
      <c r="C186" s="202"/>
      <c r="D186" s="202" t="s">
        <v>476</v>
      </c>
      <c r="E186" s="202" t="s">
        <v>477</v>
      </c>
      <c r="F186" s="202" t="s">
        <v>685</v>
      </c>
      <c r="G186" s="202" t="s">
        <v>473</v>
      </c>
      <c r="H186" s="201" t="s">
        <v>479</v>
      </c>
      <c r="I186" s="201" t="s">
        <v>480</v>
      </c>
      <c r="J186" s="202" t="s">
        <v>464</v>
      </c>
      <c r="K186" s="202" t="s">
        <v>457</v>
      </c>
    </row>
    <row r="187" s="198" customFormat="1" ht="29" customHeight="1" spans="1:11">
      <c r="A187" s="202" t="s">
        <v>344</v>
      </c>
      <c r="B187" s="202" t="s">
        <v>345</v>
      </c>
      <c r="C187" s="202" t="s">
        <v>724</v>
      </c>
      <c r="D187" s="202" t="s">
        <v>458</v>
      </c>
      <c r="E187" s="202" t="s">
        <v>459</v>
      </c>
      <c r="F187" s="202" t="s">
        <v>575</v>
      </c>
      <c r="G187" s="202" t="s">
        <v>461</v>
      </c>
      <c r="H187" s="201" t="s">
        <v>688</v>
      </c>
      <c r="I187" s="201" t="s">
        <v>511</v>
      </c>
      <c r="J187" s="202" t="s">
        <v>464</v>
      </c>
      <c r="K187" s="202" t="s">
        <v>725</v>
      </c>
    </row>
    <row r="188" s="198" customFormat="1" ht="29" customHeight="1" spans="1:11">
      <c r="A188" s="202"/>
      <c r="B188" s="202" t="s">
        <v>724</v>
      </c>
      <c r="C188" s="202"/>
      <c r="D188" s="202" t="s">
        <v>458</v>
      </c>
      <c r="E188" s="202" t="s">
        <v>466</v>
      </c>
      <c r="F188" s="202" t="s">
        <v>467</v>
      </c>
      <c r="G188" s="202" t="s">
        <v>461</v>
      </c>
      <c r="H188" s="201" t="s">
        <v>726</v>
      </c>
      <c r="I188" s="201" t="s">
        <v>469</v>
      </c>
      <c r="J188" s="202" t="s">
        <v>464</v>
      </c>
      <c r="K188" s="202" t="s">
        <v>577</v>
      </c>
    </row>
    <row r="189" s="198" customFormat="1" ht="29" customHeight="1" spans="1:11">
      <c r="A189" s="202"/>
      <c r="B189" s="202" t="s">
        <v>724</v>
      </c>
      <c r="C189" s="202"/>
      <c r="D189" s="202" t="s">
        <v>470</v>
      </c>
      <c r="E189" s="202" t="s">
        <v>471</v>
      </c>
      <c r="F189" s="202" t="s">
        <v>727</v>
      </c>
      <c r="G189" s="202" t="s">
        <v>461</v>
      </c>
      <c r="H189" s="201" t="s">
        <v>495</v>
      </c>
      <c r="I189" s="201"/>
      <c r="J189" s="202" t="s">
        <v>475</v>
      </c>
      <c r="K189" s="202" t="s">
        <v>577</v>
      </c>
    </row>
    <row r="190" s="198" customFormat="1" ht="29" customHeight="1" spans="1:11">
      <c r="A190" s="202"/>
      <c r="B190" s="202" t="s">
        <v>724</v>
      </c>
      <c r="C190" s="202"/>
      <c r="D190" s="202" t="s">
        <v>476</v>
      </c>
      <c r="E190" s="202" t="s">
        <v>477</v>
      </c>
      <c r="F190" s="202" t="s">
        <v>486</v>
      </c>
      <c r="G190" s="202" t="s">
        <v>473</v>
      </c>
      <c r="H190" s="201" t="s">
        <v>479</v>
      </c>
      <c r="I190" s="201" t="s">
        <v>480</v>
      </c>
      <c r="J190" s="202" t="s">
        <v>464</v>
      </c>
      <c r="K190" s="202" t="s">
        <v>577</v>
      </c>
    </row>
    <row r="191" s="198" customFormat="1" ht="29" customHeight="1" spans="1:11">
      <c r="A191" s="202" t="s">
        <v>386</v>
      </c>
      <c r="B191" s="202" t="s">
        <v>387</v>
      </c>
      <c r="C191" s="202" t="s">
        <v>597</v>
      </c>
      <c r="D191" s="202" t="s">
        <v>458</v>
      </c>
      <c r="E191" s="202" t="s">
        <v>459</v>
      </c>
      <c r="F191" s="202" t="s">
        <v>598</v>
      </c>
      <c r="G191" s="202" t="s">
        <v>461</v>
      </c>
      <c r="H191" s="201" t="s">
        <v>576</v>
      </c>
      <c r="I191" s="201" t="s">
        <v>511</v>
      </c>
      <c r="J191" s="202" t="s">
        <v>464</v>
      </c>
      <c r="K191" s="202" t="s">
        <v>577</v>
      </c>
    </row>
    <row r="192" s="198" customFormat="1" ht="29" customHeight="1" spans="1:11">
      <c r="A192" s="202"/>
      <c r="B192" s="202" t="s">
        <v>597</v>
      </c>
      <c r="C192" s="202"/>
      <c r="D192" s="202" t="s">
        <v>458</v>
      </c>
      <c r="E192" s="202" t="s">
        <v>466</v>
      </c>
      <c r="F192" s="202" t="s">
        <v>467</v>
      </c>
      <c r="G192" s="202" t="s">
        <v>461</v>
      </c>
      <c r="H192" s="201" t="s">
        <v>728</v>
      </c>
      <c r="I192" s="201" t="s">
        <v>469</v>
      </c>
      <c r="J192" s="202" t="s">
        <v>464</v>
      </c>
      <c r="K192" s="202" t="s">
        <v>599</v>
      </c>
    </row>
    <row r="193" s="198" customFormat="1" ht="29" customHeight="1" spans="1:11">
      <c r="A193" s="202"/>
      <c r="B193" s="202" t="s">
        <v>597</v>
      </c>
      <c r="C193" s="202"/>
      <c r="D193" s="202" t="s">
        <v>470</v>
      </c>
      <c r="E193" s="202" t="s">
        <v>471</v>
      </c>
      <c r="F193" s="202" t="s">
        <v>579</v>
      </c>
      <c r="G193" s="202" t="s">
        <v>461</v>
      </c>
      <c r="H193" s="201" t="s">
        <v>495</v>
      </c>
      <c r="I193" s="201"/>
      <c r="J193" s="202" t="s">
        <v>475</v>
      </c>
      <c r="K193" s="202" t="s">
        <v>577</v>
      </c>
    </row>
    <row r="194" s="198" customFormat="1" ht="29" customHeight="1" spans="1:11">
      <c r="A194" s="202"/>
      <c r="B194" s="202" t="s">
        <v>597</v>
      </c>
      <c r="C194" s="202"/>
      <c r="D194" s="202" t="s">
        <v>476</v>
      </c>
      <c r="E194" s="202" t="s">
        <v>477</v>
      </c>
      <c r="F194" s="202" t="s">
        <v>486</v>
      </c>
      <c r="G194" s="202" t="s">
        <v>473</v>
      </c>
      <c r="H194" s="201" t="s">
        <v>479</v>
      </c>
      <c r="I194" s="201" t="s">
        <v>480</v>
      </c>
      <c r="J194" s="202" t="s">
        <v>464</v>
      </c>
      <c r="K194" s="202" t="s">
        <v>577</v>
      </c>
    </row>
    <row r="195" s="198" customFormat="1" ht="29" customHeight="1" spans="1:11">
      <c r="A195" s="202" t="s">
        <v>418</v>
      </c>
      <c r="B195" s="202" t="s">
        <v>419</v>
      </c>
      <c r="C195" s="202" t="s">
        <v>729</v>
      </c>
      <c r="D195" s="202" t="s">
        <v>458</v>
      </c>
      <c r="E195" s="202" t="s">
        <v>459</v>
      </c>
      <c r="F195" s="202" t="s">
        <v>730</v>
      </c>
      <c r="G195" s="202" t="s">
        <v>461</v>
      </c>
      <c r="H195" s="201" t="s">
        <v>635</v>
      </c>
      <c r="I195" s="201" t="s">
        <v>463</v>
      </c>
      <c r="J195" s="202" t="s">
        <v>464</v>
      </c>
      <c r="K195" s="202" t="s">
        <v>731</v>
      </c>
    </row>
    <row r="196" s="198" customFormat="1" ht="29" customHeight="1" spans="1:11">
      <c r="A196" s="202"/>
      <c r="B196" s="202" t="s">
        <v>729</v>
      </c>
      <c r="C196" s="202"/>
      <c r="D196" s="202" t="s">
        <v>458</v>
      </c>
      <c r="E196" s="202" t="s">
        <v>501</v>
      </c>
      <c r="F196" s="202" t="s">
        <v>502</v>
      </c>
      <c r="G196" s="202" t="s">
        <v>461</v>
      </c>
      <c r="H196" s="201" t="s">
        <v>503</v>
      </c>
      <c r="I196" s="201" t="s">
        <v>504</v>
      </c>
      <c r="J196" s="202" t="s">
        <v>475</v>
      </c>
      <c r="K196" s="202" t="s">
        <v>731</v>
      </c>
    </row>
    <row r="197" s="198" customFormat="1" ht="29" customHeight="1" spans="1:11">
      <c r="A197" s="202"/>
      <c r="B197" s="202" t="s">
        <v>729</v>
      </c>
      <c r="C197" s="202"/>
      <c r="D197" s="202" t="s">
        <v>458</v>
      </c>
      <c r="E197" s="202" t="s">
        <v>466</v>
      </c>
      <c r="F197" s="202" t="s">
        <v>467</v>
      </c>
      <c r="G197" s="202" t="s">
        <v>461</v>
      </c>
      <c r="H197" s="201" t="s">
        <v>732</v>
      </c>
      <c r="I197" s="201" t="s">
        <v>492</v>
      </c>
      <c r="J197" s="202" t="s">
        <v>464</v>
      </c>
      <c r="K197" s="202" t="s">
        <v>731</v>
      </c>
    </row>
    <row r="198" s="198" customFormat="1" ht="29" customHeight="1" spans="1:11">
      <c r="A198" s="202"/>
      <c r="B198" s="202" t="s">
        <v>729</v>
      </c>
      <c r="C198" s="202"/>
      <c r="D198" s="202" t="s">
        <v>470</v>
      </c>
      <c r="E198" s="202" t="s">
        <v>471</v>
      </c>
      <c r="F198" s="202" t="s">
        <v>733</v>
      </c>
      <c r="G198" s="202" t="s">
        <v>461</v>
      </c>
      <c r="H198" s="201" t="s">
        <v>474</v>
      </c>
      <c r="I198" s="201" t="s">
        <v>480</v>
      </c>
      <c r="J198" s="202" t="s">
        <v>475</v>
      </c>
      <c r="K198" s="202" t="s">
        <v>731</v>
      </c>
    </row>
    <row r="199" s="198" customFormat="1" ht="29" customHeight="1" spans="1:11">
      <c r="A199" s="202"/>
      <c r="B199" s="202" t="s">
        <v>729</v>
      </c>
      <c r="C199" s="202"/>
      <c r="D199" s="202" t="s">
        <v>476</v>
      </c>
      <c r="E199" s="202" t="s">
        <v>477</v>
      </c>
      <c r="F199" s="202" t="s">
        <v>662</v>
      </c>
      <c r="G199" s="202" t="s">
        <v>473</v>
      </c>
      <c r="H199" s="201" t="s">
        <v>507</v>
      </c>
      <c r="I199" s="201" t="s">
        <v>480</v>
      </c>
      <c r="J199" s="202" t="s">
        <v>464</v>
      </c>
      <c r="K199" s="202" t="s">
        <v>731</v>
      </c>
    </row>
    <row r="200" s="198" customFormat="1" ht="29" customHeight="1" spans="1:11">
      <c r="A200" s="202" t="s">
        <v>348</v>
      </c>
      <c r="B200" s="202" t="s">
        <v>349</v>
      </c>
      <c r="C200" s="202" t="s">
        <v>734</v>
      </c>
      <c r="D200" s="202" t="s">
        <v>458</v>
      </c>
      <c r="E200" s="202" t="s">
        <v>459</v>
      </c>
      <c r="F200" s="202" t="s">
        <v>735</v>
      </c>
      <c r="G200" s="202" t="s">
        <v>461</v>
      </c>
      <c r="H200" s="201" t="s">
        <v>546</v>
      </c>
      <c r="I200" s="201" t="s">
        <v>463</v>
      </c>
      <c r="J200" s="202" t="s">
        <v>464</v>
      </c>
      <c r="K200" s="202" t="s">
        <v>734</v>
      </c>
    </row>
    <row r="201" s="198" customFormat="1" ht="29" customHeight="1" spans="1:11">
      <c r="A201" s="202"/>
      <c r="B201" s="202" t="s">
        <v>734</v>
      </c>
      <c r="C201" s="202"/>
      <c r="D201" s="202" t="s">
        <v>458</v>
      </c>
      <c r="E201" s="202" t="s">
        <v>501</v>
      </c>
      <c r="F201" s="202" t="s">
        <v>502</v>
      </c>
      <c r="G201" s="202" t="s">
        <v>461</v>
      </c>
      <c r="H201" s="201" t="s">
        <v>503</v>
      </c>
      <c r="I201" s="201" t="s">
        <v>504</v>
      </c>
      <c r="J201" s="202" t="s">
        <v>475</v>
      </c>
      <c r="K201" s="202" t="s">
        <v>734</v>
      </c>
    </row>
    <row r="202" s="198" customFormat="1" ht="29" customHeight="1" spans="1:11">
      <c r="A202" s="202"/>
      <c r="B202" s="202" t="s">
        <v>734</v>
      </c>
      <c r="C202" s="202"/>
      <c r="D202" s="202" t="s">
        <v>458</v>
      </c>
      <c r="E202" s="202" t="s">
        <v>466</v>
      </c>
      <c r="F202" s="202" t="s">
        <v>467</v>
      </c>
      <c r="G202" s="202" t="s">
        <v>461</v>
      </c>
      <c r="H202" s="201" t="s">
        <v>548</v>
      </c>
      <c r="I202" s="201" t="s">
        <v>492</v>
      </c>
      <c r="J202" s="202" t="s">
        <v>464</v>
      </c>
      <c r="K202" s="202" t="s">
        <v>734</v>
      </c>
    </row>
    <row r="203" s="198" customFormat="1" ht="29" customHeight="1" spans="1:11">
      <c r="A203" s="202"/>
      <c r="B203" s="202" t="s">
        <v>734</v>
      </c>
      <c r="C203" s="202"/>
      <c r="D203" s="202" t="s">
        <v>470</v>
      </c>
      <c r="E203" s="202" t="s">
        <v>471</v>
      </c>
      <c r="F203" s="202" t="s">
        <v>734</v>
      </c>
      <c r="G203" s="202" t="s">
        <v>461</v>
      </c>
      <c r="H203" s="201" t="s">
        <v>495</v>
      </c>
      <c r="I203" s="201" t="s">
        <v>480</v>
      </c>
      <c r="J203" s="202" t="s">
        <v>475</v>
      </c>
      <c r="K203" s="202" t="s">
        <v>734</v>
      </c>
    </row>
    <row r="204" s="198" customFormat="1" ht="29" customHeight="1" spans="1:11">
      <c r="A204" s="202"/>
      <c r="B204" s="202" t="s">
        <v>734</v>
      </c>
      <c r="C204" s="202"/>
      <c r="D204" s="202" t="s">
        <v>476</v>
      </c>
      <c r="E204" s="202" t="s">
        <v>477</v>
      </c>
      <c r="F204" s="202" t="s">
        <v>486</v>
      </c>
      <c r="G204" s="202" t="s">
        <v>473</v>
      </c>
      <c r="H204" s="201" t="s">
        <v>507</v>
      </c>
      <c r="I204" s="201" t="s">
        <v>480</v>
      </c>
      <c r="J204" s="202" t="s">
        <v>464</v>
      </c>
      <c r="K204" s="202" t="s">
        <v>734</v>
      </c>
    </row>
    <row r="205" s="198" customFormat="1" ht="29" customHeight="1" spans="1:11">
      <c r="A205" s="202" t="s">
        <v>331</v>
      </c>
      <c r="B205" s="202" t="s">
        <v>333</v>
      </c>
      <c r="C205" s="202" t="s">
        <v>736</v>
      </c>
      <c r="D205" s="202" t="s">
        <v>458</v>
      </c>
      <c r="E205" s="202" t="s">
        <v>459</v>
      </c>
      <c r="F205" s="202" t="s">
        <v>737</v>
      </c>
      <c r="G205" s="202" t="s">
        <v>461</v>
      </c>
      <c r="H205" s="201" t="s">
        <v>558</v>
      </c>
      <c r="I205" s="201" t="s">
        <v>463</v>
      </c>
      <c r="J205" s="202" t="s">
        <v>464</v>
      </c>
      <c r="K205" s="202" t="s">
        <v>736</v>
      </c>
    </row>
    <row r="206" s="198" customFormat="1" ht="29" customHeight="1" spans="1:11">
      <c r="A206" s="202"/>
      <c r="B206" s="202" t="s">
        <v>736</v>
      </c>
      <c r="C206" s="202"/>
      <c r="D206" s="202" t="s">
        <v>458</v>
      </c>
      <c r="E206" s="202" t="s">
        <v>501</v>
      </c>
      <c r="F206" s="202" t="s">
        <v>502</v>
      </c>
      <c r="G206" s="202" t="s">
        <v>461</v>
      </c>
      <c r="H206" s="201" t="s">
        <v>503</v>
      </c>
      <c r="I206" s="201" t="s">
        <v>504</v>
      </c>
      <c r="J206" s="202" t="s">
        <v>475</v>
      </c>
      <c r="K206" s="202" t="s">
        <v>736</v>
      </c>
    </row>
    <row r="207" s="198" customFormat="1" ht="29" customHeight="1" spans="1:11">
      <c r="A207" s="202"/>
      <c r="B207" s="202" t="s">
        <v>736</v>
      </c>
      <c r="C207" s="202"/>
      <c r="D207" s="202" t="s">
        <v>458</v>
      </c>
      <c r="E207" s="202" t="s">
        <v>466</v>
      </c>
      <c r="F207" s="202" t="s">
        <v>467</v>
      </c>
      <c r="G207" s="202" t="s">
        <v>461</v>
      </c>
      <c r="H207" s="201" t="s">
        <v>738</v>
      </c>
      <c r="I207" s="201" t="s">
        <v>492</v>
      </c>
      <c r="J207" s="202" t="s">
        <v>464</v>
      </c>
      <c r="K207" s="202" t="s">
        <v>736</v>
      </c>
    </row>
    <row r="208" s="198" customFormat="1" ht="29" customHeight="1" spans="1:11">
      <c r="A208" s="202"/>
      <c r="B208" s="202" t="s">
        <v>736</v>
      </c>
      <c r="C208" s="202"/>
      <c r="D208" s="202" t="s">
        <v>470</v>
      </c>
      <c r="E208" s="202" t="s">
        <v>471</v>
      </c>
      <c r="F208" s="202" t="s">
        <v>736</v>
      </c>
      <c r="G208" s="202" t="s">
        <v>461</v>
      </c>
      <c r="H208" s="201" t="s">
        <v>495</v>
      </c>
      <c r="I208" s="201" t="s">
        <v>480</v>
      </c>
      <c r="J208" s="202" t="s">
        <v>475</v>
      </c>
      <c r="K208" s="202" t="s">
        <v>736</v>
      </c>
    </row>
    <row r="209" s="198" customFormat="1" ht="29" customHeight="1" spans="1:11">
      <c r="A209" s="202"/>
      <c r="B209" s="202" t="s">
        <v>736</v>
      </c>
      <c r="C209" s="202"/>
      <c r="D209" s="202" t="s">
        <v>476</v>
      </c>
      <c r="E209" s="202" t="s">
        <v>477</v>
      </c>
      <c r="F209" s="202" t="s">
        <v>486</v>
      </c>
      <c r="G209" s="202" t="s">
        <v>473</v>
      </c>
      <c r="H209" s="201" t="s">
        <v>507</v>
      </c>
      <c r="I209" s="201" t="s">
        <v>480</v>
      </c>
      <c r="J209" s="202" t="s">
        <v>464</v>
      </c>
      <c r="K209" s="202" t="s">
        <v>736</v>
      </c>
    </row>
    <row r="210" s="198" customFormat="1" ht="29" customHeight="1" spans="1:11">
      <c r="A210" s="202" t="s">
        <v>435</v>
      </c>
      <c r="B210" s="202" t="s">
        <v>436</v>
      </c>
      <c r="C210" s="202" t="s">
        <v>739</v>
      </c>
      <c r="D210" s="202" t="s">
        <v>458</v>
      </c>
      <c r="E210" s="202" t="s">
        <v>459</v>
      </c>
      <c r="F210" s="202" t="s">
        <v>737</v>
      </c>
      <c r="G210" s="202" t="s">
        <v>461</v>
      </c>
      <c r="H210" s="201" t="s">
        <v>740</v>
      </c>
      <c r="I210" s="201" t="s">
        <v>463</v>
      </c>
      <c r="J210" s="202" t="s">
        <v>464</v>
      </c>
      <c r="K210" s="202" t="s">
        <v>741</v>
      </c>
    </row>
    <row r="211" s="198" customFormat="1" ht="29" customHeight="1" spans="1:11">
      <c r="A211" s="202"/>
      <c r="B211" s="202" t="s">
        <v>739</v>
      </c>
      <c r="C211" s="202"/>
      <c r="D211" s="202" t="s">
        <v>458</v>
      </c>
      <c r="E211" s="202" t="s">
        <v>501</v>
      </c>
      <c r="F211" s="202" t="s">
        <v>502</v>
      </c>
      <c r="G211" s="202" t="s">
        <v>461</v>
      </c>
      <c r="H211" s="201" t="s">
        <v>503</v>
      </c>
      <c r="I211" s="201" t="s">
        <v>504</v>
      </c>
      <c r="J211" s="202" t="s">
        <v>475</v>
      </c>
      <c r="K211" s="202" t="s">
        <v>741</v>
      </c>
    </row>
    <row r="212" s="198" customFormat="1" ht="29" customHeight="1" spans="1:11">
      <c r="A212" s="202"/>
      <c r="B212" s="202" t="s">
        <v>739</v>
      </c>
      <c r="C212" s="202"/>
      <c r="D212" s="202" t="s">
        <v>458</v>
      </c>
      <c r="E212" s="202" t="s">
        <v>466</v>
      </c>
      <c r="F212" s="202" t="s">
        <v>467</v>
      </c>
      <c r="G212" s="202" t="s">
        <v>461</v>
      </c>
      <c r="H212" s="201" t="s">
        <v>742</v>
      </c>
      <c r="I212" s="201" t="s">
        <v>469</v>
      </c>
      <c r="J212" s="202" t="s">
        <v>464</v>
      </c>
      <c r="K212" s="202" t="s">
        <v>741</v>
      </c>
    </row>
    <row r="213" s="198" customFormat="1" ht="29" customHeight="1" spans="1:11">
      <c r="A213" s="202"/>
      <c r="B213" s="202" t="s">
        <v>739</v>
      </c>
      <c r="C213" s="202"/>
      <c r="D213" s="202" t="s">
        <v>470</v>
      </c>
      <c r="E213" s="202" t="s">
        <v>471</v>
      </c>
      <c r="F213" s="202" t="s">
        <v>743</v>
      </c>
      <c r="G213" s="202" t="s">
        <v>461</v>
      </c>
      <c r="H213" s="201" t="s">
        <v>495</v>
      </c>
      <c r="I213" s="201" t="s">
        <v>480</v>
      </c>
      <c r="J213" s="202" t="s">
        <v>475</v>
      </c>
      <c r="K213" s="202" t="s">
        <v>741</v>
      </c>
    </row>
    <row r="214" s="198" customFormat="1" ht="29" customHeight="1" spans="1:11">
      <c r="A214" s="202"/>
      <c r="B214" s="202" t="s">
        <v>739</v>
      </c>
      <c r="C214" s="202"/>
      <c r="D214" s="202" t="s">
        <v>476</v>
      </c>
      <c r="E214" s="202" t="s">
        <v>477</v>
      </c>
      <c r="F214" s="202" t="s">
        <v>701</v>
      </c>
      <c r="G214" s="202" t="s">
        <v>473</v>
      </c>
      <c r="H214" s="201" t="s">
        <v>507</v>
      </c>
      <c r="I214" s="201" t="s">
        <v>480</v>
      </c>
      <c r="J214" s="202" t="s">
        <v>464</v>
      </c>
      <c r="K214" s="202" t="s">
        <v>741</v>
      </c>
    </row>
    <row r="215" s="198" customFormat="1" ht="29" customHeight="1" spans="1:11">
      <c r="A215" s="202" t="s">
        <v>420</v>
      </c>
      <c r="B215" s="202" t="s">
        <v>421</v>
      </c>
      <c r="C215" s="202" t="s">
        <v>744</v>
      </c>
      <c r="D215" s="202" t="s">
        <v>458</v>
      </c>
      <c r="E215" s="202" t="s">
        <v>459</v>
      </c>
      <c r="F215" s="202" t="s">
        <v>745</v>
      </c>
      <c r="G215" s="202" t="s">
        <v>461</v>
      </c>
      <c r="H215" s="201" t="s">
        <v>746</v>
      </c>
      <c r="I215" s="201" t="s">
        <v>747</v>
      </c>
      <c r="J215" s="202" t="s">
        <v>464</v>
      </c>
      <c r="K215" s="202" t="s">
        <v>748</v>
      </c>
    </row>
    <row r="216" s="198" customFormat="1" ht="29" customHeight="1" spans="1:11">
      <c r="A216" s="202"/>
      <c r="B216" s="202" t="s">
        <v>744</v>
      </c>
      <c r="C216" s="202"/>
      <c r="D216" s="202" t="s">
        <v>458</v>
      </c>
      <c r="E216" s="202" t="s">
        <v>501</v>
      </c>
      <c r="F216" s="202" t="s">
        <v>502</v>
      </c>
      <c r="G216" s="202" t="s">
        <v>461</v>
      </c>
      <c r="H216" s="201" t="s">
        <v>503</v>
      </c>
      <c r="I216" s="201" t="s">
        <v>504</v>
      </c>
      <c r="J216" s="202" t="s">
        <v>475</v>
      </c>
      <c r="K216" s="202" t="s">
        <v>748</v>
      </c>
    </row>
    <row r="217" s="198" customFormat="1" ht="29" customHeight="1" spans="1:11">
      <c r="A217" s="202"/>
      <c r="B217" s="202" t="s">
        <v>744</v>
      </c>
      <c r="C217" s="202"/>
      <c r="D217" s="202" t="s">
        <v>458</v>
      </c>
      <c r="E217" s="202" t="s">
        <v>466</v>
      </c>
      <c r="F217" s="202" t="s">
        <v>467</v>
      </c>
      <c r="G217" s="202" t="s">
        <v>461</v>
      </c>
      <c r="H217" s="201" t="s">
        <v>592</v>
      </c>
      <c r="I217" s="201" t="s">
        <v>492</v>
      </c>
      <c r="J217" s="202" t="s">
        <v>464</v>
      </c>
      <c r="K217" s="202" t="s">
        <v>748</v>
      </c>
    </row>
    <row r="218" s="198" customFormat="1" ht="29" customHeight="1" spans="1:11">
      <c r="A218" s="202"/>
      <c r="B218" s="202" t="s">
        <v>744</v>
      </c>
      <c r="C218" s="202"/>
      <c r="D218" s="202" t="s">
        <v>470</v>
      </c>
      <c r="E218" s="202" t="s">
        <v>471</v>
      </c>
      <c r="F218" s="202" t="s">
        <v>749</v>
      </c>
      <c r="G218" s="202" t="s">
        <v>461</v>
      </c>
      <c r="H218" s="201" t="s">
        <v>750</v>
      </c>
      <c r="I218" s="201" t="s">
        <v>480</v>
      </c>
      <c r="J218" s="202" t="s">
        <v>475</v>
      </c>
      <c r="K218" s="202" t="s">
        <v>748</v>
      </c>
    </row>
    <row r="219" s="198" customFormat="1" ht="29" customHeight="1" spans="1:11">
      <c r="A219" s="202"/>
      <c r="B219" s="202" t="s">
        <v>744</v>
      </c>
      <c r="C219" s="202"/>
      <c r="D219" s="202" t="s">
        <v>476</v>
      </c>
      <c r="E219" s="202" t="s">
        <v>477</v>
      </c>
      <c r="F219" s="202" t="s">
        <v>662</v>
      </c>
      <c r="G219" s="202" t="s">
        <v>473</v>
      </c>
      <c r="H219" s="201" t="s">
        <v>507</v>
      </c>
      <c r="I219" s="201" t="s">
        <v>480</v>
      </c>
      <c r="J219" s="202" t="s">
        <v>464</v>
      </c>
      <c r="K219" s="202" t="s">
        <v>748</v>
      </c>
    </row>
    <row r="220" s="198" customFormat="1" ht="29" customHeight="1" spans="1:11">
      <c r="A220" s="202" t="s">
        <v>336</v>
      </c>
      <c r="B220" s="202" t="s">
        <v>337</v>
      </c>
      <c r="C220" s="202" t="s">
        <v>751</v>
      </c>
      <c r="D220" s="202" t="s">
        <v>458</v>
      </c>
      <c r="E220" s="202" t="s">
        <v>459</v>
      </c>
      <c r="F220" s="202" t="s">
        <v>735</v>
      </c>
      <c r="G220" s="202" t="s">
        <v>461</v>
      </c>
      <c r="H220" s="201" t="s">
        <v>546</v>
      </c>
      <c r="I220" s="201" t="s">
        <v>463</v>
      </c>
      <c r="J220" s="202" t="s">
        <v>464</v>
      </c>
      <c r="K220" s="202" t="s">
        <v>751</v>
      </c>
    </row>
    <row r="221" s="198" customFormat="1" ht="29" customHeight="1" spans="1:11">
      <c r="A221" s="202"/>
      <c r="B221" s="202" t="s">
        <v>751</v>
      </c>
      <c r="C221" s="202"/>
      <c r="D221" s="202" t="s">
        <v>458</v>
      </c>
      <c r="E221" s="202" t="s">
        <v>501</v>
      </c>
      <c r="F221" s="202" t="s">
        <v>502</v>
      </c>
      <c r="G221" s="202" t="s">
        <v>461</v>
      </c>
      <c r="H221" s="201" t="s">
        <v>503</v>
      </c>
      <c r="I221" s="201" t="s">
        <v>504</v>
      </c>
      <c r="J221" s="202" t="s">
        <v>475</v>
      </c>
      <c r="K221" s="202" t="s">
        <v>751</v>
      </c>
    </row>
    <row r="222" s="198" customFormat="1" ht="29" customHeight="1" spans="1:11">
      <c r="A222" s="202"/>
      <c r="B222" s="202" t="s">
        <v>751</v>
      </c>
      <c r="C222" s="202"/>
      <c r="D222" s="202" t="s">
        <v>458</v>
      </c>
      <c r="E222" s="202" t="s">
        <v>466</v>
      </c>
      <c r="F222" s="202" t="s">
        <v>467</v>
      </c>
      <c r="G222" s="202" t="s">
        <v>461</v>
      </c>
      <c r="H222" s="201" t="s">
        <v>752</v>
      </c>
      <c r="I222" s="201" t="s">
        <v>492</v>
      </c>
      <c r="J222" s="202" t="s">
        <v>464</v>
      </c>
      <c r="K222" s="202" t="s">
        <v>751</v>
      </c>
    </row>
    <row r="223" s="198" customFormat="1" ht="29" customHeight="1" spans="1:11">
      <c r="A223" s="202"/>
      <c r="B223" s="202" t="s">
        <v>751</v>
      </c>
      <c r="C223" s="202"/>
      <c r="D223" s="202" t="s">
        <v>470</v>
      </c>
      <c r="E223" s="202" t="s">
        <v>471</v>
      </c>
      <c r="F223" s="202" t="s">
        <v>751</v>
      </c>
      <c r="G223" s="202" t="s">
        <v>461</v>
      </c>
      <c r="H223" s="201" t="s">
        <v>495</v>
      </c>
      <c r="I223" s="201" t="s">
        <v>480</v>
      </c>
      <c r="J223" s="202" t="s">
        <v>475</v>
      </c>
      <c r="K223" s="202" t="s">
        <v>751</v>
      </c>
    </row>
    <row r="224" s="198" customFormat="1" ht="29" customHeight="1" spans="1:11">
      <c r="A224" s="202"/>
      <c r="B224" s="202" t="s">
        <v>751</v>
      </c>
      <c r="C224" s="202"/>
      <c r="D224" s="202" t="s">
        <v>476</v>
      </c>
      <c r="E224" s="202" t="s">
        <v>477</v>
      </c>
      <c r="F224" s="202" t="s">
        <v>486</v>
      </c>
      <c r="G224" s="202" t="s">
        <v>473</v>
      </c>
      <c r="H224" s="201" t="s">
        <v>507</v>
      </c>
      <c r="I224" s="201" t="s">
        <v>480</v>
      </c>
      <c r="J224" s="202" t="s">
        <v>464</v>
      </c>
      <c r="K224" s="202" t="s">
        <v>751</v>
      </c>
    </row>
    <row r="225" s="198" customFormat="1" ht="29" customHeight="1" spans="1:11">
      <c r="A225" s="202" t="s">
        <v>424</v>
      </c>
      <c r="B225" s="202" t="s">
        <v>425</v>
      </c>
      <c r="C225" s="202" t="s">
        <v>739</v>
      </c>
      <c r="D225" s="202" t="s">
        <v>458</v>
      </c>
      <c r="E225" s="202" t="s">
        <v>459</v>
      </c>
      <c r="F225" s="202" t="s">
        <v>753</v>
      </c>
      <c r="G225" s="202" t="s">
        <v>461</v>
      </c>
      <c r="H225" s="201" t="s">
        <v>754</v>
      </c>
      <c r="I225" s="201" t="s">
        <v>511</v>
      </c>
      <c r="J225" s="202" t="s">
        <v>464</v>
      </c>
      <c r="K225" s="202" t="s">
        <v>739</v>
      </c>
    </row>
    <row r="226" s="198" customFormat="1" ht="29" customHeight="1" spans="1:11">
      <c r="A226" s="202"/>
      <c r="B226" s="202" t="s">
        <v>739</v>
      </c>
      <c r="C226" s="202"/>
      <c r="D226" s="202" t="s">
        <v>458</v>
      </c>
      <c r="E226" s="202" t="s">
        <v>501</v>
      </c>
      <c r="F226" s="202" t="s">
        <v>502</v>
      </c>
      <c r="G226" s="202" t="s">
        <v>461</v>
      </c>
      <c r="H226" s="201" t="s">
        <v>503</v>
      </c>
      <c r="I226" s="201" t="s">
        <v>504</v>
      </c>
      <c r="J226" s="202" t="s">
        <v>475</v>
      </c>
      <c r="K226" s="202" t="s">
        <v>739</v>
      </c>
    </row>
    <row r="227" s="198" customFormat="1" ht="29" customHeight="1" spans="1:11">
      <c r="A227" s="202"/>
      <c r="B227" s="202" t="s">
        <v>739</v>
      </c>
      <c r="C227" s="202"/>
      <c r="D227" s="202" t="s">
        <v>458</v>
      </c>
      <c r="E227" s="202" t="s">
        <v>466</v>
      </c>
      <c r="F227" s="202" t="s">
        <v>467</v>
      </c>
      <c r="G227" s="202" t="s">
        <v>461</v>
      </c>
      <c r="H227" s="201" t="s">
        <v>755</v>
      </c>
      <c r="I227" s="201" t="s">
        <v>469</v>
      </c>
      <c r="J227" s="202" t="s">
        <v>464</v>
      </c>
      <c r="K227" s="202" t="s">
        <v>739</v>
      </c>
    </row>
    <row r="228" s="198" customFormat="1" ht="29" customHeight="1" spans="1:11">
      <c r="A228" s="202"/>
      <c r="B228" s="202" t="s">
        <v>739</v>
      </c>
      <c r="C228" s="202"/>
      <c r="D228" s="202" t="s">
        <v>470</v>
      </c>
      <c r="E228" s="202" t="s">
        <v>471</v>
      </c>
      <c r="F228" s="202" t="s">
        <v>743</v>
      </c>
      <c r="G228" s="202" t="s">
        <v>461</v>
      </c>
      <c r="H228" s="201" t="s">
        <v>495</v>
      </c>
      <c r="I228" s="201" t="s">
        <v>480</v>
      </c>
      <c r="J228" s="202" t="s">
        <v>475</v>
      </c>
      <c r="K228" s="202" t="s">
        <v>739</v>
      </c>
    </row>
    <row r="229" s="198" customFormat="1" ht="29" customHeight="1" spans="1:11">
      <c r="A229" s="202"/>
      <c r="B229" s="202" t="s">
        <v>739</v>
      </c>
      <c r="C229" s="202"/>
      <c r="D229" s="202" t="s">
        <v>476</v>
      </c>
      <c r="E229" s="202" t="s">
        <v>477</v>
      </c>
      <c r="F229" s="202" t="s">
        <v>701</v>
      </c>
      <c r="G229" s="202" t="s">
        <v>473</v>
      </c>
      <c r="H229" s="201" t="s">
        <v>507</v>
      </c>
      <c r="I229" s="201" t="s">
        <v>480</v>
      </c>
      <c r="J229" s="202" t="s">
        <v>464</v>
      </c>
      <c r="K229" s="202" t="s">
        <v>739</v>
      </c>
    </row>
    <row r="230" s="198" customFormat="1" ht="29" customHeight="1" spans="1:11">
      <c r="A230" s="202" t="s">
        <v>356</v>
      </c>
      <c r="B230" s="202" t="s">
        <v>357</v>
      </c>
      <c r="C230" s="202" t="s">
        <v>756</v>
      </c>
      <c r="D230" s="202" t="s">
        <v>458</v>
      </c>
      <c r="E230" s="202" t="s">
        <v>459</v>
      </c>
      <c r="F230" s="202" t="s">
        <v>757</v>
      </c>
      <c r="G230" s="202" t="s">
        <v>461</v>
      </c>
      <c r="H230" s="201" t="s">
        <v>758</v>
      </c>
      <c r="I230" s="201" t="s">
        <v>463</v>
      </c>
      <c r="J230" s="202" t="s">
        <v>464</v>
      </c>
      <c r="K230" s="202" t="s">
        <v>759</v>
      </c>
    </row>
    <row r="231" s="198" customFormat="1" ht="29" customHeight="1" spans="1:11">
      <c r="A231" s="202"/>
      <c r="B231" s="202" t="s">
        <v>756</v>
      </c>
      <c r="C231" s="202"/>
      <c r="D231" s="202" t="s">
        <v>458</v>
      </c>
      <c r="E231" s="202" t="s">
        <v>459</v>
      </c>
      <c r="F231" s="202" t="s">
        <v>760</v>
      </c>
      <c r="G231" s="202" t="s">
        <v>461</v>
      </c>
      <c r="H231" s="201" t="s">
        <v>761</v>
      </c>
      <c r="I231" s="201" t="s">
        <v>511</v>
      </c>
      <c r="J231" s="202" t="s">
        <v>464</v>
      </c>
      <c r="K231" s="202" t="s">
        <v>759</v>
      </c>
    </row>
    <row r="232" s="198" customFormat="1" ht="29" customHeight="1" spans="1:11">
      <c r="A232" s="202"/>
      <c r="B232" s="202" t="s">
        <v>756</v>
      </c>
      <c r="C232" s="202"/>
      <c r="D232" s="202" t="s">
        <v>458</v>
      </c>
      <c r="E232" s="202" t="s">
        <v>459</v>
      </c>
      <c r="F232" s="202" t="s">
        <v>560</v>
      </c>
      <c r="G232" s="202" t="s">
        <v>461</v>
      </c>
      <c r="H232" s="201" t="s">
        <v>762</v>
      </c>
      <c r="I232" s="201" t="s">
        <v>511</v>
      </c>
      <c r="J232" s="202" t="s">
        <v>464</v>
      </c>
      <c r="K232" s="202" t="s">
        <v>759</v>
      </c>
    </row>
    <row r="233" s="198" customFormat="1" ht="29" customHeight="1" spans="1:11">
      <c r="A233" s="202"/>
      <c r="B233" s="202" t="s">
        <v>756</v>
      </c>
      <c r="C233" s="202"/>
      <c r="D233" s="202" t="s">
        <v>458</v>
      </c>
      <c r="E233" s="202" t="s">
        <v>501</v>
      </c>
      <c r="F233" s="202" t="s">
        <v>502</v>
      </c>
      <c r="G233" s="202" t="s">
        <v>461</v>
      </c>
      <c r="H233" s="201" t="s">
        <v>503</v>
      </c>
      <c r="I233" s="201" t="s">
        <v>504</v>
      </c>
      <c r="J233" s="202" t="s">
        <v>475</v>
      </c>
      <c r="K233" s="202" t="s">
        <v>759</v>
      </c>
    </row>
    <row r="234" s="198" customFormat="1" ht="29" customHeight="1" spans="1:11">
      <c r="A234" s="202"/>
      <c r="B234" s="202" t="s">
        <v>756</v>
      </c>
      <c r="C234" s="202"/>
      <c r="D234" s="202" t="s">
        <v>458</v>
      </c>
      <c r="E234" s="202" t="s">
        <v>466</v>
      </c>
      <c r="F234" s="202" t="s">
        <v>467</v>
      </c>
      <c r="G234" s="202" t="s">
        <v>461</v>
      </c>
      <c r="H234" s="201" t="s">
        <v>763</v>
      </c>
      <c r="I234" s="201" t="s">
        <v>492</v>
      </c>
      <c r="J234" s="202" t="s">
        <v>464</v>
      </c>
      <c r="K234" s="202" t="s">
        <v>759</v>
      </c>
    </row>
    <row r="235" s="198" customFormat="1" ht="29" customHeight="1" spans="1:11">
      <c r="A235" s="202"/>
      <c r="B235" s="202" t="s">
        <v>756</v>
      </c>
      <c r="C235" s="202"/>
      <c r="D235" s="202" t="s">
        <v>470</v>
      </c>
      <c r="E235" s="202" t="s">
        <v>471</v>
      </c>
      <c r="F235" s="202" t="s">
        <v>756</v>
      </c>
      <c r="G235" s="202" t="s">
        <v>461</v>
      </c>
      <c r="H235" s="201" t="s">
        <v>495</v>
      </c>
      <c r="I235" s="201" t="s">
        <v>480</v>
      </c>
      <c r="J235" s="202" t="s">
        <v>475</v>
      </c>
      <c r="K235" s="202" t="s">
        <v>759</v>
      </c>
    </row>
    <row r="236" s="198" customFormat="1" ht="29" customHeight="1" spans="1:11">
      <c r="A236" s="202"/>
      <c r="B236" s="202" t="s">
        <v>756</v>
      </c>
      <c r="C236" s="202"/>
      <c r="D236" s="202" t="s">
        <v>476</v>
      </c>
      <c r="E236" s="202" t="s">
        <v>477</v>
      </c>
      <c r="F236" s="202" t="s">
        <v>486</v>
      </c>
      <c r="G236" s="202" t="s">
        <v>473</v>
      </c>
      <c r="H236" s="201" t="s">
        <v>507</v>
      </c>
      <c r="I236" s="201" t="s">
        <v>480</v>
      </c>
      <c r="J236" s="202" t="s">
        <v>464</v>
      </c>
      <c r="K236" s="202" t="s">
        <v>759</v>
      </c>
    </row>
    <row r="237" s="198" customFormat="1" ht="29" customHeight="1" spans="1:11">
      <c r="A237" s="202" t="s">
        <v>390</v>
      </c>
      <c r="B237" s="202" t="s">
        <v>391</v>
      </c>
      <c r="C237" s="202" t="s">
        <v>736</v>
      </c>
      <c r="D237" s="202" t="s">
        <v>458</v>
      </c>
      <c r="E237" s="202" t="s">
        <v>459</v>
      </c>
      <c r="F237" s="202" t="s">
        <v>737</v>
      </c>
      <c r="G237" s="202" t="s">
        <v>461</v>
      </c>
      <c r="H237" s="201" t="s">
        <v>764</v>
      </c>
      <c r="I237" s="201" t="s">
        <v>463</v>
      </c>
      <c r="J237" s="202" t="s">
        <v>464</v>
      </c>
      <c r="K237" s="202" t="s">
        <v>736</v>
      </c>
    </row>
    <row r="238" s="198" customFormat="1" ht="29" customHeight="1" spans="1:11">
      <c r="A238" s="202"/>
      <c r="B238" s="202" t="s">
        <v>736</v>
      </c>
      <c r="C238" s="202"/>
      <c r="D238" s="202" t="s">
        <v>458</v>
      </c>
      <c r="E238" s="202" t="s">
        <v>501</v>
      </c>
      <c r="F238" s="202" t="s">
        <v>502</v>
      </c>
      <c r="G238" s="202" t="s">
        <v>461</v>
      </c>
      <c r="H238" s="201" t="s">
        <v>503</v>
      </c>
      <c r="I238" s="201" t="s">
        <v>504</v>
      </c>
      <c r="J238" s="202" t="s">
        <v>475</v>
      </c>
      <c r="K238" s="202" t="s">
        <v>736</v>
      </c>
    </row>
    <row r="239" s="198" customFormat="1" ht="29" customHeight="1" spans="1:11">
      <c r="A239" s="202"/>
      <c r="B239" s="202" t="s">
        <v>736</v>
      </c>
      <c r="C239" s="202"/>
      <c r="D239" s="202" t="s">
        <v>458</v>
      </c>
      <c r="E239" s="202" t="s">
        <v>466</v>
      </c>
      <c r="F239" s="202" t="s">
        <v>467</v>
      </c>
      <c r="G239" s="202" t="s">
        <v>461</v>
      </c>
      <c r="H239" s="201" t="s">
        <v>765</v>
      </c>
      <c r="I239" s="201" t="s">
        <v>492</v>
      </c>
      <c r="J239" s="202" t="s">
        <v>464</v>
      </c>
      <c r="K239" s="202" t="s">
        <v>736</v>
      </c>
    </row>
    <row r="240" s="198" customFormat="1" ht="29" customHeight="1" spans="1:11">
      <c r="A240" s="202"/>
      <c r="B240" s="202" t="s">
        <v>736</v>
      </c>
      <c r="C240" s="202"/>
      <c r="D240" s="202" t="s">
        <v>470</v>
      </c>
      <c r="E240" s="202" t="s">
        <v>471</v>
      </c>
      <c r="F240" s="202" t="s">
        <v>736</v>
      </c>
      <c r="G240" s="202" t="s">
        <v>461</v>
      </c>
      <c r="H240" s="201" t="s">
        <v>495</v>
      </c>
      <c r="I240" s="201" t="s">
        <v>480</v>
      </c>
      <c r="J240" s="202" t="s">
        <v>475</v>
      </c>
      <c r="K240" s="202" t="s">
        <v>736</v>
      </c>
    </row>
    <row r="241" s="198" customFormat="1" ht="29" customHeight="1" spans="1:11">
      <c r="A241" s="202"/>
      <c r="B241" s="202" t="s">
        <v>736</v>
      </c>
      <c r="C241" s="202"/>
      <c r="D241" s="202" t="s">
        <v>476</v>
      </c>
      <c r="E241" s="202" t="s">
        <v>477</v>
      </c>
      <c r="F241" s="202" t="s">
        <v>486</v>
      </c>
      <c r="G241" s="202" t="s">
        <v>473</v>
      </c>
      <c r="H241" s="201" t="s">
        <v>507</v>
      </c>
      <c r="I241" s="201" t="s">
        <v>480</v>
      </c>
      <c r="J241" s="202" t="s">
        <v>464</v>
      </c>
      <c r="K241" s="202" t="s">
        <v>736</v>
      </c>
    </row>
  </sheetData>
  <autoFilter xmlns:etc="http://www.wps.cn/officeDocument/2017/etCustomData" ref="A5:M241" etc:filterBottomFollowUsedRange="0">
    <extLst/>
  </autoFilter>
  <mergeCells count="155">
    <mergeCell ref="A2:K2"/>
    <mergeCell ref="A3:I3"/>
    <mergeCell ref="A7:A10"/>
    <mergeCell ref="A11:A13"/>
    <mergeCell ref="A14:A17"/>
    <mergeCell ref="A18:A22"/>
    <mergeCell ref="A23:A27"/>
    <mergeCell ref="A28:A30"/>
    <mergeCell ref="A31:A34"/>
    <mergeCell ref="A35:A38"/>
    <mergeCell ref="A39:A43"/>
    <mergeCell ref="A44:A46"/>
    <mergeCell ref="A47:A51"/>
    <mergeCell ref="A52:A55"/>
    <mergeCell ref="A56:A60"/>
    <mergeCell ref="A61:A68"/>
    <mergeCell ref="A69:A71"/>
    <mergeCell ref="A72:A75"/>
    <mergeCell ref="A76:A79"/>
    <mergeCell ref="A80:A84"/>
    <mergeCell ref="A85:A89"/>
    <mergeCell ref="A90:A94"/>
    <mergeCell ref="A95:A98"/>
    <mergeCell ref="A99:A102"/>
    <mergeCell ref="A103:A108"/>
    <mergeCell ref="A109:A113"/>
    <mergeCell ref="A114:A119"/>
    <mergeCell ref="A120:A125"/>
    <mergeCell ref="A126:A131"/>
    <mergeCell ref="A132:A137"/>
    <mergeCell ref="A138:A141"/>
    <mergeCell ref="A142:A147"/>
    <mergeCell ref="A148:A150"/>
    <mergeCell ref="A151:A154"/>
    <mergeCell ref="A155:A158"/>
    <mergeCell ref="A159:A162"/>
    <mergeCell ref="A163:A166"/>
    <mergeCell ref="A167:A170"/>
    <mergeCell ref="A171:A174"/>
    <mergeCell ref="A175:A178"/>
    <mergeCell ref="A179:A182"/>
    <mergeCell ref="A183:A186"/>
    <mergeCell ref="A187:A190"/>
    <mergeCell ref="A191:A194"/>
    <mergeCell ref="A195:A199"/>
    <mergeCell ref="A200:A204"/>
    <mergeCell ref="A205:A209"/>
    <mergeCell ref="A210:A214"/>
    <mergeCell ref="A215:A219"/>
    <mergeCell ref="A220:A224"/>
    <mergeCell ref="A225:A229"/>
    <mergeCell ref="A230:A236"/>
    <mergeCell ref="A237:A241"/>
    <mergeCell ref="B7:B10"/>
    <mergeCell ref="B11:B13"/>
    <mergeCell ref="B14:B17"/>
    <mergeCell ref="B18:B22"/>
    <mergeCell ref="B23:B27"/>
    <mergeCell ref="B28:B30"/>
    <mergeCell ref="B31:B34"/>
    <mergeCell ref="B35:B38"/>
    <mergeCell ref="B39:B43"/>
    <mergeCell ref="B44:B46"/>
    <mergeCell ref="B47:B51"/>
    <mergeCell ref="B52:B55"/>
    <mergeCell ref="B56:B60"/>
    <mergeCell ref="B61:B68"/>
    <mergeCell ref="B69:B71"/>
    <mergeCell ref="B72:B75"/>
    <mergeCell ref="B76:B79"/>
    <mergeCell ref="B80:B84"/>
    <mergeCell ref="B85:B89"/>
    <mergeCell ref="B90:B94"/>
    <mergeCell ref="B95:B98"/>
    <mergeCell ref="B99:B102"/>
    <mergeCell ref="B103:B108"/>
    <mergeCell ref="B109:B113"/>
    <mergeCell ref="B114:B119"/>
    <mergeCell ref="B120:B125"/>
    <mergeCell ref="B126:B131"/>
    <mergeCell ref="B132:B137"/>
    <mergeCell ref="B138:B141"/>
    <mergeCell ref="B142:B147"/>
    <mergeCell ref="B148:B150"/>
    <mergeCell ref="B151:B154"/>
    <mergeCell ref="B155:B158"/>
    <mergeCell ref="B159:B162"/>
    <mergeCell ref="B163:B166"/>
    <mergeCell ref="B167:B170"/>
    <mergeCell ref="B171:B174"/>
    <mergeCell ref="B175:B178"/>
    <mergeCell ref="B179:B182"/>
    <mergeCell ref="B183:B186"/>
    <mergeCell ref="B187:B190"/>
    <mergeCell ref="B191:B194"/>
    <mergeCell ref="B195:B199"/>
    <mergeCell ref="B200:B204"/>
    <mergeCell ref="B205:B209"/>
    <mergeCell ref="B210:B214"/>
    <mergeCell ref="B215:B219"/>
    <mergeCell ref="B220:B224"/>
    <mergeCell ref="B225:B229"/>
    <mergeCell ref="B230:B236"/>
    <mergeCell ref="B237:B241"/>
    <mergeCell ref="C7:C10"/>
    <mergeCell ref="C11:C13"/>
    <mergeCell ref="C14:C17"/>
    <mergeCell ref="C18:C22"/>
    <mergeCell ref="C23:C27"/>
    <mergeCell ref="C28:C30"/>
    <mergeCell ref="C31:C34"/>
    <mergeCell ref="C35:C38"/>
    <mergeCell ref="C39:C43"/>
    <mergeCell ref="C44:C46"/>
    <mergeCell ref="C47:C51"/>
    <mergeCell ref="C52:C55"/>
    <mergeCell ref="C56:C60"/>
    <mergeCell ref="C61:C68"/>
    <mergeCell ref="C69:C71"/>
    <mergeCell ref="C72:C75"/>
    <mergeCell ref="C76:C79"/>
    <mergeCell ref="C80:C84"/>
    <mergeCell ref="C85:C89"/>
    <mergeCell ref="C90:C94"/>
    <mergeCell ref="C95:C98"/>
    <mergeCell ref="C99:C102"/>
    <mergeCell ref="C103:C108"/>
    <mergeCell ref="C109:C113"/>
    <mergeCell ref="C114:C119"/>
    <mergeCell ref="C120:C125"/>
    <mergeCell ref="C126:C131"/>
    <mergeCell ref="C132:C137"/>
    <mergeCell ref="C138:C141"/>
    <mergeCell ref="C142:C147"/>
    <mergeCell ref="C148:C150"/>
    <mergeCell ref="C151:C154"/>
    <mergeCell ref="C155:C158"/>
    <mergeCell ref="C159:C162"/>
    <mergeCell ref="C163:C166"/>
    <mergeCell ref="C167:C170"/>
    <mergeCell ref="C171:C174"/>
    <mergeCell ref="C175:C178"/>
    <mergeCell ref="C179:C182"/>
    <mergeCell ref="C183:C186"/>
    <mergeCell ref="C187:C190"/>
    <mergeCell ref="C191:C194"/>
    <mergeCell ref="C195:C199"/>
    <mergeCell ref="C200:C204"/>
    <mergeCell ref="C205:C209"/>
    <mergeCell ref="C210:C214"/>
    <mergeCell ref="C215:C219"/>
    <mergeCell ref="C220:C224"/>
    <mergeCell ref="C225:C229"/>
    <mergeCell ref="C230:C236"/>
    <mergeCell ref="C237:C241"/>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2025-07-28T02:49:38Z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