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140" firstSheet="5" activeTab="7"/>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7" hidden="1">'部门项目支出预算表05-1'!$A$1:$W$121</definedName>
    <definedName name="_xlnm._FilterDatabase" localSheetId="6" hidden="1">部门基本支出预算表04!$A$1:$W$53</definedName>
  </definedNames>
  <calcPr calcId="144525"/>
</workbook>
</file>

<file path=xl/sharedStrings.xml><?xml version="1.0" encoding="utf-8"?>
<sst xmlns="http://schemas.openxmlformats.org/spreadsheetml/2006/main" count="5612" uniqueCount="1316">
  <si>
    <t>预算01-1表</t>
  </si>
  <si>
    <t>单位名称：瑞丽市水利局</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</si>
  <si>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</si>
  <si>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</si>
  <si>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</si>
  <si>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</si>
  <si>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</si>
  <si>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</si>
  <si>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</si>
  <si>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</si>
  <si>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</si>
  <si>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</si>
  <si>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</si>
  <si>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</si>
  <si>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</si>
  <si>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</si>
  <si>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</si>
  <si>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</si>
  <si>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</si>
  <si>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</si>
  <si>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</si>
  <si>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</si>
  <si>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</si>
  <si>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</si>
  <si>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</si>
  <si>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</si>
  <si>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</si>
  <si>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</si>
  <si>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</si>
  <si>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</si>
  <si>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</si>
  <si>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</si>
  <si>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</si>
  <si>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</si>
  <si>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</si>
  <si>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</si>
  <si>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</si>
  <si>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</si>
  <si>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</si>
  <si>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</si>
  <si>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</si>
  <si>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</si>
  <si>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</si>
  <si>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</si>
  <si>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</si>
  <si>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</si>
  <si>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</si>
  <si>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</si>
  <si>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</si>
  <si>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</si>
  <si>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</si>
  <si>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</si>
  <si>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</si>
  <si>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</si>
  <si>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</si>
  <si>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</si>
  <si>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</si>
  <si>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</si>
  <si>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</si>
  <si>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</si>
  <si>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</si>
  <si>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</si>
  <si>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</si>
  <si>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</si>
  <si>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</si>
  <si>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</si>
  <si>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</si>
  <si>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</si>
  <si>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</si>
  <si>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</si>
  <si>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</si>
  <si>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126001</t>
  </si>
  <si>
    <t>瑞丽市水利局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</si>
  <si>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</si>
  <si>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</si>
  <si>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</si>
  <si>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</si>
  <si>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</si>
  <si>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</si>
  <si>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</si>
  <si>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</si>
  <si>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</si>
  <si>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</si>
  <si>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</si>
  <si>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</si>
  <si>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</si>
  <si>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</si>
  <si>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</si>
  <si>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</si>
  <si>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</si>
  <si>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</si>
  <si>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</si>
  <si>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</si>
  <si>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</si>
  <si>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</si>
  <si>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</si>
  <si>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</si>
  <si>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</si>
  <si>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</si>
  <si>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</si>
  <si>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</si>
  <si>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</si>
  <si>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</si>
  <si>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</si>
  <si>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</si>
  <si>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</si>
  <si>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</si>
  <si>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</si>
  <si>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</si>
  <si>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</si>
  <si>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</si>
  <si>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</si>
  <si>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</si>
  <si>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</si>
  <si>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2080802</t>
  </si>
  <si>
    <t>伤残抚恤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</si>
  <si>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</si>
  <si>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</si>
  <si>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</si>
  <si>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</si>
  <si>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</si>
  <si>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</si>
  <si>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</si>
  <si>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</si>
  <si>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</si>
  <si>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</si>
  <si>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</si>
  <si>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</si>
  <si>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</si>
  <si>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</si>
  <si>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</si>
  <si>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</si>
  <si>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</si>
  <si>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21303</t>
  </si>
  <si>
    <t>水利</t>
  </si>
  <si>
    <t>2130301</t>
  </si>
  <si>
    <t>行政运行</t>
  </si>
  <si>
    <t>2130305</t>
  </si>
  <si>
    <t>水利工程建设</t>
  </si>
  <si>
    <t>2130306</t>
  </si>
  <si>
    <t>水利工程运行与维护</t>
  </si>
  <si>
    <t>2130308</t>
  </si>
  <si>
    <t>水利前期工作</t>
  </si>
  <si>
    <t>2130310</t>
  </si>
  <si>
    <t>水土保持</t>
  </si>
  <si>
    <t>2130314</t>
  </si>
  <si>
    <t>防汛</t>
  </si>
  <si>
    <t>2130316</t>
  </si>
  <si>
    <t>农村水利</t>
  </si>
  <si>
    <t>2130319</t>
  </si>
  <si>
    <t>江河湖库水系综合整治</t>
  </si>
  <si>
    <t>2130335</t>
  </si>
  <si>
    <t>农村供水</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</si>
  <si>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</si>
  <si>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</si>
  <si>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</si>
  <si>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</si>
  <si>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</si>
  <si>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</si>
  <si>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</si>
  <si>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</si>
  <si>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</si>
  <si>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</si>
  <si>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</si>
  <si>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</si>
  <si>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</si>
  <si>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</si>
  <si>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</si>
  <si>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</si>
  <si>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</si>
  <si>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</si>
  <si>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</si>
  <si>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</si>
  <si>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</si>
  <si>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</si>
  <si>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</si>
  <si>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</si>
  <si>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</si>
  <si>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</si>
  <si>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</si>
  <si>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</si>
  <si>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</si>
  <si>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</si>
  <si>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</si>
  <si>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</si>
  <si>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</si>
  <si>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</si>
  <si>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</si>
  <si>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</si>
  <si>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</si>
  <si>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</si>
  <si>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</si>
  <si>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</si>
  <si>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</si>
  <si>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</si>
  <si>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</si>
  <si>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</si>
  <si>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</si>
  <si>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</si>
  <si>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</si>
  <si>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</si>
  <si>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</si>
  <si>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</si>
  <si>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</si>
  <si>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</si>
  <si>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</si>
  <si>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</si>
  <si>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</si>
  <si>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</si>
  <si>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</si>
  <si>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</si>
  <si>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</si>
  <si>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</si>
  <si>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</si>
  <si>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</si>
  <si>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</si>
  <si>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</si>
  <si>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</si>
  <si>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</si>
  <si>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</si>
  <si>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</si>
  <si>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</si>
  <si>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</si>
  <si>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</si>
  <si>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</si>
  <si>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</si>
  <si>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</si>
  <si>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</si>
  <si>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</si>
  <si>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</si>
  <si>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</si>
  <si>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</si>
  <si>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</si>
  <si>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</si>
  <si>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</si>
  <si>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533102210000000019863</t>
  </si>
  <si>
    <t>基本工资（行政）</t>
  </si>
  <si>
    <t>30101</t>
  </si>
  <si>
    <t>基本工资</t>
  </si>
  <si>
    <t>533102210000000019866</t>
  </si>
  <si>
    <t>基本工资（事业）</t>
  </si>
  <si>
    <t>533102210000000019865</t>
  </si>
  <si>
    <t>津贴补贴（行政）</t>
  </si>
  <si>
    <t>30102</t>
  </si>
  <si>
    <t>津贴补贴</t>
  </si>
  <si>
    <t>533102210000000019869</t>
  </si>
  <si>
    <t>津贴补贴（事业）</t>
  </si>
  <si>
    <t>533102210000000019864</t>
  </si>
  <si>
    <t>奖金（行政）</t>
  </si>
  <si>
    <t>30103</t>
  </si>
  <si>
    <t>奖金</t>
  </si>
  <si>
    <t>533102210000000019868</t>
  </si>
  <si>
    <t>奖金（事业）</t>
  </si>
  <si>
    <t>533102231100001145733</t>
  </si>
  <si>
    <t>优秀公务员奖（行政）</t>
  </si>
  <si>
    <t>533102221100000224625</t>
  </si>
  <si>
    <t>基础性绩效</t>
  </si>
  <si>
    <t>30107</t>
  </si>
  <si>
    <t>绩效工资</t>
  </si>
  <si>
    <t>533102221100000224626</t>
  </si>
  <si>
    <t>奖励性绩效</t>
  </si>
  <si>
    <t>533102241100002141042</t>
  </si>
  <si>
    <t>事业人员优秀奖励</t>
  </si>
  <si>
    <t>533102251100003734165</t>
  </si>
  <si>
    <t>编外人员经费</t>
  </si>
  <si>
    <t>30199</t>
  </si>
  <si>
    <t>其他工资福利支出</t>
  </si>
  <si>
    <t>533102210000000019873</t>
  </si>
  <si>
    <t>基本养老保险</t>
  </si>
  <si>
    <t>30108</t>
  </si>
  <si>
    <t>机关事业单位基本养老保险缴费</t>
  </si>
  <si>
    <t>533102210000000019870</t>
  </si>
  <si>
    <t>大病补充保险</t>
  </si>
  <si>
    <t>30110</t>
  </si>
  <si>
    <t>职工基本医疗保险缴费</t>
  </si>
  <si>
    <t>533102210000000019877</t>
  </si>
  <si>
    <t>行政医疗保险</t>
  </si>
  <si>
    <t>533102210000000019871</t>
  </si>
  <si>
    <t>工伤保险</t>
  </si>
  <si>
    <t>30112</t>
  </si>
  <si>
    <t>其他社会保障缴费</t>
  </si>
  <si>
    <t>533102210000000019874</t>
  </si>
  <si>
    <t>生育保险</t>
  </si>
  <si>
    <t>533102210000000023211</t>
  </si>
  <si>
    <t>失业保险</t>
  </si>
  <si>
    <t>533102210000000019872</t>
  </si>
  <si>
    <t>30111</t>
  </si>
  <si>
    <t>公务员医疗补助缴费</t>
  </si>
  <si>
    <t>533102210000000019879</t>
  </si>
  <si>
    <t>30113</t>
  </si>
  <si>
    <t>533102241100002141065</t>
  </si>
  <si>
    <t>农林水部门编外聘用人员经费</t>
  </si>
  <si>
    <t>533102241100002141064</t>
  </si>
  <si>
    <t>农林水部门编外聘用人员保险</t>
  </si>
  <si>
    <t>533102210000000019888</t>
  </si>
  <si>
    <t>一般公用经费</t>
  </si>
  <si>
    <t>30201</t>
  </si>
  <si>
    <t>办公费</t>
  </si>
  <si>
    <t>30205</t>
  </si>
  <si>
    <t>水费</t>
  </si>
  <si>
    <t>30206</t>
  </si>
  <si>
    <t>电费</t>
  </si>
  <si>
    <t>30207</t>
  </si>
  <si>
    <t>邮电费</t>
  </si>
  <si>
    <t>30211</t>
  </si>
  <si>
    <t>差旅费</t>
  </si>
  <si>
    <t>30216</t>
  </si>
  <si>
    <t>培训费</t>
  </si>
  <si>
    <t>533102231100001195170</t>
  </si>
  <si>
    <t>公用经费安排的公务接待费</t>
  </si>
  <si>
    <t>30217</t>
  </si>
  <si>
    <t>30225</t>
  </si>
  <si>
    <t>专用燃料费</t>
  </si>
  <si>
    <t>533102231100001195169</t>
  </si>
  <si>
    <t>公用经费安排的公务用车运行维护费</t>
  </si>
  <si>
    <t>30231</t>
  </si>
  <si>
    <t>公务用车运行维护费</t>
  </si>
  <si>
    <t>533102210000000019887</t>
  </si>
  <si>
    <t>退休公用经费</t>
  </si>
  <si>
    <t>30202</t>
  </si>
  <si>
    <t>印刷费</t>
  </si>
  <si>
    <t>30229</t>
  </si>
  <si>
    <t>福利费</t>
  </si>
  <si>
    <t>30299</t>
  </si>
  <si>
    <t>其他商品和服务支出</t>
  </si>
  <si>
    <t>533102251100003722853</t>
  </si>
  <si>
    <t>公用经费安排的对个人和家庭的补助</t>
  </si>
  <si>
    <t>30305</t>
  </si>
  <si>
    <t>生活补助</t>
  </si>
  <si>
    <t>533102210000000019885</t>
  </si>
  <si>
    <t>工会经费</t>
  </si>
  <si>
    <t>30228</t>
  </si>
  <si>
    <t>533102221100000224631</t>
  </si>
  <si>
    <t>公务交通补贴</t>
  </si>
  <si>
    <t>30239</t>
  </si>
  <si>
    <t>其他交通费用</t>
  </si>
  <si>
    <t>533102231100001145735</t>
  </si>
  <si>
    <t>灌区管理所退休财政补差工资</t>
  </si>
  <si>
    <t>预算05-1表</t>
  </si>
  <si>
    <t>2025年部门项目支出预算表</t>
  </si>
  <si>
    <t>项目分类</t>
  </si>
  <si>
    <t>项目单位</t>
  </si>
  <si>
    <t>经济科目编码</t>
  </si>
  <si>
    <t>经济科目名称</t>
  </si>
  <si>
    <t>本年拨款</t>
  </si>
  <si>
    <t>其中：本次下达</t>
  </si>
  <si>
    <t>2023年瑞丽市中小型水库大坝安全鉴定资金</t>
  </si>
  <si>
    <t>事业发展类</t>
  </si>
  <si>
    <t>533102241100002142360</t>
  </si>
  <si>
    <t>30227</t>
  </si>
  <si>
    <t>委托业务费</t>
  </si>
  <si>
    <t>2024年芒林水库干渠砍草清淤工程资金</t>
  </si>
  <si>
    <t>533102251100003664295</t>
  </si>
  <si>
    <t>30226</t>
  </si>
  <si>
    <t>劳务费</t>
  </si>
  <si>
    <t>2025年非税征管成本补助经费</t>
  </si>
  <si>
    <t>533102231100001131704</t>
  </si>
  <si>
    <t>30213</t>
  </si>
  <si>
    <t>维修（护）费</t>
  </si>
  <si>
    <t>31002</t>
  </si>
  <si>
    <t>办公设备购置</t>
  </si>
  <si>
    <t>31006</t>
  </si>
  <si>
    <t>大型修缮</t>
  </si>
  <si>
    <t>31005</t>
  </si>
  <si>
    <t>基础设施建设</t>
  </si>
  <si>
    <t>（灌区管理所离退休干部）基层党组织开展活动工作经费</t>
  </si>
  <si>
    <t>533102241100002188747</t>
  </si>
  <si>
    <t>（上年结余单位自有资金）勐典水库前期工作经费</t>
  </si>
  <si>
    <t>533102251100004142017</t>
  </si>
  <si>
    <t>（上年结余自有资金）瑞丽市2018年等扎片区高效节水灌溉项目（群众自筹）专项资金</t>
  </si>
  <si>
    <t>533102210000000028841</t>
  </si>
  <si>
    <t>30905</t>
  </si>
  <si>
    <t>（上年结余自有资金）瑞丽市南桑花卉基地高效节水灌溉工程（业主自筹）专项资金</t>
  </si>
  <si>
    <t>533102210000000028842</t>
  </si>
  <si>
    <t>（水利局离退休干部）基层党组织开展活动工作经费</t>
  </si>
  <si>
    <t>533102241100002152820</t>
  </si>
  <si>
    <t>（在职）基层党组织开展活动经费</t>
  </si>
  <si>
    <t>533102241100002152998</t>
  </si>
  <si>
    <t>河道采砂规划2022年2026年编制经费</t>
  </si>
  <si>
    <t>533102241100002137709</t>
  </si>
  <si>
    <t>河湖长制、水法规宣传册印制项目经费资金</t>
  </si>
  <si>
    <t>533102241100002127056</t>
  </si>
  <si>
    <t>机关事业单位职工及军人抚恤补助经费</t>
  </si>
  <si>
    <t>民生类</t>
  </si>
  <si>
    <t>533102231100001475385</t>
  </si>
  <si>
    <t>历年非税征管成本补助经费</t>
  </si>
  <si>
    <t>533102241100002145087</t>
  </si>
  <si>
    <t>瑞丽江城区段治理工程前期工程经费</t>
  </si>
  <si>
    <t>533102241100002140479</t>
  </si>
  <si>
    <t>瑞丽江堤防维修养护工程资金</t>
  </si>
  <si>
    <t>533102251100003702962</t>
  </si>
  <si>
    <t>瑞丽江防洪堤贺哈排洪口改造工程资金</t>
  </si>
  <si>
    <t>专项业务类</t>
  </si>
  <si>
    <t>533102241100002128341</t>
  </si>
  <si>
    <t>瑞丽市2023年防汛物资采购及2024年防汛物资储备采购资金</t>
  </si>
  <si>
    <t>533102241100002130642</t>
  </si>
  <si>
    <t>30218</t>
  </si>
  <si>
    <t>专用材料费</t>
  </si>
  <si>
    <t>瑞丽市2024年全国水土保持规划实施情况考核评估与水土保持目标责任考核评估工作技术服务费经费</t>
  </si>
  <si>
    <t>533102251100003672150</t>
  </si>
  <si>
    <t>瑞丽市2025年度采砂实施方案技术服务经费</t>
  </si>
  <si>
    <t>533102251100003627378</t>
  </si>
  <si>
    <t>瑞丽市2025年防汛储备物资采购资金</t>
  </si>
  <si>
    <t>533102251100003682787</t>
  </si>
  <si>
    <t>31008</t>
  </si>
  <si>
    <t>物资储备</t>
  </si>
  <si>
    <t>瑞丽市CG3号排洪沟清淤工程项目资金</t>
  </si>
  <si>
    <t>533102251100003629968</t>
  </si>
  <si>
    <t>瑞丽市城乡供排水水价成本测算服务前期工作经费</t>
  </si>
  <si>
    <t>533102251100003671173</t>
  </si>
  <si>
    <t>瑞丽市城乡供水一体化项目前期工作经费</t>
  </si>
  <si>
    <t>533102241100002140408</t>
  </si>
  <si>
    <t>瑞丽市河道采砂规划（2024到2028年）编制经费</t>
  </si>
  <si>
    <t>533102251100003628096</t>
  </si>
  <si>
    <t>瑞丽市河湖长制监测评价工作项目经费资金</t>
  </si>
  <si>
    <t>533102241100002127040</t>
  </si>
  <si>
    <t>瑞丽市河湖长制信息系统运维工作经费资金</t>
  </si>
  <si>
    <t>533102241100002127021</t>
  </si>
  <si>
    <t>瑞丽市河湖管理范围划定工作项目划定经费资金</t>
  </si>
  <si>
    <t>533102241100002126898</t>
  </si>
  <si>
    <t>瑞丽市姐告小河综合整治项目清淤疏浚工程清淤资金</t>
  </si>
  <si>
    <t>533102251100003630256</t>
  </si>
  <si>
    <t>瑞丽市禁止开垦陡坡地范围划定技术服务经费</t>
  </si>
  <si>
    <t>533102251100003627272</t>
  </si>
  <si>
    <t>瑞丽市南底河清淤疏浚工程资金</t>
  </si>
  <si>
    <t>533102241100002134591</t>
  </si>
  <si>
    <t>瑞丽市帕色河水库除险加固工程地方配套资金</t>
  </si>
  <si>
    <t>533102251100003630936</t>
  </si>
  <si>
    <t>30906</t>
  </si>
  <si>
    <t>瑞丽市全面推行河长制公示牌更换及维护项目经费资金</t>
  </si>
  <si>
    <t>533102241100002126931</t>
  </si>
  <si>
    <t>瑞丽市瑞丽口岸南福河治理工程项目资金</t>
  </si>
  <si>
    <t>533102231100001082575</t>
  </si>
  <si>
    <t>瑞丽市水利局2024年零星工程造价咨询资金</t>
  </si>
  <si>
    <t>533102251100003712235</t>
  </si>
  <si>
    <t>瑞丽市天湖水库隧洞出口应急抢险工程资金</t>
  </si>
  <si>
    <t>533102251100003631324</t>
  </si>
  <si>
    <t>瑞丽市团结大沟广体段应急抢险工程资金</t>
  </si>
  <si>
    <t>533102251100003648406</t>
  </si>
  <si>
    <t>瑞丽市中小型水库大坝安全鉴定（2022年—2024年）经费</t>
  </si>
  <si>
    <t>533102241100002129038</t>
  </si>
  <si>
    <t>瑞丽市中型水库维修养护工程项目资金</t>
  </si>
  <si>
    <t>533102251100003630965</t>
  </si>
  <si>
    <t>瑞丽市勐秀乡坡耕地水土流失综合治理项目经费</t>
  </si>
  <si>
    <t>533102251100003627407</t>
  </si>
  <si>
    <t>瑞丽市畹町河芒冒段清淤疏浚工程资金</t>
  </si>
  <si>
    <t>533102251100003664606</t>
  </si>
  <si>
    <t>瑞丽市畹町镇芒冒石坝改造工程资金</t>
  </si>
  <si>
    <t>533102251100003630527</t>
  </si>
  <si>
    <t>水利局原水水费单位自有资金</t>
  </si>
  <si>
    <t>533102251100004113443</t>
  </si>
  <si>
    <t>云南省2024年国家水土保持重点工程瑞丽市凤凰谷生态清洁小流域水土流失综合治理提质增效项目前期经费</t>
  </si>
  <si>
    <t>533102241100002182437</t>
  </si>
  <si>
    <t>张秀英工伤抚恤经费</t>
  </si>
  <si>
    <t>533102251100003671504</t>
  </si>
  <si>
    <t>畹町河芒棒段堤防应急水毁修复工程资金</t>
  </si>
  <si>
    <t>533102251100003694677</t>
  </si>
  <si>
    <t>畹町五八大沟渠首段水毁修复及砂石清淤工程项目资金</t>
  </si>
  <si>
    <t>533102251100003630671</t>
  </si>
  <si>
    <t>预算05-2表</t>
  </si>
  <si>
    <t>单位名称、项目名称</t>
  </si>
  <si>
    <t>项目年度绩效目标</t>
  </si>
  <si>
    <t>一级指标</t>
  </si>
  <si>
    <t>二级指标</t>
  </si>
  <si>
    <t>三级指标</t>
  </si>
  <si>
    <t>指标性质</t>
  </si>
  <si>
    <t>指标值</t>
  </si>
  <si>
    <t>度量单位</t>
  </si>
  <si>
    <t>指标属性</t>
  </si>
  <si>
    <t>指标内容</t>
  </si>
  <si>
    <t>目标：深入贯彻党的二十大精神，强化水土保持监管。根据《国务院关于全国水土保持规划（2015—2030年）的批复》（国函〔2015〕160号），《德宏州水利局关于下达2024年水土流失综合治理目标任务的通知》《云南省水利厅关于印发2024年度水土保持目标责任考核指标考评细则的通知（云水保202421号）》等文件要求，加大水土保持执法监督力度，预防遏制水土流失。</t>
  </si>
  <si>
    <t>产出指标</t>
  </si>
  <si>
    <t>数量指标</t>
  </si>
  <si>
    <t>瑞丽市2024年全国水土保持规划实施情况考核评估与水土保持目标责任考核评估</t>
  </si>
  <si>
    <t>=</t>
  </si>
  <si>
    <t>1项</t>
  </si>
  <si>
    <t>项</t>
  </si>
  <si>
    <t>定性指标</t>
  </si>
  <si>
    <t>反映瑞丽市2024年度水土保持工作</t>
  </si>
  <si>
    <t>质量指标</t>
  </si>
  <si>
    <t>委托第三方公司对瑞丽市2024年全国水土保持规划实施情况与水土保持目标开展资料收集、上图、报告编制等，完成考核评估各项工作任务，经主管部门验收合格。</t>
  </si>
  <si>
    <t>反映技术方案通过</t>
  </si>
  <si>
    <t>时效指标</t>
  </si>
  <si>
    <t>指导：严格瑞丽市水土保持监管</t>
  </si>
  <si>
    <t>指导瑞丽市2024年度水土保持考核工作</t>
  </si>
  <si>
    <t>成本指标</t>
  </si>
  <si>
    <t>经济成本指标</t>
  </si>
  <si>
    <t>100000</t>
  </si>
  <si>
    <t>元</t>
  </si>
  <si>
    <t>定量指标</t>
  </si>
  <si>
    <t>考核方案技术服务费</t>
  </si>
  <si>
    <t>效益指标</t>
  </si>
  <si>
    <t>社会效益</t>
  </si>
  <si>
    <t>保障瑞丽市水土保持监管到位，预防遏制水土流失</t>
  </si>
  <si>
    <t>2个</t>
  </si>
  <si>
    <t>个</t>
  </si>
  <si>
    <t>反映水土保持工作对社会的影响</t>
  </si>
  <si>
    <t>可持续影响</t>
  </si>
  <si>
    <t>规范瑞丽市水土保持监管，取缔水土保持方案未批先建、未验先投等违法行为。</t>
  </si>
  <si>
    <t>年</t>
  </si>
  <si>
    <t>通过工程设计使用年限反映可持续的效果。</t>
  </si>
  <si>
    <t>满意度指标</t>
  </si>
  <si>
    <t>服务对象满意度</t>
  </si>
  <si>
    <t>受益人群满意度</t>
  </si>
  <si>
    <t>&gt;=</t>
  </si>
  <si>
    <t>98</t>
  </si>
  <si>
    <t>%</t>
  </si>
  <si>
    <t>调查人群中对设施建设或设施运行的满意度。受益人群覆盖率=（调查人群中对设施建设或设施运行的人数/问卷调查人数）*100%</t>
  </si>
  <si>
    <t>对姐勒水库、帕色河水库、小街水库、弄阳水库、弄弄水库进行大坝、溢洪道、输水涵管（输水隧洞）进行勘察、测量及安全鉴定。</t>
  </si>
  <si>
    <t>中型1座水库</t>
  </si>
  <si>
    <t>座</t>
  </si>
  <si>
    <t>反映项目实施的工程量</t>
  </si>
  <si>
    <t>小（一）型水库</t>
  </si>
  <si>
    <t>小（二）型水库</t>
  </si>
  <si>
    <t>截至2021年10月底，完成5座水库大坝、溢洪道、输水涵管（输水隧洞）、金属结构及机电设备安全鉴定，成果为安全鉴定书</t>
  </si>
  <si>
    <t>100</t>
  </si>
  <si>
    <t>反映项目实施完成的质量标准</t>
  </si>
  <si>
    <t>按照水库大坝安全评价导则、大坝安全鉴定办法，鉴定完成率</t>
  </si>
  <si>
    <t>2024年6月底，投资完成比例</t>
  </si>
  <si>
    <t>反映项目在规定时间内实施完成的概率</t>
  </si>
  <si>
    <t>优化合理设计，合理利用项目资金不超过14.28</t>
  </si>
  <si>
    <t>万元</t>
  </si>
  <si>
    <t>反映项目实施工程量的成本单价</t>
  </si>
  <si>
    <t>经济效益</t>
  </si>
  <si>
    <t>据鉴定结果，优化水库运行调度，最大化保障水库供水能力</t>
  </si>
  <si>
    <t>150</t>
  </si>
  <si>
    <t>万立方米</t>
  </si>
  <si>
    <t>反映项目实施完成后可减少的经济损失</t>
  </si>
  <si>
    <t>覆盖服务人口</t>
  </si>
  <si>
    <t>万人</t>
  </si>
  <si>
    <t>反映项目完成后可以给社会带来效益的程度</t>
  </si>
  <si>
    <t>生态效益</t>
  </si>
  <si>
    <t>恢复生态供用水</t>
  </si>
  <si>
    <t>40</t>
  </si>
  <si>
    <t>反映项目完成后可以给生态环境方面带来效益的程度</t>
  </si>
  <si>
    <t>为工程安全稳定运行提供数据支撑和科学依据</t>
  </si>
  <si>
    <t>是</t>
  </si>
  <si>
    <t>反映项目实施完成后可使用的年限</t>
  </si>
  <si>
    <t>优化水库运行调度，最大化保障水库供水能力</t>
  </si>
  <si>
    <t>受益群众满意度</t>
  </si>
  <si>
    <t>95</t>
  </si>
  <si>
    <t>反映项目完成后受益人口的满意程度</t>
  </si>
  <si>
    <t>1：完成可研和相关专题编制和审批，完成初设编制和审批。</t>
  </si>
  <si>
    <t>完成可研、水保、环评、水资源论证、使用林地报告、初设等编制和审批</t>
  </si>
  <si>
    <t>反映绩效相应内容</t>
  </si>
  <si>
    <t>2：项目开工建设，增强城镇供水保障率，提升供水质量，逐步实现城乡供水三同目标。</t>
  </si>
  <si>
    <t>完成可研、水保、环评、水资源论证、使用林地报告、初设等编制和审批按照合约规定质量要求完成</t>
  </si>
  <si>
    <t>完成可研、水保、环评、水资源论证、使用林地报告、初设等编制和审批按照合约规定时限完成</t>
  </si>
  <si>
    <t>10000000</t>
  </si>
  <si>
    <t>增加城镇供水收益，提高水利工程经济自平衡能力</t>
  </si>
  <si>
    <t>80</t>
  </si>
  <si>
    <t>增加城镇供水保证率</t>
  </si>
  <si>
    <t>降低管网漏损率，提升水资源节约</t>
  </si>
  <si>
    <t>项目运营期内，持续对供水、收益产生促进</t>
  </si>
  <si>
    <t>30</t>
  </si>
  <si>
    <t>瑞丽市河湖长制信息系统运维工作经费</t>
  </si>
  <si>
    <t>完成瑞丽市河湖长制信息系统运维工作经费，完成投资10万元。</t>
  </si>
  <si>
    <t>河湖长制信息系统运行维护</t>
  </si>
  <si>
    <t>条</t>
  </si>
  <si>
    <t>分级分段测算不同流域、不同河段水质，上报按时按量上报信息。</t>
  </si>
  <si>
    <t>满足河长制信息平台建设要求</t>
  </si>
  <si>
    <t>合理测算河湖库渠水体水质，以水质目标倒逼各级党委、政府、各级河湖长管理职责，</t>
  </si>
  <si>
    <t>2024年1月至12月</t>
  </si>
  <si>
    <t>一</t>
  </si>
  <si>
    <t>条（座）</t>
  </si>
  <si>
    <t>全市91条河（湖库渠）管理系统</t>
  </si>
  <si>
    <t>水质达标后，可对水产、景观有益</t>
  </si>
  <si>
    <t>'6000</t>
  </si>
  <si>
    <t>亩</t>
  </si>
  <si>
    <t>每条河、水库达标后水生物价值提高，每个监测点位每年监测1次</t>
  </si>
  <si>
    <t>分级分段测算不同流域、不同河段水质</t>
  </si>
  <si>
    <t>'100000</t>
  </si>
  <si>
    <t>人</t>
  </si>
  <si>
    <t>每条河、水库水质达标后受益群众上升</t>
  </si>
  <si>
    <t>保证水质达标率</t>
  </si>
  <si>
    <t>'80</t>
  </si>
  <si>
    <t>每条河、水库水质达标后绿化率提高</t>
  </si>
  <si>
    <t>群众幸福感、获得感</t>
  </si>
  <si>
    <t>信息系统监测水质达标后，环境优美了，人民生活质量提高了</t>
  </si>
  <si>
    <t>人民生活质量逐年提高</t>
  </si>
  <si>
    <t>无</t>
  </si>
  <si>
    <t>获补对象数</t>
  </si>
  <si>
    <t>1.00</t>
  </si>
  <si>
    <t>人（人次、家）</t>
  </si>
  <si>
    <t>反映获补助人员、企业的数量情况，也适用补贴、资助等形式的补助。</t>
  </si>
  <si>
    <t>政策宣传次数</t>
  </si>
  <si>
    <t>次</t>
  </si>
  <si>
    <t>反映补助政策的宣传力度情况。即通过门户网站、报刊、通信、电视、户外广告等对补助政策进行宣传的次数。</t>
  </si>
  <si>
    <t>获补对象准确率</t>
  </si>
  <si>
    <t>反映获补助对象认定的准确性情况。获补对象准确率=抽检符合标准的补助对象数/抽检实际补助对象数*100%</t>
  </si>
  <si>
    <t>兑现准确率</t>
  </si>
  <si>
    <t>反映补助准确发放的情况。补助兑现准确率=补助兑付额/应付额*100%</t>
  </si>
  <si>
    <t>获补覆盖率</t>
  </si>
  <si>
    <t>获补覆盖率=实际获得补助人数（企业数）/申请符合标准人数（企业数）*100%</t>
  </si>
  <si>
    <t>发放及时率</t>
  </si>
  <si>
    <t>反映发放单位及时发放补助资金的情况。发放及时率=在时限内发放资金/应发放资金*100%</t>
  </si>
  <si>
    <t>政策知晓率</t>
  </si>
  <si>
    <t>反映补助政策的宣传效果情况。政策知晓率=调查中补助政策知晓人数/调查总人数*100%</t>
  </si>
  <si>
    <t>生活状况改善</t>
  </si>
  <si>
    <t>有改善</t>
  </si>
  <si>
    <t>反映补助促进受助对象生活状况改善的情况。</t>
  </si>
  <si>
    <t>受益对象满意度</t>
  </si>
  <si>
    <t>反映获补助受益对象的满意程度。</t>
  </si>
  <si>
    <t>一、城市最低生活保障标准 700 元/人·月。</t>
  </si>
  <si>
    <t>遗属人数</t>
  </si>
  <si>
    <t>补助名册</t>
  </si>
  <si>
    <t>二、农村最低生活保障标准 5343 元/人·年。</t>
  </si>
  <si>
    <t>发放月份</t>
  </si>
  <si>
    <t>月</t>
  </si>
  <si>
    <t>三、农村最低生活保障补助标准：A 类 445 元/人·月；B 类</t>
  </si>
  <si>
    <t>提高人民生活质量</t>
  </si>
  <si>
    <t>长期</t>
  </si>
  <si>
    <t>287 元/人·月；C 类 247 元/人·月</t>
  </si>
  <si>
    <t>群众满意度</t>
  </si>
  <si>
    <r>
      <rPr>
        <sz val="9"/>
        <color rgb="FF000000"/>
        <rFont val="宋体"/>
        <charset val="134"/>
      </rPr>
      <t xml:space="preserve"> </t>
    </r>
    <r>
      <rPr>
        <sz val="9"/>
        <color rgb="FF000000"/>
        <rFont val="宋体"/>
        <charset val="134"/>
      </rPr>
      <t>目标：为维护瑞丽市河道采砂管理秩序，保障河道行洪及公共安全，保护河道生态建设成果，依据《中华人民共和国水法》《中华人民共和国防洪法》《中华人民共和国河道管理条例》等法律法规，以及《水利部办公厅关于加快规划编制工作合理开发利用河道砂石资源的通知》（办河湖函〔2019〕1054号）、《云南省水利厅关于加快河道采砂规划编制切实规范河道采砂管理的通知》（云水河管〔2020〕3号）、《关于促进砂石行业健康有序发展的指导意见》（发改价格〔2020〕473号）、《关于促进砂石行业健康有序发展的实施方案》（云发改价格〔2021〕189号）、《德宏州促进砂石行业健康有序发展的实施方案》（德发改价格〔2021〕142号）、《云南省水利厅关于进一步加强河道采砂管理工作的通知》等文件精神，编制《瑞丽市2025年度采砂实施方案》。</t>
    </r>
  </si>
  <si>
    <t>《瑞丽市2025年度采砂实施方案》编制</t>
  </si>
  <si>
    <t>反映采砂实施方案的编制情况</t>
  </si>
  <si>
    <t>《瑞丽市2025年度采砂实施方案》编制，并通过评审、批复</t>
  </si>
  <si>
    <t>反映方案通过主管部门审批批复</t>
  </si>
  <si>
    <t>指导：瑞丽市河2025年度采砂实施工作</t>
  </si>
  <si>
    <t>反映2025年度采砂实施方案</t>
  </si>
  <si>
    <t>方案编制经费</t>
  </si>
  <si>
    <t>提高采砂监管能力，进一步规范河道采砂工作。</t>
  </si>
  <si>
    <t>反映方案对采砂实施的方案</t>
  </si>
  <si>
    <t>规范指导瑞丽市河道采砂管理</t>
  </si>
  <si>
    <t>反映了规范指导河道采砂工作</t>
  </si>
  <si>
    <t>根据实施方案完成瑞丽市天湖水库隧洞出口应急抢险工程。</t>
  </si>
  <si>
    <t>一般土方开挖（运距2km）</t>
  </si>
  <si>
    <t>3103.68</t>
  </si>
  <si>
    <t>平方米</t>
  </si>
  <si>
    <t>反映一般土方开挖（运距2km）工程量情况。</t>
  </si>
  <si>
    <t>一般土方填筑（原土回填）</t>
  </si>
  <si>
    <t>立方米</t>
  </si>
  <si>
    <t>反映一般土方填筑（原土回填）工程情况。</t>
  </si>
  <si>
    <t>钢筋制安</t>
  </si>
  <si>
    <t>2.957</t>
  </si>
  <si>
    <t>吨</t>
  </si>
  <si>
    <t>反映工程钢筋制安的数量情况。</t>
  </si>
  <si>
    <t>C20混凝土浇筑</t>
  </si>
  <si>
    <t>701.87</t>
  </si>
  <si>
    <t>反映工程C20混凝土浇筑完成的情况。</t>
  </si>
  <si>
    <t>竣工验收合格率</t>
  </si>
  <si>
    <t>反映项目验收情况。</t>
  </si>
  <si>
    <t>截至2024年12月底，工程完工初步验收率</t>
  </si>
  <si>
    <t>反映项目工程完工初步验收率情况。</t>
  </si>
  <si>
    <t>2024年月12底，投资完成比例</t>
  </si>
  <si>
    <t>反映工程按计划投资完成比例情况。</t>
  </si>
  <si>
    <t>2025年3月底，投资完成比例</t>
  </si>
  <si>
    <t>&lt;=</t>
  </si>
  <si>
    <t>121.4</t>
  </si>
  <si>
    <t>优化设计，合理利用项目资金、无剩余资金、实施总成本不超过121.4万元</t>
  </si>
  <si>
    <t>0.15</t>
  </si>
  <si>
    <t>反映设施建成后的利用覆盖服务人口的情况。</t>
  </si>
  <si>
    <t>有效促进边疆民族团结社会稳定</t>
  </si>
  <si>
    <t>是否</t>
  </si>
  <si>
    <t>反映建设项目有效促进边疆民族团结社会稳定情况。</t>
  </si>
  <si>
    <t>受益人群覆盖率</t>
  </si>
  <si>
    <t>反映项目设计受益人群或地区的实现情况。</t>
  </si>
  <si>
    <t>是否保障下游河道稳定</t>
  </si>
  <si>
    <t>反映工程完工后保障下游河道稳定情况。</t>
  </si>
  <si>
    <t>工程是否恢复良性运行</t>
  </si>
  <si>
    <t>通过工程恢复良性运行的情况。</t>
  </si>
  <si>
    <t>调查人群中对设施建设或设施运行的满意度。</t>
  </si>
  <si>
    <t>按照实施方案，对芒林水库进行砍草清淤疏浚工程，确保水库的正常运行和周边地区的水利安全。</t>
  </si>
  <si>
    <t>桥涵人工清淤</t>
  </si>
  <si>
    <t>611</t>
  </si>
  <si>
    <t>反映桥涵人工清淤工程量完成情况。</t>
  </si>
  <si>
    <t>人工清淤</t>
  </si>
  <si>
    <t>7071.84</t>
  </si>
  <si>
    <t>反映人工清淤工程完成情况。</t>
  </si>
  <si>
    <t>机械清淤</t>
  </si>
  <si>
    <t>3470.30</t>
  </si>
  <si>
    <t>反映机械清淤工程量完成情况。</t>
  </si>
  <si>
    <t>沟渠两边杂草清淤</t>
  </si>
  <si>
    <t>69600</t>
  </si>
  <si>
    <t>m3</t>
  </si>
  <si>
    <t>反映沟渠两边杂草清淤完成量情况。</t>
  </si>
  <si>
    <t>截至2024年月8底，工程完工率</t>
  </si>
  <si>
    <t>反映项目截至2024年月8底，工程完工情况。</t>
  </si>
  <si>
    <t>2024年12月底，投资完成比例</t>
  </si>
  <si>
    <t>反映2025年12月底，投资完成比例工程按计划投资情况。</t>
  </si>
  <si>
    <t>2025年6月底，投资完成比例</t>
  </si>
  <si>
    <t>反映2025年6月底，投资完成比例工程按计划投资情况。</t>
  </si>
  <si>
    <t>32.06</t>
  </si>
  <si>
    <t>优化设计，合理利用项目资金无剩余资金、实施总成本不超过32.06万元。</t>
  </si>
  <si>
    <t>恢复灌溉面积</t>
  </si>
  <si>
    <t>0.3</t>
  </si>
  <si>
    <t>万亩</t>
  </si>
  <si>
    <t>反映工程恢复灌溉面积的情况。</t>
  </si>
  <si>
    <t>促进农作物增收</t>
  </si>
  <si>
    <t>反映工程促进农作物增收的情况</t>
  </si>
  <si>
    <t>0.07</t>
  </si>
  <si>
    <t>反映覆盖服务人口的情况。</t>
  </si>
  <si>
    <t>促进边疆民族团结社会稳定</t>
  </si>
  <si>
    <t>起</t>
  </si>
  <si>
    <t>反映项目建设后促进边疆民族团结社会稳定情况。</t>
  </si>
  <si>
    <t>维持水利工程生态平衡</t>
  </si>
  <si>
    <t>反映项目建设后维持水利工程生态平衡的情况。</t>
  </si>
  <si>
    <t>工程达到设计使用年限</t>
  </si>
  <si>
    <t>反映工程达到设计使用年限的情况。</t>
  </si>
  <si>
    <t>促进工程恢复良性运行</t>
  </si>
  <si>
    <t>反映项目建设后促进工程恢复良性运行的情况。</t>
  </si>
  <si>
    <t>瑞丽市河湖长制监测评价工作项目经费</t>
  </si>
  <si>
    <t>完成瑞丽市辖区内91条（座）河湖水质监测评价工作，完成投资9万元。</t>
  </si>
  <si>
    <t>河流、沟渠水质监测</t>
  </si>
  <si>
    <t>69</t>
  </si>
  <si>
    <t>按《地表水环境质量标准》（GB3838-2002）中表1的基本项目24项以及气压</t>
  </si>
  <si>
    <t>水库、湖泊、塘坝水质监测</t>
  </si>
  <si>
    <t>地表水集中式饮用水源地水质监测项目确定为《地表水环境质量标准》（GB3838-2002）中的24项基本项目和5项集中式生活饮用水地表水源地补充项目，共29项</t>
  </si>
  <si>
    <t>项目完成及时率</t>
  </si>
  <si>
    <t>符合水质监测有关规定及要求</t>
  </si>
  <si>
    <t>91条河（湖库渠）全部按时完成</t>
  </si>
  <si>
    <t>受益群众</t>
  </si>
  <si>
    <t>水质达标后，环境优美了，人民生活质量提高了</t>
  </si>
  <si>
    <t>目标：在项目区开展坡耕地水土流失综合治理工程建设，是有效遏制项目区的水土流失、改善农民的生产条件、保障土地产出的稳定，提高土地的产出率，缓解项目区水土资源不匹配的矛盾、提高农民群众的收入、促进当地产业结构调整、加快新农村建设和促进乡村振兴，探索坡耕地水土流失综合治理的经验，并能起到很好的示范作用。依据《水土保持工程建设管理办法》（发改投资〔2011〕1703号）、《云南省水利厅关于加快2023—2024年坡耕地水土流失综合治理工程前期工作的通知》（〔2023〕-2684）、《云南省水土保持工程中央预算内投资专项建设管理办法》（云发改农经规〔2018〕1号）及水土保持综合治理工程前期工作相关规定等文件精神，开展 2024 年坡耕地水土流失综合治理工程前期工作。</t>
  </si>
  <si>
    <t>《云南省瑞丽市勐秀乡坡耕地水土流失综合治理工程实施方案》编制、质检、监理、造价、水保监测</t>
  </si>
  <si>
    <t>5项</t>
  </si>
  <si>
    <t>反映实施方案编制的流程</t>
  </si>
  <si>
    <t>《云南省瑞丽市勐秀乡坡耕地水土流失综合治理工程实施方案》编制，并通过评审、批复</t>
  </si>
  <si>
    <t>反映实施方案通过主管部门的评审</t>
  </si>
  <si>
    <t>瑞丽市勐秀乡坡耕地水土流失综合治理项目通过主管部门验收合格</t>
  </si>
  <si>
    <t>反映治理项目通过主管部门验收</t>
  </si>
  <si>
    <t>指导：瑞丽市勐秀乡坡耕地水土流失综合治理项目开展</t>
  </si>
  <si>
    <t>反映项目的开展情况</t>
  </si>
  <si>
    <t>增加440元/亩·年</t>
  </si>
  <si>
    <t>增加居民收入</t>
  </si>
  <si>
    <t>提高小流域水利化程度，改善农业基础设施</t>
  </si>
  <si>
    <t>反映设施建成后对当地的影响</t>
  </si>
  <si>
    <t>使农村产业结构多元化发展，增加农民经济来源</t>
  </si>
  <si>
    <t>反映建设项目设施建成后对农村产业结构的影响</t>
  </si>
  <si>
    <t>增加项目区农民收入，提高农民生活水平</t>
  </si>
  <si>
    <t>反映项目完成对当地居民收入的提升水平</t>
  </si>
  <si>
    <t>使用年限</t>
  </si>
  <si>
    <t>按照实施方案，瑞丽市CG3号排洪沟进行清淤疏浚，确保渠道安全稳定运行。</t>
  </si>
  <si>
    <t>团结大沟至乘象路段长</t>
  </si>
  <si>
    <t>0.89</t>
  </si>
  <si>
    <t>千米</t>
  </si>
  <si>
    <t>反映CG3号排洪沟清淤部分长度情况。</t>
  </si>
  <si>
    <t>乘象路至贺哈段长</t>
  </si>
  <si>
    <t>1.72</t>
  </si>
  <si>
    <t>贺哈土沟至瑞丽江段长</t>
  </si>
  <si>
    <t>0.9</t>
  </si>
  <si>
    <t>南底河与团结大沟交汇处</t>
  </si>
  <si>
    <t>0.2</t>
  </si>
  <si>
    <t>截至2024年9月底，工程完工率</t>
  </si>
  <si>
    <t>反映工程完工情况。</t>
  </si>
  <si>
    <t>2024年12月底投资完成比例</t>
  </si>
  <si>
    <t>反映工程投资完成情况。</t>
  </si>
  <si>
    <t>2025年2月底投资完成比例</t>
  </si>
  <si>
    <t>36.63</t>
  </si>
  <si>
    <t>优化设计合理利用项目资金，无剩余资金、实施总成本不超过36.63万元</t>
  </si>
  <si>
    <t>减少水利工程直接损失</t>
  </si>
  <si>
    <t>万元/年</t>
  </si>
  <si>
    <t>反映工程完工后减少水利工程直接损失情况。</t>
  </si>
  <si>
    <t>0.8</t>
  </si>
  <si>
    <t>反映设施建成后的覆盖服务人口情况。</t>
  </si>
  <si>
    <t>反映建设项目完成后有效促进边疆民族团结社会稳定情况。</t>
  </si>
  <si>
    <t>反映工程完工后维持水利工程生态平衡情况。</t>
  </si>
  <si>
    <t>是否促进工程恢复良性运行</t>
  </si>
  <si>
    <t>反映项目完工后促进工程恢复良性运行，可持续的效果。</t>
  </si>
  <si>
    <t>瑞丽市全面推行河长制公示牌更换及维护项目经费</t>
  </si>
  <si>
    <t>完成瑞丽市河湖长制及基层党建公示牌内容更换及维修工作，完成投资5万元。</t>
  </si>
  <si>
    <t>维护河湖长制公示牌</t>
  </si>
  <si>
    <t>块</t>
  </si>
  <si>
    <t>做好河流公示牌更换及维护</t>
  </si>
  <si>
    <t>更换河湖长制公示牌信息</t>
  </si>
  <si>
    <t>公示牌不丢失不损坏</t>
  </si>
  <si>
    <t>更换维护213块公示牌，群众监督到位。</t>
  </si>
  <si>
    <t>'50000</t>
  </si>
  <si>
    <t>由于河湖长各级河湖长职位调整，信息变动等原因，河长办必须及时调整河湖长公示信息，对全市213块河湖长公示牌进行维修养护。改善水环境，增加群众环保意识，宣传人广。</t>
  </si>
  <si>
    <t>河长公示信息正确，有利于加强群众监督，提高水质</t>
  </si>
  <si>
    <t>项目实施后，将有效掌握和修订全市河湖长信息变动，并有力地推动全市河长巡河、管河、护河的作用。群众幸福感、获得感</t>
  </si>
  <si>
    <t>受益人口满意度</t>
  </si>
  <si>
    <t>按照实施方案，结合工程实际开展全瑞丽江堤防维修养护工程，保障堤防安全稳定运行。</t>
  </si>
  <si>
    <t>堤防维修养护段数</t>
  </si>
  <si>
    <t>段</t>
  </si>
  <si>
    <t>反映堤防维修养护段数完成情况。</t>
  </si>
  <si>
    <t>有害植被清理</t>
  </si>
  <si>
    <t>2365</t>
  </si>
  <si>
    <t>反映主体工程有害植被清理完成情况。</t>
  </si>
  <si>
    <t>固体垃圾外运</t>
  </si>
  <si>
    <t>102</t>
  </si>
  <si>
    <t>反映工程固体垃圾外运的数量。</t>
  </si>
  <si>
    <t>反映工程固体垃圾外运情况。</t>
  </si>
  <si>
    <t>反映项目截至2024年12月底，工程完工初步验收率情况。</t>
  </si>
  <si>
    <t>50</t>
  </si>
  <si>
    <t>反映工程2024年12月底，投资完成比例情况。</t>
  </si>
  <si>
    <t>反映工程2025年6月底，投资完成比例情况。</t>
  </si>
  <si>
    <t>4.9</t>
  </si>
  <si>
    <t>优化设计，合理利用项目资金、无剩余资金、实施总成本不超过4.9万元</t>
  </si>
  <si>
    <t>保护耕地面积</t>
  </si>
  <si>
    <t>1500</t>
  </si>
  <si>
    <t>反映工程完工后保护耕地面积的情况。</t>
  </si>
  <si>
    <t>保护人口</t>
  </si>
  <si>
    <t>反映工程完工后保护人口的情况。</t>
  </si>
  <si>
    <t>覆盖受益人口</t>
  </si>
  <si>
    <t>反映工程完工后覆盖受益人口的情况。</t>
  </si>
  <si>
    <t>反映工程完工后有效促进边疆民族团结社会稳定情况。</t>
  </si>
  <si>
    <t>工程能否达到设计使用年限</t>
  </si>
  <si>
    <t>反映工程完工是否恢复良性运行。</t>
  </si>
  <si>
    <t>支付瑞丽市瑞丽口岸南福河治理工程项目监理费</t>
  </si>
  <si>
    <t>监理费</t>
  </si>
  <si>
    <t>3.2</t>
  </si>
  <si>
    <t>反映项目支付情况</t>
  </si>
  <si>
    <t>设计及施工符合现行的国家有关水利规程、规范和行业标准率</t>
  </si>
  <si>
    <t>项目按期完成率</t>
  </si>
  <si>
    <t>计划完工率=实际完成工程项目个数/按计划应完成项目个数。</t>
  </si>
  <si>
    <t>保护耕地</t>
  </si>
  <si>
    <t>2.1</t>
  </si>
  <si>
    <t>反映项目实施完成后可保护耕地的面积</t>
  </si>
  <si>
    <t>项目区洪灾发生率</t>
  </si>
  <si>
    <t>反映项目实施后抵御洪灾能力</t>
  </si>
  <si>
    <t>完成畹町五八大沟渠首段水毁修复及砂石清淤工程。</t>
  </si>
  <si>
    <t>M7.5浆砌石支砌修复</t>
  </si>
  <si>
    <t>752.80</t>
  </si>
  <si>
    <t>反映修缮工程量完成情况。</t>
  </si>
  <si>
    <t>沟渠塌方人工清淤</t>
  </si>
  <si>
    <t>4545.00</t>
  </si>
  <si>
    <t>反映主体工程沟渠清淤完成情况。</t>
  </si>
  <si>
    <t>沉砂池</t>
  </si>
  <si>
    <t>01</t>
  </si>
  <si>
    <t>反映主体完成工程。</t>
  </si>
  <si>
    <t>15.90</t>
  </si>
  <si>
    <t>反映主体工程混凝土浇筑工程完成情况。</t>
  </si>
  <si>
    <t>反映项目验收合格情况。</t>
  </si>
  <si>
    <t>截至2025年1月底工程完工率</t>
  </si>
  <si>
    <t>反映项目工程按时完工情况。</t>
  </si>
  <si>
    <t>60</t>
  </si>
  <si>
    <t>反映工程按计划资金支付情况。</t>
  </si>
  <si>
    <t>2025年6月底投资完成比例</t>
  </si>
  <si>
    <t>反映工程按计划投资比例情况。</t>
  </si>
  <si>
    <t>优化设计，合理利用项目资金，无剩余资金、实施总成本不超过60万元</t>
  </si>
  <si>
    <t>促进农民增收</t>
  </si>
  <si>
    <t>2.2</t>
  </si>
  <si>
    <t>万/年</t>
  </si>
  <si>
    <t>反映工程完工后有效促进农民增收情况。</t>
  </si>
  <si>
    <t>促进作物增产</t>
  </si>
  <si>
    <t>1.3</t>
  </si>
  <si>
    <t>万公斤/年</t>
  </si>
  <si>
    <t>反映工程完工后促进作物增产情况。</t>
  </si>
  <si>
    <t>C20混凝土预制盖板</t>
  </si>
  <si>
    <t>48</t>
  </si>
  <si>
    <t>反映工程水毁修复建设情况。</t>
  </si>
  <si>
    <t>模板制作及安装</t>
  </si>
  <si>
    <t>120</t>
  </si>
  <si>
    <t>反映工程建设过程中模板安装工程量。</t>
  </si>
  <si>
    <t>0.12</t>
  </si>
  <si>
    <t>反映设施建成后的利用覆盖服务人口情况</t>
  </si>
  <si>
    <t>是/否</t>
  </si>
  <si>
    <t>反映建设项目完工后促进边疆民族团结社会稳定情况。</t>
  </si>
  <si>
    <t>有效反映工程完工后维持水利工程生态平衡情况。</t>
  </si>
  <si>
    <t>通过工程恢复良性运行反映可持续的效果。</t>
  </si>
  <si>
    <t>用于水库的维修养护、支付临聘人员自筹部分工资以及弥补办公经费不足等各项开支。</t>
  </si>
  <si>
    <t>四座水库砍草、取水口、泄洪渠等沟渠清淤、防火隔离带砍除</t>
  </si>
  <si>
    <t>座（处）</t>
  </si>
  <si>
    <t>非税收入管理暂行办法判定</t>
  </si>
  <si>
    <t>四座水库沟渠巡逻人员及单位自筹人员工资</t>
  </si>
  <si>
    <t>水库修复、应急修复、工程维修养护</t>
  </si>
  <si>
    <t>水土保持、水资源、河道采砂等相关工作</t>
  </si>
  <si>
    <t>开展水利其他工作经费</t>
  </si>
  <si>
    <t>水库修复、应急修复、工程维修养护验收</t>
  </si>
  <si>
    <t>项目完成率</t>
  </si>
  <si>
    <t>更好地维护水源地</t>
  </si>
  <si>
    <t>保障水利工作有序开展 ，工作效率提升</t>
  </si>
  <si>
    <t>90</t>
  </si>
  <si>
    <t>水库水质提高</t>
  </si>
  <si>
    <t>85</t>
  </si>
  <si>
    <t>编制完成瑞丽市2022年到2026年河道采砂规划</t>
  </si>
  <si>
    <t>社会成本指标</t>
  </si>
  <si>
    <t>198000</t>
  </si>
  <si>
    <t>指导瑞丽河道采砂管理</t>
  </si>
  <si>
    <t>规范河道采砂保护河道安全</t>
  </si>
  <si>
    <t>项（个）</t>
  </si>
  <si>
    <t>瑞丽市2022年到2026年河道采砂规划</t>
  </si>
  <si>
    <t>满意度95%以上</t>
  </si>
  <si>
    <t>1、计划对等扎村委会2818亩作物进行配套高效节水灌溉措施。其中管灌2069亩，微喷灌749亩，受益人口321户，1418人，其中：建档立卡户226户，766人；2、新增高效节水灌溉面积2818亩，节水22.25万m3/年，每年增收144.06万元。</t>
  </si>
  <si>
    <t>新建取水坝、水塘</t>
  </si>
  <si>
    <t>根据实施方案</t>
  </si>
  <si>
    <t>新建蓄水池座数</t>
  </si>
  <si>
    <t>蓄水池总容积</t>
  </si>
  <si>
    <t>2300</t>
  </si>
  <si>
    <t>项目（工程）验收合格率</t>
  </si>
  <si>
    <t>反映项目完工后质量指标情况</t>
  </si>
  <si>
    <t>公开招投标率</t>
  </si>
  <si>
    <t>项目竣工时间</t>
  </si>
  <si>
    <t>2018-12</t>
  </si>
  <si>
    <t>年-月</t>
  </si>
  <si>
    <t>反映项目实施完成的期限</t>
  </si>
  <si>
    <t>投入使用时间</t>
  </si>
  <si>
    <t>2019-2</t>
  </si>
  <si>
    <t>反映项目投入使用的期限</t>
  </si>
  <si>
    <t>工程总成本758.91</t>
  </si>
  <si>
    <t>反映项目实施工程量的费用</t>
  </si>
  <si>
    <t>项目每年增收</t>
  </si>
  <si>
    <t>144.06</t>
  </si>
  <si>
    <t>反映项目完工后的效益指标</t>
  </si>
  <si>
    <t>受益建档立卡户数</t>
  </si>
  <si>
    <t>226</t>
  </si>
  <si>
    <t>人（户）</t>
  </si>
  <si>
    <t>受益建档立卡人数</t>
  </si>
  <si>
    <t>766</t>
  </si>
  <si>
    <t>新增高效节水灌溉面积</t>
  </si>
  <si>
    <t>2818</t>
  </si>
  <si>
    <t>年节水量</t>
  </si>
  <si>
    <t>222500</t>
  </si>
  <si>
    <t>工程使用年限</t>
  </si>
  <si>
    <t>反映项目完成后受益人群的满意程度</t>
  </si>
  <si>
    <t>目标：为加强水土保持空间管控，落实差别化保护治理措施，支撑水土流失防治和水土保持监督管理工作。依据《水利部关于加强水土保持空间管控的意见》（水保〔2024〕4号）、《水利部办公厅关于印发水土保持重点区域划定技术指南的通知》（办水保〔2024〕2号）、《云南省水土流失严重、生态脆弱区域划定落地技术方案》《云南省禁止开垦陡坡范围划定技术方案》《云南省水利厅关于印发水土保持重点区域划定技术方案的通知》（云水保〔2024〕12号）等文件精神，开展瑞丽市禁止开垦陡坡地范围划定工作。</t>
  </si>
  <si>
    <t>瑞丽市禁止开垦陡坡地范围划定和方案编制</t>
  </si>
  <si>
    <t>反映开垦陡坡地范围划定和方案编制</t>
  </si>
  <si>
    <t>《瑞丽市禁止开垦陡坡地范围划定》编制，并通过评审、批复</t>
  </si>
  <si>
    <t>反映编制方案通过主管部门审批批复</t>
  </si>
  <si>
    <t>指导：瑞丽市禁止开垦陡坡地范围划定工作</t>
  </si>
  <si>
    <t>反映指导瑞丽市禁止开垦陡坡地范围划定工作</t>
  </si>
  <si>
    <t>260000</t>
  </si>
  <si>
    <t>明确瑞丽市禁止开垦陡坡地范围，有利于全市水土保持工作的开展，保护生态环境可持续发展</t>
  </si>
  <si>
    <t>反映开展划定工作对生态环境的保护</t>
  </si>
  <si>
    <t>2021年受洪水侵蚀，对畹町河芒棒段右侧（中方段）浆砌石堤倒塌损毁段进行修复处理。</t>
  </si>
  <si>
    <t>修复长度</t>
  </si>
  <si>
    <t>130</t>
  </si>
  <si>
    <t>米</t>
  </si>
  <si>
    <t>反映绩效表相应内容</t>
  </si>
  <si>
    <t>100%</t>
  </si>
  <si>
    <t>工程验收合格率</t>
  </si>
  <si>
    <t>工程完成及时率</t>
  </si>
  <si>
    <t>促进项目区农民增收</t>
  </si>
  <si>
    <t>明显改善</t>
  </si>
  <si>
    <t>其他</t>
  </si>
  <si>
    <t>防洪减灾经济效益</t>
  </si>
  <si>
    <t>明显提高</t>
  </si>
  <si>
    <t>有所改善</t>
  </si>
  <si>
    <t>是否有效保障防汛抗旱，维护社会稳定</t>
  </si>
  <si>
    <t>受益群体满意度</t>
  </si>
  <si>
    <t>90%</t>
  </si>
  <si>
    <t>瑞丽市人民政府关于芒林水库和勐典水库</t>
  </si>
  <si>
    <t>工程总量</t>
  </si>
  <si>
    <t>水库维修养护</t>
  </si>
  <si>
    <t>平方米/公里/立方/亩等</t>
  </si>
  <si>
    <t>反映新建、改造、修缮工程量完成情况。</t>
  </si>
  <si>
    <t>原水水费专题会议纪要</t>
  </si>
  <si>
    <t>反映项目验收情况。竣工验收合格率=（验收合格单元工程数量/完工单元工程总数）×100%。</t>
  </si>
  <si>
    <t>工期控制率</t>
  </si>
  <si>
    <t>反映工期控制情况。工期控制率=实际工期/计划工期×100%。</t>
  </si>
  <si>
    <t>反映项目设计受益人群或地区的实现情况。受益人群覆盖率=（实际实现受益人群数/计划实现受益人群数）*100%</t>
  </si>
  <si>
    <t>按照实施计划，结合工程实际开展我市中型水库维修养护，保障中型水库安全稳定运行。</t>
  </si>
  <si>
    <t>中型水库维修座数</t>
  </si>
  <si>
    <t>反映中型水库维修座数情况。</t>
  </si>
  <si>
    <t>截至2025年6月底，工程完工初步验收率</t>
  </si>
  <si>
    <t>反映项目完工初步验收情况。</t>
  </si>
  <si>
    <t>反映工程投资完成比例情况。</t>
  </si>
  <si>
    <t>2025年12月底，投资完成比例</t>
  </si>
  <si>
    <t>26</t>
  </si>
  <si>
    <t>优化设计，合理利用项目资金、无剩余资金、实施总成本不超过26万元。</t>
  </si>
  <si>
    <t>恢复供水能力</t>
  </si>
  <si>
    <t>68</t>
  </si>
  <si>
    <t>反映工程维修养护后恢复供水能力的情况。</t>
  </si>
  <si>
    <t>恢复年效益</t>
  </si>
  <si>
    <t>反映维修养护实施后恢复年效益</t>
  </si>
  <si>
    <t>5.2</t>
  </si>
  <si>
    <t>反映设施建成后的覆盖服务人口的情况。</t>
  </si>
  <si>
    <t>反映建设项目促进边疆民族团结社会稳定的实现情况。</t>
  </si>
  <si>
    <t>反映维修养护实施后恢复生态供用水的情况。</t>
  </si>
  <si>
    <t>反映工程完工后恢复良性运行的情况。</t>
  </si>
  <si>
    <t>按照相关规划、初步设计，完成瑞丽市畹町镇芒冒石坝改造工程，保障畹町河防洪、灌溉安全稳定运行，充分发挥应有效益。</t>
  </si>
  <si>
    <t>取水坝改造</t>
  </si>
  <si>
    <t>反映改造取水坝工程量情况。</t>
  </si>
  <si>
    <t>冲沙槽</t>
  </si>
  <si>
    <t>反映改造后冲沙槽工程情况。</t>
  </si>
  <si>
    <t>启闭闸门安装</t>
  </si>
  <si>
    <t>道</t>
  </si>
  <si>
    <t>反映工程设计安装启闭闸门工程量情况。</t>
  </si>
  <si>
    <t>已建工程是否存在质量问题</t>
  </si>
  <si>
    <t>否</t>
  </si>
  <si>
    <t>反映已建工程是否存在质量问题情况。</t>
  </si>
  <si>
    <t>2025年2月底，下达资金完成投资比例</t>
  </si>
  <si>
    <t>反映工程按计划下达资金完成投资比例情况。</t>
  </si>
  <si>
    <t>2025年6月底，下达资金完成投资比例</t>
  </si>
  <si>
    <t>反映工程下达资金完成投资比例情况。</t>
  </si>
  <si>
    <t>59.2</t>
  </si>
  <si>
    <t>优化设计，合理利用项目资金、无剩余资金、实施总成本不超过59.2万元。</t>
  </si>
  <si>
    <t>反映项目建成后减少水利工程直接损失的情况。</t>
  </si>
  <si>
    <t>反映设施建成后覆盖服务人口的情况。</t>
  </si>
  <si>
    <t>反映项目建成后有效促进边疆民族团结社会稳定情况。</t>
  </si>
  <si>
    <t>保障居民社会生活平稳</t>
  </si>
  <si>
    <t>反映项目建成后保障居民社会生活平稳的情况。</t>
  </si>
  <si>
    <t>反映项目建成后维持水利工程生态平衡的情况。</t>
  </si>
  <si>
    <t>按照相关规划、初步设计，完成瑞丽市姐告小河清淤疏浚项目，提高姐告小河防洪排涝顺畅，减少黑臭水体。</t>
  </si>
  <si>
    <t>暗渠段清淤方量</t>
  </si>
  <si>
    <t>8751.6</t>
  </si>
  <si>
    <t>反映该工程暗渠段清淤方量完成情况。</t>
  </si>
  <si>
    <t>明渠段清淤方量</t>
  </si>
  <si>
    <t>5578.2</t>
  </si>
  <si>
    <t>反映该工程明渠段清淤方量完成情况。</t>
  </si>
  <si>
    <t>钢筋混凝土盖板拆除及外运</t>
  </si>
  <si>
    <t>104.4</t>
  </si>
  <si>
    <t>反映工程钢筋混凝土盖板拆除及外运的情况。</t>
  </si>
  <si>
    <t>箱涵顶板</t>
  </si>
  <si>
    <t>反映该项目工程箱涵顶板完成情况。</t>
  </si>
  <si>
    <t>反映项目是否存在质量问题情况。</t>
  </si>
  <si>
    <t>2024年12月底，下达资金完成投资比例</t>
  </si>
  <si>
    <t>反映工程资金完成投资比例情况。</t>
  </si>
  <si>
    <t>228.3</t>
  </si>
  <si>
    <t>优化设计，合理利用项目资金、无剩余资金、实施总成本不超过228.3万元。</t>
  </si>
  <si>
    <t>优化防洪运行调度，最大化保障防洪能力</t>
  </si>
  <si>
    <t>25</t>
  </si>
  <si>
    <t>反映工程完工后优化防洪运行调度，最大化保障防洪能力的情况。</t>
  </si>
  <si>
    <t>反映工程维持水利工程生态平衡的情况。</t>
  </si>
  <si>
    <t>反映工程完工后维持水利工程生态平衡的情况。</t>
  </si>
  <si>
    <t>1.5</t>
  </si>
  <si>
    <t>反映项目建设完工运行后促进边疆民族团结社会稳定情况。</t>
  </si>
  <si>
    <t>勐典前期</t>
  </si>
  <si>
    <t>剩余金额</t>
  </si>
  <si>
    <t>3346.79</t>
  </si>
  <si>
    <t>元/人</t>
  </si>
  <si>
    <t>目标1：完成瑞丽市水利局2024年零星工程预算编制、零星单价编制、工程量清单编制及结算审核工作。</t>
  </si>
  <si>
    <t>完成零星工程预算编制、零星单价编制、工程量清单编制及结算审核工作</t>
  </si>
  <si>
    <t>完成零星工程预算编制、零星单价编制、工程量清单编制及结算审核工作按约定时限完成</t>
  </si>
  <si>
    <t>完成零星工程预算编制、零星单价编制、工程量清单编制及结算审核工作按合同约定时限完成</t>
  </si>
  <si>
    <t>60000</t>
  </si>
  <si>
    <t>支付零星工程造价咨询费用</t>
  </si>
  <si>
    <t>控制单价合理性</t>
  </si>
  <si>
    <t>按照实施方案，完成瑞丽市团结大沟广体段应急抢险处理工程，保障农民财产及生命安全，使渠道安全稳定运行。</t>
  </si>
  <si>
    <t>钢筋石笼安装</t>
  </si>
  <si>
    <t>315</t>
  </si>
  <si>
    <t>反映该工程钢筋石笼安装的情况。</t>
  </si>
  <si>
    <t>C20砼浇筑沟</t>
  </si>
  <si>
    <t>77.56</t>
  </si>
  <si>
    <t>反映该工程C20砼浇筑沟底板的情况。</t>
  </si>
  <si>
    <t>0.45</t>
  </si>
  <si>
    <t>反映工程钢筋制安的数量。</t>
  </si>
  <si>
    <t>模板制安</t>
  </si>
  <si>
    <t>171.20</t>
  </si>
  <si>
    <t>反映该工程模板制安的情况。</t>
  </si>
  <si>
    <t>截至2023年9月底，工程完工率</t>
  </si>
  <si>
    <t>反映项目截至2023年9月底，工程完工率的情况。</t>
  </si>
  <si>
    <t>反映工程按计划2024年6月底，投资完成比例情况。</t>
  </si>
  <si>
    <t>反映工程按计划2025年6月底，投资完成比例的情况。</t>
  </si>
  <si>
    <t>30.28</t>
  </si>
  <si>
    <t>优化设计，合理利用项目资金、无剩余资金、实施总成本不超过30.28万元</t>
  </si>
  <si>
    <t>减少灾害直接损失</t>
  </si>
  <si>
    <t>反映项目完工后减少灾害直接损失的情况。</t>
  </si>
  <si>
    <t>反映该项目维持水利工程生态平衡的情况。</t>
  </si>
  <si>
    <t>计划对南桑花卉基地1389亩农田配套高效节水灌溉设施。主要建设内容：（1）取水工程：新建取水坝2座。（2）输水工程：安装引水管道 1182m，新建水池2座；（3）田间工程：安装田间管网26742m。</t>
  </si>
  <si>
    <t>发展高效节水灌溉面积</t>
  </si>
  <si>
    <t>4100</t>
  </si>
  <si>
    <t>新建水池</t>
  </si>
  <si>
    <t>管道安装</t>
  </si>
  <si>
    <t>261</t>
  </si>
  <si>
    <t>反映项目完工验收情况</t>
  </si>
  <si>
    <t>反映项目实施完成后达到质量标准的程度</t>
  </si>
  <si>
    <t>项目投入使用时间</t>
  </si>
  <si>
    <t>2018-9-1</t>
  </si>
  <si>
    <t>年-月-日</t>
  </si>
  <si>
    <t>反映项目投入使用日期</t>
  </si>
  <si>
    <t>2018-6-1</t>
  </si>
  <si>
    <t>反映项目预计完工日期</t>
  </si>
  <si>
    <t>工程总成本877.67</t>
  </si>
  <si>
    <t>按绩效申报表评扣</t>
  </si>
  <si>
    <t>181.45</t>
  </si>
  <si>
    <t>反映项目完成后可以带来经济效益的程度</t>
  </si>
  <si>
    <t>改善灌溉面积</t>
  </si>
  <si>
    <t>受益人口</t>
  </si>
  <si>
    <t>542</t>
  </si>
  <si>
    <t>新增和保护植被面积</t>
  </si>
  <si>
    <t>18.35</t>
  </si>
  <si>
    <t>万方</t>
  </si>
  <si>
    <t>反映项目完工投入使用后预计能达到的生态效益指标</t>
  </si>
  <si>
    <t>反映项目完工后预计可使用年限</t>
  </si>
  <si>
    <t>目标1：为维护瑞丽市河道采砂管理秩序，保障河道行洪及公共安全，保护河道生态建设成果，依据《中华人民共和国水法》《中华人民共和国防洪法》《中华人民共和国河道管理条例》等法律法规，以及《水利部办公厅关于加快规划编制工作合理开发利用河道砂石资源的通知》（办河湖函〔2019〕1054号）、《云南省水利厅关于加快河道采砂规划编制切实规范河道采砂管理的通知》（云水河管〔2020〕3号）、《关于促进砂石行业健康有序发展的指导意见》（发改价格〔2020〕473号）、《关于促进砂石行业健康有序发展的实施方案》（云发改价格〔2021〕189号）、《德宏州促进砂石行业健康有序发展的实施方案》（德发改价格〔2021〕142号）等文件精神，《瑞丽市河道采砂2022—2026年规划》不能满足采砂工作的开展，故编制《瑞丽市河道采砂规划（2024年—2028年）》。</t>
  </si>
  <si>
    <t>瑞丽市河道采砂规划（2024年—2028年）编制</t>
  </si>
  <si>
    <t>反映河道采砂规划编制情况</t>
  </si>
  <si>
    <t>瑞丽市河道采砂规划（2024年—2028年）编制，并通过评审、批复</t>
  </si>
  <si>
    <t>反映编制方案通过主管单位审核和批复。</t>
  </si>
  <si>
    <t>指导瑞丽市2024年至2028年河道采砂规划期间采砂管理</t>
  </si>
  <si>
    <t>反映采砂规划对河道采砂工作的指导情况。</t>
  </si>
  <si>
    <t>150000</t>
  </si>
  <si>
    <t>采砂规划方案编制经费</t>
  </si>
  <si>
    <t>合理规划河道采砂，提高河道行洪能力，保障河湖生态安全</t>
  </si>
  <si>
    <t>反映河道采砂规划对河道采砂工作的指导，对河道生态影响程度</t>
  </si>
  <si>
    <t>规范瑞丽市河道采砂管理，取缔无序采砂。</t>
  </si>
  <si>
    <t>合理规划河道采砂，取缔非法采砂</t>
  </si>
  <si>
    <t>计划购买瑞丽市2025年汛期防汛抗洪石料、编织袋。</t>
  </si>
  <si>
    <t>块石</t>
  </si>
  <si>
    <t>1700</t>
  </si>
  <si>
    <t>碎石</t>
  </si>
  <si>
    <t>500</t>
  </si>
  <si>
    <t>编织袋</t>
  </si>
  <si>
    <t>50000</t>
  </si>
  <si>
    <t>符合相关质量标准</t>
  </si>
  <si>
    <t>110</t>
  </si>
  <si>
    <t>元/立方米</t>
  </si>
  <si>
    <t>促进灾区农民增收</t>
  </si>
  <si>
    <t>提高防灾减灾效益</t>
  </si>
  <si>
    <t>恢复生态自然环境</t>
  </si>
  <si>
    <t>目标1：完成城镇供水成本测算。</t>
  </si>
  <si>
    <t>完成成本测算编制</t>
  </si>
  <si>
    <t>1.0</t>
  </si>
  <si>
    <t>完成成本测算编制按合约质量要求完成</t>
  </si>
  <si>
    <t>完成成本测算编制按合同约定质量要求完成</t>
  </si>
  <si>
    <t>完成成本测算编制按合约规定时限完成</t>
  </si>
  <si>
    <t>完成成本测算编制按合同约定时限完成</t>
  </si>
  <si>
    <t>支付成本测算编制费</t>
  </si>
  <si>
    <t>提升供水水价</t>
  </si>
  <si>
    <t>提升供水行业收益，提升供水服务水平</t>
  </si>
  <si>
    <t>促进节水意识的提高</t>
  </si>
  <si>
    <t>形成供水行业发展良性循环</t>
  </si>
  <si>
    <t>按照实施方案，对瑞丽市畹町河芒冒段进行清淤疏浚工程，保障畹町城区汛期防洪排涝顺畅。</t>
  </si>
  <si>
    <t>河道清淤</t>
  </si>
  <si>
    <t>4207.5</t>
  </si>
  <si>
    <t>反映河道清淤工程量完成情况。</t>
  </si>
  <si>
    <t>钢筋混凝土拆除</t>
  </si>
  <si>
    <t>35</t>
  </si>
  <si>
    <t>反映主体工程钢筋混凝土拆除完成情况。</t>
  </si>
  <si>
    <t>浆砌石拆除</t>
  </si>
  <si>
    <t>反映工程建设浆砌石拆除的情况。</t>
  </si>
  <si>
    <t>反映项目截至2024年9月底，工程完工率情况。</t>
  </si>
  <si>
    <t>反映工程按计划2024年12月底，投资完成比例完工情况。</t>
  </si>
  <si>
    <t>反映工程按计划2025年6月底，投资完成比例情况。</t>
  </si>
  <si>
    <t>4.72</t>
  </si>
  <si>
    <t>反映优化设计，合理利用项目资金无剩余资金、实施总成本不超过4.72万元</t>
  </si>
  <si>
    <t>反映工程项目建设后减少水利工程直接损失</t>
  </si>
  <si>
    <t>反映工程完工后覆盖服务人口的情况。</t>
  </si>
  <si>
    <t>反映建设项目后促进边疆民族团结社会稳定的情况。</t>
  </si>
  <si>
    <t>根据实施方案完成瑞丽市帕色河水库除险加固工程。</t>
  </si>
  <si>
    <t>小型病险水库除险加固</t>
  </si>
  <si>
    <t>反映小型水库除险加固工程座数情况。</t>
  </si>
  <si>
    <t>大坝左坝肩灌浆防渗</t>
  </si>
  <si>
    <t>124</t>
  </si>
  <si>
    <t>反映主体工程灌浆完成情况。</t>
  </si>
  <si>
    <t>输水隧洞回填灌浆</t>
  </si>
  <si>
    <t>198</t>
  </si>
  <si>
    <t>反映工程输水隧洞回填灌浆数量情况。</t>
  </si>
  <si>
    <t>输水隧洞固结灌浆</t>
  </si>
  <si>
    <t>96</t>
  </si>
  <si>
    <t>反映输水隧洞固结灌浆完成情况。</t>
  </si>
  <si>
    <t>截至2023年12月底，完成项目初步验收率</t>
  </si>
  <si>
    <t>反映项目初步验收情况。</t>
  </si>
  <si>
    <t>2025年6月下达资金完成投资比例</t>
  </si>
  <si>
    <t>小型水库保护人口数量</t>
  </si>
  <si>
    <t>3.6</t>
  </si>
  <si>
    <t>反映设施建成后利用保护人口的情况。</t>
  </si>
  <si>
    <t>反映建设项目恢复灌溉功能的情况。</t>
  </si>
  <si>
    <t>恢复小型水库兴利库容</t>
  </si>
  <si>
    <t>102.4</t>
  </si>
  <si>
    <t>反映项目恢复小型水库兴利库容的情况。</t>
  </si>
  <si>
    <t>增加流域内生态用水量</t>
  </si>
  <si>
    <t>反映项目增加流域内生态用水量情况</t>
  </si>
  <si>
    <t>除险加固后年供水水费收入</t>
  </si>
  <si>
    <t>50.00</t>
  </si>
  <si>
    <t>反映除险加固后年供水水费收入的情况。</t>
  </si>
  <si>
    <t>除险加固后水库安全稳定运行使用年限</t>
  </si>
  <si>
    <t>按照实施方案，对水库大坝进行运行管护，推进水利工程运行管理规范化、标准化、信息化，保障工程安全运行。</t>
  </si>
  <si>
    <t>中型水库</t>
  </si>
  <si>
    <t>截至2024年6月底，完成7座水库大坝、溢洪道、输水涵管（输水隧洞）、金属结构及机电设备安全鉴定，成果为安全鉴定书</t>
  </si>
  <si>
    <t>2024年10月底，投资完成比例</t>
  </si>
  <si>
    <t>136</t>
  </si>
  <si>
    <t>万人次</t>
  </si>
  <si>
    <t>瑞丽市河湖管理范围划定工作项目划定经费</t>
  </si>
  <si>
    <t>完成瑞丽市全市管理的81条河湖库渠岸线划定审核工作，完成工程审核经费0.5万元。</t>
  </si>
  <si>
    <t>河流管理范围划定</t>
  </si>
  <si>
    <t>45</t>
  </si>
  <si>
    <t>对67条河湖库渠水域岸线划定工作</t>
  </si>
  <si>
    <t>沟渠管理范围划定</t>
  </si>
  <si>
    <t>水库管理范围划定</t>
  </si>
  <si>
    <t>项目验收合格率</t>
  </si>
  <si>
    <t>清理占用河湖管理范围</t>
  </si>
  <si>
    <t>'20000</t>
  </si>
  <si>
    <t>'10000</t>
  </si>
  <si>
    <t>保证水质达标率。</t>
  </si>
  <si>
    <t>河湖管理范围划定完成率</t>
  </si>
  <si>
    <t>河湖长制、水法规宣传册印制项目经费</t>
  </si>
  <si>
    <t>完成瑞丽市河湖长制、水法规宣传册印制工作，完成投资5万元。</t>
  </si>
  <si>
    <t>河湖长制宣传册</t>
  </si>
  <si>
    <t>5000</t>
  </si>
  <si>
    <t>册</t>
  </si>
  <si>
    <t>做好河湖长制宣传</t>
  </si>
  <si>
    <t>德宏傣族景颇族自治州饮用水水源保护条例</t>
  </si>
  <si>
    <t>《中华人民共和国水法》</t>
  </si>
  <si>
    <t>宣传环保袋、围腰</t>
  </si>
  <si>
    <t>2500</t>
  </si>
  <si>
    <t>美丽河湖视频</t>
  </si>
  <si>
    <t>产品验收合格率</t>
  </si>
  <si>
    <t>通过宣传保护水环境后可增加水产品及生态旅游的收益。</t>
  </si>
  <si>
    <t>'500000</t>
  </si>
  <si>
    <t>改善水环境，增加群众环保意识，宣传人广</t>
  </si>
  <si>
    <t>坐（处）</t>
  </si>
  <si>
    <t>四座水库沟渠巡逻员工资</t>
  </si>
  <si>
    <t>空开展水利其他工作经费</t>
  </si>
  <si>
    <t>目标1：贯彻落实党中央、国务院关于加快生态文明建设、乡村振兴战略的决策部署，适应国家水土保持重点工程发展的新形势和新要求，扎实推进水土流失综合治理项目实施确保项目建设成效。根据《云南省财政厅 云南省水利厅关于印发云南省中央水利发展资金管理实施细则的通知》（云财农〔2023〕142 号）、《云南省水利厅关于加快 2024 年国家水土保持重点工程前期工作的通知》（〔2023〕2377 号）等相关文件要求和精神，瑞丽市凤凰谷生态清洁小流域的建设以治理水土流失，改善农业生产条件和生态环境，打造“凤凰谷” 乡村旅游品牌，提高人民群众生活水平为目标。</t>
  </si>
  <si>
    <t>南闷河水系整治 1021.3m，格宾石笼护岸 188m，生态框护坡 1186m， 岸线景观绿化 4003.9㎡。</t>
  </si>
  <si>
    <t>反映小流域项目工程量完成情况。</t>
  </si>
  <si>
    <r>
      <rPr>
        <sz val="9"/>
        <color rgb="FF000000"/>
        <rFont val="宋体"/>
        <charset val="134"/>
      </rPr>
      <t xml:space="preserve"> </t>
    </r>
    <r>
      <rPr>
        <sz val="9"/>
        <color rgb="FF000000"/>
        <rFont val="宋体"/>
        <charset val="134"/>
      </rPr>
      <t>目标2：以保护河流岸线、提升沿河生态景观为目的，对流域内南闷河及其支流进行水系生态整治；规划实施经果林，配套坡面水系工程、修缮生产道路，改善该区域的农业生产条件和生态环境，培育发展适合项目区自然条件的特色产业，调整产业结构，提高农业综合生产能力和农民收入，进行村容村貌整治，改善村庄环境，促进当地经济社会可持续发展，提高人民群众生产生活质量。</t>
    </r>
  </si>
  <si>
    <r>
      <rPr>
        <sz val="9"/>
        <color rgb="FF000000"/>
        <rFont val="宋体"/>
        <charset val="134"/>
      </rPr>
      <t>红光箐溪沟整治 1751.2m，格宾石笼护岸 180m，仿木钢筋混凝土桩护岸 2274m，拦沙坝</t>
    </r>
    <r>
      <rPr>
        <sz val="9"/>
        <color rgb="FF000000"/>
        <rFont val="宋体"/>
        <charset val="134"/>
      </rPr>
      <t xml:space="preserve"> </t>
    </r>
    <r>
      <rPr>
        <sz val="9"/>
        <color rgb="FF000000"/>
        <rFont val="宋体"/>
        <charset val="134"/>
      </rPr>
      <t>2 座，景观跌水 11 道，截排水沟 1248m，青石板滨河生态步道 234m， 亲水平台 1 处，休息广场 1 处，集散广场 1 处，观景平台 1 处，木栈道 1 处，景观廊架 1 座， 砖砌坐凳 1 个，砖砌花池 1 个，景观小桥 2 座，水土保持科普宣传栏 1 处，景观亭 2 座，生 态景观隔离带 31443㎡。</t>
    </r>
  </si>
  <si>
    <t>反映小流域项目工程量完成量</t>
  </si>
  <si>
    <t>经济果木林 20.23hm2，取水坝 1 座，输水管道 2.09km，200m3蓄水池 1 座，100m3 蓄水池 2 座，闸门井 3 座，冲沙井 2 座；生产道路 3.61km，排水沟 3.61km，预制涵管 48m，会车平台 11 处，沉沙井 9 口，路基挡墙 265m；墙面宣传画 80m2，宣传栏 1处；保土耕作 350.32hm2。</t>
  </si>
  <si>
    <t>反映小流域项目工程实施进度。</t>
  </si>
  <si>
    <t>完成云南省国家水土保持重点工程瑞丽市凤凰谷生态清洁小流域水土流失综合治理提质增效项目建设，经主管部门验收合格。</t>
  </si>
  <si>
    <t>反映小流域项目通过验收。</t>
  </si>
  <si>
    <t>2024年12月30日前完成项目建设。</t>
  </si>
  <si>
    <t>反映了小流域项目工程完成建设情况</t>
  </si>
  <si>
    <t>含方案编制、质检、监理、造价咨询未能用中央水利发展资金5%以内未支付部分17万元，增加3万元水保监测费用</t>
  </si>
  <si>
    <t>提高植被覆盖率，绿化美化乡村生态环境，提升人居环境，带动地区产业发展，减少水土流失。</t>
  </si>
  <si>
    <t>反映小流域项目设施实施完成带来的效益</t>
  </si>
  <si>
    <t>水土流失有所改善</t>
  </si>
  <si>
    <t>提高党员干部的凝聚力、向心力</t>
  </si>
  <si>
    <t>在编在职党员人数</t>
  </si>
  <si>
    <t>33人</t>
  </si>
  <si>
    <t>4950元</t>
  </si>
  <si>
    <t>在编在职党员</t>
  </si>
  <si>
    <t>满意度</t>
  </si>
  <si>
    <t>完成可研、水保、环评、初设等编制和审批</t>
  </si>
  <si>
    <t>2：项目开工建设，增强瑞丽江城区段岸坡抵御洪水冲刷的能力。</t>
  </si>
  <si>
    <t>完成可研、水保、环评、初设等编制和审批按合约规定质量要求完成</t>
  </si>
  <si>
    <t>完成可研、水保、环评、初设等编制和审批按照合约规定时限完成</t>
  </si>
  <si>
    <t>300</t>
  </si>
  <si>
    <t>0.42</t>
  </si>
  <si>
    <t>0.5</t>
  </si>
  <si>
    <t>改善瑞丽江城区段生态环境</t>
  </si>
  <si>
    <t>按照实施方案，对瑞丽江防洪堤贺哈排洪口进行改造</t>
  </si>
  <si>
    <t>桥梁建设（座）</t>
  </si>
  <si>
    <t>桥进口出口两边挡墙</t>
  </si>
  <si>
    <t>原有建筑拆除（立方米）</t>
  </si>
  <si>
    <t>219</t>
  </si>
  <si>
    <t>老闸门拆除（项）</t>
  </si>
  <si>
    <t>江堤围网（两网）拆除安装（米）</t>
  </si>
  <si>
    <t>截至2024年5月底，工程完工率</t>
  </si>
  <si>
    <t>反映项目实施完成的时间</t>
  </si>
  <si>
    <t>44.08万元</t>
  </si>
  <si>
    <t>25万立方米</t>
  </si>
  <si>
    <t>40人</t>
  </si>
  <si>
    <t>95%</t>
  </si>
  <si>
    <t>按照实施方案，对瑞丽市南底河尾部及芒约河进行清淤疏浚</t>
  </si>
  <si>
    <t>机械挖机（辆）</t>
  </si>
  <si>
    <t>张</t>
  </si>
  <si>
    <t>装载机（辆）</t>
  </si>
  <si>
    <t>自卸车（辆）</t>
  </si>
  <si>
    <t>清淤船（辆）</t>
  </si>
  <si>
    <t>人工（人）</t>
  </si>
  <si>
    <t>截至2024年3月底，工程完工率</t>
  </si>
  <si>
    <t>0.25</t>
  </si>
  <si>
    <t>0.35</t>
  </si>
  <si>
    <t>0.36</t>
  </si>
  <si>
    <t>2023年物资采购5.25万元，2024年山洪灾害站点通信费4.25万元、防汛砂石料储备20万元，共计30万元。</t>
  </si>
  <si>
    <t>编织袋（40×70）</t>
  </si>
  <si>
    <t>采购合同</t>
  </si>
  <si>
    <t>合格率</t>
  </si>
  <si>
    <t>符合现行的国家有关水利规程、规范和行业标准率</t>
  </si>
  <si>
    <t>计划完工率</t>
  </si>
  <si>
    <t>52500</t>
  </si>
  <si>
    <t>采购服务合同</t>
  </si>
  <si>
    <t>反映项目实施完成保护人口的数量</t>
  </si>
  <si>
    <t>反映购买编织袋的使用年限</t>
  </si>
  <si>
    <t>灌区所有离退休人员</t>
  </si>
  <si>
    <t>激励离退休干部永葆共产党员先进性</t>
  </si>
  <si>
    <t>机关离退休人员党支部</t>
  </si>
  <si>
    <t>3000</t>
  </si>
  <si>
    <t xml:space="preserve"> </t>
  </si>
  <si>
    <t>预算06表</t>
  </si>
  <si>
    <t>政府性基金预算支出预算表</t>
  </si>
  <si>
    <t>单位名称：德宏傣族景颇族自治州残疾人联合会</t>
  </si>
  <si>
    <t>本年政府性基金预算支出</t>
  </si>
  <si>
    <t>合  计</t>
  </si>
  <si>
    <t>备注：因2025年本部门无部门政府性基金预算，本表无数据，此表公开空表。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</si>
  <si>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</si>
  <si>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</si>
  <si>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</si>
  <si>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</si>
  <si>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</si>
  <si>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</si>
  <si>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</si>
  <si>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</si>
  <si>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</si>
  <si>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</si>
  <si>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</si>
  <si>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</si>
  <si>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备注：因</t>
    </r>
    <r>
      <rPr>
        <sz val="11"/>
        <color rgb="FF000000"/>
        <rFont val="Calibri"/>
        <charset val="134"/>
      </rPr>
      <t>2025</t>
    </r>
    <r>
      <rPr>
        <sz val="11"/>
        <color rgb="FF000000"/>
        <rFont val="宋体"/>
        <charset val="134"/>
      </rPr>
      <t>年本部门无部门政府采购预算，本表无数据，此表公开空表。</t>
    </r>
  </si>
  <si>
    <t>预算08表</t>
  </si>
  <si>
    <t>政府购买服务项目</t>
  </si>
  <si>
    <t>政府购买服务目录</t>
  </si>
  <si>
    <r>
      <rPr>
        <sz val="11"/>
        <color rgb="FF000000"/>
        <rFont val="宋体"/>
        <charset val="134"/>
      </rPr>
      <t>备注：因</t>
    </r>
    <r>
      <rPr>
        <sz val="11"/>
        <color rgb="FF000000"/>
        <rFont val="Calibri"/>
        <charset val="134"/>
      </rPr>
      <t>2025</t>
    </r>
    <r>
      <rPr>
        <sz val="11"/>
        <color rgb="FF000000"/>
        <rFont val="宋体"/>
        <charset val="134"/>
      </rPr>
      <t>年本部门无部门政府购买服务预算，本表无数据，此表公开空表。</t>
    </r>
  </si>
  <si>
    <t>预算09-1表</t>
  </si>
  <si>
    <t>单位名称（项目）</t>
  </si>
  <si>
    <t>地区</t>
  </si>
  <si>
    <t>政府性基金</t>
  </si>
  <si>
    <t>畹町镇</t>
  </si>
  <si>
    <t>弄岛镇</t>
  </si>
  <si>
    <t>姐相镇</t>
  </si>
  <si>
    <t>户育乡</t>
  </si>
  <si>
    <t>勐秀乡</t>
  </si>
  <si>
    <r>
      <rPr>
        <sz val="11"/>
        <color rgb="FF000000"/>
        <rFont val="宋体"/>
        <charset val="134"/>
      </rPr>
      <t>备注：因</t>
    </r>
    <r>
      <rPr>
        <sz val="11"/>
        <color rgb="FF000000"/>
        <rFont val="Calibri"/>
        <charset val="134"/>
      </rPr>
      <t>2025</t>
    </r>
    <r>
      <rPr>
        <sz val="11"/>
        <color rgb="FF000000"/>
        <rFont val="宋体"/>
        <charset val="134"/>
      </rPr>
      <t>年本部门无县对下转移支付预算，本表无数据，此表公开空表。</t>
    </r>
  </si>
  <si>
    <t>预算09-2表</t>
  </si>
  <si>
    <t/>
  </si>
  <si>
    <r>
      <rPr>
        <sz val="11"/>
        <color rgb="FF000000"/>
        <rFont val="宋体"/>
        <charset val="134"/>
      </rPr>
      <t>备注：因</t>
    </r>
    <r>
      <rPr>
        <sz val="11"/>
        <color rgb="FF000000"/>
        <rFont val="Calibri"/>
        <charset val="134"/>
      </rPr>
      <t>2025</t>
    </r>
    <r>
      <rPr>
        <sz val="11"/>
        <color rgb="FF000000"/>
        <rFont val="宋体"/>
        <charset val="134"/>
      </rPr>
      <t>年本部门无县对下转移支付绩效目标，本表无数据，此表公开空表。</t>
    </r>
  </si>
  <si>
    <t>预算10表</t>
  </si>
  <si>
    <t>资产类别</t>
  </si>
  <si>
    <t>资产分类代码.名称</t>
  </si>
  <si>
    <t>资产名称</t>
  </si>
  <si>
    <t>计量单位</t>
  </si>
  <si>
    <t>财政部门批复数（元）</t>
  </si>
  <si>
    <t>单价</t>
  </si>
  <si>
    <t>金额</t>
  </si>
  <si>
    <r>
      <rPr>
        <sz val="11"/>
        <color rgb="FF000000"/>
        <rFont val="宋体"/>
        <charset val="134"/>
      </rPr>
      <t>备注：因</t>
    </r>
    <r>
      <rPr>
        <sz val="11"/>
        <color rgb="FF000000"/>
        <rFont val="Calibri"/>
        <charset val="134"/>
      </rPr>
      <t>2025</t>
    </r>
    <r>
      <rPr>
        <sz val="11"/>
        <color rgb="FF000000"/>
        <rFont val="宋体"/>
        <charset val="134"/>
      </rPr>
      <t>年本部门无新增资产配置预算，本表无数据，此表公开空表。</t>
    </r>
  </si>
  <si>
    <t>预算11表</t>
  </si>
  <si>
    <t>上级补助</t>
  </si>
  <si>
    <t>2025年中央水利发展（农村饮水工程维修养护）资金</t>
  </si>
  <si>
    <t>2025年中央水利发展（瑞丽市2025年度山洪灾害防治项目）资金</t>
  </si>
  <si>
    <t>31003</t>
  </si>
  <si>
    <t>专用设备购置</t>
  </si>
  <si>
    <t>2025年中央水利发展（瑞丽市2025年山洪灾害防治非工程措施设施维修养护项目）资金</t>
  </si>
  <si>
    <t>2025年中央水利发展（瑞丽市小型水库维修养护工程项目）资金</t>
  </si>
  <si>
    <t>预算12表</t>
  </si>
  <si>
    <t>项目级次</t>
  </si>
  <si>
    <t>311 专项业务类</t>
  </si>
  <si>
    <t>本级</t>
  </si>
  <si>
    <t>312 民生类</t>
  </si>
  <si>
    <t>313 事业发展类</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</si>
</sst>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5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9"/>
      <name val="宋体"/>
      <charset val="1"/>
    </font>
    <font>
      <sz val="10"/>
      <name val="宋体"/>
      <charset val="1"/>
    </font>
    <font>
      <b/>
      <sz val="10"/>
      <color rgb="FFFF0000"/>
      <name val="宋体"/>
      <charset val="1"/>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0.5"/>
      <color rgb="FF000000"/>
      <name val="Calibri"/>
      <charset val="134"/>
    </font>
    <font>
      <sz val="11"/>
      <name val="Calibri"/>
      <charset val="134"/>
    </font>
    <font>
      <sz val="9"/>
      <name val="SimSun"/>
      <charset val="134"/>
    </font>
    <font>
      <b/>
      <sz val="2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16.5"/>
      <name val="宋体"/>
      <charset val="134"/>
    </font>
    <font>
      <b/>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2" borderId="14"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5" applyNumberFormat="0" applyFill="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7" fillId="0" borderId="0" applyNumberFormat="0" applyFill="0" applyBorder="0" applyAlignment="0" applyProtection="0">
      <alignment vertical="center"/>
    </xf>
    <xf numFmtId="0" fontId="38" fillId="3" borderId="17" applyNumberFormat="0" applyAlignment="0" applyProtection="0">
      <alignment vertical="center"/>
    </xf>
    <xf numFmtId="0" fontId="39" fillId="4" borderId="18" applyNumberFormat="0" applyAlignment="0" applyProtection="0">
      <alignment vertical="center"/>
    </xf>
    <xf numFmtId="0" fontId="40" fillId="4" borderId="17" applyNumberFormat="0" applyAlignment="0" applyProtection="0">
      <alignment vertical="center"/>
    </xf>
    <xf numFmtId="0" fontId="41" fillId="5" borderId="19" applyNumberFormat="0" applyAlignment="0" applyProtection="0">
      <alignment vertical="center"/>
    </xf>
    <xf numFmtId="0" fontId="42" fillId="0" borderId="20" applyNumberFormat="0" applyFill="0" applyAlignment="0" applyProtection="0">
      <alignment vertical="center"/>
    </xf>
    <xf numFmtId="0" fontId="43" fillId="0" borderId="21"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49" fillId="0" borderId="0">
      <alignment vertical="top"/>
      <protection locked="0"/>
    </xf>
  </cellStyleXfs>
  <cellXfs count="18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vertical="top"/>
    </xf>
    <xf numFmtId="0" fontId="4" fillId="0" borderId="0" xfId="0" applyFont="1" applyBorder="1" applyAlignment="1">
      <alignment horizontal="left" vertical="center" wrapText="1"/>
    </xf>
    <xf numFmtId="0" fontId="5" fillId="0" borderId="0" xfId="0" applyBorder="1" applyAlignment="1">
      <alignment vertical="top"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7" fillId="0" borderId="0" xfId="57" applyFont="1" applyFill="1" applyBorder="1" applyAlignment="1" applyProtection="1">
      <alignment vertical="top"/>
      <protection locked="0"/>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8" fillId="0" borderId="0" xfId="57" applyFont="1" applyFill="1" applyBorder="1" applyAlignment="1" applyProtection="1"/>
    <xf numFmtId="0" fontId="9" fillId="0" borderId="0" xfId="57" applyFont="1" applyFill="1" applyBorder="1" applyAlignment="1" applyProtection="1"/>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vertical="top"/>
    </xf>
    <xf numFmtId="0" fontId="10" fillId="0" borderId="0" xfId="0" applyFont="1" applyBorder="1" applyAlignment="1" applyProtection="1">
      <alignment horizontal="right" vertical="top"/>
      <protection locked="0"/>
    </xf>
    <xf numFmtId="49" fontId="10" fillId="0" borderId="0" xfId="0" applyNumberFormat="1" applyFont="1" applyBorder="1" applyAlignment="1" applyProtection="1">
      <protection locked="0"/>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12" fillId="0" borderId="0" xfId="0" applyFont="1" applyBorder="1" applyAlignment="1" applyProtection="1">
      <alignment horizontal="left" vertical="center"/>
      <protection locked="0"/>
    </xf>
    <xf numFmtId="0" fontId="13"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4" fillId="0" borderId="0" xfId="53" applyFont="1" applyBorder="1">
      <alignment horizontal="left" vertical="center" wrapText="1"/>
    </xf>
    <xf numFmtId="49" fontId="15" fillId="0" borderId="0" xfId="53" applyFont="1" applyBorder="1" applyAlignment="1">
      <alignment horizontal="center" vertical="center" wrapText="1"/>
    </xf>
    <xf numFmtId="0" fontId="4" fillId="0" borderId="13" xfId="0" applyFont="1" applyBorder="1" applyAlignment="1">
      <alignment horizontal="center" vertical="center" wrapText="1"/>
    </xf>
    <xf numFmtId="49" fontId="14" fillId="0" borderId="13" xfId="53" applyFont="1" applyBorder="1" applyAlignment="1">
      <alignment horizontal="center" vertical="center" wrapText="1"/>
    </xf>
    <xf numFmtId="0" fontId="4" fillId="0" borderId="13" xfId="0" applyFont="1" applyBorder="1" applyAlignment="1">
      <alignment horizontal="center" vertical="top" wrapText="1"/>
    </xf>
    <xf numFmtId="0" fontId="4" fillId="0" borderId="13" xfId="0" applyFont="1" applyBorder="1" applyAlignment="1">
      <alignment horizontal="left" vertical="center" wrapText="1"/>
    </xf>
    <xf numFmtId="49" fontId="14" fillId="0" borderId="13" xfId="53" applyFont="1" applyBorder="1">
      <alignment horizontal="left" vertical="center" wrapText="1"/>
    </xf>
    <xf numFmtId="0" fontId="0" fillId="0" borderId="13" xfId="0" applyBorder="1">
      <alignment vertical="top"/>
    </xf>
    <xf numFmtId="49" fontId="14" fillId="0" borderId="0" xfId="53" applyFont="1" applyBorder="1" applyAlignment="1">
      <alignment horizontal="right" vertical="center" wrapText="1"/>
    </xf>
    <xf numFmtId="0" fontId="16" fillId="0" borderId="0" xfId="0" applyFont="1" applyAlignment="1">
      <alignment horizontal="justify" vertical="top"/>
    </xf>
    <xf numFmtId="0" fontId="17" fillId="0" borderId="0" xfId="0" applyFont="1" applyBorder="1">
      <alignment vertical="top"/>
    </xf>
    <xf numFmtId="49" fontId="18" fillId="0" borderId="0" xfId="0" applyNumberFormat="1" applyFont="1" applyBorder="1" applyAlignment="1">
      <alignment horizontal="right" vertical="center" wrapText="1"/>
    </xf>
    <xf numFmtId="49" fontId="19" fillId="0" borderId="0" xfId="53" applyFont="1" applyBorder="1" applyAlignment="1">
      <alignment horizontal="center" vertical="center" wrapText="1"/>
    </xf>
    <xf numFmtId="49" fontId="18" fillId="0" borderId="0" xfId="0" applyNumberFormat="1" applyFont="1" applyBorder="1" applyAlignment="1">
      <alignment horizontal="left" vertical="center" wrapText="1"/>
    </xf>
    <xf numFmtId="49" fontId="18" fillId="0" borderId="0"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 fillId="0" borderId="7" xfId="53" applyFont="1">
      <alignment horizontal="left" vertical="center" wrapText="1"/>
    </xf>
    <xf numFmtId="178" fontId="1" fillId="0" borderId="7" xfId="54" applyFont="1">
      <alignment horizontal="right" vertical="center"/>
    </xf>
    <xf numFmtId="49" fontId="1" fillId="0" borderId="7" xfId="53" applyFont="1" applyAlignment="1">
      <alignment horizontal="center" vertical="center" wrapText="1"/>
    </xf>
    <xf numFmtId="0" fontId="20" fillId="0" borderId="0" xfId="0" applyBorder="1">
      <alignment vertical="top"/>
    </xf>
    <xf numFmtId="0" fontId="15" fillId="0" borderId="0" xfId="0" applyFont="1" applyBorder="1" applyAlignment="1">
      <alignment horizontal="center" vertical="center"/>
    </xf>
    <xf numFmtId="0" fontId="20" fillId="0" borderId="7" xfId="0"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0" fontId="20" fillId="0" borderId="7" xfId="0" applyBorder="1" applyAlignment="1">
      <alignment horizontal="center" vertical="center"/>
    </xf>
    <xf numFmtId="0" fontId="20"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21" fillId="0" borderId="0" xfId="0" applyFont="1" applyBorder="1" applyAlignment="1">
      <alignment horizontal="center" vertical="center" wrapText="1"/>
    </xf>
    <xf numFmtId="0" fontId="5" fillId="0" borderId="0" xfId="0" applyBorder="1" applyAlignment="1">
      <alignment horizontal="left" vertical="top"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wrapText="1"/>
    </xf>
    <xf numFmtId="4" fontId="22" fillId="0" borderId="7" xfId="0" applyNumberFormat="1" applyFont="1" applyBorder="1" applyAlignment="1">
      <alignment vertical="center"/>
    </xf>
    <xf numFmtId="4" fontId="22" fillId="0" borderId="2" xfId="0" applyNumberFormat="1" applyFont="1" applyBorder="1" applyAlignment="1">
      <alignment vertical="center"/>
    </xf>
    <xf numFmtId="49" fontId="15" fillId="0" borderId="0" xfId="0" applyNumberFormat="1" applyFont="1" applyBorder="1" applyAlignment="1">
      <alignment horizontal="center" vertical="center" wrapText="1"/>
    </xf>
    <xf numFmtId="49" fontId="20" fillId="0" borderId="0" xfId="0" applyNumberFormat="1" applyBorder="1" applyAlignment="1">
      <alignment horizontal="left" vertical="center" wrapText="1"/>
    </xf>
    <xf numFmtId="49" fontId="23" fillId="0" borderId="7" xfId="53" applyFont="1" applyAlignment="1">
      <alignment horizontal="center" vertical="center" wrapText="1"/>
    </xf>
    <xf numFmtId="49" fontId="23" fillId="0" borderId="7" xfId="53" applyFont="1">
      <alignment horizontal="left" vertical="center" wrapText="1"/>
    </xf>
    <xf numFmtId="178" fontId="23" fillId="0" borderId="7" xfId="54" applyFont="1">
      <alignment horizontal="right" vertical="center"/>
    </xf>
    <xf numFmtId="49" fontId="23" fillId="0" borderId="7" xfId="53" applyFont="1" applyAlignment="1">
      <alignment horizontal="left" vertical="center" wrapText="1" indent="1"/>
    </xf>
    <xf numFmtId="49" fontId="23" fillId="0" borderId="7" xfId="53" applyFont="1" applyAlignment="1">
      <alignment horizontal="left" vertical="center" wrapText="1" indent="2"/>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6"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1" fillId="0" borderId="0" xfId="0" applyNumberFormat="1" applyFont="1" applyBorder="1" applyAlignment="1">
      <alignment horizontal="left" vertical="center" wrapText="1"/>
    </xf>
    <xf numFmtId="49" fontId="1" fillId="0" borderId="0" xfId="0" applyNumberFormat="1" applyFont="1" applyBorder="1" applyAlignment="1">
      <alignment horizontal="right" vertical="center" wrapText="1"/>
    </xf>
    <xf numFmtId="49" fontId="27" fillId="0" borderId="0" xfId="0" applyNumberFormat="1" applyFont="1" applyBorder="1" applyAlignment="1">
      <alignment horizontal="center" vertical="center" wrapText="1"/>
    </xf>
    <xf numFmtId="49" fontId="28" fillId="0" borderId="7" xfId="0" applyNumberFormat="1" applyFont="1" applyBorder="1" applyAlignment="1">
      <alignment horizontal="center" vertical="center" wrapText="1"/>
    </xf>
    <xf numFmtId="49" fontId="28" fillId="0" borderId="1" xfId="0" applyNumberFormat="1" applyFont="1" applyBorder="1" applyAlignment="1">
      <alignment horizontal="center" vertical="center" wrapText="1"/>
    </xf>
    <xf numFmtId="178" fontId="1" fillId="0" borderId="3" xfId="54" applyBorder="1" applyAlignment="1">
      <alignment horizontal="right" vertical="center" wrapText="1"/>
    </xf>
    <xf numFmtId="178" fontId="1" fillId="0" borderId="13" xfId="54" applyBorder="1" applyAlignment="1">
      <alignment horizontal="right" vertical="center" wrapText="1"/>
    </xf>
    <xf numFmtId="49" fontId="1" fillId="0" borderId="6" xfId="0" applyNumberFormat="1" applyFont="1" applyBorder="1" applyAlignment="1">
      <alignment horizontal="left" vertical="center" wrapText="1"/>
    </xf>
    <xf numFmtId="178" fontId="1" fillId="0" borderId="2" xfId="54" applyBorder="1" applyAlignment="1">
      <alignment horizontal="right" vertical="center" wrapText="1"/>
    </xf>
    <xf numFmtId="49" fontId="1" fillId="0" borderId="13" xfId="0" applyNumberFormat="1" applyFont="1" applyBorder="1" applyAlignment="1">
      <alignment horizontal="left" vertical="center" wrapText="1"/>
    </xf>
    <xf numFmtId="49" fontId="1" fillId="0" borderId="7" xfId="0" applyNumberFormat="1" applyFont="1" applyBorder="1" applyAlignment="1">
      <alignment horizontal="left" vertical="center" wrapText="1"/>
    </xf>
    <xf numFmtId="178" fontId="1" fillId="0" borderId="7" xfId="54" applyAlignment="1">
      <alignment horizontal="right" vertical="center" wrapText="1"/>
    </xf>
    <xf numFmtId="49" fontId="28" fillId="0" borderId="6" xfId="0" applyNumberFormat="1" applyFont="1" applyBorder="1" applyAlignment="1">
      <alignment horizontal="center" vertical="center" wrapText="1"/>
    </xf>
    <xf numFmtId="178" fontId="1" fillId="0" borderId="6" xfId="54" applyBorder="1" applyAlignment="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topLeftCell="A8" workbookViewId="0">
      <selection activeCell="B12" sqref="B12"/>
    </sheetView>
  </sheetViews>
  <sheetFormatPr defaultColWidth="8.85454545454546" defaultRowHeight="15" customHeight="1" outlineLevelCol="3"/>
  <cols>
    <col min="1" max="1" width="33.7090909090909" customWidth="1"/>
    <col min="2" max="2" width="28.5727272727273" customWidth="1"/>
    <col min="3" max="3" width="32" customWidth="1"/>
    <col min="4" max="4" width="28.5727272727273" customWidth="1"/>
  </cols>
  <sheetData>
    <row r="1" ht="18.75" customHeight="1" spans="1:4">
      <c r="A1" s="173"/>
      <c r="B1" s="173"/>
      <c r="C1" s="173"/>
      <c r="D1" s="174" t="s">
        <v>0</v>
      </c>
    </row>
    <row r="2" ht="41.85" customHeight="1" spans="1:4">
      <c r="A2" s="175" t="str">
        <f>"2025"&amp;"年财务收支预算总表"</f>
        <v>2025年财务收支预算总表</v>
      </c>
      <c r="B2" s="175"/>
      <c r="C2" s="175"/>
      <c r="D2" s="175"/>
    </row>
    <row r="3" ht="18.75" customHeight="1" spans="1:4">
      <c r="A3" s="173" t="s">
        <v>1</v>
      </c>
      <c r="B3" s="173"/>
      <c r="C3" s="173"/>
      <c r="D3" s="174" t="s">
        <v>2</v>
      </c>
    </row>
    <row r="4" ht="18.75" customHeight="1" spans="1:4">
      <c r="A4" s="176" t="s">
        <v>3</v>
      </c>
      <c r="B4" s="176"/>
      <c r="C4" s="176" t="s">
        <v>4</v>
      </c>
      <c r="D4" s="176"/>
    </row>
    <row r="5" ht="18.75" customHeight="1" spans="1:4">
      <c r="A5" s="177" t="s">
        <v>5</v>
      </c>
      <c r="B5" s="176" t="str">
        <f t="shared" ref="B5:D5" si="0">"2025"&amp;"年预算金额"</f>
        <v>2025年预算金额</v>
      </c>
      <c r="C5" s="177" t="s">
        <v>6</v>
      </c>
      <c r="D5" s="177" t="str">
        <f t="shared" si="0"/>
        <v>2025年预算金额</v>
      </c>
    </row>
    <row r="6" ht="18.75" customHeight="1" spans="1:4">
      <c r="A6" s="120" t="s">
        <v>7</v>
      </c>
      <c r="B6" s="178">
        <v>33948613.99</v>
      </c>
      <c r="C6" s="120" t="s">
        <v>8</v>
      </c>
      <c r="D6" s="179"/>
    </row>
    <row r="7" ht="18.75" customHeight="1" spans="1:4">
      <c r="A7" s="120" t="s">
        <v>9</v>
      </c>
      <c r="B7" s="178"/>
      <c r="C7" s="120" t="s">
        <v>10</v>
      </c>
      <c r="D7" s="179"/>
    </row>
    <row r="8" ht="18.75" customHeight="1" spans="1:4">
      <c r="A8" s="120" t="s">
        <v>11</v>
      </c>
      <c r="B8" s="178"/>
      <c r="C8" s="120" t="s">
        <v>12</v>
      </c>
      <c r="D8" s="179"/>
    </row>
    <row r="9" ht="18.75" customHeight="1" spans="1:4">
      <c r="A9" s="120" t="s">
        <v>13</v>
      </c>
      <c r="B9" s="178"/>
      <c r="C9" s="120" t="s">
        <v>14</v>
      </c>
      <c r="D9" s="179"/>
    </row>
    <row r="10" ht="18.75" customHeight="1" spans="1:4">
      <c r="A10" s="120" t="s">
        <v>15</v>
      </c>
      <c r="B10" s="178">
        <v>2641496.29</v>
      </c>
      <c r="C10" s="120" t="s">
        <v>16</v>
      </c>
      <c r="D10" s="179"/>
    </row>
    <row r="11" ht="18.75" customHeight="1" spans="1:4">
      <c r="A11" s="120" t="s">
        <v>17</v>
      </c>
      <c r="B11" s="178"/>
      <c r="C11" s="120" t="s">
        <v>18</v>
      </c>
      <c r="D11" s="179"/>
    </row>
    <row r="12" ht="18.75" customHeight="1" spans="1:4">
      <c r="A12" s="120" t="s">
        <v>19</v>
      </c>
      <c r="B12" s="178"/>
      <c r="C12" s="120" t="s">
        <v>20</v>
      </c>
      <c r="D12" s="179"/>
    </row>
    <row r="13" ht="18.75" customHeight="1" spans="1:4">
      <c r="A13" s="120" t="s">
        <v>21</v>
      </c>
      <c r="B13" s="178"/>
      <c r="C13" s="120" t="s">
        <v>22</v>
      </c>
      <c r="D13" s="179">
        <v>1967091.52</v>
      </c>
    </row>
    <row r="14" ht="18.75" customHeight="1" spans="1:4">
      <c r="A14" s="120" t="s">
        <v>23</v>
      </c>
      <c r="B14" s="178"/>
      <c r="C14" s="120" t="s">
        <v>24</v>
      </c>
      <c r="D14" s="179">
        <v>1393669</v>
      </c>
    </row>
    <row r="15" ht="18.75" customHeight="1" spans="1:4">
      <c r="A15" s="120" t="s">
        <v>25</v>
      </c>
      <c r="B15" s="178">
        <v>2641496.29</v>
      </c>
      <c r="C15" s="120" t="s">
        <v>26</v>
      </c>
      <c r="D15" s="179"/>
    </row>
    <row r="16" ht="18.75" customHeight="1" spans="1:4">
      <c r="A16" s="120"/>
      <c r="B16" s="178"/>
      <c r="C16" s="120" t="s">
        <v>27</v>
      </c>
      <c r="D16" s="179"/>
    </row>
    <row r="17" ht="18.75" customHeight="1" spans="1:4">
      <c r="A17" s="120"/>
      <c r="B17" s="178"/>
      <c r="C17" s="120" t="s">
        <v>28</v>
      </c>
      <c r="D17" s="179">
        <v>32394650.88</v>
      </c>
    </row>
    <row r="18" ht="18.75" customHeight="1" spans="1:4">
      <c r="A18" s="120"/>
      <c r="B18" s="178"/>
      <c r="C18" s="120" t="s">
        <v>29</v>
      </c>
      <c r="D18" s="179"/>
    </row>
    <row r="19" ht="18.75" customHeight="1" spans="1:4">
      <c r="A19" s="120"/>
      <c r="B19" s="178"/>
      <c r="C19" s="120" t="s">
        <v>30</v>
      </c>
      <c r="D19" s="179"/>
    </row>
    <row r="20" ht="18.75" customHeight="1" spans="1:4">
      <c r="A20" s="180"/>
      <c r="B20" s="181"/>
      <c r="C20" s="182" t="s">
        <v>31</v>
      </c>
      <c r="D20" s="179"/>
    </row>
    <row r="21" ht="18.75" customHeight="1" spans="1:4">
      <c r="A21" s="183"/>
      <c r="B21" s="181"/>
      <c r="C21" s="182" t="s">
        <v>32</v>
      </c>
      <c r="D21" s="179"/>
    </row>
    <row r="22" ht="18.75" customHeight="1" spans="1:4">
      <c r="A22" s="183"/>
      <c r="B22" s="181"/>
      <c r="C22" s="182" t="s">
        <v>33</v>
      </c>
      <c r="D22" s="179"/>
    </row>
    <row r="23" ht="18.75" customHeight="1" spans="1:4">
      <c r="A23" s="183"/>
      <c r="B23" s="181"/>
      <c r="C23" s="182" t="s">
        <v>34</v>
      </c>
      <c r="D23" s="179"/>
    </row>
    <row r="24" ht="18.75" customHeight="1" spans="2:4">
      <c r="B24" s="181"/>
      <c r="C24" s="120" t="s">
        <v>35</v>
      </c>
      <c r="D24" s="179">
        <v>834698.88</v>
      </c>
    </row>
    <row r="25" ht="18.75" customHeight="1" spans="1:4">
      <c r="A25" s="183"/>
      <c r="B25" s="181"/>
      <c r="C25" s="182" t="s">
        <v>36</v>
      </c>
      <c r="D25" s="179"/>
    </row>
    <row r="26" ht="18.75" customHeight="1" spans="1:4">
      <c r="A26" s="183"/>
      <c r="B26" s="181"/>
      <c r="C26" s="182" t="s">
        <v>37</v>
      </c>
      <c r="D26" s="179"/>
    </row>
    <row r="27" ht="18.75" customHeight="1" spans="1:4">
      <c r="A27" s="183"/>
      <c r="B27" s="181"/>
      <c r="C27" s="182" t="s">
        <v>38</v>
      </c>
      <c r="D27" s="179"/>
    </row>
    <row r="28" ht="18.75" customHeight="1" spans="1:4">
      <c r="A28" s="183"/>
      <c r="B28" s="181"/>
      <c r="C28" s="182" t="s">
        <v>39</v>
      </c>
      <c r="D28" s="179"/>
    </row>
    <row r="29" ht="18.75" customHeight="1" spans="1:4">
      <c r="A29" s="183"/>
      <c r="B29" s="181"/>
      <c r="C29" s="182" t="s">
        <v>40</v>
      </c>
      <c r="D29" s="179"/>
    </row>
    <row r="30" ht="18.75" customHeight="1" spans="1:4">
      <c r="A30" s="183"/>
      <c r="B30" s="181"/>
      <c r="C30" s="182" t="s">
        <v>41</v>
      </c>
      <c r="D30" s="179"/>
    </row>
    <row r="31" ht="18.75" customHeight="1" spans="1:4">
      <c r="A31" s="183"/>
      <c r="B31" s="181"/>
      <c r="C31" s="182" t="s">
        <v>42</v>
      </c>
      <c r="D31" s="179"/>
    </row>
    <row r="32" ht="18.75" customHeight="1" spans="1:4">
      <c r="A32" s="176" t="s">
        <v>43</v>
      </c>
      <c r="B32" s="184">
        <v>36590110.28</v>
      </c>
      <c r="C32" s="185" t="s">
        <v>44</v>
      </c>
      <c r="D32" s="186">
        <v>36590110.28</v>
      </c>
    </row>
    <row r="33" ht="18.75" customHeight="1" spans="1:4">
      <c r="A33" s="183" t="s">
        <v>45</v>
      </c>
      <c r="B33" s="184"/>
      <c r="C33" s="183" t="s">
        <v>46</v>
      </c>
      <c r="D33" s="184"/>
    </row>
    <row r="34" ht="18.75" customHeight="1" spans="1:4">
      <c r="A34" s="183" t="s">
        <v>47</v>
      </c>
      <c r="B34" s="184"/>
      <c r="C34" s="183" t="s">
        <v>47</v>
      </c>
      <c r="D34" s="184"/>
    </row>
    <row r="35" ht="18.75" customHeight="1" spans="1:4">
      <c r="A35" s="183" t="s">
        <v>48</v>
      </c>
      <c r="B35" s="184"/>
      <c r="C35" s="183" t="s">
        <v>49</v>
      </c>
      <c r="D35" s="184"/>
    </row>
    <row r="36" ht="18.75" customHeight="1" spans="1:4">
      <c r="A36" s="176" t="s">
        <v>50</v>
      </c>
      <c r="B36" s="184">
        <v>36590110.28</v>
      </c>
      <c r="C36" s="176" t="s">
        <v>51</v>
      </c>
      <c r="D36" s="184">
        <v>36590110.28</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4" sqref="B14"/>
    </sheetView>
  </sheetViews>
  <sheetFormatPr defaultColWidth="9.13636363636364" defaultRowHeight="14.25" customHeight="1" outlineLevelCol="5"/>
  <cols>
    <col min="1" max="6" width="24.3454545454545" customWidth="1"/>
  </cols>
  <sheetData>
    <row r="1" ht="12" customHeight="1" spans="1:6">
      <c r="A1" s="103">
        <v>1</v>
      </c>
      <c r="B1" s="104">
        <v>0</v>
      </c>
      <c r="C1" s="103">
        <v>1</v>
      </c>
      <c r="D1" s="78"/>
      <c r="E1" s="78"/>
      <c r="F1" s="102" t="s">
        <v>1257</v>
      </c>
    </row>
    <row r="2" ht="26.25" customHeight="1" spans="1:6">
      <c r="A2" s="105" t="str">
        <f>"2025"&amp;"年部门政府性基金预算支出预算表"</f>
        <v>2025年部门政府性基金预算支出预算表</v>
      </c>
      <c r="B2" s="105" t="s">
        <v>1258</v>
      </c>
      <c r="C2" s="106"/>
      <c r="D2" s="107"/>
      <c r="E2" s="107"/>
      <c r="F2" s="107"/>
    </row>
    <row r="3" ht="13.5" customHeight="1" spans="1:6">
      <c r="A3" s="108" t="str">
        <f>"单位名称："&amp;"瑞丽市水利局"</f>
        <v>单位名称：瑞丽市水利局</v>
      </c>
      <c r="B3" s="108" t="s">
        <v>1259</v>
      </c>
      <c r="C3" s="109"/>
      <c r="D3" s="78"/>
      <c r="E3" s="78"/>
      <c r="F3" s="102" t="s">
        <v>2</v>
      </c>
    </row>
    <row r="4" ht="19.5" customHeight="1" spans="1:6">
      <c r="A4" s="59" t="s">
        <v>212</v>
      </c>
      <c r="B4" s="110" t="s">
        <v>74</v>
      </c>
      <c r="C4" s="59" t="s">
        <v>75</v>
      </c>
      <c r="D4" s="35" t="s">
        <v>1260</v>
      </c>
      <c r="E4" s="35"/>
      <c r="F4" s="35"/>
    </row>
    <row r="5" ht="18.55" customHeight="1" spans="1:6">
      <c r="A5" s="59"/>
      <c r="B5" s="110"/>
      <c r="C5" s="59"/>
      <c r="D5" s="35" t="s">
        <v>56</v>
      </c>
      <c r="E5" s="35" t="s">
        <v>78</v>
      </c>
      <c r="F5" s="35" t="s">
        <v>79</v>
      </c>
    </row>
    <row r="6" ht="20.25" customHeight="1" spans="1:6">
      <c r="A6" s="59">
        <v>1</v>
      </c>
      <c r="B6" s="111" t="s">
        <v>86</v>
      </c>
      <c r="C6" s="111" t="s">
        <v>87</v>
      </c>
      <c r="D6" s="111" t="s">
        <v>88</v>
      </c>
      <c r="E6" s="111" t="s">
        <v>89</v>
      </c>
      <c r="F6" s="111" t="s">
        <v>90</v>
      </c>
    </row>
    <row r="7" ht="30" customHeight="1" spans="1:6">
      <c r="A7" s="33"/>
      <c r="B7" s="110"/>
      <c r="C7" s="33"/>
      <c r="D7" s="71"/>
      <c r="E7" s="112"/>
      <c r="F7" s="112"/>
    </row>
    <row r="8" ht="30" customHeight="1" spans="1:6">
      <c r="A8" s="22"/>
      <c r="B8" s="22"/>
      <c r="C8" s="22"/>
      <c r="D8" s="71"/>
      <c r="E8" s="112"/>
      <c r="F8" s="112"/>
    </row>
    <row r="9" ht="30" customHeight="1" spans="1:6">
      <c r="A9" s="20" t="s">
        <v>1261</v>
      </c>
      <c r="B9" s="20" t="s">
        <v>1261</v>
      </c>
      <c r="C9" s="20" t="s">
        <v>1261</v>
      </c>
      <c r="D9" s="71"/>
      <c r="E9" s="112"/>
      <c r="F9" s="112"/>
    </row>
    <row r="10" ht="36" customHeight="1" spans="1:1">
      <c r="A10" t="s">
        <v>1262</v>
      </c>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R12"/>
  <sheetViews>
    <sheetView showZeros="0" topLeftCell="A3" workbookViewId="0">
      <selection activeCell="B17" sqref="B17"/>
    </sheetView>
  </sheetViews>
  <sheetFormatPr defaultColWidth="9.13636363636364" defaultRowHeight="14.25" customHeight="1"/>
  <cols>
    <col min="1" max="1" width="16.3454545454545" customWidth="1"/>
    <col min="2" max="3" width="9.62727272727273" customWidth="1"/>
    <col min="4" max="5" width="3.62727272727273" customWidth="1"/>
    <col min="6" max="6" width="11.2909090909091" customWidth="1"/>
    <col min="7" max="8" width="11.8545454545455" customWidth="1"/>
    <col min="9" max="9" width="10.2" customWidth="1"/>
    <col min="10" max="10" width="6.04545454545455" customWidth="1"/>
    <col min="11" max="11" width="9.77272727272727" customWidth="1"/>
    <col min="12" max="12" width="10.7727272727273" customWidth="1"/>
    <col min="13" max="15" width="10.7090909090909" customWidth="1"/>
    <col min="16" max="16" width="6.62727272727273" customWidth="1"/>
    <col min="17" max="17" width="11.4181818181818" customWidth="1"/>
  </cols>
  <sheetData>
    <row r="1" ht="13.5" customHeight="1" spans="1:17">
      <c r="A1" s="3"/>
      <c r="B1" s="3"/>
      <c r="C1" s="3"/>
      <c r="D1" s="3"/>
      <c r="E1" s="3"/>
      <c r="F1" s="3"/>
      <c r="G1" s="3"/>
      <c r="H1" s="3"/>
      <c r="I1" s="3"/>
      <c r="J1" s="3"/>
      <c r="K1" s="1"/>
      <c r="L1" s="1"/>
      <c r="M1" s="1"/>
      <c r="N1" s="1"/>
      <c r="O1" s="93"/>
      <c r="P1" s="93"/>
      <c r="Q1" s="42" t="s">
        <v>1263</v>
      </c>
    </row>
    <row r="2" ht="27.75" customHeight="1" spans="1:17">
      <c r="A2" s="43" t="str">
        <f>"2025"&amp;"年部门政府采购预算表"</f>
        <v>2025年部门政府采购预算表</v>
      </c>
      <c r="B2" s="29"/>
      <c r="C2" s="29"/>
      <c r="D2" s="29"/>
      <c r="E2" s="29"/>
      <c r="F2" s="29"/>
      <c r="G2" s="29"/>
      <c r="H2" s="29"/>
      <c r="I2" s="29"/>
      <c r="J2" s="29"/>
      <c r="K2" s="63"/>
      <c r="L2" s="29"/>
      <c r="M2" s="29"/>
      <c r="N2" s="29"/>
      <c r="O2" s="63"/>
      <c r="P2" s="63"/>
      <c r="Q2" s="29"/>
    </row>
    <row r="3" ht="18.75" customHeight="1" spans="1:17">
      <c r="A3" s="44" t="str">
        <f>"单位名称："&amp;"瑞丽市水利局"</f>
        <v>单位名称：瑞丽市水利局</v>
      </c>
      <c r="B3" s="32"/>
      <c r="C3" s="32"/>
      <c r="D3" s="32"/>
      <c r="E3" s="32"/>
      <c r="F3" s="32"/>
      <c r="G3" s="32"/>
      <c r="H3" s="32"/>
      <c r="I3" s="32"/>
      <c r="J3" s="32"/>
      <c r="K3" s="1"/>
      <c r="L3" s="1"/>
      <c r="M3" s="1"/>
      <c r="N3" s="1"/>
      <c r="O3" s="94"/>
      <c r="P3" s="94"/>
      <c r="Q3" s="102" t="s">
        <v>53</v>
      </c>
    </row>
    <row r="4" ht="15.75" customHeight="1" spans="1:17">
      <c r="A4" s="11" t="s">
        <v>1264</v>
      </c>
      <c r="B4" s="80" t="s">
        <v>1265</v>
      </c>
      <c r="C4" s="80" t="s">
        <v>1266</v>
      </c>
      <c r="D4" s="80" t="s">
        <v>1267</v>
      </c>
      <c r="E4" s="80" t="s">
        <v>1268</v>
      </c>
      <c r="F4" s="80" t="s">
        <v>1269</v>
      </c>
      <c r="G4" s="47" t="s">
        <v>219</v>
      </c>
      <c r="H4" s="47"/>
      <c r="I4" s="47"/>
      <c r="J4" s="47"/>
      <c r="K4" s="95"/>
      <c r="L4" s="47"/>
      <c r="M4" s="47"/>
      <c r="N4" s="47"/>
      <c r="O4" s="96"/>
      <c r="P4" s="95"/>
      <c r="Q4" s="48"/>
    </row>
    <row r="5" ht="17.25" customHeight="1" spans="1:17">
      <c r="A5" s="16"/>
      <c r="B5" s="81"/>
      <c r="C5" s="81"/>
      <c r="D5" s="81"/>
      <c r="E5" s="81"/>
      <c r="F5" s="81"/>
      <c r="G5" s="81" t="s">
        <v>56</v>
      </c>
      <c r="H5" s="81" t="s">
        <v>60</v>
      </c>
      <c r="I5" s="81" t="s">
        <v>1270</v>
      </c>
      <c r="J5" s="81" t="s">
        <v>1271</v>
      </c>
      <c r="K5" s="97" t="s">
        <v>1272</v>
      </c>
      <c r="L5" s="98" t="s">
        <v>1273</v>
      </c>
      <c r="M5" s="98"/>
      <c r="N5" s="98"/>
      <c r="O5" s="99"/>
      <c r="P5" s="100"/>
      <c r="Q5" s="82"/>
    </row>
    <row r="6" ht="54" customHeight="1" spans="1:17">
      <c r="A6" s="18"/>
      <c r="B6" s="82"/>
      <c r="C6" s="82"/>
      <c r="D6" s="82"/>
      <c r="E6" s="82"/>
      <c r="F6" s="82"/>
      <c r="G6" s="82"/>
      <c r="H6" s="82" t="s">
        <v>59</v>
      </c>
      <c r="I6" s="82"/>
      <c r="J6" s="82"/>
      <c r="K6" s="101"/>
      <c r="L6" s="82" t="s">
        <v>59</v>
      </c>
      <c r="M6" s="82" t="s">
        <v>66</v>
      </c>
      <c r="N6" s="82" t="s">
        <v>1274</v>
      </c>
      <c r="O6" s="33" t="s">
        <v>68</v>
      </c>
      <c r="P6" s="101" t="s">
        <v>69</v>
      </c>
      <c r="Q6" s="82" t="s">
        <v>70</v>
      </c>
    </row>
    <row r="7" ht="15" customHeight="1" spans="1:17">
      <c r="A7" s="68">
        <v>1</v>
      </c>
      <c r="B7" s="83">
        <v>2</v>
      </c>
      <c r="C7" s="83">
        <v>3</v>
      </c>
      <c r="D7" s="83">
        <v>4</v>
      </c>
      <c r="E7" s="83">
        <v>5</v>
      </c>
      <c r="F7" s="83">
        <v>6</v>
      </c>
      <c r="G7" s="84">
        <v>7</v>
      </c>
      <c r="H7" s="84">
        <v>8</v>
      </c>
      <c r="I7" s="84">
        <v>9</v>
      </c>
      <c r="J7" s="84">
        <v>10</v>
      </c>
      <c r="K7" s="84">
        <v>11</v>
      </c>
      <c r="L7" s="84">
        <v>12</v>
      </c>
      <c r="M7" s="84">
        <v>13</v>
      </c>
      <c r="N7" s="84">
        <v>14</v>
      </c>
      <c r="O7" s="84">
        <v>15</v>
      </c>
      <c r="P7" s="84">
        <v>16</v>
      </c>
      <c r="Q7" s="84">
        <v>17</v>
      </c>
    </row>
    <row r="8" ht="52.5" customHeight="1" spans="1:17">
      <c r="A8" s="85"/>
      <c r="B8" s="86"/>
      <c r="C8" s="86"/>
      <c r="D8" s="87"/>
      <c r="E8" s="88"/>
      <c r="F8" s="23"/>
      <c r="G8" s="23"/>
      <c r="H8" s="23"/>
      <c r="I8" s="23"/>
      <c r="J8" s="23"/>
      <c r="K8" s="23"/>
      <c r="L8" s="23"/>
      <c r="M8" s="23"/>
      <c r="N8" s="23"/>
      <c r="O8" s="23"/>
      <c r="P8" s="23"/>
      <c r="Q8" s="23"/>
    </row>
    <row r="9" ht="52.5" customHeight="1" spans="1:17">
      <c r="A9" s="85"/>
      <c r="B9" s="86"/>
      <c r="C9" s="86"/>
      <c r="D9" s="87"/>
      <c r="E9" s="88"/>
      <c r="F9" s="23"/>
      <c r="G9" s="23"/>
      <c r="H9" s="23"/>
      <c r="I9" s="23"/>
      <c r="J9" s="23"/>
      <c r="K9" s="23"/>
      <c r="L9" s="23"/>
      <c r="M9" s="23"/>
      <c r="N9" s="23"/>
      <c r="O9" s="23"/>
      <c r="P9" s="23"/>
      <c r="Q9" s="23"/>
    </row>
    <row r="10" ht="30" customHeight="1" spans="1:17">
      <c r="A10" s="89" t="s">
        <v>1261</v>
      </c>
      <c r="B10" s="90"/>
      <c r="C10" s="90"/>
      <c r="D10" s="90"/>
      <c r="E10" s="88"/>
      <c r="F10" s="23"/>
      <c r="G10" s="23"/>
      <c r="H10" s="23"/>
      <c r="I10" s="23"/>
      <c r="J10" s="23"/>
      <c r="K10" s="23"/>
      <c r="L10" s="23"/>
      <c r="M10" s="23"/>
      <c r="N10" s="23"/>
      <c r="O10" s="23"/>
      <c r="P10" s="23"/>
      <c r="Q10" s="23"/>
    </row>
    <row r="11" customHeight="1" spans="1:1">
      <c r="A11" s="54" t="s">
        <v>1275</v>
      </c>
    </row>
    <row r="12" s="79" customFormat="1" customHeight="1" spans="1:18">
      <c r="A12" s="91"/>
      <c r="B12" s="92"/>
      <c r="C12" s="91"/>
      <c r="D12" s="91"/>
      <c r="E12" s="91"/>
      <c r="F12" s="91"/>
      <c r="G12" s="91"/>
      <c r="H12" s="91"/>
      <c r="I12" s="91"/>
      <c r="J12" s="91"/>
      <c r="L12" s="91"/>
      <c r="M12" s="91"/>
      <c r="N12" s="91"/>
      <c r="R12" s="91"/>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7" sqref="A17"/>
    </sheetView>
  </sheetViews>
  <sheetFormatPr defaultColWidth="9.13636363636364" defaultRowHeight="14.25" customHeight="1"/>
  <cols>
    <col min="1" max="1" width="21.4727272727273" customWidth="1"/>
    <col min="2" max="2" width="9.77272727272727" customWidth="1"/>
    <col min="3" max="3" width="19.2" customWidth="1"/>
    <col min="4" max="5" width="12.0454545454545" customWidth="1"/>
    <col min="6" max="6" width="5.77272727272727" customWidth="1"/>
    <col min="7" max="7" width="6.47272727272727" customWidth="1"/>
    <col min="8" max="8" width="9.91818181818182" customWidth="1"/>
    <col min="9" max="14" width="11.3454545454545" customWidth="1"/>
  </cols>
  <sheetData>
    <row r="1" ht="17.25" customHeight="1" spans="1:14">
      <c r="A1" s="3"/>
      <c r="B1" s="3"/>
      <c r="C1" s="3"/>
      <c r="D1" s="3"/>
      <c r="E1" s="3"/>
      <c r="F1" s="3"/>
      <c r="G1" s="3"/>
      <c r="H1" s="72"/>
      <c r="I1" s="1"/>
      <c r="J1" s="1"/>
      <c r="K1" s="72"/>
      <c r="L1" s="1"/>
      <c r="M1" s="77"/>
      <c r="N1" s="77" t="s">
        <v>1276</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"单位名称："&amp;"瑞丽市水利局"</f>
        <v>单位名称：瑞丽市水利局</v>
      </c>
      <c r="B3" s="32"/>
      <c r="C3" s="32"/>
      <c r="D3" s="32"/>
      <c r="E3" s="32"/>
      <c r="F3" s="32"/>
      <c r="G3" s="32"/>
      <c r="H3" s="72"/>
      <c r="I3" s="1"/>
      <c r="J3" s="1"/>
      <c r="K3" s="72"/>
      <c r="L3" s="1"/>
      <c r="M3" s="78"/>
      <c r="N3" s="42" t="s">
        <v>53</v>
      </c>
    </row>
    <row r="4" ht="15.75" customHeight="1" spans="1:14">
      <c r="A4" s="11" t="s">
        <v>1264</v>
      </c>
      <c r="B4" s="11" t="s">
        <v>1277</v>
      </c>
      <c r="C4" s="11" t="s">
        <v>1278</v>
      </c>
      <c r="D4" s="12" t="s">
        <v>219</v>
      </c>
      <c r="E4" s="13"/>
      <c r="F4" s="13"/>
      <c r="G4" s="13"/>
      <c r="H4" s="13"/>
      <c r="I4" s="13"/>
      <c r="J4" s="13"/>
      <c r="K4" s="13"/>
      <c r="L4" s="13"/>
      <c r="M4" s="13"/>
      <c r="N4" s="14"/>
    </row>
    <row r="5" ht="17.25" customHeight="1" spans="1:14">
      <c r="A5" s="16"/>
      <c r="B5" s="16"/>
      <c r="C5" s="16"/>
      <c r="D5" s="73" t="s">
        <v>56</v>
      </c>
      <c r="E5" s="11" t="s">
        <v>60</v>
      </c>
      <c r="F5" s="11" t="s">
        <v>1270</v>
      </c>
      <c r="G5" s="11" t="s">
        <v>1271</v>
      </c>
      <c r="H5" s="11" t="s">
        <v>1272</v>
      </c>
      <c r="I5" s="12" t="s">
        <v>1273</v>
      </c>
      <c r="J5" s="13"/>
      <c r="K5" s="13"/>
      <c r="L5" s="13"/>
      <c r="M5" s="13"/>
      <c r="N5" s="14"/>
    </row>
    <row r="6" ht="40.5" customHeight="1" spans="1:14">
      <c r="A6" s="18"/>
      <c r="B6" s="18"/>
      <c r="C6" s="18"/>
      <c r="D6" s="68"/>
      <c r="E6" s="16" t="s">
        <v>59</v>
      </c>
      <c r="F6" s="18"/>
      <c r="G6" s="18"/>
      <c r="H6" s="68"/>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4"/>
      <c r="B8" s="74"/>
      <c r="C8" s="74"/>
      <c r="D8" s="23"/>
      <c r="E8" s="23"/>
      <c r="F8" s="23"/>
      <c r="G8" s="23"/>
      <c r="H8" s="23"/>
      <c r="I8" s="23"/>
      <c r="J8" s="23"/>
      <c r="K8" s="23"/>
      <c r="L8" s="23"/>
      <c r="M8" s="23"/>
      <c r="N8" s="23"/>
    </row>
    <row r="9" ht="52.5" customHeight="1" spans="1:14">
      <c r="A9" s="75"/>
      <c r="B9" s="75"/>
      <c r="C9" s="75"/>
      <c r="D9" s="23"/>
      <c r="E9" s="23"/>
      <c r="F9" s="23"/>
      <c r="G9" s="23"/>
      <c r="H9" s="23"/>
      <c r="I9" s="23"/>
      <c r="J9" s="23"/>
      <c r="K9" s="23"/>
      <c r="L9" s="23"/>
      <c r="M9" s="23"/>
      <c r="N9" s="23"/>
    </row>
    <row r="10" ht="30" customHeight="1" spans="1:14">
      <c r="A10" s="12" t="s">
        <v>56</v>
      </c>
      <c r="B10" s="76"/>
      <c r="C10" s="76"/>
      <c r="D10" s="23"/>
      <c r="E10" s="23"/>
      <c r="F10" s="23"/>
      <c r="G10" s="23"/>
      <c r="H10" s="23"/>
      <c r="I10" s="23"/>
      <c r="J10" s="23"/>
      <c r="K10" s="23"/>
      <c r="L10" s="23"/>
      <c r="M10" s="23"/>
      <c r="N10" s="23"/>
    </row>
    <row r="11" ht="30" customHeight="1" spans="1:1">
      <c r="A11" s="54" t="s">
        <v>1279</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G20" sqref="G20"/>
    </sheetView>
  </sheetViews>
  <sheetFormatPr defaultColWidth="9.13636363636364" defaultRowHeight="14.25" customHeight="1"/>
  <cols>
    <col min="1" max="1" width="29.2" customWidth="1"/>
    <col min="2" max="9" width="11.4181818181818" customWidth="1"/>
  </cols>
  <sheetData>
    <row r="1" ht="13.5" customHeight="1" spans="1:9">
      <c r="A1" s="3"/>
      <c r="B1" s="3"/>
      <c r="C1" s="3"/>
      <c r="D1" s="1"/>
      <c r="E1" s="4"/>
      <c r="F1" s="4"/>
      <c r="G1" s="4"/>
      <c r="H1" s="4"/>
      <c r="I1" s="4" t="s">
        <v>1280</v>
      </c>
    </row>
    <row r="2" ht="27.75" customHeight="1" spans="1:9">
      <c r="A2" s="43" t="str">
        <f>"2025"&amp;"年县对下转移支付预算表"</f>
        <v>2025年县对下转移支付预算表</v>
      </c>
      <c r="B2" s="29"/>
      <c r="C2" s="29"/>
      <c r="D2" s="63"/>
      <c r="E2" s="63"/>
      <c r="F2" s="63"/>
      <c r="G2" s="63"/>
      <c r="H2" s="63"/>
      <c r="I2" s="63"/>
    </row>
    <row r="3" customHeight="1" spans="1:9">
      <c r="A3" s="1"/>
      <c r="B3" s="64"/>
      <c r="C3" s="64"/>
      <c r="D3" s="39"/>
      <c r="E3" s="39"/>
      <c r="F3" s="39"/>
      <c r="G3" s="39"/>
      <c r="H3" s="39"/>
      <c r="I3" s="42" t="s">
        <v>2</v>
      </c>
    </row>
    <row r="4" ht="18" customHeight="1" spans="1:9">
      <c r="A4" s="65" t="str">
        <f>"单位名称："&amp;"瑞丽市水利局"</f>
        <v>单位名称：瑞丽市水利局</v>
      </c>
      <c r="B4" s="66"/>
      <c r="C4" s="66"/>
      <c r="D4" s="39"/>
      <c r="E4" s="39"/>
      <c r="F4" s="39"/>
      <c r="G4" s="39"/>
      <c r="H4" s="39"/>
      <c r="I4" s="39"/>
    </row>
    <row r="5" ht="19.5" customHeight="1" spans="1:9">
      <c r="A5" s="67" t="s">
        <v>1281</v>
      </c>
      <c r="B5" s="35" t="s">
        <v>219</v>
      </c>
      <c r="C5" s="35"/>
      <c r="D5" s="59"/>
      <c r="E5" s="59" t="s">
        <v>1282</v>
      </c>
      <c r="F5" s="59"/>
      <c r="G5" s="59"/>
      <c r="H5" s="59"/>
      <c r="I5" s="59"/>
    </row>
    <row r="6" ht="40.5" customHeight="1" spans="1:9">
      <c r="A6" s="68"/>
      <c r="B6" s="35" t="s">
        <v>56</v>
      </c>
      <c r="C6" s="34" t="s">
        <v>60</v>
      </c>
      <c r="D6" s="33" t="s">
        <v>1283</v>
      </c>
      <c r="E6" s="33" t="s">
        <v>1284</v>
      </c>
      <c r="F6" s="33" t="s">
        <v>1285</v>
      </c>
      <c r="G6" s="33" t="s">
        <v>1286</v>
      </c>
      <c r="H6" s="33" t="s">
        <v>1287</v>
      </c>
      <c r="I6" s="33" t="s">
        <v>1288</v>
      </c>
    </row>
    <row r="7" ht="19.5" customHeight="1" spans="1:9">
      <c r="A7" s="35">
        <v>1</v>
      </c>
      <c r="B7" s="35">
        <v>2</v>
      </c>
      <c r="C7" s="69">
        <v>3</v>
      </c>
      <c r="D7" s="70">
        <v>4</v>
      </c>
      <c r="E7" s="69">
        <v>5</v>
      </c>
      <c r="F7" s="70">
        <v>6</v>
      </c>
      <c r="G7" s="69">
        <v>7</v>
      </c>
      <c r="H7" s="70">
        <v>8</v>
      </c>
      <c r="I7" s="69">
        <v>9</v>
      </c>
    </row>
    <row r="8" ht="19.5" customHeight="1" spans="1:9">
      <c r="A8" s="36"/>
      <c r="B8" s="71"/>
      <c r="C8" s="71"/>
      <c r="D8" s="71"/>
      <c r="E8" s="71"/>
      <c r="F8" s="71"/>
      <c r="G8" s="71"/>
      <c r="H8" s="71"/>
      <c r="I8" s="71"/>
    </row>
    <row r="9" ht="19.5" customHeight="1" spans="1:9">
      <c r="A9" s="36"/>
      <c r="B9" s="71"/>
      <c r="C9" s="71"/>
      <c r="D9" s="71"/>
      <c r="E9" s="71"/>
      <c r="F9" s="71"/>
      <c r="G9" s="71"/>
      <c r="H9" s="71"/>
      <c r="I9" s="71"/>
    </row>
    <row r="10" ht="19.5" customHeight="1" spans="1:9">
      <c r="A10" s="51" t="s">
        <v>56</v>
      </c>
      <c r="B10" s="71"/>
      <c r="C10" s="71"/>
      <c r="D10" s="71"/>
      <c r="E10" s="71"/>
      <c r="F10" s="71"/>
      <c r="G10" s="71"/>
      <c r="H10" s="71"/>
      <c r="I10" s="71"/>
    </row>
    <row r="11" ht="30" customHeight="1" spans="1:1">
      <c r="A11" s="54" t="s">
        <v>1289</v>
      </c>
    </row>
  </sheetData>
  <mergeCells count="5">
    <mergeCell ref="A2:I2"/>
    <mergeCell ref="A4:D4"/>
    <mergeCell ref="B5:D5"/>
    <mergeCell ref="E5:I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G21" sqref="G21"/>
    </sheetView>
  </sheetViews>
  <sheetFormatPr defaultColWidth="9.13636363636364" defaultRowHeight="12" customHeight="1" outlineLevelRow="7"/>
  <cols>
    <col min="1" max="10" width="13.2" customWidth="1"/>
  </cols>
  <sheetData>
    <row r="1" customHeight="1" spans="10:10">
      <c r="J1" s="62" t="s">
        <v>1290</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"单位名称："&amp;"瑞丽市水利局"</f>
        <v>单位名称：瑞丽市水利局</v>
      </c>
      <c r="B3" s="57"/>
      <c r="C3" s="57"/>
      <c r="D3" s="57"/>
      <c r="E3" s="57"/>
      <c r="F3" s="58"/>
      <c r="G3" s="57"/>
      <c r="H3" s="58"/>
    </row>
    <row r="4" ht="44.25" customHeight="1" spans="1:10">
      <c r="A4" s="34" t="s">
        <v>460</v>
      </c>
      <c r="B4" s="34" t="s">
        <v>461</v>
      </c>
      <c r="C4" s="34" t="s">
        <v>462</v>
      </c>
      <c r="D4" s="34" t="s">
        <v>463</v>
      </c>
      <c r="E4" s="34" t="s">
        <v>464</v>
      </c>
      <c r="F4" s="59" t="s">
        <v>465</v>
      </c>
      <c r="G4" s="34" t="s">
        <v>466</v>
      </c>
      <c r="H4" s="59" t="s">
        <v>467</v>
      </c>
      <c r="I4" s="59" t="s">
        <v>468</v>
      </c>
      <c r="J4" s="34" t="s">
        <v>469</v>
      </c>
    </row>
    <row r="5" ht="14.25" customHeight="1" spans="1:10">
      <c r="A5" s="34">
        <v>1</v>
      </c>
      <c r="B5" s="34">
        <v>2</v>
      </c>
      <c r="C5" s="34">
        <v>3</v>
      </c>
      <c r="D5" s="34">
        <v>4</v>
      </c>
      <c r="E5" s="34">
        <v>5</v>
      </c>
      <c r="F5" s="59">
        <v>6</v>
      </c>
      <c r="G5" s="34">
        <v>7</v>
      </c>
      <c r="H5" s="59">
        <v>8</v>
      </c>
      <c r="I5" s="59">
        <v>9</v>
      </c>
      <c r="J5" s="34">
        <v>10</v>
      </c>
    </row>
    <row r="6" ht="32.7" customHeight="1" spans="1:10">
      <c r="A6" s="36"/>
      <c r="B6" s="49"/>
      <c r="C6" s="49"/>
      <c r="D6" s="49"/>
      <c r="E6" s="60"/>
      <c r="F6" s="61"/>
      <c r="G6" s="60"/>
      <c r="H6" s="61"/>
      <c r="I6" s="61"/>
      <c r="J6" s="60"/>
    </row>
    <row r="7" ht="32.7" customHeight="1" spans="1:10">
      <c r="A7" s="36"/>
      <c r="B7" s="22"/>
      <c r="C7" s="22" t="s">
        <v>1291</v>
      </c>
      <c r="D7" s="22" t="s">
        <v>1291</v>
      </c>
      <c r="E7" s="36" t="s">
        <v>1291</v>
      </c>
      <c r="F7" s="22" t="s">
        <v>1291</v>
      </c>
      <c r="G7" s="36" t="s">
        <v>1291</v>
      </c>
      <c r="H7" s="22" t="s">
        <v>1291</v>
      </c>
      <c r="I7" s="22" t="s">
        <v>1291</v>
      </c>
      <c r="J7" s="36" t="s">
        <v>1291</v>
      </c>
    </row>
    <row r="8" ht="24" customHeight="1" spans="1:1">
      <c r="A8" s="54" t="s">
        <v>1292</v>
      </c>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5" sqref="A15"/>
    </sheetView>
  </sheetViews>
  <sheetFormatPr defaultColWidth="9.13636363636364" defaultRowHeight="12" customHeight="1" outlineLevelCol="7"/>
  <cols>
    <col min="1" max="8" width="16.9181818181818" customWidth="1"/>
  </cols>
  <sheetData>
    <row r="1" ht="14.25" customHeight="1" spans="1:8">
      <c r="A1" s="1"/>
      <c r="B1" s="1"/>
      <c r="C1" s="1"/>
      <c r="D1" s="1"/>
      <c r="E1" s="1"/>
      <c r="F1" s="1"/>
      <c r="G1" s="1"/>
      <c r="H1" s="42" t="s">
        <v>1293</v>
      </c>
    </row>
    <row r="2" ht="28.5" customHeight="1" spans="1:8">
      <c r="A2" s="43" t="str">
        <f>"2025"&amp;"年新增资产配置表"</f>
        <v>2025年新增资产配置表</v>
      </c>
      <c r="B2" s="29"/>
      <c r="C2" s="29"/>
      <c r="D2" s="29"/>
      <c r="E2" s="29"/>
      <c r="F2" s="29"/>
      <c r="G2" s="29"/>
      <c r="H2" s="29"/>
    </row>
    <row r="3" ht="13.5" customHeight="1" spans="1:8">
      <c r="A3" s="44" t="str">
        <f>"单位名称："&amp;"瑞丽市水利局"</f>
        <v>单位名称：瑞丽市水利局</v>
      </c>
      <c r="B3" s="31"/>
      <c r="C3" s="45"/>
      <c r="D3" s="1"/>
      <c r="E3" s="1"/>
      <c r="F3" s="1"/>
      <c r="G3" s="1"/>
      <c r="H3" s="1"/>
    </row>
    <row r="4" ht="18" customHeight="1" spans="1:8">
      <c r="A4" s="11" t="s">
        <v>212</v>
      </c>
      <c r="B4" s="11" t="s">
        <v>1294</v>
      </c>
      <c r="C4" s="11" t="s">
        <v>1295</v>
      </c>
      <c r="D4" s="11" t="s">
        <v>1296</v>
      </c>
      <c r="E4" s="11" t="s">
        <v>1297</v>
      </c>
      <c r="F4" s="46" t="s">
        <v>1298</v>
      </c>
      <c r="G4" s="47"/>
      <c r="H4" s="48"/>
    </row>
    <row r="5" ht="18" customHeight="1" spans="1:8">
      <c r="A5" s="18"/>
      <c r="B5" s="18"/>
      <c r="C5" s="18"/>
      <c r="D5" s="18"/>
      <c r="E5" s="18"/>
      <c r="F5" s="34" t="s">
        <v>1268</v>
      </c>
      <c r="G5" s="34" t="s">
        <v>1299</v>
      </c>
      <c r="H5" s="34" t="s">
        <v>1300</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56</v>
      </c>
      <c r="B8" s="52"/>
      <c r="C8" s="52"/>
      <c r="D8" s="52"/>
      <c r="E8" s="52"/>
      <c r="F8" s="41"/>
      <c r="G8" s="53"/>
      <c r="H8" s="53"/>
    </row>
    <row r="9" ht="32" customHeight="1" spans="1:1">
      <c r="A9" s="54" t="s">
        <v>1301</v>
      </c>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6"/>
  <sheetViews>
    <sheetView showZeros="0" topLeftCell="A11" workbookViewId="0">
      <selection activeCell="A12" sqref="$A12:$XFD12"/>
    </sheetView>
  </sheetViews>
  <sheetFormatPr defaultColWidth="9.13636363636364" defaultRowHeight="14.25" customHeight="1"/>
  <cols>
    <col min="1" max="1" width="10.2909090909091" customWidth="1"/>
    <col min="2" max="3" width="23.8545454545455" customWidth="1"/>
    <col min="4" max="4" width="11.1363636363636" customWidth="1"/>
    <col min="5" max="5" width="17.7090909090909" customWidth="1"/>
    <col min="6" max="6" width="9.85454545454546" customWidth="1"/>
    <col min="7" max="7" width="17.7090909090909" customWidth="1"/>
    <col min="8" max="11" width="15.4181818181818" customWidth="1"/>
  </cols>
  <sheetData>
    <row r="1" ht="13.5" customHeight="1" spans="1:11">
      <c r="A1" s="1"/>
      <c r="B1" s="1"/>
      <c r="C1" s="1"/>
      <c r="D1" s="2"/>
      <c r="E1" s="2"/>
      <c r="F1" s="2"/>
      <c r="G1" s="2"/>
      <c r="H1" s="3"/>
      <c r="I1" s="3"/>
      <c r="J1" s="3"/>
      <c r="K1" s="4" t="s">
        <v>1302</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"单位名称："&amp;"瑞丽市水利局"</f>
        <v>单位名称：瑞丽市水利局</v>
      </c>
      <c r="B3" s="31"/>
      <c r="C3" s="31"/>
      <c r="D3" s="31"/>
      <c r="E3" s="31"/>
      <c r="F3" s="31"/>
      <c r="G3" s="31"/>
      <c r="H3" s="32"/>
      <c r="I3" s="32"/>
      <c r="J3" s="32"/>
      <c r="K3" s="39" t="s">
        <v>53</v>
      </c>
    </row>
    <row r="4" ht="21.75" customHeight="1" spans="1:11">
      <c r="A4" s="33" t="s">
        <v>340</v>
      </c>
      <c r="B4" s="33" t="s">
        <v>214</v>
      </c>
      <c r="C4" s="33" t="s">
        <v>341</v>
      </c>
      <c r="D4" s="34" t="s">
        <v>215</v>
      </c>
      <c r="E4" s="34" t="s">
        <v>216</v>
      </c>
      <c r="F4" s="34" t="s">
        <v>342</v>
      </c>
      <c r="G4" s="34" t="s">
        <v>343</v>
      </c>
      <c r="H4" s="35" t="s">
        <v>56</v>
      </c>
      <c r="I4" s="35" t="s">
        <v>1303</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1304</v>
      </c>
      <c r="C8" s="36"/>
      <c r="D8" s="36"/>
      <c r="E8" s="36"/>
      <c r="F8" s="36"/>
      <c r="G8" s="36"/>
      <c r="H8" s="23">
        <v>630000</v>
      </c>
      <c r="I8" s="23">
        <v>630000</v>
      </c>
      <c r="J8" s="23"/>
      <c r="K8" s="40"/>
    </row>
    <row r="9" ht="52.5" customHeight="1" spans="1:11">
      <c r="A9" s="22" t="s">
        <v>347</v>
      </c>
      <c r="B9" s="22" t="s">
        <v>1304</v>
      </c>
      <c r="C9" s="22" t="s">
        <v>72</v>
      </c>
      <c r="D9" s="22" t="s">
        <v>151</v>
      </c>
      <c r="E9" s="22" t="s">
        <v>152</v>
      </c>
      <c r="F9" s="22" t="s">
        <v>361</v>
      </c>
      <c r="G9" s="22" t="s">
        <v>362</v>
      </c>
      <c r="H9" s="23">
        <v>630000</v>
      </c>
      <c r="I9" s="23">
        <v>630000</v>
      </c>
      <c r="J9" s="23"/>
      <c r="K9" s="41"/>
    </row>
    <row r="10" ht="52.5" customHeight="1" spans="1:11">
      <c r="A10" s="25"/>
      <c r="B10" s="22" t="s">
        <v>1305</v>
      </c>
      <c r="C10" s="25"/>
      <c r="D10" s="25"/>
      <c r="E10" s="25"/>
      <c r="F10" s="25"/>
      <c r="G10" s="25"/>
      <c r="H10" s="23">
        <v>430000</v>
      </c>
      <c r="I10" s="23">
        <v>430000</v>
      </c>
      <c r="J10" s="23"/>
      <c r="K10" s="25"/>
    </row>
    <row r="11" ht="52.5" customHeight="1" spans="1:11">
      <c r="A11" s="22" t="s">
        <v>347</v>
      </c>
      <c r="B11" s="22" t="s">
        <v>1305</v>
      </c>
      <c r="C11" s="22" t="s">
        <v>72</v>
      </c>
      <c r="D11" s="22" t="s">
        <v>145</v>
      </c>
      <c r="E11" s="22" t="s">
        <v>146</v>
      </c>
      <c r="F11" s="22" t="s">
        <v>1306</v>
      </c>
      <c r="G11" s="22" t="s">
        <v>1307</v>
      </c>
      <c r="H11" s="23">
        <v>430000</v>
      </c>
      <c r="I11" s="23">
        <v>430000</v>
      </c>
      <c r="J11" s="23"/>
      <c r="K11" s="25"/>
    </row>
    <row r="12" ht="52.5" customHeight="1" spans="1:11">
      <c r="A12" s="25"/>
      <c r="B12" s="22" t="s">
        <v>1308</v>
      </c>
      <c r="C12" s="25"/>
      <c r="D12" s="25"/>
      <c r="E12" s="25"/>
      <c r="F12" s="25"/>
      <c r="G12" s="25"/>
      <c r="H12" s="23">
        <v>280000</v>
      </c>
      <c r="I12" s="23">
        <v>280000</v>
      </c>
      <c r="J12" s="23"/>
      <c r="K12" s="25"/>
    </row>
    <row r="13" ht="52.5" customHeight="1" spans="1:11">
      <c r="A13" s="22" t="s">
        <v>347</v>
      </c>
      <c r="B13" s="22" t="s">
        <v>1308</v>
      </c>
      <c r="C13" s="22" t="s">
        <v>72</v>
      </c>
      <c r="D13" s="22" t="s">
        <v>145</v>
      </c>
      <c r="E13" s="22" t="s">
        <v>146</v>
      </c>
      <c r="F13" s="22" t="s">
        <v>357</v>
      </c>
      <c r="G13" s="22" t="s">
        <v>358</v>
      </c>
      <c r="H13" s="23">
        <v>280000</v>
      </c>
      <c r="I13" s="23">
        <v>280000</v>
      </c>
      <c r="J13" s="23"/>
      <c r="K13" s="25"/>
    </row>
    <row r="14" ht="52.5" customHeight="1" spans="1:11">
      <c r="A14" s="25"/>
      <c r="B14" s="22" t="s">
        <v>1309</v>
      </c>
      <c r="C14" s="25"/>
      <c r="D14" s="25"/>
      <c r="E14" s="25"/>
      <c r="F14" s="25"/>
      <c r="G14" s="25"/>
      <c r="H14" s="23">
        <v>1500000</v>
      </c>
      <c r="I14" s="23">
        <v>1500000</v>
      </c>
      <c r="J14" s="23"/>
      <c r="K14" s="25"/>
    </row>
    <row r="15" ht="52.5" customHeight="1" spans="1:11">
      <c r="A15" s="22" t="s">
        <v>347</v>
      </c>
      <c r="B15" s="22" t="s">
        <v>1309</v>
      </c>
      <c r="C15" s="22" t="s">
        <v>72</v>
      </c>
      <c r="D15" s="22" t="s">
        <v>147</v>
      </c>
      <c r="E15" s="22" t="s">
        <v>148</v>
      </c>
      <c r="F15" s="22" t="s">
        <v>361</v>
      </c>
      <c r="G15" s="22" t="s">
        <v>362</v>
      </c>
      <c r="H15" s="23">
        <v>1500000</v>
      </c>
      <c r="I15" s="23">
        <v>1500000</v>
      </c>
      <c r="J15" s="23"/>
      <c r="K15" s="25"/>
    </row>
    <row r="16" ht="30" customHeight="1" spans="1:11">
      <c r="A16" s="37" t="s">
        <v>1261</v>
      </c>
      <c r="B16" s="38"/>
      <c r="C16" s="38"/>
      <c r="D16" s="38"/>
      <c r="E16" s="38"/>
      <c r="F16" s="38"/>
      <c r="G16" s="38"/>
      <c r="H16" s="23">
        <v>2840000</v>
      </c>
      <c r="I16" s="23">
        <v>2840000</v>
      </c>
      <c r="J16" s="23"/>
      <c r="K16" s="41"/>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1"/>
  <sheetViews>
    <sheetView showZeros="0" topLeftCell="A20" workbookViewId="0">
      <selection activeCell="H27" sqref="H27"/>
    </sheetView>
  </sheetViews>
  <sheetFormatPr defaultColWidth="9.13636363636364" defaultRowHeight="14.25" customHeight="1" outlineLevelCol="6"/>
  <cols>
    <col min="1" max="4" width="20.0454545454545" customWidth="1"/>
    <col min="5" max="7" width="21.0454545454545" customWidth="1"/>
  </cols>
  <sheetData>
    <row r="1" ht="13.5" customHeight="1" spans="1:7">
      <c r="A1" s="1"/>
      <c r="B1" s="1"/>
      <c r="C1" s="1"/>
      <c r="D1" s="2"/>
      <c r="E1" s="3"/>
      <c r="F1" s="3"/>
      <c r="G1" s="4" t="s">
        <v>1310</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"单位名称："&amp;"瑞丽市水利局"</f>
        <v>单位名称：瑞丽市水利局</v>
      </c>
      <c r="B3" s="7"/>
      <c r="C3" s="7"/>
      <c r="D3" s="7"/>
      <c r="E3" s="8"/>
      <c r="F3" s="8"/>
      <c r="G3" s="9" t="s">
        <v>53</v>
      </c>
    </row>
    <row r="4" ht="21.75" customHeight="1" spans="1:7">
      <c r="A4" s="10" t="s">
        <v>341</v>
      </c>
      <c r="B4" s="10" t="s">
        <v>340</v>
      </c>
      <c r="C4" s="10" t="s">
        <v>214</v>
      </c>
      <c r="D4" s="11" t="s">
        <v>1311</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20742272.39</v>
      </c>
      <c r="F8" s="23"/>
      <c r="G8" s="23"/>
    </row>
    <row r="9" ht="52.5" customHeight="1" spans="1:7">
      <c r="A9" s="24"/>
      <c r="B9" s="22" t="s">
        <v>1312</v>
      </c>
      <c r="C9" s="22" t="s">
        <v>391</v>
      </c>
      <c r="D9" s="22" t="s">
        <v>1313</v>
      </c>
      <c r="E9" s="23">
        <v>220000</v>
      </c>
      <c r="F9" s="23"/>
      <c r="G9" s="23"/>
    </row>
    <row r="10" ht="52.5" customHeight="1" spans="1:7">
      <c r="A10" s="25"/>
      <c r="B10" s="22" t="s">
        <v>1312</v>
      </c>
      <c r="C10" s="22" t="s">
        <v>439</v>
      </c>
      <c r="D10" s="22" t="s">
        <v>1313</v>
      </c>
      <c r="E10" s="23">
        <v>607500</v>
      </c>
      <c r="F10" s="23"/>
      <c r="G10" s="23"/>
    </row>
    <row r="11" ht="52.5" customHeight="1" spans="1:7">
      <c r="A11" s="25"/>
      <c r="B11" s="22" t="s">
        <v>1314</v>
      </c>
      <c r="C11" s="22" t="s">
        <v>382</v>
      </c>
      <c r="D11" s="22" t="s">
        <v>1313</v>
      </c>
      <c r="E11" s="23">
        <v>50077.08</v>
      </c>
      <c r="F11" s="23"/>
      <c r="G11" s="23"/>
    </row>
    <row r="12" ht="52.5" customHeight="1" spans="1:7">
      <c r="A12" s="25"/>
      <c r="B12" s="22" t="s">
        <v>1314</v>
      </c>
      <c r="C12" s="22" t="s">
        <v>453</v>
      </c>
      <c r="D12" s="22" t="s">
        <v>1313</v>
      </c>
      <c r="E12" s="23">
        <v>560</v>
      </c>
      <c r="F12" s="23"/>
      <c r="G12" s="23"/>
    </row>
    <row r="13" ht="52.5" customHeight="1" spans="1:7">
      <c r="A13" s="25"/>
      <c r="B13" s="22" t="s">
        <v>1315</v>
      </c>
      <c r="C13" s="22" t="s">
        <v>431</v>
      </c>
      <c r="D13" s="22" t="s">
        <v>1313</v>
      </c>
      <c r="E13" s="23">
        <v>32000</v>
      </c>
      <c r="F13" s="23"/>
      <c r="G13" s="23"/>
    </row>
    <row r="14" ht="52.5" customHeight="1" spans="1:7">
      <c r="A14" s="25"/>
      <c r="B14" s="22" t="s">
        <v>1315</v>
      </c>
      <c r="C14" s="22" t="s">
        <v>355</v>
      </c>
      <c r="D14" s="22" t="s">
        <v>1313</v>
      </c>
      <c r="E14" s="23">
        <v>9112185.31</v>
      </c>
      <c r="F14" s="23"/>
      <c r="G14" s="23"/>
    </row>
    <row r="15" ht="52.5" customHeight="1" spans="1:7">
      <c r="A15" s="25"/>
      <c r="B15" s="22" t="s">
        <v>1315</v>
      </c>
      <c r="C15" s="22" t="s">
        <v>418</v>
      </c>
      <c r="D15" s="22" t="s">
        <v>1313</v>
      </c>
      <c r="E15" s="23">
        <v>5000</v>
      </c>
      <c r="F15" s="23"/>
      <c r="G15" s="23"/>
    </row>
    <row r="16" ht="52.5" customHeight="1" spans="1:7">
      <c r="A16" s="25"/>
      <c r="B16" s="22" t="s">
        <v>1315</v>
      </c>
      <c r="C16" s="22" t="s">
        <v>429</v>
      </c>
      <c r="D16" s="22" t="s">
        <v>1313</v>
      </c>
      <c r="E16" s="23">
        <v>35000</v>
      </c>
      <c r="F16" s="23"/>
      <c r="G16" s="23"/>
    </row>
    <row r="17" ht="52.5" customHeight="1" spans="1:7">
      <c r="A17" s="25"/>
      <c r="B17" s="22" t="s">
        <v>1315</v>
      </c>
      <c r="C17" s="22" t="s">
        <v>416</v>
      </c>
      <c r="D17" s="22" t="s">
        <v>1313</v>
      </c>
      <c r="E17" s="23">
        <v>50000</v>
      </c>
      <c r="F17" s="23"/>
      <c r="G17" s="23"/>
    </row>
    <row r="18" ht="52.5" customHeight="1" spans="1:7">
      <c r="A18" s="25"/>
      <c r="B18" s="22" t="s">
        <v>1315</v>
      </c>
      <c r="C18" s="22" t="s">
        <v>414</v>
      </c>
      <c r="D18" s="22" t="s">
        <v>1313</v>
      </c>
      <c r="E18" s="23">
        <v>90000</v>
      </c>
      <c r="F18" s="23"/>
      <c r="G18" s="23"/>
    </row>
    <row r="19" ht="52.5" customHeight="1" spans="1:7">
      <c r="A19" s="25"/>
      <c r="B19" s="22" t="s">
        <v>1315</v>
      </c>
      <c r="C19" s="22" t="s">
        <v>380</v>
      </c>
      <c r="D19" s="22" t="s">
        <v>1313</v>
      </c>
      <c r="E19" s="23">
        <v>50000</v>
      </c>
      <c r="F19" s="23"/>
      <c r="G19" s="23"/>
    </row>
    <row r="20" ht="52.5" customHeight="1" spans="1:7">
      <c r="A20" s="25"/>
      <c r="B20" s="22" t="s">
        <v>1315</v>
      </c>
      <c r="C20" s="22" t="s">
        <v>394</v>
      </c>
      <c r="D20" s="22" t="s">
        <v>1313</v>
      </c>
      <c r="E20" s="23">
        <v>52500</v>
      </c>
      <c r="F20" s="23"/>
      <c r="G20" s="23"/>
    </row>
    <row r="21" ht="52.5" customHeight="1" spans="1:7">
      <c r="A21" s="25"/>
      <c r="B21" s="22" t="s">
        <v>1315</v>
      </c>
      <c r="C21" s="22" t="s">
        <v>424</v>
      </c>
      <c r="D21" s="22" t="s">
        <v>1313</v>
      </c>
      <c r="E21" s="23">
        <v>300000</v>
      </c>
      <c r="F21" s="23"/>
      <c r="G21" s="23"/>
    </row>
    <row r="22" ht="52.5" customHeight="1" spans="1:7">
      <c r="A22" s="25"/>
      <c r="B22" s="22" t="s">
        <v>1315</v>
      </c>
      <c r="C22" s="22" t="s">
        <v>378</v>
      </c>
      <c r="D22" s="22" t="s">
        <v>1313</v>
      </c>
      <c r="E22" s="23">
        <v>198000</v>
      </c>
      <c r="F22" s="23"/>
      <c r="G22" s="23"/>
    </row>
    <row r="23" ht="52.5" customHeight="1" spans="1:7">
      <c r="A23" s="25"/>
      <c r="B23" s="22" t="s">
        <v>1315</v>
      </c>
      <c r="C23" s="22" t="s">
        <v>410</v>
      </c>
      <c r="D23" s="22" t="s">
        <v>1313</v>
      </c>
      <c r="E23" s="23">
        <v>1000000</v>
      </c>
      <c r="F23" s="23"/>
      <c r="G23" s="23"/>
    </row>
    <row r="24" ht="52.5" customHeight="1" spans="1:7">
      <c r="A24" s="25"/>
      <c r="B24" s="22" t="s">
        <v>1315</v>
      </c>
      <c r="C24" s="22" t="s">
        <v>387</v>
      </c>
      <c r="D24" s="22" t="s">
        <v>1313</v>
      </c>
      <c r="E24" s="23">
        <v>500000</v>
      </c>
      <c r="F24" s="23"/>
      <c r="G24" s="23"/>
    </row>
    <row r="25" ht="52.5" customHeight="1" spans="1:7">
      <c r="A25" s="25"/>
      <c r="B25" s="22" t="s">
        <v>1315</v>
      </c>
      <c r="C25" s="22" t="s">
        <v>346</v>
      </c>
      <c r="D25" s="22" t="s">
        <v>1313</v>
      </c>
      <c r="E25" s="23">
        <v>142800</v>
      </c>
      <c r="F25" s="23"/>
      <c r="G25" s="23"/>
    </row>
    <row r="26" ht="52.5" customHeight="1" spans="1:7">
      <c r="A26" s="25"/>
      <c r="B26" s="22" t="s">
        <v>1315</v>
      </c>
      <c r="C26" s="22" t="s">
        <v>385</v>
      </c>
      <c r="D26" s="22" t="s">
        <v>1313</v>
      </c>
      <c r="E26" s="23">
        <v>19032.72</v>
      </c>
      <c r="F26" s="23"/>
      <c r="G26" s="23"/>
    </row>
    <row r="27" ht="52.5" customHeight="1" spans="1:7">
      <c r="A27" s="25"/>
      <c r="B27" s="22" t="s">
        <v>1315</v>
      </c>
      <c r="C27" s="22" t="s">
        <v>374</v>
      </c>
      <c r="D27" s="22" t="s">
        <v>1313</v>
      </c>
      <c r="E27" s="23">
        <v>3000</v>
      </c>
      <c r="F27" s="23"/>
      <c r="G27" s="23"/>
    </row>
    <row r="28" ht="52.5" customHeight="1" spans="1:7">
      <c r="A28" s="25"/>
      <c r="B28" s="22" t="s">
        <v>1315</v>
      </c>
      <c r="C28" s="22" t="s">
        <v>376</v>
      </c>
      <c r="D28" s="22" t="s">
        <v>1313</v>
      </c>
      <c r="E28" s="23">
        <v>4950</v>
      </c>
      <c r="F28" s="23"/>
      <c r="G28" s="23"/>
    </row>
    <row r="29" ht="52.5" customHeight="1" spans="1:7">
      <c r="A29" s="25"/>
      <c r="B29" s="22" t="s">
        <v>1315</v>
      </c>
      <c r="C29" s="22" t="s">
        <v>451</v>
      </c>
      <c r="D29" s="22" t="s">
        <v>1313</v>
      </c>
      <c r="E29" s="23">
        <v>200000</v>
      </c>
      <c r="F29" s="23"/>
      <c r="G29" s="23"/>
    </row>
    <row r="30" ht="52.5" customHeight="1" spans="1:7">
      <c r="A30" s="25"/>
      <c r="B30" s="22" t="s">
        <v>1315</v>
      </c>
      <c r="C30" s="22" t="s">
        <v>365</v>
      </c>
      <c r="D30" s="22" t="s">
        <v>1313</v>
      </c>
      <c r="E30" s="23">
        <v>3000</v>
      </c>
      <c r="F30" s="23"/>
      <c r="G30" s="23"/>
    </row>
    <row r="31" ht="52.5" customHeight="1" spans="1:7">
      <c r="A31" s="25"/>
      <c r="B31" s="22" t="s">
        <v>1315</v>
      </c>
      <c r="C31" s="22" t="s">
        <v>422</v>
      </c>
      <c r="D31" s="22" t="s">
        <v>1313</v>
      </c>
      <c r="E31" s="23">
        <v>100000</v>
      </c>
      <c r="F31" s="23"/>
      <c r="G31" s="23"/>
    </row>
    <row r="32" ht="52.5" customHeight="1" spans="1:7">
      <c r="A32" s="25"/>
      <c r="B32" s="22" t="s">
        <v>1315</v>
      </c>
      <c r="C32" s="22" t="s">
        <v>400</v>
      </c>
      <c r="D32" s="22" t="s">
        <v>1313</v>
      </c>
      <c r="E32" s="23">
        <v>100000</v>
      </c>
      <c r="F32" s="23"/>
      <c r="G32" s="23"/>
    </row>
    <row r="33" ht="52.5" customHeight="1" spans="1:7">
      <c r="A33" s="25"/>
      <c r="B33" s="22" t="s">
        <v>1315</v>
      </c>
      <c r="C33" s="22" t="s">
        <v>443</v>
      </c>
      <c r="D33" s="22" t="s">
        <v>1313</v>
      </c>
      <c r="E33" s="23">
        <v>150000</v>
      </c>
      <c r="F33" s="23"/>
      <c r="G33" s="23"/>
    </row>
    <row r="34" ht="52.5" customHeight="1" spans="1:7">
      <c r="A34" s="25"/>
      <c r="B34" s="22" t="s">
        <v>1315</v>
      </c>
      <c r="C34" s="22" t="s">
        <v>412</v>
      </c>
      <c r="D34" s="22" t="s">
        <v>1313</v>
      </c>
      <c r="E34" s="23">
        <v>100000</v>
      </c>
      <c r="F34" s="23"/>
      <c r="G34" s="23"/>
    </row>
    <row r="35" ht="52.5" customHeight="1" spans="1:7">
      <c r="A35" s="25"/>
      <c r="B35" s="22" t="s">
        <v>1315</v>
      </c>
      <c r="C35" s="22" t="s">
        <v>406</v>
      </c>
      <c r="D35" s="22" t="s">
        <v>1313</v>
      </c>
      <c r="E35" s="23">
        <v>396300</v>
      </c>
      <c r="F35" s="23"/>
      <c r="G35" s="23"/>
    </row>
    <row r="36" ht="52.5" customHeight="1" spans="1:7">
      <c r="A36" s="25"/>
      <c r="B36" s="22" t="s">
        <v>1315</v>
      </c>
      <c r="C36" s="22" t="s">
        <v>420</v>
      </c>
      <c r="D36" s="22" t="s">
        <v>1313</v>
      </c>
      <c r="E36" s="23">
        <v>2283000</v>
      </c>
      <c r="F36" s="23"/>
      <c r="G36" s="23"/>
    </row>
    <row r="37" ht="52.5" customHeight="1" spans="1:7">
      <c r="A37" s="25"/>
      <c r="B37" s="22" t="s">
        <v>1315</v>
      </c>
      <c r="C37" s="22" t="s">
        <v>447</v>
      </c>
      <c r="D37" s="22" t="s">
        <v>1313</v>
      </c>
      <c r="E37" s="23">
        <v>592000</v>
      </c>
      <c r="F37" s="23"/>
      <c r="G37" s="23"/>
    </row>
    <row r="38" ht="52.5" customHeight="1" spans="1:7">
      <c r="A38" s="25"/>
      <c r="B38" s="22" t="s">
        <v>1315</v>
      </c>
      <c r="C38" s="22" t="s">
        <v>457</v>
      </c>
      <c r="D38" s="22" t="s">
        <v>1313</v>
      </c>
      <c r="E38" s="23">
        <v>300000</v>
      </c>
      <c r="F38" s="23"/>
      <c r="G38" s="23"/>
    </row>
    <row r="39" ht="52.5" customHeight="1" spans="1:7">
      <c r="A39" s="25"/>
      <c r="B39" s="22" t="s">
        <v>1315</v>
      </c>
      <c r="C39" s="22" t="s">
        <v>426</v>
      </c>
      <c r="D39" s="22" t="s">
        <v>1313</v>
      </c>
      <c r="E39" s="23">
        <v>1191700</v>
      </c>
      <c r="F39" s="23"/>
      <c r="G39" s="23"/>
    </row>
    <row r="40" ht="52.5" customHeight="1" spans="1:7">
      <c r="A40" s="25"/>
      <c r="B40" s="22" t="s">
        <v>1315</v>
      </c>
      <c r="C40" s="22" t="s">
        <v>441</v>
      </c>
      <c r="D40" s="22" t="s">
        <v>1313</v>
      </c>
      <c r="E40" s="23">
        <v>250000</v>
      </c>
      <c r="F40" s="23"/>
      <c r="G40" s="23"/>
    </row>
    <row r="41" ht="52.5" customHeight="1" spans="1:7">
      <c r="A41" s="25"/>
      <c r="B41" s="22" t="s">
        <v>1315</v>
      </c>
      <c r="C41" s="22" t="s">
        <v>435</v>
      </c>
      <c r="D41" s="22" t="s">
        <v>1313</v>
      </c>
      <c r="E41" s="23">
        <v>1214000</v>
      </c>
      <c r="F41" s="23"/>
      <c r="G41" s="23"/>
    </row>
    <row r="42" ht="52.5" customHeight="1" spans="1:7">
      <c r="A42" s="25"/>
      <c r="B42" s="22" t="s">
        <v>1315</v>
      </c>
      <c r="C42" s="22" t="s">
        <v>437</v>
      </c>
      <c r="D42" s="22" t="s">
        <v>1313</v>
      </c>
      <c r="E42" s="23">
        <v>302800</v>
      </c>
      <c r="F42" s="23"/>
      <c r="G42" s="23"/>
    </row>
    <row r="43" ht="52.5" customHeight="1" spans="1:7">
      <c r="A43" s="25"/>
      <c r="B43" s="22" t="s">
        <v>1315</v>
      </c>
      <c r="C43" s="22" t="s">
        <v>351</v>
      </c>
      <c r="D43" s="22" t="s">
        <v>1313</v>
      </c>
      <c r="E43" s="23">
        <v>320604.28</v>
      </c>
      <c r="F43" s="23"/>
      <c r="G43" s="23"/>
    </row>
    <row r="44" ht="52.5" customHeight="1" spans="1:7">
      <c r="A44" s="25"/>
      <c r="B44" s="22" t="s">
        <v>1315</v>
      </c>
      <c r="C44" s="22" t="s">
        <v>445</v>
      </c>
      <c r="D44" s="22" t="s">
        <v>1313</v>
      </c>
      <c r="E44" s="23">
        <v>47200</v>
      </c>
      <c r="F44" s="23"/>
      <c r="G44" s="23"/>
    </row>
    <row r="45" ht="52.5" customHeight="1" spans="1:7">
      <c r="A45" s="25"/>
      <c r="B45" s="22" t="s">
        <v>1315</v>
      </c>
      <c r="C45" s="22" t="s">
        <v>408</v>
      </c>
      <c r="D45" s="22" t="s">
        <v>1313</v>
      </c>
      <c r="E45" s="23">
        <v>150000</v>
      </c>
      <c r="F45" s="23"/>
      <c r="G45" s="23"/>
    </row>
    <row r="46" ht="52.5" customHeight="1" spans="1:7">
      <c r="A46" s="25"/>
      <c r="B46" s="22" t="s">
        <v>1315</v>
      </c>
      <c r="C46" s="22" t="s">
        <v>398</v>
      </c>
      <c r="D46" s="22" t="s">
        <v>1313</v>
      </c>
      <c r="E46" s="23">
        <v>100000</v>
      </c>
      <c r="F46" s="23"/>
      <c r="G46" s="23"/>
    </row>
    <row r="47" ht="52.5" customHeight="1" spans="1:7">
      <c r="A47" s="25"/>
      <c r="B47" s="22" t="s">
        <v>1315</v>
      </c>
      <c r="C47" s="22" t="s">
        <v>402</v>
      </c>
      <c r="D47" s="22" t="s">
        <v>1313</v>
      </c>
      <c r="E47" s="23">
        <v>60000</v>
      </c>
      <c r="F47" s="23"/>
      <c r="G47" s="23"/>
    </row>
    <row r="48" ht="52.5" customHeight="1" spans="1:7">
      <c r="A48" s="25"/>
      <c r="B48" s="22" t="s">
        <v>1315</v>
      </c>
      <c r="C48" s="22" t="s">
        <v>455</v>
      </c>
      <c r="D48" s="22" t="s">
        <v>1313</v>
      </c>
      <c r="E48" s="23">
        <v>300000</v>
      </c>
      <c r="F48" s="23"/>
      <c r="G48" s="23"/>
    </row>
    <row r="49" ht="52.5" customHeight="1" spans="1:7">
      <c r="A49" s="25"/>
      <c r="B49" s="22" t="s">
        <v>1315</v>
      </c>
      <c r="C49" s="22" t="s">
        <v>389</v>
      </c>
      <c r="D49" s="22" t="s">
        <v>1313</v>
      </c>
      <c r="E49" s="23">
        <v>49063</v>
      </c>
      <c r="F49" s="23"/>
      <c r="G49" s="23"/>
    </row>
    <row r="50" ht="52.5" customHeight="1" spans="1:7">
      <c r="A50" s="25"/>
      <c r="B50" s="22" t="s">
        <v>1315</v>
      </c>
      <c r="C50" s="22" t="s">
        <v>433</v>
      </c>
      <c r="D50" s="22" t="s">
        <v>1313</v>
      </c>
      <c r="E50" s="23">
        <v>60000</v>
      </c>
      <c r="F50" s="23"/>
      <c r="G50" s="23"/>
    </row>
    <row r="51" ht="30" customHeight="1" spans="1:7">
      <c r="A51" s="26" t="s">
        <v>56</v>
      </c>
      <c r="B51" s="27" t="s">
        <v>1291</v>
      </c>
      <c r="C51" s="27"/>
      <c r="D51" s="28"/>
      <c r="E51" s="23">
        <v>20742272.39</v>
      </c>
      <c r="F51" s="23"/>
      <c r="G51" s="23"/>
    </row>
  </sheetData>
  <mergeCells count="11">
    <mergeCell ref="A2:G2"/>
    <mergeCell ref="A3:D3"/>
    <mergeCell ref="E4:G4"/>
    <mergeCell ref="A51:D51"/>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17" sqref="I17"/>
    </sheetView>
  </sheetViews>
  <sheetFormatPr defaultColWidth="9.13636363636364" defaultRowHeight="12" customHeight="1"/>
  <cols>
    <col min="1" max="1" width="7.62727272727273" customWidth="1"/>
    <col min="2" max="2" width="11.2" customWidth="1"/>
    <col min="3" max="4" width="13.4727272727273" customWidth="1"/>
    <col min="5" max="5" width="13.2" customWidth="1"/>
    <col min="6" max="6" width="8.47272727272727" customWidth="1"/>
    <col min="7" max="7" width="5.34545454545455" customWidth="1"/>
    <col min="8" max="8" width="8.47272727272727" customWidth="1"/>
    <col min="9" max="12" width="11.9181818181818" customWidth="1"/>
    <col min="13" max="13" width="9.2" customWidth="1"/>
    <col min="14" max="14" width="11.9181818181818" customWidth="1"/>
    <col min="15" max="15" width="4.47272727272727" customWidth="1"/>
    <col min="16" max="19" width="4.91818181818182" customWidth="1"/>
  </cols>
  <sheetData>
    <row r="1" ht="16.5" customHeight="1" spans="1:17">
      <c r="A1" s="169"/>
      <c r="B1" s="1"/>
      <c r="C1" s="1"/>
      <c r="D1" s="1"/>
      <c r="E1" s="1"/>
      <c r="F1" s="1"/>
      <c r="G1" s="1"/>
      <c r="H1" s="1"/>
      <c r="I1" s="72"/>
      <c r="J1" s="1"/>
      <c r="K1" s="1"/>
      <c r="L1" s="1"/>
      <c r="M1" s="1"/>
      <c r="N1" s="1"/>
      <c r="O1" s="1"/>
      <c r="P1" s="77" t="s">
        <v>52</v>
      </c>
      <c r="Q1" s="77"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"单位名称："&amp;"瑞丽市水利局"</f>
        <v>单位名称：瑞丽市水利局</v>
      </c>
      <c r="B3" s="31"/>
      <c r="C3" s="45"/>
      <c r="D3" s="45"/>
      <c r="E3" s="45"/>
      <c r="F3" s="45"/>
      <c r="G3" s="45"/>
      <c r="H3" s="45"/>
      <c r="I3" s="45"/>
      <c r="J3" s="45"/>
      <c r="K3" s="45"/>
      <c r="L3" s="45"/>
      <c r="M3" s="45"/>
      <c r="N3" s="45"/>
      <c r="O3" s="45"/>
      <c r="P3" s="77" t="s">
        <v>53</v>
      </c>
      <c r="Q3" s="77"/>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72" t="s">
        <v>64</v>
      </c>
      <c r="J5" s="172"/>
      <c r="K5" s="172"/>
      <c r="L5" s="172"/>
      <c r="M5" s="172"/>
      <c r="N5" s="172"/>
      <c r="O5" s="11" t="s">
        <v>59</v>
      </c>
      <c r="P5" s="11" t="s">
        <v>60</v>
      </c>
      <c r="Q5" s="11" t="s">
        <v>61</v>
      </c>
      <c r="R5" s="11" t="s">
        <v>62</v>
      </c>
      <c r="S5" s="11" t="s">
        <v>65</v>
      </c>
    </row>
    <row r="6" ht="43.5" customHeight="1" spans="1:19">
      <c r="A6" s="68"/>
      <c r="B6" s="68"/>
      <c r="C6" s="68"/>
      <c r="D6" s="73"/>
      <c r="E6" s="73"/>
      <c r="F6" s="73"/>
      <c r="G6" s="68"/>
      <c r="H6" s="68"/>
      <c r="I6" s="35" t="s">
        <v>59</v>
      </c>
      <c r="J6" s="33" t="s">
        <v>66</v>
      </c>
      <c r="K6" s="33" t="s">
        <v>67</v>
      </c>
      <c r="L6" s="10" t="s">
        <v>68</v>
      </c>
      <c r="M6" s="10" t="s">
        <v>69</v>
      </c>
      <c r="N6" s="10" t="s">
        <v>70</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0" t="s">
        <v>71</v>
      </c>
      <c r="B8" s="170" t="s">
        <v>72</v>
      </c>
      <c r="C8" s="23">
        <v>36590110.28</v>
      </c>
      <c r="D8" s="23">
        <v>36590110.28</v>
      </c>
      <c r="E8" s="23">
        <v>33948613.99</v>
      </c>
      <c r="F8" s="23"/>
      <c r="G8" s="23"/>
      <c r="H8" s="23"/>
      <c r="I8" s="23">
        <v>2641496.29</v>
      </c>
      <c r="J8" s="23"/>
      <c r="K8" s="23"/>
      <c r="L8" s="23"/>
      <c r="M8" s="23"/>
      <c r="N8" s="23">
        <v>2641496.29</v>
      </c>
      <c r="O8" s="23"/>
      <c r="P8" s="23"/>
      <c r="Q8" s="23"/>
      <c r="R8" s="23"/>
      <c r="S8" s="23"/>
    </row>
    <row r="9" ht="30" customHeight="1" spans="1:19">
      <c r="A9" s="12" t="s">
        <v>56</v>
      </c>
      <c r="B9" s="171"/>
      <c r="C9" s="160">
        <v>36590110.28</v>
      </c>
      <c r="D9" s="160">
        <v>36590110.28</v>
      </c>
      <c r="E9" s="160">
        <v>33948613.99</v>
      </c>
      <c r="F9" s="160"/>
      <c r="G9" s="160"/>
      <c r="H9" s="160"/>
      <c r="I9" s="160">
        <v>2641496.29</v>
      </c>
      <c r="J9" s="160"/>
      <c r="K9" s="160"/>
      <c r="L9" s="160"/>
      <c r="M9" s="160"/>
      <c r="N9" s="160">
        <v>2641496.29</v>
      </c>
      <c r="O9" s="160"/>
      <c r="P9" s="160"/>
      <c r="Q9" s="160"/>
      <c r="R9" s="160"/>
      <c r="S9" s="16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7"/>
  <sheetViews>
    <sheetView showZeros="0" workbookViewId="0">
      <selection activeCell="A3" sqref="$A3:$XFD3"/>
    </sheetView>
  </sheetViews>
  <sheetFormatPr defaultColWidth="8.85454545454546" defaultRowHeight="15" customHeight="1"/>
  <cols>
    <col min="1" max="1" width="14.5727272727273" customWidth="1"/>
    <col min="2" max="2" width="24.4272727272727" customWidth="1"/>
    <col min="3" max="6" width="14.4727272727273" customWidth="1"/>
    <col min="7" max="7" width="12.6272727272727" customWidth="1"/>
    <col min="8" max="8" width="12.1363636363636" customWidth="1"/>
    <col min="9" max="9" width="10.7090909090909" customWidth="1"/>
    <col min="10" max="13" width="12.7727272727273" customWidth="1"/>
    <col min="14" max="14" width="5.77272727272727" customWidth="1"/>
    <col min="15" max="15" width="12.7727272727273" customWidth="1"/>
  </cols>
  <sheetData>
    <row r="1" ht="18.75" customHeight="1" spans="1:15">
      <c r="A1" s="162"/>
      <c r="B1" s="162"/>
      <c r="C1" s="162"/>
      <c r="D1" s="162"/>
      <c r="E1" s="162"/>
      <c r="F1" s="162"/>
      <c r="G1" s="162"/>
      <c r="H1" s="162"/>
      <c r="I1" s="162"/>
      <c r="J1" s="162"/>
      <c r="K1" s="162"/>
      <c r="L1" s="162"/>
      <c r="M1" s="162"/>
      <c r="N1" s="42" t="s">
        <v>73</v>
      </c>
      <c r="O1" s="42"/>
    </row>
    <row r="2" ht="36" customHeight="1" spans="1:15">
      <c r="A2" s="163" t="str">
        <f>"2025"&amp;"年部门支出预算表"</f>
        <v>2025年部门支出预算表</v>
      </c>
      <c r="B2" s="163"/>
      <c r="C2" s="163"/>
      <c r="D2" s="163"/>
      <c r="E2" s="163"/>
      <c r="F2" s="163"/>
      <c r="G2" s="163"/>
      <c r="H2" s="163"/>
      <c r="I2" s="163"/>
      <c r="J2" s="163"/>
      <c r="K2" s="163"/>
      <c r="L2" s="163"/>
      <c r="M2" s="163"/>
      <c r="N2" s="163"/>
      <c r="O2" s="163"/>
    </row>
    <row r="3" ht="18.75" customHeight="1" spans="1:15">
      <c r="A3" s="31" t="str">
        <f>"单位名称："&amp;"瑞丽市水利局"</f>
        <v>单位名称：瑞丽市水利局</v>
      </c>
      <c r="B3" s="31"/>
      <c r="C3" s="31"/>
      <c r="D3" s="31"/>
      <c r="E3" s="31"/>
      <c r="F3" s="31"/>
      <c r="G3" s="162"/>
      <c r="H3" s="162"/>
      <c r="I3" s="162"/>
      <c r="J3" s="162"/>
      <c r="K3" s="162"/>
      <c r="L3" s="162"/>
      <c r="M3" s="162"/>
      <c r="N3" s="42" t="s">
        <v>2</v>
      </c>
      <c r="O3" s="42"/>
    </row>
    <row r="4" ht="31.5" customHeight="1" spans="1:15">
      <c r="A4" s="164" t="s">
        <v>74</v>
      </c>
      <c r="B4" s="164" t="s">
        <v>75</v>
      </c>
      <c r="C4" s="164" t="s">
        <v>56</v>
      </c>
      <c r="D4" s="164" t="s">
        <v>60</v>
      </c>
      <c r="E4" s="164"/>
      <c r="F4" s="164"/>
      <c r="G4" s="164" t="s">
        <v>61</v>
      </c>
      <c r="H4" s="164" t="s">
        <v>62</v>
      </c>
      <c r="I4" s="164" t="s">
        <v>76</v>
      </c>
      <c r="J4" s="164" t="s">
        <v>77</v>
      </c>
      <c r="K4" s="164"/>
      <c r="L4" s="164"/>
      <c r="M4" s="164"/>
      <c r="N4" s="164"/>
      <c r="O4" s="164"/>
    </row>
    <row r="5" ht="37.3" customHeight="1" spans="1:15">
      <c r="A5" s="164"/>
      <c r="B5" s="164"/>
      <c r="C5" s="164"/>
      <c r="D5" s="164" t="s">
        <v>59</v>
      </c>
      <c r="E5" s="164" t="s">
        <v>78</v>
      </c>
      <c r="F5" s="164" t="s">
        <v>79</v>
      </c>
      <c r="G5" s="164"/>
      <c r="H5" s="164"/>
      <c r="I5" s="164"/>
      <c r="J5" s="164" t="s">
        <v>59</v>
      </c>
      <c r="K5" s="164" t="s">
        <v>80</v>
      </c>
      <c r="L5" s="164" t="s">
        <v>81</v>
      </c>
      <c r="M5" s="164" t="s">
        <v>82</v>
      </c>
      <c r="N5" s="164" t="s">
        <v>83</v>
      </c>
      <c r="O5" s="164" t="s">
        <v>84</v>
      </c>
    </row>
    <row r="6" ht="18.75" customHeight="1" spans="1:15">
      <c r="A6" s="165" t="s">
        <v>85</v>
      </c>
      <c r="B6" s="165" t="s">
        <v>86</v>
      </c>
      <c r="C6" s="165" t="s">
        <v>87</v>
      </c>
      <c r="D6" s="165" t="s">
        <v>88</v>
      </c>
      <c r="E6" s="165" t="s">
        <v>89</v>
      </c>
      <c r="F6" s="165" t="s">
        <v>90</v>
      </c>
      <c r="G6" s="165" t="s">
        <v>91</v>
      </c>
      <c r="H6" s="165" t="s">
        <v>92</v>
      </c>
      <c r="I6" s="165" t="s">
        <v>93</v>
      </c>
      <c r="J6" s="165" t="s">
        <v>94</v>
      </c>
      <c r="K6" s="165" t="s">
        <v>95</v>
      </c>
      <c r="L6" s="165" t="s">
        <v>96</v>
      </c>
      <c r="M6" s="165" t="s">
        <v>97</v>
      </c>
      <c r="N6" s="165" t="s">
        <v>98</v>
      </c>
      <c r="O6" s="165" t="s">
        <v>99</v>
      </c>
    </row>
    <row r="7" ht="52.5" customHeight="1" spans="1:15">
      <c r="A7" s="166" t="s">
        <v>100</v>
      </c>
      <c r="B7" s="166" t="s">
        <v>101</v>
      </c>
      <c r="C7" s="136">
        <v>1967091.52</v>
      </c>
      <c r="D7" s="136">
        <v>1967091.52</v>
      </c>
      <c r="E7" s="136">
        <v>1910454.44</v>
      </c>
      <c r="F7" s="136">
        <v>56637.08</v>
      </c>
      <c r="G7" s="136"/>
      <c r="H7" s="136"/>
      <c r="I7" s="136"/>
      <c r="J7" s="136"/>
      <c r="K7" s="136"/>
      <c r="L7" s="136"/>
      <c r="M7" s="136"/>
      <c r="N7" s="136"/>
      <c r="O7" s="136"/>
    </row>
    <row r="8" ht="52.5" customHeight="1" spans="1:15">
      <c r="A8" s="167" t="s">
        <v>102</v>
      </c>
      <c r="B8" s="167" t="s">
        <v>103</v>
      </c>
      <c r="C8" s="136">
        <v>1874200.44</v>
      </c>
      <c r="D8" s="136">
        <v>1874200.44</v>
      </c>
      <c r="E8" s="136">
        <v>1868200.44</v>
      </c>
      <c r="F8" s="136">
        <v>6000</v>
      </c>
      <c r="G8" s="136"/>
      <c r="H8" s="136"/>
      <c r="I8" s="136"/>
      <c r="J8" s="136"/>
      <c r="K8" s="136"/>
      <c r="L8" s="136"/>
      <c r="M8" s="136"/>
      <c r="N8" s="136"/>
      <c r="O8" s="136"/>
    </row>
    <row r="9" ht="52.5" customHeight="1" spans="1:15">
      <c r="A9" s="168" t="s">
        <v>104</v>
      </c>
      <c r="B9" s="168" t="s">
        <v>105</v>
      </c>
      <c r="C9" s="136">
        <v>16800</v>
      </c>
      <c r="D9" s="136">
        <v>16800</v>
      </c>
      <c r="E9" s="136">
        <v>10800</v>
      </c>
      <c r="F9" s="136">
        <v>6000</v>
      </c>
      <c r="G9" s="136"/>
      <c r="H9" s="136"/>
      <c r="I9" s="136"/>
      <c r="J9" s="136"/>
      <c r="K9" s="136"/>
      <c r="L9" s="136"/>
      <c r="M9" s="136"/>
      <c r="N9" s="136"/>
      <c r="O9" s="136"/>
    </row>
    <row r="10" ht="52.5" customHeight="1" spans="1:15">
      <c r="A10" s="168" t="s">
        <v>106</v>
      </c>
      <c r="B10" s="168" t="s">
        <v>107</v>
      </c>
      <c r="C10" s="136">
        <v>744468.6</v>
      </c>
      <c r="D10" s="136">
        <v>744468.6</v>
      </c>
      <c r="E10" s="136">
        <v>744468.6</v>
      </c>
      <c r="F10" s="136"/>
      <c r="G10" s="136"/>
      <c r="H10" s="136"/>
      <c r="I10" s="136"/>
      <c r="J10" s="136"/>
      <c r="K10" s="136"/>
      <c r="L10" s="136"/>
      <c r="M10" s="136"/>
      <c r="N10" s="136"/>
      <c r="O10" s="136"/>
    </row>
    <row r="11" ht="52.5" customHeight="1" spans="1:15">
      <c r="A11" s="168" t="s">
        <v>108</v>
      </c>
      <c r="B11" s="168" t="s">
        <v>109</v>
      </c>
      <c r="C11" s="136">
        <v>1112931.84</v>
      </c>
      <c r="D11" s="136">
        <v>1112931.84</v>
      </c>
      <c r="E11" s="136">
        <v>1112931.84</v>
      </c>
      <c r="F11" s="136"/>
      <c r="G11" s="136"/>
      <c r="H11" s="136"/>
      <c r="I11" s="136"/>
      <c r="J11" s="136"/>
      <c r="K11" s="136"/>
      <c r="L11" s="136"/>
      <c r="M11" s="136"/>
      <c r="N11" s="136"/>
      <c r="O11" s="136"/>
    </row>
    <row r="12" ht="52.5" customHeight="1" spans="1:15">
      <c r="A12" s="167" t="s">
        <v>110</v>
      </c>
      <c r="B12" s="167" t="s">
        <v>111</v>
      </c>
      <c r="C12" s="136">
        <v>50637.08</v>
      </c>
      <c r="D12" s="136">
        <v>50637.08</v>
      </c>
      <c r="E12" s="136"/>
      <c r="F12" s="136">
        <v>50637.08</v>
      </c>
      <c r="G12" s="136"/>
      <c r="H12" s="136"/>
      <c r="I12" s="136"/>
      <c r="J12" s="136"/>
      <c r="K12" s="136"/>
      <c r="L12" s="136"/>
      <c r="M12" s="136"/>
      <c r="N12" s="136"/>
      <c r="O12" s="136"/>
    </row>
    <row r="13" ht="52.5" customHeight="1" spans="1:15">
      <c r="A13" s="168" t="s">
        <v>112</v>
      </c>
      <c r="B13" s="168" t="s">
        <v>113</v>
      </c>
      <c r="C13" s="136">
        <v>50077.08</v>
      </c>
      <c r="D13" s="136">
        <v>50077.08</v>
      </c>
      <c r="E13" s="136"/>
      <c r="F13" s="136">
        <v>50077.08</v>
      </c>
      <c r="G13" s="136"/>
      <c r="H13" s="136"/>
      <c r="I13" s="136"/>
      <c r="J13" s="136"/>
      <c r="K13" s="136"/>
      <c r="L13" s="136"/>
      <c r="M13" s="136"/>
      <c r="N13" s="136"/>
      <c r="O13" s="136"/>
    </row>
    <row r="14" ht="52.5" customHeight="1" spans="1:15">
      <c r="A14" s="168" t="s">
        <v>114</v>
      </c>
      <c r="B14" s="168" t="s">
        <v>115</v>
      </c>
      <c r="C14" s="136">
        <v>560</v>
      </c>
      <c r="D14" s="136">
        <v>560</v>
      </c>
      <c r="E14" s="136"/>
      <c r="F14" s="136">
        <v>560</v>
      </c>
      <c r="G14" s="136"/>
      <c r="H14" s="136"/>
      <c r="I14" s="136"/>
      <c r="J14" s="136"/>
      <c r="K14" s="136"/>
      <c r="L14" s="136"/>
      <c r="M14" s="136"/>
      <c r="N14" s="136"/>
      <c r="O14" s="136"/>
    </row>
    <row r="15" ht="52.5" customHeight="1" spans="1:15">
      <c r="A15" s="167" t="s">
        <v>116</v>
      </c>
      <c r="B15" s="167" t="s">
        <v>117</v>
      </c>
      <c r="C15" s="136">
        <v>42254</v>
      </c>
      <c r="D15" s="136">
        <v>42254</v>
      </c>
      <c r="E15" s="136">
        <v>42254</v>
      </c>
      <c r="F15" s="136"/>
      <c r="G15" s="136"/>
      <c r="H15" s="136"/>
      <c r="I15" s="136"/>
      <c r="J15" s="136"/>
      <c r="K15" s="136"/>
      <c r="L15" s="136"/>
      <c r="M15" s="136"/>
      <c r="N15" s="136"/>
      <c r="O15" s="136"/>
    </row>
    <row r="16" ht="52.5" customHeight="1" spans="1:15">
      <c r="A16" s="168" t="s">
        <v>118</v>
      </c>
      <c r="B16" s="168" t="s">
        <v>117</v>
      </c>
      <c r="C16" s="136">
        <v>42254</v>
      </c>
      <c r="D16" s="136">
        <v>42254</v>
      </c>
      <c r="E16" s="136">
        <v>42254</v>
      </c>
      <c r="F16" s="136"/>
      <c r="G16" s="136"/>
      <c r="H16" s="136"/>
      <c r="I16" s="136"/>
      <c r="J16" s="136"/>
      <c r="K16" s="136"/>
      <c r="L16" s="136"/>
      <c r="M16" s="136"/>
      <c r="N16" s="136"/>
      <c r="O16" s="136"/>
    </row>
    <row r="17" ht="52.5" customHeight="1" spans="1:15">
      <c r="A17" s="166" t="s">
        <v>119</v>
      </c>
      <c r="B17" s="166" t="s">
        <v>120</v>
      </c>
      <c r="C17" s="136">
        <v>1393669</v>
      </c>
      <c r="D17" s="136">
        <v>1393669</v>
      </c>
      <c r="E17" s="136">
        <v>1393669</v>
      </c>
      <c r="F17" s="136"/>
      <c r="G17" s="136"/>
      <c r="H17" s="136"/>
      <c r="I17" s="136"/>
      <c r="J17" s="136"/>
      <c r="K17" s="136"/>
      <c r="L17" s="136"/>
      <c r="M17" s="136"/>
      <c r="N17" s="136"/>
      <c r="O17" s="136"/>
    </row>
    <row r="18" ht="52.5" customHeight="1" spans="1:15">
      <c r="A18" s="167" t="s">
        <v>121</v>
      </c>
      <c r="B18" s="167" t="s">
        <v>122</v>
      </c>
      <c r="C18" s="136">
        <v>1393669</v>
      </c>
      <c r="D18" s="136">
        <v>1393669</v>
      </c>
      <c r="E18" s="136">
        <v>1393669</v>
      </c>
      <c r="F18" s="136"/>
      <c r="G18" s="136"/>
      <c r="H18" s="136"/>
      <c r="I18" s="136"/>
      <c r="J18" s="136"/>
      <c r="K18" s="136"/>
      <c r="L18" s="136"/>
      <c r="M18" s="136"/>
      <c r="N18" s="136"/>
      <c r="O18" s="136"/>
    </row>
    <row r="19" ht="52.5" customHeight="1" spans="1:15">
      <c r="A19" s="168" t="s">
        <v>123</v>
      </c>
      <c r="B19" s="168" t="s">
        <v>124</v>
      </c>
      <c r="C19" s="136">
        <v>773164</v>
      </c>
      <c r="D19" s="136">
        <v>773164</v>
      </c>
      <c r="E19" s="136">
        <v>773164</v>
      </c>
      <c r="F19" s="136"/>
      <c r="G19" s="136"/>
      <c r="H19" s="136"/>
      <c r="I19" s="136"/>
      <c r="J19" s="136"/>
      <c r="K19" s="136"/>
      <c r="L19" s="136"/>
      <c r="M19" s="136"/>
      <c r="N19" s="136"/>
      <c r="O19" s="136"/>
    </row>
    <row r="20" ht="52.5" customHeight="1" spans="1:15">
      <c r="A20" s="168" t="s">
        <v>125</v>
      </c>
      <c r="B20" s="168" t="s">
        <v>126</v>
      </c>
      <c r="C20" s="136">
        <v>47190</v>
      </c>
      <c r="D20" s="136">
        <v>47190</v>
      </c>
      <c r="E20" s="136">
        <v>47190</v>
      </c>
      <c r="F20" s="136"/>
      <c r="G20" s="136"/>
      <c r="H20" s="136"/>
      <c r="I20" s="136"/>
      <c r="J20" s="136"/>
      <c r="K20" s="136"/>
      <c r="L20" s="136"/>
      <c r="M20" s="136"/>
      <c r="N20" s="136"/>
      <c r="O20" s="136"/>
    </row>
    <row r="21" ht="52.5" customHeight="1" spans="1:15">
      <c r="A21" s="168" t="s">
        <v>127</v>
      </c>
      <c r="B21" s="168" t="s">
        <v>128</v>
      </c>
      <c r="C21" s="136">
        <v>510712</v>
      </c>
      <c r="D21" s="136">
        <v>510712</v>
      </c>
      <c r="E21" s="136">
        <v>510712</v>
      </c>
      <c r="F21" s="136"/>
      <c r="G21" s="136"/>
      <c r="H21" s="136"/>
      <c r="I21" s="136"/>
      <c r="J21" s="136"/>
      <c r="K21" s="136"/>
      <c r="L21" s="136"/>
      <c r="M21" s="136"/>
      <c r="N21" s="136"/>
      <c r="O21" s="136"/>
    </row>
    <row r="22" ht="52.5" customHeight="1" spans="1:15">
      <c r="A22" s="168" t="s">
        <v>129</v>
      </c>
      <c r="B22" s="168" t="s">
        <v>130</v>
      </c>
      <c r="C22" s="136">
        <v>62603</v>
      </c>
      <c r="D22" s="136">
        <v>62603</v>
      </c>
      <c r="E22" s="136">
        <v>62603</v>
      </c>
      <c r="F22" s="136"/>
      <c r="G22" s="136"/>
      <c r="H22" s="136"/>
      <c r="I22" s="136"/>
      <c r="J22" s="136"/>
      <c r="K22" s="136"/>
      <c r="L22" s="136"/>
      <c r="M22" s="136"/>
      <c r="N22" s="136"/>
      <c r="O22" s="136"/>
    </row>
    <row r="23" ht="52.5" customHeight="1" spans="1:15">
      <c r="A23" s="166" t="s">
        <v>131</v>
      </c>
      <c r="B23" s="166" t="s">
        <v>132</v>
      </c>
      <c r="C23" s="136">
        <v>32394650.88</v>
      </c>
      <c r="D23" s="136">
        <v>29753154.59</v>
      </c>
      <c r="E23" s="136">
        <v>9067519.28</v>
      </c>
      <c r="F23" s="136">
        <v>20685635.31</v>
      </c>
      <c r="G23" s="136"/>
      <c r="H23" s="136"/>
      <c r="I23" s="136"/>
      <c r="J23" s="136">
        <v>2641496.29</v>
      </c>
      <c r="K23" s="136"/>
      <c r="L23" s="136"/>
      <c r="M23" s="136"/>
      <c r="N23" s="136"/>
      <c r="O23" s="136">
        <v>2641496.29</v>
      </c>
    </row>
    <row r="24" ht="52.5" customHeight="1" spans="1:15">
      <c r="A24" s="167" t="s">
        <v>133</v>
      </c>
      <c r="B24" s="167" t="s">
        <v>134</v>
      </c>
      <c r="C24" s="136">
        <v>32394650.88</v>
      </c>
      <c r="D24" s="136">
        <v>29753154.59</v>
      </c>
      <c r="E24" s="136">
        <v>9067519.28</v>
      </c>
      <c r="F24" s="136">
        <v>20685635.31</v>
      </c>
      <c r="G24" s="136"/>
      <c r="H24" s="136"/>
      <c r="I24" s="136"/>
      <c r="J24" s="136">
        <v>2641496.29</v>
      </c>
      <c r="K24" s="136"/>
      <c r="L24" s="136"/>
      <c r="M24" s="136"/>
      <c r="N24" s="136"/>
      <c r="O24" s="136">
        <v>2641496.29</v>
      </c>
    </row>
    <row r="25" ht="52.5" customHeight="1" spans="1:15">
      <c r="A25" s="168" t="s">
        <v>135</v>
      </c>
      <c r="B25" s="168" t="s">
        <v>136</v>
      </c>
      <c r="C25" s="136">
        <v>13003687.31</v>
      </c>
      <c r="D25" s="136">
        <v>13003687.31</v>
      </c>
      <c r="E25" s="136">
        <v>9067519.28</v>
      </c>
      <c r="F25" s="136">
        <v>3936168.03</v>
      </c>
      <c r="G25" s="136"/>
      <c r="H25" s="136"/>
      <c r="I25" s="136"/>
      <c r="J25" s="136"/>
      <c r="K25" s="136"/>
      <c r="L25" s="136"/>
      <c r="M25" s="136"/>
      <c r="N25" s="136"/>
      <c r="O25" s="136"/>
    </row>
    <row r="26" ht="52.5" customHeight="1" spans="1:15">
      <c r="A26" s="168" t="s">
        <v>137</v>
      </c>
      <c r="B26" s="168" t="s">
        <v>138</v>
      </c>
      <c r="C26" s="136">
        <v>6347346.79</v>
      </c>
      <c r="D26" s="136">
        <v>6344000</v>
      </c>
      <c r="E26" s="136"/>
      <c r="F26" s="136">
        <v>6344000</v>
      </c>
      <c r="G26" s="136"/>
      <c r="H26" s="136"/>
      <c r="I26" s="136"/>
      <c r="J26" s="136">
        <v>3346.79</v>
      </c>
      <c r="K26" s="136"/>
      <c r="L26" s="136"/>
      <c r="M26" s="136"/>
      <c r="N26" s="136"/>
      <c r="O26" s="136">
        <v>3346.79</v>
      </c>
    </row>
    <row r="27" ht="52.5" customHeight="1" spans="1:15">
      <c r="A27" s="168" t="s">
        <v>139</v>
      </c>
      <c r="B27" s="168" t="s">
        <v>140</v>
      </c>
      <c r="C27" s="136">
        <v>9724967.28</v>
      </c>
      <c r="D27" s="136">
        <v>7104967.28</v>
      </c>
      <c r="E27" s="136"/>
      <c r="F27" s="136">
        <v>7104967.28</v>
      </c>
      <c r="G27" s="136"/>
      <c r="H27" s="136"/>
      <c r="I27" s="136"/>
      <c r="J27" s="136">
        <v>2620000</v>
      </c>
      <c r="K27" s="136"/>
      <c r="L27" s="136"/>
      <c r="M27" s="136"/>
      <c r="N27" s="136"/>
      <c r="O27" s="136">
        <v>2620000</v>
      </c>
    </row>
    <row r="28" ht="52.5" customHeight="1" spans="1:15">
      <c r="A28" s="168" t="s">
        <v>141</v>
      </c>
      <c r="B28" s="168" t="s">
        <v>142</v>
      </c>
      <c r="C28" s="136">
        <v>1908000</v>
      </c>
      <c r="D28" s="136">
        <v>1908000</v>
      </c>
      <c r="E28" s="136"/>
      <c r="F28" s="136">
        <v>1908000</v>
      </c>
      <c r="G28" s="136"/>
      <c r="H28" s="136"/>
      <c r="I28" s="136"/>
      <c r="J28" s="136"/>
      <c r="K28" s="136"/>
      <c r="L28" s="136"/>
      <c r="M28" s="136"/>
      <c r="N28" s="136"/>
      <c r="O28" s="136"/>
    </row>
    <row r="29" ht="52.5" customHeight="1" spans="1:15">
      <c r="A29" s="168" t="s">
        <v>143</v>
      </c>
      <c r="B29" s="168" t="s">
        <v>144</v>
      </c>
      <c r="C29" s="136">
        <v>750000</v>
      </c>
      <c r="D29" s="136">
        <v>750000</v>
      </c>
      <c r="E29" s="136"/>
      <c r="F29" s="136">
        <v>750000</v>
      </c>
      <c r="G29" s="136"/>
      <c r="H29" s="136"/>
      <c r="I29" s="136"/>
      <c r="J29" s="136"/>
      <c r="K29" s="136"/>
      <c r="L29" s="136"/>
      <c r="M29" s="136"/>
      <c r="N29" s="136"/>
      <c r="O29" s="136"/>
    </row>
    <row r="30" ht="52.5" customHeight="1" spans="1:15">
      <c r="A30" s="168" t="s">
        <v>145</v>
      </c>
      <c r="B30" s="168" t="s">
        <v>146</v>
      </c>
      <c r="C30" s="136">
        <v>412500</v>
      </c>
      <c r="D30" s="136">
        <v>412500</v>
      </c>
      <c r="E30" s="136"/>
      <c r="F30" s="136">
        <v>412500</v>
      </c>
      <c r="G30" s="136"/>
      <c r="H30" s="136"/>
      <c r="I30" s="136"/>
      <c r="J30" s="136"/>
      <c r="K30" s="136"/>
      <c r="L30" s="136"/>
      <c r="M30" s="136"/>
      <c r="N30" s="136"/>
      <c r="O30" s="136"/>
    </row>
    <row r="31" ht="52.5" customHeight="1" spans="1:15">
      <c r="A31" s="168" t="s">
        <v>147</v>
      </c>
      <c r="B31" s="168" t="s">
        <v>148</v>
      </c>
      <c r="C31" s="136">
        <v>18149.5</v>
      </c>
      <c r="D31" s="136"/>
      <c r="E31" s="136"/>
      <c r="F31" s="136"/>
      <c r="G31" s="136"/>
      <c r="H31" s="136"/>
      <c r="I31" s="136"/>
      <c r="J31" s="136">
        <v>18149.5</v>
      </c>
      <c r="K31" s="136"/>
      <c r="L31" s="136"/>
      <c r="M31" s="136"/>
      <c r="N31" s="136"/>
      <c r="O31" s="136">
        <v>18149.5</v>
      </c>
    </row>
    <row r="32" ht="52.5" customHeight="1" spans="1:15">
      <c r="A32" s="168" t="s">
        <v>149</v>
      </c>
      <c r="B32" s="168" t="s">
        <v>150</v>
      </c>
      <c r="C32" s="136">
        <v>230000</v>
      </c>
      <c r="D32" s="136">
        <v>230000</v>
      </c>
      <c r="E32" s="136"/>
      <c r="F32" s="136">
        <v>230000</v>
      </c>
      <c r="G32" s="136"/>
      <c r="H32" s="136"/>
      <c r="I32" s="136"/>
      <c r="J32" s="136"/>
      <c r="K32" s="136"/>
      <c r="L32" s="136"/>
      <c r="M32" s="136"/>
      <c r="N32" s="136"/>
      <c r="O32" s="136"/>
    </row>
    <row r="33" ht="52.5" customHeight="1" spans="1:15">
      <c r="A33" s="168" t="s">
        <v>151</v>
      </c>
      <c r="B33" s="168" t="s">
        <v>152</v>
      </c>
      <c r="C33" s="136"/>
      <c r="D33" s="136"/>
      <c r="E33" s="136"/>
      <c r="F33" s="136"/>
      <c r="G33" s="136"/>
      <c r="H33" s="136"/>
      <c r="I33" s="136"/>
      <c r="J33" s="136"/>
      <c r="K33" s="136"/>
      <c r="L33" s="136"/>
      <c r="M33" s="136"/>
      <c r="N33" s="136"/>
      <c r="O33" s="136"/>
    </row>
    <row r="34" ht="52.5" customHeight="1" spans="1:15">
      <c r="A34" s="166" t="s">
        <v>153</v>
      </c>
      <c r="B34" s="166" t="s">
        <v>154</v>
      </c>
      <c r="C34" s="136">
        <v>834698.88</v>
      </c>
      <c r="D34" s="136">
        <v>834698.88</v>
      </c>
      <c r="E34" s="136">
        <v>834698.88</v>
      </c>
      <c r="F34" s="136"/>
      <c r="G34" s="136"/>
      <c r="H34" s="136"/>
      <c r="I34" s="136"/>
      <c r="J34" s="136"/>
      <c r="K34" s="136"/>
      <c r="L34" s="136"/>
      <c r="M34" s="136"/>
      <c r="N34" s="136"/>
      <c r="O34" s="136"/>
    </row>
    <row r="35" ht="52.5" customHeight="1" spans="1:15">
      <c r="A35" s="167" t="s">
        <v>155</v>
      </c>
      <c r="B35" s="167" t="s">
        <v>156</v>
      </c>
      <c r="C35" s="136">
        <v>834698.88</v>
      </c>
      <c r="D35" s="136">
        <v>834698.88</v>
      </c>
      <c r="E35" s="136">
        <v>834698.88</v>
      </c>
      <c r="F35" s="136"/>
      <c r="G35" s="136"/>
      <c r="H35" s="136"/>
      <c r="I35" s="136"/>
      <c r="J35" s="136"/>
      <c r="K35" s="136"/>
      <c r="L35" s="136"/>
      <c r="M35" s="136"/>
      <c r="N35" s="136"/>
      <c r="O35" s="136"/>
    </row>
    <row r="36" ht="52.5" customHeight="1" spans="1:15">
      <c r="A36" s="168" t="s">
        <v>157</v>
      </c>
      <c r="B36" s="168" t="s">
        <v>158</v>
      </c>
      <c r="C36" s="136">
        <v>834698.88</v>
      </c>
      <c r="D36" s="136">
        <v>834698.88</v>
      </c>
      <c r="E36" s="136">
        <v>834698.88</v>
      </c>
      <c r="F36" s="136"/>
      <c r="G36" s="136"/>
      <c r="H36" s="136"/>
      <c r="I36" s="136"/>
      <c r="J36" s="136"/>
      <c r="K36" s="136"/>
      <c r="L36" s="136"/>
      <c r="M36" s="136"/>
      <c r="N36" s="136"/>
      <c r="O36" s="136"/>
    </row>
    <row r="37" ht="30" customHeight="1" spans="1:15">
      <c r="A37" s="165" t="s">
        <v>56</v>
      </c>
      <c r="B37" s="165"/>
      <c r="C37" s="136">
        <v>36590110.28</v>
      </c>
      <c r="D37" s="136">
        <v>33948613.99</v>
      </c>
      <c r="E37" s="136">
        <v>13206341.6</v>
      </c>
      <c r="F37" s="136">
        <v>20742272.39</v>
      </c>
      <c r="G37" s="136"/>
      <c r="H37" s="136"/>
      <c r="I37" s="136"/>
      <c r="J37" s="136">
        <v>2641496.29</v>
      </c>
      <c r="K37" s="136"/>
      <c r="L37" s="136"/>
      <c r="M37" s="136"/>
      <c r="N37" s="136"/>
      <c r="O37" s="136">
        <v>2641496.29</v>
      </c>
    </row>
  </sheetData>
  <mergeCells count="13">
    <mergeCell ref="N1:O1"/>
    <mergeCell ref="A2:O2"/>
    <mergeCell ref="A3:F3"/>
    <mergeCell ref="N3:O3"/>
    <mergeCell ref="D4:F4"/>
    <mergeCell ref="J4:O4"/>
    <mergeCell ref="A37:B37"/>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3636363636364" defaultRowHeight="14.25" customHeight="1" outlineLevelCol="3"/>
  <cols>
    <col min="1" max="1" width="32.7727272727273" customWidth="1"/>
    <col min="2" max="2" width="23.9181818181818" customWidth="1"/>
    <col min="3" max="3" width="35.4727272727273" customWidth="1"/>
    <col min="4" max="4" width="36.4181818181818" customWidth="1"/>
  </cols>
  <sheetData>
    <row r="1" ht="17.25" customHeight="1" spans="1:4">
      <c r="A1" s="45"/>
      <c r="B1" s="45"/>
      <c r="C1" s="45"/>
      <c r="D1" s="77" t="s">
        <v>159</v>
      </c>
    </row>
    <row r="2" ht="30.75" customHeight="1" spans="1:4">
      <c r="A2" s="155" t="str">
        <f>"2025"&amp;"年部门财政拨款收支预算总表"</f>
        <v>2025年部门财政拨款收支预算总表</v>
      </c>
      <c r="B2" s="155"/>
      <c r="C2" s="155"/>
      <c r="D2" s="155"/>
    </row>
    <row r="3" ht="18.75" customHeight="1" spans="1:4">
      <c r="A3" s="31" t="str">
        <f>"单位名称："&amp;"瑞丽市水利局"</f>
        <v>单位名称：瑞丽市水利局</v>
      </c>
      <c r="B3" s="156"/>
      <c r="C3" s="156"/>
      <c r="D3" s="78" t="s">
        <v>2</v>
      </c>
    </row>
    <row r="4" ht="19.5" customHeight="1" spans="1:4">
      <c r="A4" s="12" t="s">
        <v>160</v>
      </c>
      <c r="B4" s="14"/>
      <c r="C4" s="12" t="s">
        <v>161</v>
      </c>
      <c r="D4" s="14"/>
    </row>
    <row r="5" ht="21.75" customHeight="1" spans="1:4">
      <c r="A5" s="67" t="s">
        <v>162</v>
      </c>
      <c r="B5" s="11" t="s">
        <v>163</v>
      </c>
      <c r="C5" s="67" t="s">
        <v>164</v>
      </c>
      <c r="D5" s="11" t="s">
        <v>163</v>
      </c>
    </row>
    <row r="6" ht="17.25" customHeight="1" spans="1:4">
      <c r="A6" s="68"/>
      <c r="B6" s="18"/>
      <c r="C6" s="68"/>
      <c r="D6" s="18"/>
    </row>
    <row r="7" ht="19.5" customHeight="1" spans="1:4">
      <c r="A7" s="74" t="s">
        <v>165</v>
      </c>
      <c r="B7" s="23">
        <v>33948613.99</v>
      </c>
      <c r="C7" s="74" t="s">
        <v>166</v>
      </c>
      <c r="D7" s="23">
        <v>33948613.99</v>
      </c>
    </row>
    <row r="8" ht="19.5" customHeight="1" spans="1:4">
      <c r="A8" s="74" t="s">
        <v>167</v>
      </c>
      <c r="B8" s="23">
        <v>33948613.99</v>
      </c>
      <c r="C8" s="157" t="s">
        <v>168</v>
      </c>
      <c r="D8" s="23"/>
    </row>
    <row r="9" ht="19.5" customHeight="1" spans="1:4">
      <c r="A9" s="158" t="s">
        <v>169</v>
      </c>
      <c r="B9" s="23"/>
      <c r="C9" s="157" t="s">
        <v>170</v>
      </c>
      <c r="D9" s="23"/>
    </row>
    <row r="10" ht="19.5" customHeight="1" spans="1:4">
      <c r="A10" s="158" t="s">
        <v>171</v>
      </c>
      <c r="B10" s="23"/>
      <c r="C10" s="157" t="s">
        <v>172</v>
      </c>
      <c r="D10" s="23"/>
    </row>
    <row r="11" ht="19.5" customHeight="1" spans="1:4">
      <c r="A11" s="158" t="s">
        <v>173</v>
      </c>
      <c r="B11" s="23"/>
      <c r="C11" s="157" t="s">
        <v>174</v>
      </c>
      <c r="D11" s="23"/>
    </row>
    <row r="12" ht="19.5" customHeight="1" spans="1:4">
      <c r="A12" s="158" t="s">
        <v>167</v>
      </c>
      <c r="B12" s="23"/>
      <c r="C12" s="157" t="s">
        <v>175</v>
      </c>
      <c r="D12" s="23"/>
    </row>
    <row r="13" ht="19.5" customHeight="1" spans="1:4">
      <c r="A13" s="158" t="s">
        <v>169</v>
      </c>
      <c r="B13" s="23"/>
      <c r="C13" s="157" t="s">
        <v>176</v>
      </c>
      <c r="D13" s="23"/>
    </row>
    <row r="14" ht="19.5" customHeight="1" spans="1:4">
      <c r="A14" s="158" t="s">
        <v>171</v>
      </c>
      <c r="B14" s="23"/>
      <c r="C14" s="157" t="s">
        <v>177</v>
      </c>
      <c r="D14" s="23"/>
    </row>
    <row r="15" ht="19.5" customHeight="1" spans="1:4">
      <c r="A15" s="159"/>
      <c r="B15" s="23"/>
      <c r="C15" s="157" t="s">
        <v>178</v>
      </c>
      <c r="D15" s="23">
        <v>1967091.52</v>
      </c>
    </row>
    <row r="16" ht="19.5" customHeight="1" spans="1:4">
      <c r="A16" s="159"/>
      <c r="B16" s="23"/>
      <c r="C16" s="157" t="s">
        <v>179</v>
      </c>
      <c r="D16" s="23">
        <v>1393669</v>
      </c>
    </row>
    <row r="17" ht="19.5" customHeight="1" spans="1:4">
      <c r="A17" s="159"/>
      <c r="B17" s="23"/>
      <c r="C17" s="157" t="s">
        <v>180</v>
      </c>
      <c r="D17" s="23"/>
    </row>
    <row r="18" ht="19.5" customHeight="1" spans="1:4">
      <c r="A18" s="159"/>
      <c r="B18" s="23"/>
      <c r="C18" s="157" t="s">
        <v>181</v>
      </c>
      <c r="D18" s="23"/>
    </row>
    <row r="19" ht="19.5" customHeight="1" spans="1:4">
      <c r="A19" s="159"/>
      <c r="B19" s="23"/>
      <c r="C19" s="157" t="s">
        <v>182</v>
      </c>
      <c r="D19" s="23">
        <v>29753154.59</v>
      </c>
    </row>
    <row r="20" ht="19.5" customHeight="1" spans="1:4">
      <c r="A20" s="74"/>
      <c r="B20" s="23"/>
      <c r="C20" s="157" t="s">
        <v>183</v>
      </c>
      <c r="D20" s="23"/>
    </row>
    <row r="21" ht="19.5" customHeight="1" spans="1:4">
      <c r="A21" s="74"/>
      <c r="B21" s="23"/>
      <c r="C21" s="74" t="s">
        <v>184</v>
      </c>
      <c r="D21" s="23"/>
    </row>
    <row r="22" ht="19.5" customHeight="1" spans="1:4">
      <c r="A22" s="74"/>
      <c r="B22" s="23"/>
      <c r="C22" s="74" t="s">
        <v>185</v>
      </c>
      <c r="D22" s="23"/>
    </row>
    <row r="23" ht="19.5" customHeight="1" spans="1:4">
      <c r="A23" s="74"/>
      <c r="B23" s="23"/>
      <c r="C23" s="74" t="s">
        <v>186</v>
      </c>
      <c r="D23" s="23"/>
    </row>
    <row r="24" ht="19.5" customHeight="1" spans="1:4">
      <c r="A24" s="74"/>
      <c r="B24" s="23"/>
      <c r="C24" s="74" t="s">
        <v>187</v>
      </c>
      <c r="D24" s="23"/>
    </row>
    <row r="25" ht="19.5" customHeight="1" spans="1:4">
      <c r="A25" s="74"/>
      <c r="B25" s="23"/>
      <c r="C25" s="74" t="s">
        <v>188</v>
      </c>
      <c r="D25" s="23"/>
    </row>
    <row r="26" ht="19.5" customHeight="1" spans="1:4">
      <c r="A26" s="157"/>
      <c r="B26" s="23"/>
      <c r="C26" s="74" t="s">
        <v>189</v>
      </c>
      <c r="D26" s="23">
        <v>834698.88</v>
      </c>
    </row>
    <row r="27" ht="19.5" customHeight="1" spans="1:4">
      <c r="A27" s="74"/>
      <c r="B27" s="23"/>
      <c r="C27" s="74" t="s">
        <v>190</v>
      </c>
      <c r="D27" s="23"/>
    </row>
    <row r="28" customHeight="1" spans="1:4">
      <c r="A28" s="74"/>
      <c r="B28" s="23"/>
      <c r="C28" s="158" t="s">
        <v>191</v>
      </c>
      <c r="D28" s="23"/>
    </row>
    <row r="29" ht="19.5" customHeight="1" spans="1:4">
      <c r="A29" s="74"/>
      <c r="B29" s="23"/>
      <c r="C29" s="74" t="s">
        <v>192</v>
      </c>
      <c r="D29" s="23"/>
    </row>
    <row r="30" ht="19.5" customHeight="1" spans="1:4">
      <c r="A30" s="157"/>
      <c r="B30" s="23"/>
      <c r="C30" s="74" t="s">
        <v>193</v>
      </c>
      <c r="D30" s="23"/>
    </row>
    <row r="31" ht="18" customHeight="1" spans="1:4">
      <c r="A31" s="157"/>
      <c r="B31" s="23"/>
      <c r="C31" s="74" t="s">
        <v>194</v>
      </c>
      <c r="D31" s="23"/>
    </row>
    <row r="32" ht="18" customHeight="1" spans="1:4">
      <c r="A32" s="157"/>
      <c r="B32" s="23"/>
      <c r="C32" s="158" t="s">
        <v>195</v>
      </c>
      <c r="D32" s="23"/>
    </row>
    <row r="33" ht="18" customHeight="1" spans="1:4">
      <c r="A33" s="157"/>
      <c r="B33" s="23"/>
      <c r="C33" s="158" t="s">
        <v>196</v>
      </c>
      <c r="D33" s="23"/>
    </row>
    <row r="34" ht="19.5" customHeight="1" spans="1:4">
      <c r="A34" s="157"/>
      <c r="B34" s="160"/>
      <c r="C34" s="74" t="s">
        <v>197</v>
      </c>
      <c r="D34" s="160"/>
    </row>
    <row r="35" ht="19.5" customHeight="1" spans="1:4">
      <c r="A35" s="157"/>
      <c r="B35" s="23"/>
      <c r="C35" s="74" t="s">
        <v>198</v>
      </c>
      <c r="D35" s="23"/>
    </row>
    <row r="36" ht="19.5" customHeight="1" spans="1:4">
      <c r="A36" s="161" t="s">
        <v>50</v>
      </c>
      <c r="B36" s="23">
        <v>33948613.99</v>
      </c>
      <c r="C36" s="161" t="s">
        <v>51</v>
      </c>
      <c r="D36" s="23">
        <v>33948613.99</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5"/>
  <sheetViews>
    <sheetView showZeros="0" workbookViewId="0">
      <selection activeCell="A1" sqref="A1"/>
    </sheetView>
  </sheetViews>
  <sheetFormatPr defaultColWidth="10.2909090909091" defaultRowHeight="15" customHeight="1" outlineLevelCol="6"/>
  <cols>
    <col min="1" max="1" width="26.3454545454545" customWidth="1"/>
    <col min="2" max="2" width="24.6272727272727" customWidth="1"/>
    <col min="3" max="7" width="19.2909090909091" customWidth="1"/>
  </cols>
  <sheetData>
    <row r="1" ht="18.75" customHeight="1" spans="1:7">
      <c r="A1" s="113"/>
      <c r="B1" s="113"/>
      <c r="C1" s="113"/>
      <c r="D1" s="113"/>
      <c r="E1" s="113"/>
      <c r="F1" s="113"/>
      <c r="G1" s="121" t="s">
        <v>199</v>
      </c>
    </row>
    <row r="2" ht="33" customHeight="1" spans="1:7">
      <c r="A2" s="148" t="str">
        <f>"2025"&amp;"年一般公共预算支出预算表（按功能科目分类）"</f>
        <v>2025年一般公共预算支出预算表（按功能科目分类）</v>
      </c>
      <c r="B2" s="148"/>
      <c r="C2" s="148"/>
      <c r="D2" s="148"/>
      <c r="E2" s="148"/>
      <c r="F2" s="148"/>
      <c r="G2" s="148"/>
    </row>
    <row r="3" ht="18.75" customHeight="1" spans="1:7">
      <c r="A3" s="149" t="str">
        <f>"单位名称："&amp;"瑞丽市水利局"</f>
        <v>单位名称：瑞丽市水利局</v>
      </c>
      <c r="B3" s="149"/>
      <c r="C3" s="113"/>
      <c r="D3" s="113"/>
      <c r="E3" s="113"/>
      <c r="F3" s="113"/>
      <c r="G3" s="121" t="s">
        <v>2</v>
      </c>
    </row>
    <row r="4" ht="18.75" customHeight="1" spans="1:7">
      <c r="A4" s="150" t="s">
        <v>200</v>
      </c>
      <c r="B4" s="150"/>
      <c r="C4" s="150" t="s">
        <v>56</v>
      </c>
      <c r="D4" s="150" t="s">
        <v>78</v>
      </c>
      <c r="E4" s="150"/>
      <c r="F4" s="150"/>
      <c r="G4" s="150" t="s">
        <v>79</v>
      </c>
    </row>
    <row r="5" ht="18.75" customHeight="1" spans="1:7">
      <c r="A5" s="150" t="s">
        <v>74</v>
      </c>
      <c r="B5" s="150" t="s">
        <v>75</v>
      </c>
      <c r="C5" s="150"/>
      <c r="D5" s="150" t="s">
        <v>59</v>
      </c>
      <c r="E5" s="150" t="s">
        <v>201</v>
      </c>
      <c r="F5" s="150" t="s">
        <v>202</v>
      </c>
      <c r="G5" s="150"/>
    </row>
    <row r="6" ht="18.75" customHeight="1" spans="1:7">
      <c r="A6" s="150" t="s">
        <v>85</v>
      </c>
      <c r="B6" s="150" t="s">
        <v>86</v>
      </c>
      <c r="C6" s="150" t="s">
        <v>87</v>
      </c>
      <c r="D6" s="150" t="s">
        <v>88</v>
      </c>
      <c r="E6" s="150" t="s">
        <v>89</v>
      </c>
      <c r="F6" s="150" t="s">
        <v>90</v>
      </c>
      <c r="G6" s="150" t="s">
        <v>91</v>
      </c>
    </row>
    <row r="7" ht="18.75" customHeight="1" spans="1:7">
      <c r="A7" s="151" t="s">
        <v>100</v>
      </c>
      <c r="B7" s="151" t="s">
        <v>101</v>
      </c>
      <c r="C7" s="152">
        <v>1967091.52</v>
      </c>
      <c r="D7" s="152">
        <v>1910454.44</v>
      </c>
      <c r="E7" s="152">
        <v>1870454.44</v>
      </c>
      <c r="F7" s="152">
        <v>40000</v>
      </c>
      <c r="G7" s="152">
        <v>56637.08</v>
      </c>
    </row>
    <row r="8" ht="18.75" customHeight="1" outlineLevel="1" spans="1:7">
      <c r="A8" s="153" t="s">
        <v>102</v>
      </c>
      <c r="B8" s="153" t="s">
        <v>103</v>
      </c>
      <c r="C8" s="152">
        <v>1874200.44</v>
      </c>
      <c r="D8" s="152">
        <v>1868200.44</v>
      </c>
      <c r="E8" s="152">
        <v>1828200.44</v>
      </c>
      <c r="F8" s="152">
        <v>40000</v>
      </c>
      <c r="G8" s="152">
        <v>6000</v>
      </c>
    </row>
    <row r="9" ht="18.75" customHeight="1" outlineLevel="2" spans="1:7">
      <c r="A9" s="154" t="s">
        <v>104</v>
      </c>
      <c r="B9" s="154" t="s">
        <v>105</v>
      </c>
      <c r="C9" s="152">
        <v>16800</v>
      </c>
      <c r="D9" s="152">
        <v>10800</v>
      </c>
      <c r="E9" s="152"/>
      <c r="F9" s="152">
        <v>10800</v>
      </c>
      <c r="G9" s="152">
        <v>6000</v>
      </c>
    </row>
    <row r="10" ht="18.75" customHeight="1" outlineLevel="2" spans="1:7">
      <c r="A10" s="154" t="s">
        <v>106</v>
      </c>
      <c r="B10" s="154" t="s">
        <v>107</v>
      </c>
      <c r="C10" s="152">
        <v>744468.6</v>
      </c>
      <c r="D10" s="152">
        <v>744468.6</v>
      </c>
      <c r="E10" s="152">
        <v>715268.6</v>
      </c>
      <c r="F10" s="152">
        <v>29200</v>
      </c>
      <c r="G10" s="152"/>
    </row>
    <row r="11" ht="18.75" customHeight="1" outlineLevel="2" spans="1:7">
      <c r="A11" s="154" t="s">
        <v>108</v>
      </c>
      <c r="B11" s="154" t="s">
        <v>109</v>
      </c>
      <c r="C11" s="152">
        <v>1112931.84</v>
      </c>
      <c r="D11" s="152">
        <v>1112931.84</v>
      </c>
      <c r="E11" s="152">
        <v>1112931.84</v>
      </c>
      <c r="F11" s="152"/>
      <c r="G11" s="152"/>
    </row>
    <row r="12" ht="18.75" customHeight="1" outlineLevel="1" spans="1:7">
      <c r="A12" s="153" t="s">
        <v>110</v>
      </c>
      <c r="B12" s="153" t="s">
        <v>111</v>
      </c>
      <c r="C12" s="152">
        <v>50637.08</v>
      </c>
      <c r="D12" s="152"/>
      <c r="E12" s="152"/>
      <c r="F12" s="152"/>
      <c r="G12" s="152">
        <v>50637.08</v>
      </c>
    </row>
    <row r="13" ht="18.75" customHeight="1" outlineLevel="2" spans="1:7">
      <c r="A13" s="154" t="s">
        <v>112</v>
      </c>
      <c r="B13" s="154" t="s">
        <v>113</v>
      </c>
      <c r="C13" s="152">
        <v>50077.08</v>
      </c>
      <c r="D13" s="152"/>
      <c r="E13" s="152"/>
      <c r="F13" s="152"/>
      <c r="G13" s="152">
        <v>50077.08</v>
      </c>
    </row>
    <row r="14" ht="18.75" customHeight="1" outlineLevel="2" spans="1:7">
      <c r="A14" s="154" t="s">
        <v>114</v>
      </c>
      <c r="B14" s="154" t="s">
        <v>115</v>
      </c>
      <c r="C14" s="152">
        <v>560</v>
      </c>
      <c r="D14" s="152"/>
      <c r="E14" s="152"/>
      <c r="F14" s="152"/>
      <c r="G14" s="152">
        <v>560</v>
      </c>
    </row>
    <row r="15" ht="18.75" customHeight="1" outlineLevel="1" spans="1:7">
      <c r="A15" s="153" t="s">
        <v>116</v>
      </c>
      <c r="B15" s="153" t="s">
        <v>117</v>
      </c>
      <c r="C15" s="152">
        <v>42254</v>
      </c>
      <c r="D15" s="152">
        <v>42254</v>
      </c>
      <c r="E15" s="152">
        <v>42254</v>
      </c>
      <c r="F15" s="152"/>
      <c r="G15" s="152"/>
    </row>
    <row r="16" ht="18.75" customHeight="1" outlineLevel="2" spans="1:7">
      <c r="A16" s="154" t="s">
        <v>118</v>
      </c>
      <c r="B16" s="154" t="s">
        <v>117</v>
      </c>
      <c r="C16" s="152">
        <v>42254</v>
      </c>
      <c r="D16" s="152">
        <v>42254</v>
      </c>
      <c r="E16" s="152">
        <v>42254</v>
      </c>
      <c r="F16" s="152"/>
      <c r="G16" s="152"/>
    </row>
    <row r="17" ht="18.75" customHeight="1" spans="1:7">
      <c r="A17" s="151" t="s">
        <v>119</v>
      </c>
      <c r="B17" s="151" t="s">
        <v>120</v>
      </c>
      <c r="C17" s="152">
        <v>1393669</v>
      </c>
      <c r="D17" s="152">
        <v>1393669</v>
      </c>
      <c r="E17" s="152">
        <v>1393669</v>
      </c>
      <c r="F17" s="152"/>
      <c r="G17" s="152"/>
    </row>
    <row r="18" ht="18.75" customHeight="1" outlineLevel="1" spans="1:7">
      <c r="A18" s="153" t="s">
        <v>121</v>
      </c>
      <c r="B18" s="153" t="s">
        <v>122</v>
      </c>
      <c r="C18" s="152">
        <v>1393669</v>
      </c>
      <c r="D18" s="152">
        <v>1393669</v>
      </c>
      <c r="E18" s="152">
        <v>1393669</v>
      </c>
      <c r="F18" s="152"/>
      <c r="G18" s="152"/>
    </row>
    <row r="19" ht="18.75" customHeight="1" outlineLevel="2" spans="1:7">
      <c r="A19" s="154" t="s">
        <v>123</v>
      </c>
      <c r="B19" s="154" t="s">
        <v>124</v>
      </c>
      <c r="C19" s="152">
        <v>773164</v>
      </c>
      <c r="D19" s="152">
        <v>773164</v>
      </c>
      <c r="E19" s="152">
        <v>773164</v>
      </c>
      <c r="F19" s="152"/>
      <c r="G19" s="152"/>
    </row>
    <row r="20" ht="18.75" customHeight="1" outlineLevel="2" spans="1:7">
      <c r="A20" s="154" t="s">
        <v>125</v>
      </c>
      <c r="B20" s="154" t="s">
        <v>126</v>
      </c>
      <c r="C20" s="152">
        <v>47190</v>
      </c>
      <c r="D20" s="152">
        <v>47190</v>
      </c>
      <c r="E20" s="152">
        <v>47190</v>
      </c>
      <c r="F20" s="152"/>
      <c r="G20" s="152"/>
    </row>
    <row r="21" ht="18.75" customHeight="1" outlineLevel="2" spans="1:7">
      <c r="A21" s="154" t="s">
        <v>127</v>
      </c>
      <c r="B21" s="154" t="s">
        <v>128</v>
      </c>
      <c r="C21" s="152">
        <v>510712</v>
      </c>
      <c r="D21" s="152">
        <v>510712</v>
      </c>
      <c r="E21" s="152">
        <v>510712</v>
      </c>
      <c r="F21" s="152"/>
      <c r="G21" s="152"/>
    </row>
    <row r="22" ht="18.75" customHeight="1" outlineLevel="2" spans="1:7">
      <c r="A22" s="154" t="s">
        <v>129</v>
      </c>
      <c r="B22" s="154" t="s">
        <v>130</v>
      </c>
      <c r="C22" s="152">
        <v>62603</v>
      </c>
      <c r="D22" s="152">
        <v>62603</v>
      </c>
      <c r="E22" s="152">
        <v>62603</v>
      </c>
      <c r="F22" s="152"/>
      <c r="G22" s="152"/>
    </row>
    <row r="23" ht="18.75" customHeight="1" spans="1:7">
      <c r="A23" s="151" t="s">
        <v>131</v>
      </c>
      <c r="B23" s="151" t="s">
        <v>132</v>
      </c>
      <c r="C23" s="152">
        <v>29753154.59</v>
      </c>
      <c r="D23" s="152">
        <v>9067519.28</v>
      </c>
      <c r="E23" s="152">
        <v>8484304</v>
      </c>
      <c r="F23" s="152">
        <v>583215.28</v>
      </c>
      <c r="G23" s="152">
        <v>20685635.31</v>
      </c>
    </row>
    <row r="24" ht="18.75" customHeight="1" outlineLevel="1" spans="1:7">
      <c r="A24" s="153" t="s">
        <v>133</v>
      </c>
      <c r="B24" s="153" t="s">
        <v>134</v>
      </c>
      <c r="C24" s="152">
        <v>29753154.59</v>
      </c>
      <c r="D24" s="152">
        <v>9067519.28</v>
      </c>
      <c r="E24" s="152">
        <v>8484304</v>
      </c>
      <c r="F24" s="152">
        <v>583215.28</v>
      </c>
      <c r="G24" s="152">
        <v>20685635.31</v>
      </c>
    </row>
    <row r="25" ht="18.75" customHeight="1" outlineLevel="2" spans="1:7">
      <c r="A25" s="154" t="s">
        <v>135</v>
      </c>
      <c r="B25" s="154" t="s">
        <v>136</v>
      </c>
      <c r="C25" s="152">
        <v>13003687.31</v>
      </c>
      <c r="D25" s="152">
        <v>9067519.28</v>
      </c>
      <c r="E25" s="152">
        <v>8484304</v>
      </c>
      <c r="F25" s="152">
        <v>583215.28</v>
      </c>
      <c r="G25" s="152">
        <v>3936168.03</v>
      </c>
    </row>
    <row r="26" ht="18.75" customHeight="1" outlineLevel="2" spans="1:7">
      <c r="A26" s="154" t="s">
        <v>137</v>
      </c>
      <c r="B26" s="154" t="s">
        <v>138</v>
      </c>
      <c r="C26" s="152">
        <v>6344000</v>
      </c>
      <c r="D26" s="152"/>
      <c r="E26" s="152"/>
      <c r="F26" s="152"/>
      <c r="G26" s="152">
        <v>6344000</v>
      </c>
    </row>
    <row r="27" ht="18.75" customHeight="1" outlineLevel="2" spans="1:7">
      <c r="A27" s="154" t="s">
        <v>139</v>
      </c>
      <c r="B27" s="154" t="s">
        <v>140</v>
      </c>
      <c r="C27" s="152">
        <v>7104967.28</v>
      </c>
      <c r="D27" s="152"/>
      <c r="E27" s="152"/>
      <c r="F27" s="152"/>
      <c r="G27" s="152">
        <v>7104967.28</v>
      </c>
    </row>
    <row r="28" ht="18.75" customHeight="1" outlineLevel="2" spans="1:7">
      <c r="A28" s="154" t="s">
        <v>141</v>
      </c>
      <c r="B28" s="154" t="s">
        <v>142</v>
      </c>
      <c r="C28" s="152">
        <v>1908000</v>
      </c>
      <c r="D28" s="152"/>
      <c r="E28" s="152"/>
      <c r="F28" s="152"/>
      <c r="G28" s="152">
        <v>1908000</v>
      </c>
    </row>
    <row r="29" ht="18.75" customHeight="1" outlineLevel="2" spans="1:7">
      <c r="A29" s="154" t="s">
        <v>143</v>
      </c>
      <c r="B29" s="154" t="s">
        <v>144</v>
      </c>
      <c r="C29" s="152">
        <v>750000</v>
      </c>
      <c r="D29" s="152"/>
      <c r="E29" s="152"/>
      <c r="F29" s="152"/>
      <c r="G29" s="152">
        <v>750000</v>
      </c>
    </row>
    <row r="30" ht="18.75" customHeight="1" outlineLevel="2" spans="1:7">
      <c r="A30" s="154" t="s">
        <v>145</v>
      </c>
      <c r="B30" s="154" t="s">
        <v>146</v>
      </c>
      <c r="C30" s="152">
        <v>412500</v>
      </c>
      <c r="D30" s="152"/>
      <c r="E30" s="152"/>
      <c r="F30" s="152"/>
      <c r="G30" s="152">
        <v>412500</v>
      </c>
    </row>
    <row r="31" ht="18.75" customHeight="1" outlineLevel="2" spans="1:7">
      <c r="A31" s="154" t="s">
        <v>149</v>
      </c>
      <c r="B31" s="154" t="s">
        <v>150</v>
      </c>
      <c r="C31" s="152">
        <v>230000</v>
      </c>
      <c r="D31" s="152"/>
      <c r="E31" s="152"/>
      <c r="F31" s="152"/>
      <c r="G31" s="152">
        <v>230000</v>
      </c>
    </row>
    <row r="32" ht="18.75" customHeight="1" spans="1:7">
      <c r="A32" s="151" t="s">
        <v>153</v>
      </c>
      <c r="B32" s="151" t="s">
        <v>154</v>
      </c>
      <c r="C32" s="152">
        <v>834698.88</v>
      </c>
      <c r="D32" s="152">
        <v>834698.88</v>
      </c>
      <c r="E32" s="152">
        <v>834698.88</v>
      </c>
      <c r="F32" s="152"/>
      <c r="G32" s="152"/>
    </row>
    <row r="33" ht="18.75" customHeight="1" outlineLevel="1" spans="1:7">
      <c r="A33" s="153" t="s">
        <v>155</v>
      </c>
      <c r="B33" s="153" t="s">
        <v>156</v>
      </c>
      <c r="C33" s="152">
        <v>834698.88</v>
      </c>
      <c r="D33" s="152">
        <v>834698.88</v>
      </c>
      <c r="E33" s="152">
        <v>834698.88</v>
      </c>
      <c r="F33" s="152"/>
      <c r="G33" s="152"/>
    </row>
    <row r="34" ht="18.75" customHeight="1" outlineLevel="2" spans="1:7">
      <c r="A34" s="154" t="s">
        <v>157</v>
      </c>
      <c r="B34" s="154" t="s">
        <v>158</v>
      </c>
      <c r="C34" s="152">
        <v>834698.88</v>
      </c>
      <c r="D34" s="152">
        <v>834698.88</v>
      </c>
      <c r="E34" s="152">
        <v>834698.88</v>
      </c>
      <c r="F34" s="152"/>
      <c r="G34" s="152"/>
    </row>
    <row r="35" ht="18.75" customHeight="1" spans="1:7">
      <c r="A35" s="150" t="s">
        <v>56</v>
      </c>
      <c r="B35" s="150"/>
      <c r="C35" s="152">
        <v>33948613.99</v>
      </c>
      <c r="D35" s="152">
        <v>13206341.6</v>
      </c>
      <c r="E35" s="152">
        <v>12583126.32</v>
      </c>
      <c r="F35" s="152">
        <v>623215.28</v>
      </c>
      <c r="G35" s="152">
        <v>20742272.39</v>
      </c>
    </row>
  </sheetData>
  <mergeCells count="7">
    <mergeCell ref="A2:G2"/>
    <mergeCell ref="A3:C3"/>
    <mergeCell ref="A4:B4"/>
    <mergeCell ref="D4:F4"/>
    <mergeCell ref="A35:B35"/>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31" sqref="F31"/>
    </sheetView>
  </sheetViews>
  <sheetFormatPr defaultColWidth="9.13636363636364" defaultRowHeight="14.25" customHeight="1" outlineLevelRow="6" outlineLevelCol="5"/>
  <cols>
    <col min="1" max="1" width="28.2" customWidth="1"/>
    <col min="2" max="2" width="18.3454545454545" customWidth="1"/>
    <col min="3" max="3" width="17.2909090909091" customWidth="1"/>
    <col min="4" max="4" width="21.6272727272727" customWidth="1"/>
    <col min="5" max="5" width="19.7727272727273" customWidth="1"/>
    <col min="6" max="6" width="18.7090909090909" customWidth="1"/>
  </cols>
  <sheetData>
    <row r="1" customHeight="1" spans="1:6">
      <c r="A1" s="139"/>
      <c r="B1" s="139"/>
      <c r="C1" s="140"/>
      <c r="D1" s="1"/>
      <c r="E1" s="1"/>
      <c r="F1" s="141" t="s">
        <v>203</v>
      </c>
    </row>
    <row r="2" ht="33.75" customHeight="1" spans="1:6">
      <c r="A2" s="142" t="str">
        <f>"2025"&amp;"年一般公共预算“三公”经费支出预算表"</f>
        <v>2025年一般公共预算“三公”经费支出预算表</v>
      </c>
      <c r="B2" s="142"/>
      <c r="C2" s="142"/>
      <c r="D2" s="142"/>
      <c r="E2" s="142"/>
      <c r="F2" s="142"/>
    </row>
    <row r="3" ht="21.75" customHeight="1" spans="1:6">
      <c r="A3" s="143" t="str">
        <f>"单位名称："&amp;"瑞丽市水利局"</f>
        <v>单位名称：瑞丽市水利局</v>
      </c>
      <c r="B3" s="139"/>
      <c r="C3" s="140"/>
      <c r="D3" s="3"/>
      <c r="E3" s="1"/>
      <c r="F3" s="141" t="s">
        <v>53</v>
      </c>
    </row>
    <row r="4" ht="19.5" customHeight="1" spans="1:6">
      <c r="A4" s="11" t="s">
        <v>204</v>
      </c>
      <c r="B4" s="67" t="s">
        <v>205</v>
      </c>
      <c r="C4" s="12" t="s">
        <v>206</v>
      </c>
      <c r="D4" s="13"/>
      <c r="E4" s="14"/>
      <c r="F4" s="67" t="s">
        <v>207</v>
      </c>
    </row>
    <row r="5" ht="19.5" customHeight="1" spans="1:6">
      <c r="A5" s="18"/>
      <c r="B5" s="68"/>
      <c r="C5" s="35" t="s">
        <v>59</v>
      </c>
      <c r="D5" s="35" t="s">
        <v>208</v>
      </c>
      <c r="E5" s="35" t="s">
        <v>209</v>
      </c>
      <c r="F5" s="68"/>
    </row>
    <row r="6" ht="18.75" customHeight="1" spans="1:6">
      <c r="A6" s="144">
        <v>1</v>
      </c>
      <c r="B6" s="144">
        <v>2</v>
      </c>
      <c r="C6" s="145">
        <v>3</v>
      </c>
      <c r="D6" s="144">
        <v>4</v>
      </c>
      <c r="E6" s="144">
        <v>5</v>
      </c>
      <c r="F6" s="144">
        <v>6</v>
      </c>
    </row>
    <row r="7" ht="24.75" customHeight="1" spans="1:6">
      <c r="A7" s="146">
        <v>150800</v>
      </c>
      <c r="B7" s="146"/>
      <c r="C7" s="147">
        <v>92900</v>
      </c>
      <c r="D7" s="146"/>
      <c r="E7" s="146">
        <v>92900</v>
      </c>
      <c r="F7" s="146">
        <v>57900</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3"/>
  <sheetViews>
    <sheetView showZeros="0" topLeftCell="A46" workbookViewId="0">
      <selection activeCell="I5" sqref="I5:M5"/>
    </sheetView>
  </sheetViews>
  <sheetFormatPr defaultColWidth="10.2909090909091" defaultRowHeight="15" customHeight="1"/>
  <cols>
    <col min="1" max="2" width="12.4181818181818" customWidth="1"/>
    <col min="3" max="3" width="10.8545454545455" customWidth="1"/>
    <col min="4" max="4" width="7.86363636363636" customWidth="1"/>
    <col min="5" max="5" width="10.5727272727273" customWidth="1"/>
    <col min="6" max="6" width="10.1363636363636" customWidth="1"/>
    <col min="7" max="7" width="8.70909090909091" customWidth="1"/>
    <col min="8" max="8" width="12.9181818181818" customWidth="1"/>
    <col min="9" max="9" width="12.2909090909091" customWidth="1"/>
    <col min="10" max="10" width="6" customWidth="1"/>
    <col min="11" max="11" width="9" customWidth="1"/>
    <col min="12" max="12" width="12.2909090909091" customWidth="1"/>
    <col min="13" max="13" width="3.70909090909091" customWidth="1"/>
    <col min="14" max="14" width="5.04545454545455" customWidth="1"/>
    <col min="15" max="15" width="5.77272727272727" customWidth="1"/>
    <col min="16" max="16" width="6.57272727272727" customWidth="1"/>
    <col min="17" max="17" width="4.77272727272727" customWidth="1"/>
    <col min="18" max="18" width="4.29090909090909" customWidth="1"/>
    <col min="19" max="23" width="4.70909090909091" customWidth="1"/>
  </cols>
  <sheetData>
    <row r="1" ht="18.75" customHeight="1" spans="1:23">
      <c r="A1" s="132"/>
      <c r="B1" s="132"/>
      <c r="C1" s="132"/>
      <c r="D1" s="132"/>
      <c r="E1" s="132"/>
      <c r="F1" s="132"/>
      <c r="G1" s="132"/>
      <c r="H1" s="132"/>
      <c r="I1" s="132"/>
      <c r="J1" s="132"/>
      <c r="K1" s="132"/>
      <c r="L1" s="132"/>
      <c r="M1" s="132"/>
      <c r="N1" s="132"/>
      <c r="O1" s="132"/>
      <c r="P1" s="132"/>
      <c r="Q1" s="132"/>
      <c r="R1" s="132"/>
      <c r="S1" s="132"/>
      <c r="T1" s="138" t="s">
        <v>210</v>
      </c>
      <c r="U1" s="138"/>
      <c r="V1" s="138"/>
      <c r="W1" s="138"/>
    </row>
    <row r="2" ht="45.75" customHeight="1" spans="1:23">
      <c r="A2" s="133" t="s">
        <v>211</v>
      </c>
      <c r="B2" s="133"/>
      <c r="C2" s="133"/>
      <c r="D2" s="133"/>
      <c r="E2" s="133"/>
      <c r="F2" s="133"/>
      <c r="G2" s="133"/>
      <c r="H2" s="133"/>
      <c r="I2" s="133"/>
      <c r="J2" s="133"/>
      <c r="K2" s="133"/>
      <c r="L2" s="133"/>
      <c r="M2" s="133"/>
      <c r="N2" s="133"/>
      <c r="O2" s="133"/>
      <c r="P2" s="133"/>
      <c r="Q2" s="133"/>
      <c r="R2" s="133"/>
      <c r="S2" s="133"/>
      <c r="T2" s="133"/>
      <c r="U2" s="133"/>
      <c r="V2" s="133"/>
      <c r="W2" s="133"/>
    </row>
    <row r="3" ht="18.75" customHeight="1" spans="1:23">
      <c r="A3" s="132" t="str">
        <f>"单位名称："&amp;"瑞丽市水利局"</f>
        <v>单位名称：瑞丽市水利局</v>
      </c>
      <c r="B3" s="132"/>
      <c r="C3" s="132"/>
      <c r="D3" s="132"/>
      <c r="E3" s="132"/>
      <c r="F3" s="132"/>
      <c r="G3" s="132"/>
      <c r="H3" s="132"/>
      <c r="I3" s="132"/>
      <c r="J3" s="132"/>
      <c r="K3" s="132"/>
      <c r="L3" s="132"/>
      <c r="M3" s="132"/>
      <c r="N3" s="132"/>
      <c r="O3" s="132"/>
      <c r="P3" s="132"/>
      <c r="Q3" s="132"/>
      <c r="R3" s="132"/>
      <c r="S3" s="132"/>
      <c r="T3" s="138" t="s">
        <v>53</v>
      </c>
      <c r="U3" s="138"/>
      <c r="V3" s="138"/>
      <c r="W3" s="138"/>
    </row>
    <row r="4" ht="18.75" customHeight="1" spans="1:23">
      <c r="A4" s="134" t="s">
        <v>212</v>
      </c>
      <c r="B4" s="134" t="s">
        <v>213</v>
      </c>
      <c r="C4" s="134" t="s">
        <v>214</v>
      </c>
      <c r="D4" s="134" t="s">
        <v>215</v>
      </c>
      <c r="E4" s="134" t="s">
        <v>216</v>
      </c>
      <c r="F4" s="134" t="s">
        <v>217</v>
      </c>
      <c r="G4" s="134" t="s">
        <v>218</v>
      </c>
      <c r="H4" s="134" t="s">
        <v>219</v>
      </c>
      <c r="I4" s="134"/>
      <c r="J4" s="134"/>
      <c r="K4" s="134"/>
      <c r="L4" s="134"/>
      <c r="M4" s="134"/>
      <c r="N4" s="134"/>
      <c r="O4" s="134"/>
      <c r="P4" s="134"/>
      <c r="Q4" s="134"/>
      <c r="R4" s="134"/>
      <c r="S4" s="134"/>
      <c r="T4" s="134"/>
      <c r="U4" s="134"/>
      <c r="V4" s="134"/>
      <c r="W4" s="134"/>
    </row>
    <row r="5" ht="28.3" customHeight="1" spans="1:23">
      <c r="A5" s="134"/>
      <c r="B5" s="134"/>
      <c r="C5" s="134"/>
      <c r="D5" s="134"/>
      <c r="E5" s="134"/>
      <c r="F5" s="134"/>
      <c r="G5" s="134"/>
      <c r="H5" s="134" t="s">
        <v>220</v>
      </c>
      <c r="I5" s="134" t="s">
        <v>60</v>
      </c>
      <c r="J5" s="134" t="s">
        <v>221</v>
      </c>
      <c r="K5" s="134" t="s">
        <v>222</v>
      </c>
      <c r="L5" s="134" t="s">
        <v>223</v>
      </c>
      <c r="M5" s="134" t="s">
        <v>224</v>
      </c>
      <c r="N5" s="134" t="s">
        <v>225</v>
      </c>
      <c r="O5" s="134" t="s">
        <v>61</v>
      </c>
      <c r="P5" s="134" t="s">
        <v>62</v>
      </c>
      <c r="Q5" s="134" t="s">
        <v>63</v>
      </c>
      <c r="R5" s="134" t="s">
        <v>77</v>
      </c>
      <c r="S5" s="134"/>
      <c r="T5" s="134"/>
      <c r="U5" s="134"/>
      <c r="V5" s="134"/>
      <c r="W5" s="134"/>
    </row>
    <row r="6" ht="24" customHeight="1" spans="1:23">
      <c r="A6" s="134"/>
      <c r="B6" s="134"/>
      <c r="C6" s="134"/>
      <c r="D6" s="134"/>
      <c r="E6" s="134"/>
      <c r="F6" s="134"/>
      <c r="G6" s="134"/>
      <c r="H6" s="134"/>
      <c r="I6" s="134" t="s">
        <v>226</v>
      </c>
      <c r="J6" s="134" t="s">
        <v>221</v>
      </c>
      <c r="K6" s="134" t="s">
        <v>222</v>
      </c>
      <c r="L6" s="134" t="s">
        <v>223</v>
      </c>
      <c r="M6" s="134" t="s">
        <v>224</v>
      </c>
      <c r="N6" s="134" t="s">
        <v>60</v>
      </c>
      <c r="O6" s="134" t="s">
        <v>61</v>
      </c>
      <c r="P6" s="134" t="s">
        <v>62</v>
      </c>
      <c r="Q6" s="134"/>
      <c r="R6" s="134" t="s">
        <v>59</v>
      </c>
      <c r="S6" s="134" t="s">
        <v>66</v>
      </c>
      <c r="T6" s="134" t="s">
        <v>67</v>
      </c>
      <c r="U6" s="134" t="s">
        <v>68</v>
      </c>
      <c r="V6" s="134" t="s">
        <v>69</v>
      </c>
      <c r="W6" s="134" t="s">
        <v>70</v>
      </c>
    </row>
    <row r="7" ht="32.05" customHeight="1" spans="1:23">
      <c r="A7" s="134"/>
      <c r="B7" s="134"/>
      <c r="C7" s="134"/>
      <c r="D7" s="134"/>
      <c r="E7" s="134"/>
      <c r="F7" s="134"/>
      <c r="G7" s="134"/>
      <c r="H7" s="134"/>
      <c r="I7" s="134" t="s">
        <v>59</v>
      </c>
      <c r="J7" s="134"/>
      <c r="K7" s="134"/>
      <c r="L7" s="134"/>
      <c r="M7" s="134"/>
      <c r="N7" s="134"/>
      <c r="O7" s="134"/>
      <c r="P7" s="134"/>
      <c r="Q7" s="134"/>
      <c r="R7" s="134"/>
      <c r="S7" s="134"/>
      <c r="T7" s="134"/>
      <c r="U7" s="134"/>
      <c r="V7" s="134"/>
      <c r="W7" s="134"/>
    </row>
    <row r="8" ht="18.75" customHeight="1" spans="1:23">
      <c r="A8" s="134" t="s">
        <v>85</v>
      </c>
      <c r="B8" s="134" t="s">
        <v>86</v>
      </c>
      <c r="C8" s="134" t="s">
        <v>87</v>
      </c>
      <c r="D8" s="134" t="s">
        <v>88</v>
      </c>
      <c r="E8" s="134" t="s">
        <v>89</v>
      </c>
      <c r="F8" s="134" t="s">
        <v>90</v>
      </c>
      <c r="G8" s="134" t="s">
        <v>91</v>
      </c>
      <c r="H8" s="134" t="s">
        <v>92</v>
      </c>
      <c r="I8" s="134" t="s">
        <v>93</v>
      </c>
      <c r="J8" s="134" t="s">
        <v>94</v>
      </c>
      <c r="K8" s="134" t="s">
        <v>95</v>
      </c>
      <c r="L8" s="134" t="s">
        <v>96</v>
      </c>
      <c r="M8" s="134" t="s">
        <v>97</v>
      </c>
      <c r="N8" s="134" t="s">
        <v>98</v>
      </c>
      <c r="O8" s="134" t="s">
        <v>99</v>
      </c>
      <c r="P8" s="134" t="s">
        <v>227</v>
      </c>
      <c r="Q8" s="134" t="s">
        <v>228</v>
      </c>
      <c r="R8" s="134" t="s">
        <v>229</v>
      </c>
      <c r="S8" s="134" t="s">
        <v>230</v>
      </c>
      <c r="T8" s="134" t="s">
        <v>231</v>
      </c>
      <c r="U8" s="134" t="s">
        <v>232</v>
      </c>
      <c r="V8" s="134" t="s">
        <v>233</v>
      </c>
      <c r="W8" s="134" t="s">
        <v>234</v>
      </c>
    </row>
    <row r="9" ht="53.25" customHeight="1" spans="1:23">
      <c r="A9" s="135" t="s">
        <v>72</v>
      </c>
      <c r="B9" s="135"/>
      <c r="C9" s="135"/>
      <c r="D9" s="135"/>
      <c r="E9" s="135"/>
      <c r="F9" s="135"/>
      <c r="G9" s="135"/>
      <c r="H9" s="136">
        <v>13206341.6</v>
      </c>
      <c r="I9" s="136">
        <v>13206341.6</v>
      </c>
      <c r="J9" s="136"/>
      <c r="K9" s="136"/>
      <c r="L9" s="136">
        <v>13206341.6</v>
      </c>
      <c r="M9" s="136"/>
      <c r="N9" s="136"/>
      <c r="O9" s="136"/>
      <c r="P9" s="136"/>
      <c r="Q9" s="136"/>
      <c r="R9" s="136"/>
      <c r="S9" s="136"/>
      <c r="T9" s="136"/>
      <c r="U9" s="136"/>
      <c r="V9" s="136"/>
      <c r="W9" s="136"/>
    </row>
    <row r="10" ht="53.25" customHeight="1" outlineLevel="1" spans="1:23">
      <c r="A10" s="135" t="s">
        <v>72</v>
      </c>
      <c r="B10" s="135" t="s">
        <v>235</v>
      </c>
      <c r="C10" s="135" t="s">
        <v>236</v>
      </c>
      <c r="D10" s="135" t="s">
        <v>135</v>
      </c>
      <c r="E10" s="135" t="s">
        <v>136</v>
      </c>
      <c r="F10" s="135" t="s">
        <v>237</v>
      </c>
      <c r="G10" s="135" t="s">
        <v>238</v>
      </c>
      <c r="H10" s="136">
        <v>372012</v>
      </c>
      <c r="I10" s="136">
        <v>372012</v>
      </c>
      <c r="J10" s="136"/>
      <c r="K10" s="136"/>
      <c r="L10" s="136">
        <v>372012</v>
      </c>
      <c r="M10" s="136"/>
      <c r="N10" s="136"/>
      <c r="O10" s="136"/>
      <c r="P10" s="136"/>
      <c r="Q10" s="136"/>
      <c r="R10" s="136"/>
      <c r="S10" s="136"/>
      <c r="T10" s="136"/>
      <c r="U10" s="136"/>
      <c r="V10" s="136"/>
      <c r="W10" s="136"/>
    </row>
    <row r="11" ht="53.25" customHeight="1" outlineLevel="1" spans="1:23">
      <c r="A11" s="135" t="s">
        <v>72</v>
      </c>
      <c r="B11" s="135" t="s">
        <v>239</v>
      </c>
      <c r="C11" s="135" t="s">
        <v>240</v>
      </c>
      <c r="D11" s="135" t="s">
        <v>135</v>
      </c>
      <c r="E11" s="135" t="s">
        <v>136</v>
      </c>
      <c r="F11" s="135" t="s">
        <v>237</v>
      </c>
      <c r="G11" s="135" t="s">
        <v>238</v>
      </c>
      <c r="H11" s="136">
        <v>2536644</v>
      </c>
      <c r="I11" s="136">
        <v>2536644</v>
      </c>
      <c r="J11" s="136"/>
      <c r="K11" s="136"/>
      <c r="L11" s="136">
        <v>2536644</v>
      </c>
      <c r="M11" s="135"/>
      <c r="N11" s="136"/>
      <c r="O11" s="136"/>
      <c r="P11" s="136"/>
      <c r="Q11" s="136"/>
      <c r="R11" s="136"/>
      <c r="S11" s="136"/>
      <c r="T11" s="136"/>
      <c r="U11" s="136"/>
      <c r="V11" s="136"/>
      <c r="W11" s="136"/>
    </row>
    <row r="12" ht="53.25" customHeight="1" outlineLevel="1" spans="1:23">
      <c r="A12" s="135" t="s">
        <v>72</v>
      </c>
      <c r="B12" s="135" t="s">
        <v>241</v>
      </c>
      <c r="C12" s="135" t="s">
        <v>242</v>
      </c>
      <c r="D12" s="135" t="s">
        <v>135</v>
      </c>
      <c r="E12" s="135" t="s">
        <v>136</v>
      </c>
      <c r="F12" s="135" t="s">
        <v>243</v>
      </c>
      <c r="G12" s="135" t="s">
        <v>244</v>
      </c>
      <c r="H12" s="136">
        <v>462660</v>
      </c>
      <c r="I12" s="136">
        <v>462660</v>
      </c>
      <c r="J12" s="136"/>
      <c r="K12" s="136"/>
      <c r="L12" s="136">
        <v>462660</v>
      </c>
      <c r="M12" s="135"/>
      <c r="N12" s="136"/>
      <c r="O12" s="136"/>
      <c r="P12" s="136"/>
      <c r="Q12" s="136"/>
      <c r="R12" s="136"/>
      <c r="S12" s="136"/>
      <c r="T12" s="136"/>
      <c r="U12" s="136"/>
      <c r="V12" s="136"/>
      <c r="W12" s="136"/>
    </row>
    <row r="13" ht="53.25" customHeight="1" outlineLevel="1" spans="1:23">
      <c r="A13" s="135" t="s">
        <v>72</v>
      </c>
      <c r="B13" s="135" t="s">
        <v>245</v>
      </c>
      <c r="C13" s="135" t="s">
        <v>246</v>
      </c>
      <c r="D13" s="135" t="s">
        <v>135</v>
      </c>
      <c r="E13" s="135" t="s">
        <v>136</v>
      </c>
      <c r="F13" s="135" t="s">
        <v>243</v>
      </c>
      <c r="G13" s="135" t="s">
        <v>244</v>
      </c>
      <c r="H13" s="136">
        <v>303180</v>
      </c>
      <c r="I13" s="136">
        <v>303180</v>
      </c>
      <c r="J13" s="136"/>
      <c r="K13" s="136"/>
      <c r="L13" s="136">
        <v>303180</v>
      </c>
      <c r="M13" s="135"/>
      <c r="N13" s="136"/>
      <c r="O13" s="136"/>
      <c r="P13" s="136"/>
      <c r="Q13" s="136"/>
      <c r="R13" s="136"/>
      <c r="S13" s="136"/>
      <c r="T13" s="136"/>
      <c r="U13" s="136"/>
      <c r="V13" s="136"/>
      <c r="W13" s="136"/>
    </row>
    <row r="14" ht="53.25" customHeight="1" outlineLevel="1" spans="1:23">
      <c r="A14" s="135" t="s">
        <v>72</v>
      </c>
      <c r="B14" s="135" t="s">
        <v>241</v>
      </c>
      <c r="C14" s="135" t="s">
        <v>242</v>
      </c>
      <c r="D14" s="135" t="s">
        <v>135</v>
      </c>
      <c r="E14" s="135" t="s">
        <v>136</v>
      </c>
      <c r="F14" s="135" t="s">
        <v>243</v>
      </c>
      <c r="G14" s="135" t="s">
        <v>244</v>
      </c>
      <c r="H14" s="136"/>
      <c r="I14" s="136"/>
      <c r="J14" s="136"/>
      <c r="K14" s="136"/>
      <c r="L14" s="136"/>
      <c r="M14" s="135"/>
      <c r="N14" s="136"/>
      <c r="O14" s="136"/>
      <c r="P14" s="136"/>
      <c r="Q14" s="136"/>
      <c r="R14" s="136"/>
      <c r="S14" s="136"/>
      <c r="T14" s="136"/>
      <c r="U14" s="136"/>
      <c r="V14" s="136"/>
      <c r="W14" s="136"/>
    </row>
    <row r="15" ht="53.25" customHeight="1" outlineLevel="1" spans="1:23">
      <c r="A15" s="135" t="s">
        <v>72</v>
      </c>
      <c r="B15" s="135" t="s">
        <v>245</v>
      </c>
      <c r="C15" s="135" t="s">
        <v>246</v>
      </c>
      <c r="D15" s="135" t="s">
        <v>135</v>
      </c>
      <c r="E15" s="135" t="s">
        <v>136</v>
      </c>
      <c r="F15" s="135" t="s">
        <v>243</v>
      </c>
      <c r="G15" s="135" t="s">
        <v>244</v>
      </c>
      <c r="H15" s="136"/>
      <c r="I15" s="136"/>
      <c r="J15" s="136"/>
      <c r="K15" s="136"/>
      <c r="L15" s="136"/>
      <c r="M15" s="135"/>
      <c r="N15" s="136"/>
      <c r="O15" s="136"/>
      <c r="P15" s="136"/>
      <c r="Q15" s="136"/>
      <c r="R15" s="136"/>
      <c r="S15" s="136"/>
      <c r="T15" s="136"/>
      <c r="U15" s="136"/>
      <c r="V15" s="136"/>
      <c r="W15" s="136"/>
    </row>
    <row r="16" ht="53.25" customHeight="1" outlineLevel="1" spans="1:23">
      <c r="A16" s="135" t="s">
        <v>72</v>
      </c>
      <c r="B16" s="135" t="s">
        <v>247</v>
      </c>
      <c r="C16" s="135" t="s">
        <v>248</v>
      </c>
      <c r="D16" s="135" t="s">
        <v>135</v>
      </c>
      <c r="E16" s="135" t="s">
        <v>136</v>
      </c>
      <c r="F16" s="135" t="s">
        <v>249</v>
      </c>
      <c r="G16" s="135" t="s">
        <v>250</v>
      </c>
      <c r="H16" s="136">
        <v>31001</v>
      </c>
      <c r="I16" s="136">
        <v>31001</v>
      </c>
      <c r="J16" s="136"/>
      <c r="K16" s="136"/>
      <c r="L16" s="136">
        <v>31001</v>
      </c>
      <c r="M16" s="135"/>
      <c r="N16" s="136"/>
      <c r="O16" s="136"/>
      <c r="P16" s="136"/>
      <c r="Q16" s="136"/>
      <c r="R16" s="136"/>
      <c r="S16" s="136"/>
      <c r="T16" s="136"/>
      <c r="U16" s="136"/>
      <c r="V16" s="136"/>
      <c r="W16" s="136"/>
    </row>
    <row r="17" ht="53.25" customHeight="1" outlineLevel="1" spans="1:23">
      <c r="A17" s="135" t="s">
        <v>72</v>
      </c>
      <c r="B17" s="135" t="s">
        <v>251</v>
      </c>
      <c r="C17" s="135" t="s">
        <v>252</v>
      </c>
      <c r="D17" s="135" t="s">
        <v>135</v>
      </c>
      <c r="E17" s="135" t="s">
        <v>136</v>
      </c>
      <c r="F17" s="135" t="s">
        <v>249</v>
      </c>
      <c r="G17" s="135" t="s">
        <v>250</v>
      </c>
      <c r="H17" s="136">
        <v>211387</v>
      </c>
      <c r="I17" s="136">
        <v>211387</v>
      </c>
      <c r="J17" s="136"/>
      <c r="K17" s="136"/>
      <c r="L17" s="136">
        <v>211387</v>
      </c>
      <c r="M17" s="135"/>
      <c r="N17" s="136"/>
      <c r="O17" s="136"/>
      <c r="P17" s="136"/>
      <c r="Q17" s="136"/>
      <c r="R17" s="136"/>
      <c r="S17" s="136"/>
      <c r="T17" s="136"/>
      <c r="U17" s="136"/>
      <c r="V17" s="136"/>
      <c r="W17" s="136"/>
    </row>
    <row r="18" ht="53.25" customHeight="1" outlineLevel="1" spans="1:23">
      <c r="A18" s="135" t="s">
        <v>72</v>
      </c>
      <c r="B18" s="135" t="s">
        <v>253</v>
      </c>
      <c r="C18" s="135" t="s">
        <v>254</v>
      </c>
      <c r="D18" s="135" t="s">
        <v>135</v>
      </c>
      <c r="E18" s="135" t="s">
        <v>136</v>
      </c>
      <c r="F18" s="135" t="s">
        <v>249</v>
      </c>
      <c r="G18" s="135" t="s">
        <v>250</v>
      </c>
      <c r="H18" s="136">
        <v>4500</v>
      </c>
      <c r="I18" s="136">
        <v>4500</v>
      </c>
      <c r="J18" s="136"/>
      <c r="K18" s="136"/>
      <c r="L18" s="136">
        <v>4500</v>
      </c>
      <c r="M18" s="135"/>
      <c r="N18" s="136"/>
      <c r="O18" s="136"/>
      <c r="P18" s="136"/>
      <c r="Q18" s="136"/>
      <c r="R18" s="136"/>
      <c r="S18" s="136"/>
      <c r="T18" s="136"/>
      <c r="U18" s="136"/>
      <c r="V18" s="136"/>
      <c r="W18" s="136"/>
    </row>
    <row r="19" ht="53.25" customHeight="1" outlineLevel="1" spans="1:23">
      <c r="A19" s="135" t="s">
        <v>72</v>
      </c>
      <c r="B19" s="135" t="s">
        <v>255</v>
      </c>
      <c r="C19" s="135" t="s">
        <v>256</v>
      </c>
      <c r="D19" s="135" t="s">
        <v>135</v>
      </c>
      <c r="E19" s="135" t="s">
        <v>136</v>
      </c>
      <c r="F19" s="135" t="s">
        <v>257</v>
      </c>
      <c r="G19" s="135" t="s">
        <v>258</v>
      </c>
      <c r="H19" s="136">
        <v>801360</v>
      </c>
      <c r="I19" s="136">
        <v>801360</v>
      </c>
      <c r="J19" s="136"/>
      <c r="K19" s="136"/>
      <c r="L19" s="136">
        <v>801360</v>
      </c>
      <c r="M19" s="135"/>
      <c r="N19" s="136"/>
      <c r="O19" s="136"/>
      <c r="P19" s="136"/>
      <c r="Q19" s="136"/>
      <c r="R19" s="136"/>
      <c r="S19" s="136"/>
      <c r="T19" s="136"/>
      <c r="U19" s="136"/>
      <c r="V19" s="136"/>
      <c r="W19" s="136"/>
    </row>
    <row r="20" ht="53.25" customHeight="1" outlineLevel="1" spans="1:23">
      <c r="A20" s="135" t="s">
        <v>72</v>
      </c>
      <c r="B20" s="135" t="s">
        <v>259</v>
      </c>
      <c r="C20" s="135" t="s">
        <v>260</v>
      </c>
      <c r="D20" s="135" t="s">
        <v>135</v>
      </c>
      <c r="E20" s="135" t="s">
        <v>136</v>
      </c>
      <c r="F20" s="135" t="s">
        <v>257</v>
      </c>
      <c r="G20" s="135" t="s">
        <v>258</v>
      </c>
      <c r="H20" s="136">
        <v>837780</v>
      </c>
      <c r="I20" s="136">
        <v>837780</v>
      </c>
      <c r="J20" s="136"/>
      <c r="K20" s="136"/>
      <c r="L20" s="136">
        <v>837780</v>
      </c>
      <c r="M20" s="135"/>
      <c r="N20" s="136"/>
      <c r="O20" s="136"/>
      <c r="P20" s="136"/>
      <c r="Q20" s="136"/>
      <c r="R20" s="136"/>
      <c r="S20" s="136"/>
      <c r="T20" s="136"/>
      <c r="U20" s="136"/>
      <c r="V20" s="136"/>
      <c r="W20" s="136"/>
    </row>
    <row r="21" ht="53.25" customHeight="1" outlineLevel="1" spans="1:23">
      <c r="A21" s="135" t="s">
        <v>72</v>
      </c>
      <c r="B21" s="135" t="s">
        <v>259</v>
      </c>
      <c r="C21" s="135" t="s">
        <v>260</v>
      </c>
      <c r="D21" s="135" t="s">
        <v>135</v>
      </c>
      <c r="E21" s="135" t="s">
        <v>136</v>
      </c>
      <c r="F21" s="135" t="s">
        <v>257</v>
      </c>
      <c r="G21" s="135" t="s">
        <v>258</v>
      </c>
      <c r="H21" s="136">
        <v>1346100</v>
      </c>
      <c r="I21" s="136">
        <v>1346100</v>
      </c>
      <c r="J21" s="136"/>
      <c r="K21" s="136"/>
      <c r="L21" s="136">
        <v>1346100</v>
      </c>
      <c r="M21" s="135"/>
      <c r="N21" s="136"/>
      <c r="O21" s="136"/>
      <c r="P21" s="136"/>
      <c r="Q21" s="136"/>
      <c r="R21" s="136"/>
      <c r="S21" s="136"/>
      <c r="T21" s="136"/>
      <c r="U21" s="136"/>
      <c r="V21" s="136"/>
      <c r="W21" s="136"/>
    </row>
    <row r="22" ht="53.25" customHeight="1" outlineLevel="1" spans="1:23">
      <c r="A22" s="135" t="s">
        <v>72</v>
      </c>
      <c r="B22" s="135" t="s">
        <v>261</v>
      </c>
      <c r="C22" s="135" t="s">
        <v>262</v>
      </c>
      <c r="D22" s="135" t="s">
        <v>135</v>
      </c>
      <c r="E22" s="135" t="s">
        <v>136</v>
      </c>
      <c r="F22" s="135" t="s">
        <v>257</v>
      </c>
      <c r="G22" s="135" t="s">
        <v>258</v>
      </c>
      <c r="H22" s="136">
        <v>30000</v>
      </c>
      <c r="I22" s="136">
        <v>30000</v>
      </c>
      <c r="J22" s="136"/>
      <c r="K22" s="136"/>
      <c r="L22" s="136">
        <v>30000</v>
      </c>
      <c r="M22" s="135"/>
      <c r="N22" s="136"/>
      <c r="O22" s="136"/>
      <c r="P22" s="136"/>
      <c r="Q22" s="136"/>
      <c r="R22" s="136"/>
      <c r="S22" s="136"/>
      <c r="T22" s="136"/>
      <c r="U22" s="136"/>
      <c r="V22" s="136"/>
      <c r="W22" s="136"/>
    </row>
    <row r="23" ht="53.25" customHeight="1" outlineLevel="1" spans="1:23">
      <c r="A23" s="135" t="s">
        <v>72</v>
      </c>
      <c r="B23" s="135" t="s">
        <v>263</v>
      </c>
      <c r="C23" s="135" t="s">
        <v>264</v>
      </c>
      <c r="D23" s="135" t="s">
        <v>135</v>
      </c>
      <c r="E23" s="135" t="s">
        <v>136</v>
      </c>
      <c r="F23" s="135" t="s">
        <v>265</v>
      </c>
      <c r="G23" s="135" t="s">
        <v>266</v>
      </c>
      <c r="H23" s="136">
        <v>487680</v>
      </c>
      <c r="I23" s="136">
        <v>487680</v>
      </c>
      <c r="J23" s="136"/>
      <c r="K23" s="136"/>
      <c r="L23" s="136">
        <v>487680</v>
      </c>
      <c r="M23" s="135"/>
      <c r="N23" s="136"/>
      <c r="O23" s="136"/>
      <c r="P23" s="136"/>
      <c r="Q23" s="136"/>
      <c r="R23" s="136"/>
      <c r="S23" s="136"/>
      <c r="T23" s="136"/>
      <c r="U23" s="136"/>
      <c r="V23" s="136"/>
      <c r="W23" s="136"/>
    </row>
    <row r="24" ht="53.25" customHeight="1" outlineLevel="1" spans="1:23">
      <c r="A24" s="135" t="s">
        <v>72</v>
      </c>
      <c r="B24" s="135" t="s">
        <v>267</v>
      </c>
      <c r="C24" s="135" t="s">
        <v>268</v>
      </c>
      <c r="D24" s="135" t="s">
        <v>108</v>
      </c>
      <c r="E24" s="135" t="s">
        <v>109</v>
      </c>
      <c r="F24" s="135" t="s">
        <v>269</v>
      </c>
      <c r="G24" s="135" t="s">
        <v>270</v>
      </c>
      <c r="H24" s="136">
        <v>1112931.84</v>
      </c>
      <c r="I24" s="136">
        <v>1112931.84</v>
      </c>
      <c r="J24" s="136"/>
      <c r="K24" s="136"/>
      <c r="L24" s="136">
        <v>1112931.84</v>
      </c>
      <c r="M24" s="135"/>
      <c r="N24" s="136"/>
      <c r="O24" s="136"/>
      <c r="P24" s="136"/>
      <c r="Q24" s="136"/>
      <c r="R24" s="136"/>
      <c r="S24" s="136"/>
      <c r="T24" s="136"/>
      <c r="U24" s="136"/>
      <c r="V24" s="136"/>
      <c r="W24" s="136"/>
    </row>
    <row r="25" ht="53.25" customHeight="1" outlineLevel="1" spans="1:23">
      <c r="A25" s="135" t="s">
        <v>72</v>
      </c>
      <c r="B25" s="135" t="s">
        <v>271</v>
      </c>
      <c r="C25" s="135" t="s">
        <v>272</v>
      </c>
      <c r="D25" s="135" t="s">
        <v>123</v>
      </c>
      <c r="E25" s="135" t="s">
        <v>124</v>
      </c>
      <c r="F25" s="135" t="s">
        <v>273</v>
      </c>
      <c r="G25" s="135" t="s">
        <v>274</v>
      </c>
      <c r="H25" s="136">
        <v>9240</v>
      </c>
      <c r="I25" s="136">
        <v>9240</v>
      </c>
      <c r="J25" s="136"/>
      <c r="K25" s="136"/>
      <c r="L25" s="136">
        <v>9240</v>
      </c>
      <c r="M25" s="135"/>
      <c r="N25" s="136"/>
      <c r="O25" s="136"/>
      <c r="P25" s="136"/>
      <c r="Q25" s="136"/>
      <c r="R25" s="136"/>
      <c r="S25" s="136"/>
      <c r="T25" s="136"/>
      <c r="U25" s="136"/>
      <c r="V25" s="136"/>
      <c r="W25" s="136"/>
    </row>
    <row r="26" ht="53.25" customHeight="1" outlineLevel="1" spans="1:23">
      <c r="A26" s="135" t="s">
        <v>72</v>
      </c>
      <c r="B26" s="135" t="s">
        <v>271</v>
      </c>
      <c r="C26" s="135" t="s">
        <v>272</v>
      </c>
      <c r="D26" s="135" t="s">
        <v>125</v>
      </c>
      <c r="E26" s="135" t="s">
        <v>126</v>
      </c>
      <c r="F26" s="135" t="s">
        <v>273</v>
      </c>
      <c r="G26" s="135" t="s">
        <v>274</v>
      </c>
      <c r="H26" s="136">
        <v>47190</v>
      </c>
      <c r="I26" s="136">
        <v>47190</v>
      </c>
      <c r="J26" s="136"/>
      <c r="K26" s="136"/>
      <c r="L26" s="136">
        <v>47190</v>
      </c>
      <c r="M26" s="135"/>
      <c r="N26" s="136"/>
      <c r="O26" s="136"/>
      <c r="P26" s="136"/>
      <c r="Q26" s="136"/>
      <c r="R26" s="136"/>
      <c r="S26" s="136"/>
      <c r="T26" s="136"/>
      <c r="U26" s="136"/>
      <c r="V26" s="136"/>
      <c r="W26" s="136"/>
    </row>
    <row r="27" ht="53.25" customHeight="1" outlineLevel="1" spans="1:23">
      <c r="A27" s="135" t="s">
        <v>72</v>
      </c>
      <c r="B27" s="135" t="s">
        <v>275</v>
      </c>
      <c r="C27" s="135" t="s">
        <v>276</v>
      </c>
      <c r="D27" s="135" t="s">
        <v>123</v>
      </c>
      <c r="E27" s="135" t="s">
        <v>124</v>
      </c>
      <c r="F27" s="135" t="s">
        <v>273</v>
      </c>
      <c r="G27" s="135" t="s">
        <v>274</v>
      </c>
      <c r="H27" s="136">
        <v>736100</v>
      </c>
      <c r="I27" s="136">
        <v>736100</v>
      </c>
      <c r="J27" s="136"/>
      <c r="K27" s="136"/>
      <c r="L27" s="136">
        <v>736100</v>
      </c>
      <c r="M27" s="135"/>
      <c r="N27" s="136"/>
      <c r="O27" s="136"/>
      <c r="P27" s="136"/>
      <c r="Q27" s="136"/>
      <c r="R27" s="136"/>
      <c r="S27" s="136"/>
      <c r="T27" s="136"/>
      <c r="U27" s="136"/>
      <c r="V27" s="136"/>
      <c r="W27" s="136"/>
    </row>
    <row r="28" ht="53.25" customHeight="1" outlineLevel="1" spans="1:23">
      <c r="A28" s="135" t="s">
        <v>72</v>
      </c>
      <c r="B28" s="135" t="s">
        <v>277</v>
      </c>
      <c r="C28" s="135" t="s">
        <v>278</v>
      </c>
      <c r="D28" s="135" t="s">
        <v>129</v>
      </c>
      <c r="E28" s="135" t="s">
        <v>130</v>
      </c>
      <c r="F28" s="135" t="s">
        <v>279</v>
      </c>
      <c r="G28" s="135" t="s">
        <v>280</v>
      </c>
      <c r="H28" s="136">
        <v>62603</v>
      </c>
      <c r="I28" s="136">
        <v>62603</v>
      </c>
      <c r="J28" s="136"/>
      <c r="K28" s="136"/>
      <c r="L28" s="136">
        <v>62603</v>
      </c>
      <c r="M28" s="135"/>
      <c r="N28" s="136"/>
      <c r="O28" s="136"/>
      <c r="P28" s="136"/>
      <c r="Q28" s="136"/>
      <c r="R28" s="136"/>
      <c r="S28" s="136"/>
      <c r="T28" s="136"/>
      <c r="U28" s="136"/>
      <c r="V28" s="136"/>
      <c r="W28" s="136"/>
    </row>
    <row r="29" ht="53.25" customHeight="1" outlineLevel="1" spans="1:23">
      <c r="A29" s="135" t="s">
        <v>72</v>
      </c>
      <c r="B29" s="135" t="s">
        <v>281</v>
      </c>
      <c r="C29" s="135" t="s">
        <v>282</v>
      </c>
      <c r="D29" s="135" t="s">
        <v>123</v>
      </c>
      <c r="E29" s="135" t="s">
        <v>124</v>
      </c>
      <c r="F29" s="135" t="s">
        <v>273</v>
      </c>
      <c r="G29" s="135" t="s">
        <v>274</v>
      </c>
      <c r="H29" s="136">
        <v>27824</v>
      </c>
      <c r="I29" s="136">
        <v>27824</v>
      </c>
      <c r="J29" s="136"/>
      <c r="K29" s="136"/>
      <c r="L29" s="136">
        <v>27824</v>
      </c>
      <c r="M29" s="135"/>
      <c r="N29" s="136"/>
      <c r="O29" s="136"/>
      <c r="P29" s="136"/>
      <c r="Q29" s="136"/>
      <c r="R29" s="136"/>
      <c r="S29" s="136"/>
      <c r="T29" s="136"/>
      <c r="U29" s="136"/>
      <c r="V29" s="136"/>
      <c r="W29" s="136"/>
    </row>
    <row r="30" ht="53.25" customHeight="1" outlineLevel="1" spans="1:23">
      <c r="A30" s="135" t="s">
        <v>72</v>
      </c>
      <c r="B30" s="135" t="s">
        <v>281</v>
      </c>
      <c r="C30" s="135" t="s">
        <v>282</v>
      </c>
      <c r="D30" s="135" t="s">
        <v>125</v>
      </c>
      <c r="E30" s="135" t="s">
        <v>126</v>
      </c>
      <c r="F30" s="135" t="s">
        <v>273</v>
      </c>
      <c r="G30" s="135" t="s">
        <v>274</v>
      </c>
      <c r="H30" s="136"/>
      <c r="I30" s="136"/>
      <c r="J30" s="136"/>
      <c r="K30" s="136"/>
      <c r="L30" s="136"/>
      <c r="M30" s="135"/>
      <c r="N30" s="136"/>
      <c r="O30" s="136"/>
      <c r="P30" s="136"/>
      <c r="Q30" s="136"/>
      <c r="R30" s="136"/>
      <c r="S30" s="136"/>
      <c r="T30" s="136"/>
      <c r="U30" s="136"/>
      <c r="V30" s="136"/>
      <c r="W30" s="136"/>
    </row>
    <row r="31" ht="53.25" customHeight="1" outlineLevel="1" spans="1:23">
      <c r="A31" s="135" t="s">
        <v>72</v>
      </c>
      <c r="B31" s="135" t="s">
        <v>283</v>
      </c>
      <c r="C31" s="135" t="s">
        <v>284</v>
      </c>
      <c r="D31" s="135" t="s">
        <v>118</v>
      </c>
      <c r="E31" s="135" t="s">
        <v>117</v>
      </c>
      <c r="F31" s="135" t="s">
        <v>279</v>
      </c>
      <c r="G31" s="135" t="s">
        <v>280</v>
      </c>
      <c r="H31" s="136">
        <v>42254</v>
      </c>
      <c r="I31" s="136">
        <v>42254</v>
      </c>
      <c r="J31" s="136"/>
      <c r="K31" s="136"/>
      <c r="L31" s="136">
        <v>42254</v>
      </c>
      <c r="M31" s="135"/>
      <c r="N31" s="136"/>
      <c r="O31" s="136"/>
      <c r="P31" s="136"/>
      <c r="Q31" s="136"/>
      <c r="R31" s="136"/>
      <c r="S31" s="136"/>
      <c r="T31" s="136"/>
      <c r="U31" s="136"/>
      <c r="V31" s="136"/>
      <c r="W31" s="136"/>
    </row>
    <row r="32" ht="53.25" customHeight="1" outlineLevel="1" spans="1:23">
      <c r="A32" s="135" t="s">
        <v>72</v>
      </c>
      <c r="B32" s="135" t="s">
        <v>285</v>
      </c>
      <c r="C32" s="135" t="s">
        <v>128</v>
      </c>
      <c r="D32" s="135" t="s">
        <v>127</v>
      </c>
      <c r="E32" s="135" t="s">
        <v>128</v>
      </c>
      <c r="F32" s="135" t="s">
        <v>286</v>
      </c>
      <c r="G32" s="135" t="s">
        <v>287</v>
      </c>
      <c r="H32" s="136">
        <v>510712</v>
      </c>
      <c r="I32" s="136">
        <v>510712</v>
      </c>
      <c r="J32" s="136"/>
      <c r="K32" s="136"/>
      <c r="L32" s="136">
        <v>510712</v>
      </c>
      <c r="M32" s="135"/>
      <c r="N32" s="136"/>
      <c r="O32" s="136"/>
      <c r="P32" s="136"/>
      <c r="Q32" s="136"/>
      <c r="R32" s="136"/>
      <c r="S32" s="136"/>
      <c r="T32" s="136"/>
      <c r="U32" s="136"/>
      <c r="V32" s="136"/>
      <c r="W32" s="136"/>
    </row>
    <row r="33" ht="53.25" customHeight="1" outlineLevel="1" spans="1:23">
      <c r="A33" s="135" t="s">
        <v>72</v>
      </c>
      <c r="B33" s="135" t="s">
        <v>288</v>
      </c>
      <c r="C33" s="135" t="s">
        <v>158</v>
      </c>
      <c r="D33" s="135" t="s">
        <v>157</v>
      </c>
      <c r="E33" s="135" t="s">
        <v>158</v>
      </c>
      <c r="F33" s="135" t="s">
        <v>289</v>
      </c>
      <c r="G33" s="135" t="s">
        <v>158</v>
      </c>
      <c r="H33" s="136">
        <v>834698.88</v>
      </c>
      <c r="I33" s="136">
        <v>834698.88</v>
      </c>
      <c r="J33" s="136"/>
      <c r="K33" s="136"/>
      <c r="L33" s="136">
        <v>834698.88</v>
      </c>
      <c r="M33" s="135"/>
      <c r="N33" s="136"/>
      <c r="O33" s="136"/>
      <c r="P33" s="136"/>
      <c r="Q33" s="136"/>
      <c r="R33" s="136"/>
      <c r="S33" s="136"/>
      <c r="T33" s="136"/>
      <c r="U33" s="136"/>
      <c r="V33" s="136"/>
      <c r="W33" s="136"/>
    </row>
    <row r="34" ht="53.25" customHeight="1" outlineLevel="1" spans="1:23">
      <c r="A34" s="135" t="s">
        <v>72</v>
      </c>
      <c r="B34" s="135" t="s">
        <v>290</v>
      </c>
      <c r="C34" s="135" t="s">
        <v>291</v>
      </c>
      <c r="D34" s="135" t="s">
        <v>135</v>
      </c>
      <c r="E34" s="135" t="s">
        <v>136</v>
      </c>
      <c r="F34" s="135" t="s">
        <v>265</v>
      </c>
      <c r="G34" s="135" t="s">
        <v>266</v>
      </c>
      <c r="H34" s="136">
        <v>745000</v>
      </c>
      <c r="I34" s="136">
        <v>745000</v>
      </c>
      <c r="J34" s="136"/>
      <c r="K34" s="136"/>
      <c r="L34" s="136">
        <v>745000</v>
      </c>
      <c r="M34" s="135"/>
      <c r="N34" s="136"/>
      <c r="O34" s="136"/>
      <c r="P34" s="136"/>
      <c r="Q34" s="136"/>
      <c r="R34" s="136"/>
      <c r="S34" s="136"/>
      <c r="T34" s="136"/>
      <c r="U34" s="136"/>
      <c r="V34" s="136"/>
      <c r="W34" s="136"/>
    </row>
    <row r="35" ht="53.25" customHeight="1" outlineLevel="1" spans="1:23">
      <c r="A35" s="135" t="s">
        <v>72</v>
      </c>
      <c r="B35" s="135" t="s">
        <v>292</v>
      </c>
      <c r="C35" s="135" t="s">
        <v>293</v>
      </c>
      <c r="D35" s="135" t="s">
        <v>135</v>
      </c>
      <c r="E35" s="135" t="s">
        <v>136</v>
      </c>
      <c r="F35" s="135" t="s">
        <v>265</v>
      </c>
      <c r="G35" s="135" t="s">
        <v>266</v>
      </c>
      <c r="H35" s="136">
        <v>315000</v>
      </c>
      <c r="I35" s="136">
        <v>315000</v>
      </c>
      <c r="J35" s="136"/>
      <c r="K35" s="136"/>
      <c r="L35" s="136">
        <v>315000</v>
      </c>
      <c r="M35" s="135"/>
      <c r="N35" s="136"/>
      <c r="O35" s="136"/>
      <c r="P35" s="136"/>
      <c r="Q35" s="136"/>
      <c r="R35" s="136"/>
      <c r="S35" s="136"/>
      <c r="T35" s="136"/>
      <c r="U35" s="136"/>
      <c r="V35" s="136"/>
      <c r="W35" s="136"/>
    </row>
    <row r="36" ht="53.25" customHeight="1" outlineLevel="1" spans="1:23">
      <c r="A36" s="135" t="s">
        <v>72</v>
      </c>
      <c r="B36" s="135" t="s">
        <v>294</v>
      </c>
      <c r="C36" s="135" t="s">
        <v>295</v>
      </c>
      <c r="D36" s="135" t="s">
        <v>135</v>
      </c>
      <c r="E36" s="135" t="s">
        <v>136</v>
      </c>
      <c r="F36" s="135" t="s">
        <v>296</v>
      </c>
      <c r="G36" s="135" t="s">
        <v>297</v>
      </c>
      <c r="H36" s="136">
        <v>57200</v>
      </c>
      <c r="I36" s="136">
        <v>57200</v>
      </c>
      <c r="J36" s="136"/>
      <c r="K36" s="136"/>
      <c r="L36" s="136">
        <v>57200</v>
      </c>
      <c r="M36" s="135"/>
      <c r="N36" s="136"/>
      <c r="O36" s="136"/>
      <c r="P36" s="136"/>
      <c r="Q36" s="136"/>
      <c r="R36" s="136"/>
      <c r="S36" s="136"/>
      <c r="T36" s="136"/>
      <c r="U36" s="136"/>
      <c r="V36" s="136"/>
      <c r="W36" s="136"/>
    </row>
    <row r="37" ht="53.25" customHeight="1" outlineLevel="1" spans="1:23">
      <c r="A37" s="135" t="s">
        <v>72</v>
      </c>
      <c r="B37" s="135" t="s">
        <v>294</v>
      </c>
      <c r="C37" s="135" t="s">
        <v>295</v>
      </c>
      <c r="D37" s="135" t="s">
        <v>135</v>
      </c>
      <c r="E37" s="135" t="s">
        <v>136</v>
      </c>
      <c r="F37" s="135" t="s">
        <v>298</v>
      </c>
      <c r="G37" s="135" t="s">
        <v>299</v>
      </c>
      <c r="H37" s="136">
        <v>50000</v>
      </c>
      <c r="I37" s="136">
        <v>50000</v>
      </c>
      <c r="J37" s="136"/>
      <c r="K37" s="136"/>
      <c r="L37" s="136">
        <v>50000</v>
      </c>
      <c r="M37" s="135"/>
      <c r="N37" s="136"/>
      <c r="O37" s="136"/>
      <c r="P37" s="136"/>
      <c r="Q37" s="136"/>
      <c r="R37" s="136"/>
      <c r="S37" s="136"/>
      <c r="T37" s="136"/>
      <c r="U37" s="136"/>
      <c r="V37" s="136"/>
      <c r="W37" s="136"/>
    </row>
    <row r="38" ht="53.25" customHeight="1" outlineLevel="1" spans="1:23">
      <c r="A38" s="135" t="s">
        <v>72</v>
      </c>
      <c r="B38" s="135" t="s">
        <v>294</v>
      </c>
      <c r="C38" s="135" t="s">
        <v>295</v>
      </c>
      <c r="D38" s="135" t="s">
        <v>135</v>
      </c>
      <c r="E38" s="135" t="s">
        <v>136</v>
      </c>
      <c r="F38" s="135" t="s">
        <v>300</v>
      </c>
      <c r="G38" s="135" t="s">
        <v>301</v>
      </c>
      <c r="H38" s="136">
        <v>72000</v>
      </c>
      <c r="I38" s="136">
        <v>72000</v>
      </c>
      <c r="J38" s="136"/>
      <c r="K38" s="136"/>
      <c r="L38" s="136">
        <v>72000</v>
      </c>
      <c r="M38" s="135"/>
      <c r="N38" s="136"/>
      <c r="O38" s="136"/>
      <c r="P38" s="136"/>
      <c r="Q38" s="136"/>
      <c r="R38" s="136"/>
      <c r="S38" s="136"/>
      <c r="T38" s="136"/>
      <c r="U38" s="136"/>
      <c r="V38" s="136"/>
      <c r="W38" s="136"/>
    </row>
    <row r="39" ht="53.25" customHeight="1" outlineLevel="1" spans="1:23">
      <c r="A39" s="135" t="s">
        <v>72</v>
      </c>
      <c r="B39" s="135" t="s">
        <v>294</v>
      </c>
      <c r="C39" s="135" t="s">
        <v>295</v>
      </c>
      <c r="D39" s="135" t="s">
        <v>135</v>
      </c>
      <c r="E39" s="135" t="s">
        <v>136</v>
      </c>
      <c r="F39" s="135" t="s">
        <v>302</v>
      </c>
      <c r="G39" s="135" t="s">
        <v>303</v>
      </c>
      <c r="H39" s="136">
        <v>15000</v>
      </c>
      <c r="I39" s="136">
        <v>15000</v>
      </c>
      <c r="J39" s="136"/>
      <c r="K39" s="136"/>
      <c r="L39" s="136">
        <v>15000</v>
      </c>
      <c r="M39" s="135"/>
      <c r="N39" s="136"/>
      <c r="O39" s="136"/>
      <c r="P39" s="136"/>
      <c r="Q39" s="136"/>
      <c r="R39" s="136"/>
      <c r="S39" s="136"/>
      <c r="T39" s="136"/>
      <c r="U39" s="136"/>
      <c r="V39" s="136"/>
      <c r="W39" s="136"/>
    </row>
    <row r="40" ht="53.25" customHeight="1" outlineLevel="1" spans="1:23">
      <c r="A40" s="135" t="s">
        <v>72</v>
      </c>
      <c r="B40" s="135" t="s">
        <v>294</v>
      </c>
      <c r="C40" s="135" t="s">
        <v>295</v>
      </c>
      <c r="D40" s="135" t="s">
        <v>135</v>
      </c>
      <c r="E40" s="135" t="s">
        <v>136</v>
      </c>
      <c r="F40" s="135" t="s">
        <v>304</v>
      </c>
      <c r="G40" s="135" t="s">
        <v>305</v>
      </c>
      <c r="H40" s="136">
        <v>30000</v>
      </c>
      <c r="I40" s="136">
        <v>30000</v>
      </c>
      <c r="J40" s="136"/>
      <c r="K40" s="136"/>
      <c r="L40" s="136">
        <v>30000</v>
      </c>
      <c r="M40" s="135"/>
      <c r="N40" s="136"/>
      <c r="O40" s="136"/>
      <c r="P40" s="136"/>
      <c r="Q40" s="136"/>
      <c r="R40" s="136"/>
      <c r="S40" s="136"/>
      <c r="T40" s="136"/>
      <c r="U40" s="136"/>
      <c r="V40" s="136"/>
      <c r="W40" s="136"/>
    </row>
    <row r="41" ht="53.25" customHeight="1" outlineLevel="1" spans="1:23">
      <c r="A41" s="135" t="s">
        <v>72</v>
      </c>
      <c r="B41" s="135" t="s">
        <v>294</v>
      </c>
      <c r="C41" s="135" t="s">
        <v>295</v>
      </c>
      <c r="D41" s="135" t="s">
        <v>135</v>
      </c>
      <c r="E41" s="135" t="s">
        <v>136</v>
      </c>
      <c r="F41" s="135" t="s">
        <v>306</v>
      </c>
      <c r="G41" s="135" t="s">
        <v>307</v>
      </c>
      <c r="H41" s="136">
        <v>15000</v>
      </c>
      <c r="I41" s="136">
        <v>15000</v>
      </c>
      <c r="J41" s="136"/>
      <c r="K41" s="136"/>
      <c r="L41" s="136">
        <v>15000</v>
      </c>
      <c r="M41" s="135"/>
      <c r="N41" s="136"/>
      <c r="O41" s="136"/>
      <c r="P41" s="136"/>
      <c r="Q41" s="136"/>
      <c r="R41" s="136"/>
      <c r="S41" s="136"/>
      <c r="T41" s="136"/>
      <c r="U41" s="136"/>
      <c r="V41" s="136"/>
      <c r="W41" s="136"/>
    </row>
    <row r="42" ht="53.25" customHeight="1" outlineLevel="1" spans="1:23">
      <c r="A42" s="135" t="s">
        <v>72</v>
      </c>
      <c r="B42" s="135" t="s">
        <v>308</v>
      </c>
      <c r="C42" s="135" t="s">
        <v>309</v>
      </c>
      <c r="D42" s="135" t="s">
        <v>135</v>
      </c>
      <c r="E42" s="135" t="s">
        <v>136</v>
      </c>
      <c r="F42" s="135" t="s">
        <v>310</v>
      </c>
      <c r="G42" s="135" t="s">
        <v>207</v>
      </c>
      <c r="H42" s="136">
        <v>7900</v>
      </c>
      <c r="I42" s="136">
        <v>7900</v>
      </c>
      <c r="J42" s="136"/>
      <c r="K42" s="136"/>
      <c r="L42" s="136">
        <v>7900</v>
      </c>
      <c r="M42" s="135"/>
      <c r="N42" s="136"/>
      <c r="O42" s="136"/>
      <c r="P42" s="136"/>
      <c r="Q42" s="136"/>
      <c r="R42" s="136"/>
      <c r="S42" s="136"/>
      <c r="T42" s="136"/>
      <c r="U42" s="136"/>
      <c r="V42" s="136"/>
      <c r="W42" s="136"/>
    </row>
    <row r="43" ht="53.25" customHeight="1" outlineLevel="1" spans="1:23">
      <c r="A43" s="135" t="s">
        <v>72</v>
      </c>
      <c r="B43" s="135" t="s">
        <v>294</v>
      </c>
      <c r="C43" s="135" t="s">
        <v>295</v>
      </c>
      <c r="D43" s="135" t="s">
        <v>135</v>
      </c>
      <c r="E43" s="135" t="s">
        <v>136</v>
      </c>
      <c r="F43" s="135" t="s">
        <v>311</v>
      </c>
      <c r="G43" s="135" t="s">
        <v>312</v>
      </c>
      <c r="H43" s="136">
        <v>15000</v>
      </c>
      <c r="I43" s="136">
        <v>15000</v>
      </c>
      <c r="J43" s="136"/>
      <c r="K43" s="136"/>
      <c r="L43" s="136">
        <v>15000</v>
      </c>
      <c r="M43" s="135"/>
      <c r="N43" s="136"/>
      <c r="O43" s="136"/>
      <c r="P43" s="136"/>
      <c r="Q43" s="136"/>
      <c r="R43" s="136"/>
      <c r="S43" s="136"/>
      <c r="T43" s="136"/>
      <c r="U43" s="136"/>
      <c r="V43" s="136"/>
      <c r="W43" s="136"/>
    </row>
    <row r="44" ht="53.25" customHeight="1" outlineLevel="1" spans="1:23">
      <c r="A44" s="135" t="s">
        <v>72</v>
      </c>
      <c r="B44" s="135" t="s">
        <v>313</v>
      </c>
      <c r="C44" s="135" t="s">
        <v>314</v>
      </c>
      <c r="D44" s="135" t="s">
        <v>135</v>
      </c>
      <c r="E44" s="135" t="s">
        <v>136</v>
      </c>
      <c r="F44" s="135" t="s">
        <v>315</v>
      </c>
      <c r="G44" s="135" t="s">
        <v>316</v>
      </c>
      <c r="H44" s="136">
        <v>92900</v>
      </c>
      <c r="I44" s="136">
        <v>92900</v>
      </c>
      <c r="J44" s="136"/>
      <c r="K44" s="136"/>
      <c r="L44" s="136">
        <v>92900</v>
      </c>
      <c r="M44" s="135"/>
      <c r="N44" s="136"/>
      <c r="O44" s="136"/>
      <c r="P44" s="136"/>
      <c r="Q44" s="136"/>
      <c r="R44" s="136"/>
      <c r="S44" s="136"/>
      <c r="T44" s="136"/>
      <c r="U44" s="136"/>
      <c r="V44" s="136"/>
      <c r="W44" s="136"/>
    </row>
    <row r="45" ht="53.25" customHeight="1" outlineLevel="1" spans="1:23">
      <c r="A45" s="135" t="s">
        <v>72</v>
      </c>
      <c r="B45" s="135" t="s">
        <v>317</v>
      </c>
      <c r="C45" s="135" t="s">
        <v>318</v>
      </c>
      <c r="D45" s="135" t="s">
        <v>104</v>
      </c>
      <c r="E45" s="135" t="s">
        <v>105</v>
      </c>
      <c r="F45" s="135" t="s">
        <v>319</v>
      </c>
      <c r="G45" s="135" t="s">
        <v>320</v>
      </c>
      <c r="H45" s="136">
        <v>10800</v>
      </c>
      <c r="I45" s="136">
        <v>10800</v>
      </c>
      <c r="J45" s="136"/>
      <c r="K45" s="136"/>
      <c r="L45" s="136">
        <v>10800</v>
      </c>
      <c r="M45" s="135"/>
      <c r="N45" s="136"/>
      <c r="O45" s="136"/>
      <c r="P45" s="136"/>
      <c r="Q45" s="136"/>
      <c r="R45" s="136"/>
      <c r="S45" s="136"/>
      <c r="T45" s="136"/>
      <c r="U45" s="136"/>
      <c r="V45" s="136"/>
      <c r="W45" s="136"/>
    </row>
    <row r="46" ht="53.25" customHeight="1" outlineLevel="1" spans="1:23">
      <c r="A46" s="135" t="s">
        <v>72</v>
      </c>
      <c r="B46" s="135" t="s">
        <v>317</v>
      </c>
      <c r="C46" s="135" t="s">
        <v>318</v>
      </c>
      <c r="D46" s="135" t="s">
        <v>106</v>
      </c>
      <c r="E46" s="135" t="s">
        <v>107</v>
      </c>
      <c r="F46" s="135" t="s">
        <v>296</v>
      </c>
      <c r="G46" s="135" t="s">
        <v>297</v>
      </c>
      <c r="H46" s="136">
        <v>19200</v>
      </c>
      <c r="I46" s="136">
        <v>19200</v>
      </c>
      <c r="J46" s="136"/>
      <c r="K46" s="136"/>
      <c r="L46" s="136">
        <v>19200</v>
      </c>
      <c r="M46" s="135"/>
      <c r="N46" s="136"/>
      <c r="O46" s="136"/>
      <c r="P46" s="136"/>
      <c r="Q46" s="136"/>
      <c r="R46" s="136"/>
      <c r="S46" s="136"/>
      <c r="T46" s="136"/>
      <c r="U46" s="136"/>
      <c r="V46" s="136"/>
      <c r="W46" s="136"/>
    </row>
    <row r="47" ht="53.25" customHeight="1" outlineLevel="1" spans="1:23">
      <c r="A47" s="135" t="s">
        <v>72</v>
      </c>
      <c r="B47" s="135" t="s">
        <v>317</v>
      </c>
      <c r="C47" s="135" t="s">
        <v>318</v>
      </c>
      <c r="D47" s="135" t="s">
        <v>106</v>
      </c>
      <c r="E47" s="135" t="s">
        <v>107</v>
      </c>
      <c r="F47" s="135" t="s">
        <v>321</v>
      </c>
      <c r="G47" s="135" t="s">
        <v>322</v>
      </c>
      <c r="H47" s="136">
        <v>5000</v>
      </c>
      <c r="I47" s="136">
        <v>5000</v>
      </c>
      <c r="J47" s="136"/>
      <c r="K47" s="136"/>
      <c r="L47" s="136">
        <v>5000</v>
      </c>
      <c r="M47" s="135"/>
      <c r="N47" s="136"/>
      <c r="O47" s="136"/>
      <c r="P47" s="136"/>
      <c r="Q47" s="136"/>
      <c r="R47" s="136"/>
      <c r="S47" s="136"/>
      <c r="T47" s="136"/>
      <c r="U47" s="136"/>
      <c r="V47" s="136"/>
      <c r="W47" s="136"/>
    </row>
    <row r="48" ht="53.25" customHeight="1" outlineLevel="1" spans="1:23">
      <c r="A48" s="135" t="s">
        <v>72</v>
      </c>
      <c r="B48" s="135" t="s">
        <v>317</v>
      </c>
      <c r="C48" s="135" t="s">
        <v>318</v>
      </c>
      <c r="D48" s="135" t="s">
        <v>106</v>
      </c>
      <c r="E48" s="135" t="s">
        <v>107</v>
      </c>
      <c r="F48" s="135" t="s">
        <v>323</v>
      </c>
      <c r="G48" s="135" t="s">
        <v>324</v>
      </c>
      <c r="H48" s="136">
        <v>5000</v>
      </c>
      <c r="I48" s="136">
        <v>5000</v>
      </c>
      <c r="J48" s="136"/>
      <c r="K48" s="136"/>
      <c r="L48" s="136">
        <v>5000</v>
      </c>
      <c r="M48" s="135"/>
      <c r="N48" s="136"/>
      <c r="O48" s="136"/>
      <c r="P48" s="136"/>
      <c r="Q48" s="136"/>
      <c r="R48" s="136"/>
      <c r="S48" s="136"/>
      <c r="T48" s="136"/>
      <c r="U48" s="136"/>
      <c r="V48" s="136"/>
      <c r="W48" s="136"/>
    </row>
    <row r="49" ht="53.25" customHeight="1" outlineLevel="1" spans="1:23">
      <c r="A49" s="135" t="s">
        <v>72</v>
      </c>
      <c r="B49" s="135" t="s">
        <v>325</v>
      </c>
      <c r="C49" s="135" t="s">
        <v>326</v>
      </c>
      <c r="D49" s="135" t="s">
        <v>106</v>
      </c>
      <c r="E49" s="135" t="s">
        <v>107</v>
      </c>
      <c r="F49" s="135" t="s">
        <v>327</v>
      </c>
      <c r="G49" s="135" t="s">
        <v>328</v>
      </c>
      <c r="H49" s="136">
        <v>20000</v>
      </c>
      <c r="I49" s="136">
        <v>20000</v>
      </c>
      <c r="J49" s="136"/>
      <c r="K49" s="136"/>
      <c r="L49" s="136">
        <v>20000</v>
      </c>
      <c r="M49" s="135"/>
      <c r="N49" s="136"/>
      <c r="O49" s="136"/>
      <c r="P49" s="136"/>
      <c r="Q49" s="136"/>
      <c r="R49" s="136"/>
      <c r="S49" s="136"/>
      <c r="T49" s="136"/>
      <c r="U49" s="136"/>
      <c r="V49" s="136"/>
      <c r="W49" s="136"/>
    </row>
    <row r="50" ht="53.25" customHeight="1" outlineLevel="1" spans="1:23">
      <c r="A50" s="135" t="s">
        <v>72</v>
      </c>
      <c r="B50" s="135" t="s">
        <v>329</v>
      </c>
      <c r="C50" s="135" t="s">
        <v>330</v>
      </c>
      <c r="D50" s="135" t="s">
        <v>135</v>
      </c>
      <c r="E50" s="135" t="s">
        <v>136</v>
      </c>
      <c r="F50" s="135" t="s">
        <v>331</v>
      </c>
      <c r="G50" s="135" t="s">
        <v>330</v>
      </c>
      <c r="H50" s="136">
        <v>147215.28</v>
      </c>
      <c r="I50" s="136">
        <v>147215.28</v>
      </c>
      <c r="J50" s="136"/>
      <c r="K50" s="136"/>
      <c r="L50" s="136">
        <v>147215.28</v>
      </c>
      <c r="M50" s="135"/>
      <c r="N50" s="136"/>
      <c r="O50" s="136"/>
      <c r="P50" s="136"/>
      <c r="Q50" s="136"/>
      <c r="R50" s="136"/>
      <c r="S50" s="136"/>
      <c r="T50" s="136"/>
      <c r="U50" s="136"/>
      <c r="V50" s="136"/>
      <c r="W50" s="136"/>
    </row>
    <row r="51" ht="53.25" customHeight="1" outlineLevel="1" spans="1:23">
      <c r="A51" s="135" t="s">
        <v>72</v>
      </c>
      <c r="B51" s="135" t="s">
        <v>332</v>
      </c>
      <c r="C51" s="135" t="s">
        <v>333</v>
      </c>
      <c r="D51" s="135" t="s">
        <v>135</v>
      </c>
      <c r="E51" s="135" t="s">
        <v>136</v>
      </c>
      <c r="F51" s="135" t="s">
        <v>334</v>
      </c>
      <c r="G51" s="135" t="s">
        <v>335</v>
      </c>
      <c r="H51" s="136">
        <v>81000</v>
      </c>
      <c r="I51" s="136">
        <v>81000</v>
      </c>
      <c r="J51" s="136"/>
      <c r="K51" s="136"/>
      <c r="L51" s="136">
        <v>81000</v>
      </c>
      <c r="M51" s="135"/>
      <c r="N51" s="136"/>
      <c r="O51" s="136"/>
      <c r="P51" s="136"/>
      <c r="Q51" s="136"/>
      <c r="R51" s="136"/>
      <c r="S51" s="136"/>
      <c r="T51" s="136"/>
      <c r="U51" s="136"/>
      <c r="V51" s="136"/>
      <c r="W51" s="136"/>
    </row>
    <row r="52" ht="53.25" customHeight="1" outlineLevel="1" spans="1:23">
      <c r="A52" s="135" t="s">
        <v>72</v>
      </c>
      <c r="B52" s="135" t="s">
        <v>336</v>
      </c>
      <c r="C52" s="135" t="s">
        <v>337</v>
      </c>
      <c r="D52" s="135" t="s">
        <v>106</v>
      </c>
      <c r="E52" s="135" t="s">
        <v>107</v>
      </c>
      <c r="F52" s="135" t="s">
        <v>327</v>
      </c>
      <c r="G52" s="135" t="s">
        <v>328</v>
      </c>
      <c r="H52" s="136">
        <v>695268.6</v>
      </c>
      <c r="I52" s="136">
        <v>695268.6</v>
      </c>
      <c r="J52" s="136"/>
      <c r="K52" s="136"/>
      <c r="L52" s="136">
        <v>695268.6</v>
      </c>
      <c r="M52" s="135"/>
      <c r="N52" s="136"/>
      <c r="O52" s="136"/>
      <c r="P52" s="136"/>
      <c r="Q52" s="136"/>
      <c r="R52" s="136"/>
      <c r="S52" s="136"/>
      <c r="T52" s="136"/>
      <c r="U52" s="136"/>
      <c r="V52" s="136"/>
      <c r="W52" s="136"/>
    </row>
    <row r="53" ht="30.75" customHeight="1" spans="1:23">
      <c r="A53" s="137" t="s">
        <v>56</v>
      </c>
      <c r="B53" s="137"/>
      <c r="C53" s="137"/>
      <c r="D53" s="137"/>
      <c r="E53" s="137"/>
      <c r="F53" s="137"/>
      <c r="G53" s="137"/>
      <c r="H53" s="136">
        <v>13206341.6</v>
      </c>
      <c r="I53" s="136">
        <v>13206341.6</v>
      </c>
      <c r="J53" s="136"/>
      <c r="K53" s="136"/>
      <c r="L53" s="136">
        <v>13206341.6</v>
      </c>
      <c r="M53" s="136"/>
      <c r="N53" s="136"/>
      <c r="O53" s="136"/>
      <c r="P53" s="136"/>
      <c r="Q53" s="136"/>
      <c r="R53" s="136"/>
      <c r="S53" s="136"/>
      <c r="T53" s="136"/>
      <c r="U53" s="136"/>
      <c r="V53" s="136"/>
      <c r="W53" s="136"/>
    </row>
  </sheetData>
  <mergeCells count="32">
    <mergeCell ref="T1:W1"/>
    <mergeCell ref="A2:W2"/>
    <mergeCell ref="A3:G3"/>
    <mergeCell ref="T3:W3"/>
    <mergeCell ref="H4:W4"/>
    <mergeCell ref="I5:M5"/>
    <mergeCell ref="N5:P5"/>
    <mergeCell ref="R5:W5"/>
    <mergeCell ref="A53:G5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23"/>
  <sheetViews>
    <sheetView showZeros="0" tabSelected="1" topLeftCell="A23" workbookViewId="0">
      <selection activeCell="I45" sqref="I45"/>
    </sheetView>
  </sheetViews>
  <sheetFormatPr defaultColWidth="10.2909090909091" defaultRowHeight="15" customHeight="1"/>
  <cols>
    <col min="1" max="1" width="10.8636363636364" customWidth="1"/>
    <col min="2" max="2" width="19.2909090909091" customWidth="1"/>
    <col min="3" max="3" width="33.2909090909091" customWidth="1"/>
    <col min="4" max="4" width="14.2909090909091" customWidth="1"/>
    <col min="5" max="5" width="11.8636363636364" customWidth="1"/>
    <col min="6" max="6" width="14.8636363636364" customWidth="1"/>
    <col min="7" max="7" width="12.7090909090909" customWidth="1"/>
    <col min="8" max="8" width="13.4272727272727" customWidth="1"/>
    <col min="9" max="11" width="12.8545454545455" customWidth="1"/>
    <col min="12" max="12" width="7.29090909090909" customWidth="1"/>
    <col min="13" max="13" width="5.85454545454545" customWidth="1"/>
    <col min="14" max="16" width="4.70909090909091" customWidth="1"/>
    <col min="17" max="17" width="8" customWidth="1"/>
    <col min="18" max="18" width="11" customWidth="1"/>
    <col min="19" max="20" width="9.85454545454546" customWidth="1"/>
    <col min="21" max="21" width="7.57272727272727" customWidth="1"/>
    <col min="22" max="22" width="5" customWidth="1"/>
    <col min="23" max="23" width="11" customWidth="1"/>
  </cols>
  <sheetData>
    <row r="1" ht="18.75" customHeight="1" spans="1:23">
      <c r="A1" s="124" t="s">
        <v>338</v>
      </c>
      <c r="B1" s="124"/>
      <c r="C1" s="124"/>
      <c r="D1" s="124"/>
      <c r="E1" s="124"/>
      <c r="F1" s="124"/>
      <c r="G1" s="124"/>
      <c r="H1" s="124"/>
      <c r="I1" s="124"/>
      <c r="J1" s="124"/>
      <c r="K1" s="124"/>
      <c r="L1" s="124"/>
      <c r="M1" s="124"/>
      <c r="N1" s="124"/>
      <c r="O1" s="124"/>
      <c r="P1" s="124"/>
      <c r="Q1" s="124"/>
      <c r="R1" s="124"/>
      <c r="S1" s="124"/>
      <c r="T1" s="124"/>
      <c r="U1" s="124"/>
      <c r="V1" s="124"/>
      <c r="W1" s="124"/>
    </row>
    <row r="2" s="123" customFormat="1" ht="26.25" customHeight="1" spans="1:23">
      <c r="A2" s="125" t="s">
        <v>339</v>
      </c>
      <c r="B2" s="125"/>
      <c r="C2" s="125" t="s">
        <v>85</v>
      </c>
      <c r="D2" s="125"/>
      <c r="E2" s="125"/>
      <c r="F2" s="125"/>
      <c r="G2" s="125"/>
      <c r="H2" s="125"/>
      <c r="I2" s="125"/>
      <c r="J2" s="125"/>
      <c r="K2" s="125"/>
      <c r="L2" s="125"/>
      <c r="M2" s="125"/>
      <c r="N2" s="125"/>
      <c r="O2" s="125"/>
      <c r="P2" s="125"/>
      <c r="Q2" s="125"/>
      <c r="R2" s="125"/>
      <c r="S2" s="125"/>
      <c r="T2" s="125"/>
      <c r="U2" s="125"/>
      <c r="V2" s="125"/>
      <c r="W2" s="125"/>
    </row>
    <row r="3" s="123" customFormat="1" ht="18.75" customHeight="1" spans="1:23">
      <c r="A3" s="126" t="str">
        <f>"单位名称："&amp;"瑞丽市水利局"</f>
        <v>单位名称：瑞丽市水利局</v>
      </c>
      <c r="B3" s="126"/>
      <c r="C3" s="126"/>
      <c r="D3" s="126"/>
      <c r="E3" s="126"/>
      <c r="F3" s="126"/>
      <c r="G3" s="126"/>
      <c r="H3" s="127"/>
      <c r="I3" s="127"/>
      <c r="J3" s="127"/>
      <c r="K3" s="127"/>
      <c r="L3" s="127"/>
      <c r="M3" s="127"/>
      <c r="N3" s="127"/>
      <c r="O3" s="127"/>
      <c r="P3" s="127"/>
      <c r="Q3" s="127"/>
      <c r="R3" s="127"/>
      <c r="S3" s="127"/>
      <c r="T3" s="127"/>
      <c r="U3" s="127"/>
      <c r="V3" s="124" t="s">
        <v>53</v>
      </c>
      <c r="W3" s="124"/>
    </row>
    <row r="4" s="123" customFormat="1" ht="26.25" customHeight="1" spans="1:23">
      <c r="A4" s="128" t="s">
        <v>340</v>
      </c>
      <c r="B4" s="128" t="s">
        <v>213</v>
      </c>
      <c r="C4" s="128" t="s">
        <v>214</v>
      </c>
      <c r="D4" s="128" t="s">
        <v>341</v>
      </c>
      <c r="E4" s="128" t="s">
        <v>215</v>
      </c>
      <c r="F4" s="128" t="s">
        <v>216</v>
      </c>
      <c r="G4" s="128" t="s">
        <v>342</v>
      </c>
      <c r="H4" s="128" t="s">
        <v>343</v>
      </c>
      <c r="I4" s="128" t="s">
        <v>56</v>
      </c>
      <c r="J4" s="128" t="s">
        <v>344</v>
      </c>
      <c r="K4" s="128"/>
      <c r="L4" s="128"/>
      <c r="M4" s="128"/>
      <c r="N4" s="128" t="s">
        <v>225</v>
      </c>
      <c r="O4" s="128"/>
      <c r="P4" s="128"/>
      <c r="Q4" s="128" t="s">
        <v>63</v>
      </c>
      <c r="R4" s="128" t="s">
        <v>77</v>
      </c>
      <c r="S4" s="128"/>
      <c r="T4" s="128"/>
      <c r="U4" s="128"/>
      <c r="V4" s="128"/>
      <c r="W4" s="128"/>
    </row>
    <row r="5" s="123" customFormat="1" ht="26.25" customHeight="1" spans="1:23">
      <c r="A5" s="128"/>
      <c r="B5" s="128"/>
      <c r="C5" s="128"/>
      <c r="D5" s="128"/>
      <c r="E5" s="128"/>
      <c r="F5" s="128"/>
      <c r="G5" s="128"/>
      <c r="H5" s="128"/>
      <c r="I5" s="128"/>
      <c r="J5" s="128" t="s">
        <v>60</v>
      </c>
      <c r="K5" s="128"/>
      <c r="L5" s="128" t="s">
        <v>61</v>
      </c>
      <c r="M5" s="128" t="s">
        <v>62</v>
      </c>
      <c r="N5" s="128" t="s">
        <v>60</v>
      </c>
      <c r="O5" s="128" t="s">
        <v>61</v>
      </c>
      <c r="P5" s="128" t="s">
        <v>62</v>
      </c>
      <c r="Q5" s="128"/>
      <c r="R5" s="128" t="s">
        <v>59</v>
      </c>
      <c r="S5" s="128" t="s">
        <v>66</v>
      </c>
      <c r="T5" s="128" t="s">
        <v>67</v>
      </c>
      <c r="U5" s="128" t="s">
        <v>68</v>
      </c>
      <c r="V5" s="128" t="s">
        <v>69</v>
      </c>
      <c r="W5" s="128" t="s">
        <v>70</v>
      </c>
    </row>
    <row r="6" s="123" customFormat="1" ht="26.25" customHeight="1" spans="1:23">
      <c r="A6" s="128"/>
      <c r="B6" s="128"/>
      <c r="C6" s="128"/>
      <c r="D6" s="128"/>
      <c r="E6" s="128"/>
      <c r="F6" s="128"/>
      <c r="G6" s="128"/>
      <c r="H6" s="128"/>
      <c r="I6" s="128"/>
      <c r="J6" s="128" t="s">
        <v>59</v>
      </c>
      <c r="K6" s="128" t="s">
        <v>345</v>
      </c>
      <c r="L6" s="128"/>
      <c r="M6" s="128"/>
      <c r="N6" s="128"/>
      <c r="O6" s="128"/>
      <c r="P6" s="128"/>
      <c r="Q6" s="128"/>
      <c r="R6" s="128"/>
      <c r="S6" s="128"/>
      <c r="T6" s="128"/>
      <c r="U6" s="128"/>
      <c r="V6" s="128"/>
      <c r="W6" s="128"/>
    </row>
    <row r="7" s="123" customFormat="1" ht="18.75" customHeight="1" spans="1:23">
      <c r="A7" s="128" t="s">
        <v>85</v>
      </c>
      <c r="B7" s="128" t="s">
        <v>86</v>
      </c>
      <c r="C7" s="128" t="s">
        <v>87</v>
      </c>
      <c r="D7" s="128" t="s">
        <v>88</v>
      </c>
      <c r="E7" s="128" t="s">
        <v>89</v>
      </c>
      <c r="F7" s="128" t="s">
        <v>90</v>
      </c>
      <c r="G7" s="128" t="s">
        <v>91</v>
      </c>
      <c r="H7" s="128" t="s">
        <v>92</v>
      </c>
      <c r="I7" s="128" t="s">
        <v>93</v>
      </c>
      <c r="J7" s="128" t="s">
        <v>94</v>
      </c>
      <c r="K7" s="128" t="s">
        <v>95</v>
      </c>
      <c r="L7" s="128" t="s">
        <v>96</v>
      </c>
      <c r="M7" s="128" t="s">
        <v>97</v>
      </c>
      <c r="N7" s="128" t="s">
        <v>98</v>
      </c>
      <c r="O7" s="128" t="s">
        <v>99</v>
      </c>
      <c r="P7" s="128" t="s">
        <v>227</v>
      </c>
      <c r="Q7" s="128" t="s">
        <v>228</v>
      </c>
      <c r="R7" s="128" t="s">
        <v>229</v>
      </c>
      <c r="S7" s="128" t="s">
        <v>230</v>
      </c>
      <c r="T7" s="128" t="s">
        <v>231</v>
      </c>
      <c r="U7" s="128" t="s">
        <v>232</v>
      </c>
      <c r="V7" s="128" t="s">
        <v>233</v>
      </c>
      <c r="W7" s="128" t="s">
        <v>234</v>
      </c>
    </row>
    <row r="8" s="123" customFormat="1" ht="52.5" customHeight="1" spans="1:23">
      <c r="A8" s="129"/>
      <c r="B8" s="129"/>
      <c r="C8" s="129" t="s">
        <v>346</v>
      </c>
      <c r="D8" s="129"/>
      <c r="E8" s="129"/>
      <c r="F8" s="129"/>
      <c r="G8" s="129"/>
      <c r="H8" s="129"/>
      <c r="I8" s="130">
        <v>142800</v>
      </c>
      <c r="J8" s="130">
        <v>142800</v>
      </c>
      <c r="K8" s="130">
        <v>142800</v>
      </c>
      <c r="L8" s="130"/>
      <c r="M8" s="130"/>
      <c r="N8" s="130"/>
      <c r="O8" s="130"/>
      <c r="P8" s="130"/>
      <c r="Q8" s="130"/>
      <c r="R8" s="130"/>
      <c r="S8" s="130"/>
      <c r="T8" s="130"/>
      <c r="U8" s="130"/>
      <c r="V8" s="130"/>
      <c r="W8" s="130"/>
    </row>
    <row r="9" s="123" customFormat="1" ht="52.5" customHeight="1" outlineLevel="1" spans="1:23">
      <c r="A9" s="129" t="s">
        <v>347</v>
      </c>
      <c r="B9" s="129" t="s">
        <v>348</v>
      </c>
      <c r="C9" s="129" t="s">
        <v>346</v>
      </c>
      <c r="D9" s="129" t="s">
        <v>72</v>
      </c>
      <c r="E9" s="129" t="s">
        <v>139</v>
      </c>
      <c r="F9" s="129" t="s">
        <v>140</v>
      </c>
      <c r="G9" s="129" t="s">
        <v>349</v>
      </c>
      <c r="H9" s="129" t="s">
        <v>350</v>
      </c>
      <c r="I9" s="130">
        <v>142800</v>
      </c>
      <c r="J9" s="130">
        <v>142800</v>
      </c>
      <c r="K9" s="130">
        <v>142800</v>
      </c>
      <c r="L9" s="130"/>
      <c r="M9" s="130"/>
      <c r="N9" s="130"/>
      <c r="O9" s="130"/>
      <c r="P9" s="130"/>
      <c r="Q9" s="130"/>
      <c r="R9" s="130"/>
      <c r="S9" s="130"/>
      <c r="T9" s="130"/>
      <c r="U9" s="130"/>
      <c r="V9" s="130"/>
      <c r="W9" s="130"/>
    </row>
    <row r="10" s="123" customFormat="1" ht="52.5" customHeight="1" spans="1:23">
      <c r="A10" s="129"/>
      <c r="B10" s="129"/>
      <c r="C10" s="129" t="s">
        <v>351</v>
      </c>
      <c r="D10" s="129"/>
      <c r="E10" s="129"/>
      <c r="F10" s="129"/>
      <c r="G10" s="129"/>
      <c r="H10" s="129"/>
      <c r="I10" s="130">
        <v>320604.28</v>
      </c>
      <c r="J10" s="130">
        <v>320604.28</v>
      </c>
      <c r="K10" s="130">
        <v>320604.28</v>
      </c>
      <c r="L10" s="130"/>
      <c r="M10" s="130"/>
      <c r="N10" s="129"/>
      <c r="O10" s="129"/>
      <c r="P10" s="129"/>
      <c r="Q10" s="130"/>
      <c r="R10" s="130"/>
      <c r="S10" s="130"/>
      <c r="T10" s="130"/>
      <c r="U10" s="130"/>
      <c r="V10" s="130"/>
      <c r="W10" s="130"/>
    </row>
    <row r="11" s="123" customFormat="1" ht="52.5" customHeight="1" outlineLevel="1" spans="1:23">
      <c r="A11" s="129" t="s">
        <v>347</v>
      </c>
      <c r="B11" s="129" t="s">
        <v>352</v>
      </c>
      <c r="C11" s="129" t="s">
        <v>351</v>
      </c>
      <c r="D11" s="129" t="s">
        <v>72</v>
      </c>
      <c r="E11" s="129" t="s">
        <v>139</v>
      </c>
      <c r="F11" s="129" t="s">
        <v>140</v>
      </c>
      <c r="G11" s="129" t="s">
        <v>353</v>
      </c>
      <c r="H11" s="129" t="s">
        <v>354</v>
      </c>
      <c r="I11" s="130">
        <v>320604.28</v>
      </c>
      <c r="J11" s="130">
        <v>320604.28</v>
      </c>
      <c r="K11" s="130">
        <v>320604.28</v>
      </c>
      <c r="L11" s="130"/>
      <c r="M11" s="130"/>
      <c r="N11" s="129"/>
      <c r="O11" s="129"/>
      <c r="P11" s="129"/>
      <c r="Q11" s="130"/>
      <c r="R11" s="130"/>
      <c r="S11" s="130"/>
      <c r="T11" s="130"/>
      <c r="U11" s="130"/>
      <c r="V11" s="130"/>
      <c r="W11" s="130"/>
    </row>
    <row r="12" s="123" customFormat="1" ht="52.5" customHeight="1" spans="1:23">
      <c r="A12" s="129"/>
      <c r="B12" s="129"/>
      <c r="C12" s="129" t="s">
        <v>355</v>
      </c>
      <c r="D12" s="129"/>
      <c r="E12" s="129"/>
      <c r="F12" s="129"/>
      <c r="G12" s="129"/>
      <c r="H12" s="129"/>
      <c r="I12" s="130">
        <v>9112185.31</v>
      </c>
      <c r="J12" s="130">
        <v>9112185.31</v>
      </c>
      <c r="K12" s="130">
        <v>9112185.31</v>
      </c>
      <c r="L12" s="130"/>
      <c r="M12" s="130"/>
      <c r="N12" s="129"/>
      <c r="O12" s="129"/>
      <c r="P12" s="129"/>
      <c r="Q12" s="130"/>
      <c r="R12" s="130"/>
      <c r="S12" s="130"/>
      <c r="T12" s="130"/>
      <c r="U12" s="130"/>
      <c r="V12" s="130"/>
      <c r="W12" s="130"/>
    </row>
    <row r="13" s="123" customFormat="1" ht="52.5" customHeight="1" outlineLevel="1" spans="1:23">
      <c r="A13" s="129" t="s">
        <v>347</v>
      </c>
      <c r="B13" s="129" t="s">
        <v>356</v>
      </c>
      <c r="C13" s="129" t="s">
        <v>355</v>
      </c>
      <c r="D13" s="129" t="s">
        <v>72</v>
      </c>
      <c r="E13" s="129" t="s">
        <v>135</v>
      </c>
      <c r="F13" s="129" t="s">
        <v>136</v>
      </c>
      <c r="G13" s="129" t="s">
        <v>296</v>
      </c>
      <c r="H13" s="129" t="s">
        <v>297</v>
      </c>
      <c r="I13" s="130">
        <v>500085.31</v>
      </c>
      <c r="J13" s="130">
        <v>500085.31</v>
      </c>
      <c r="K13" s="130">
        <v>500085.31</v>
      </c>
      <c r="L13" s="130"/>
      <c r="M13" s="130"/>
      <c r="N13" s="129"/>
      <c r="O13" s="129"/>
      <c r="P13" s="129"/>
      <c r="Q13" s="130"/>
      <c r="R13" s="130"/>
      <c r="S13" s="130"/>
      <c r="T13" s="130"/>
      <c r="U13" s="130"/>
      <c r="V13" s="130"/>
      <c r="W13" s="130"/>
    </row>
    <row r="14" s="123" customFormat="1" ht="52.5" customHeight="1" outlineLevel="1" spans="1:23">
      <c r="A14" s="129" t="s">
        <v>347</v>
      </c>
      <c r="B14" s="129" t="s">
        <v>356</v>
      </c>
      <c r="C14" s="129" t="s">
        <v>355</v>
      </c>
      <c r="D14" s="129" t="s">
        <v>72</v>
      </c>
      <c r="E14" s="129" t="s">
        <v>135</v>
      </c>
      <c r="F14" s="129" t="s">
        <v>136</v>
      </c>
      <c r="G14" s="129" t="s">
        <v>298</v>
      </c>
      <c r="H14" s="129" t="s">
        <v>299</v>
      </c>
      <c r="I14" s="130">
        <v>22100</v>
      </c>
      <c r="J14" s="130">
        <v>22100</v>
      </c>
      <c r="K14" s="130">
        <v>22100</v>
      </c>
      <c r="L14" s="130"/>
      <c r="M14" s="130"/>
      <c r="N14" s="129"/>
      <c r="O14" s="129"/>
      <c r="P14" s="129"/>
      <c r="Q14" s="130"/>
      <c r="R14" s="130"/>
      <c r="S14" s="130"/>
      <c r="T14" s="130"/>
      <c r="U14" s="130"/>
      <c r="V14" s="130"/>
      <c r="W14" s="130"/>
    </row>
    <row r="15" s="123" customFormat="1" ht="52.5" customHeight="1" outlineLevel="1" spans="1:23">
      <c r="A15" s="129" t="s">
        <v>347</v>
      </c>
      <c r="B15" s="129" t="s">
        <v>356</v>
      </c>
      <c r="C15" s="129" t="s">
        <v>355</v>
      </c>
      <c r="D15" s="129" t="s">
        <v>72</v>
      </c>
      <c r="E15" s="129" t="s">
        <v>135</v>
      </c>
      <c r="F15" s="129" t="s">
        <v>136</v>
      </c>
      <c r="G15" s="129" t="s">
        <v>302</v>
      </c>
      <c r="H15" s="129" t="s">
        <v>303</v>
      </c>
      <c r="I15" s="130">
        <v>150000</v>
      </c>
      <c r="J15" s="130">
        <v>150000</v>
      </c>
      <c r="K15" s="130">
        <v>150000</v>
      </c>
      <c r="L15" s="130"/>
      <c r="M15" s="130"/>
      <c r="N15" s="129"/>
      <c r="O15" s="129"/>
      <c r="P15" s="129"/>
      <c r="Q15" s="130"/>
      <c r="R15" s="130"/>
      <c r="S15" s="130"/>
      <c r="T15" s="130"/>
      <c r="U15" s="130"/>
      <c r="V15" s="130"/>
      <c r="W15" s="130"/>
    </row>
    <row r="16" s="123" customFormat="1" ht="52.5" customHeight="1" outlineLevel="1" spans="1:23">
      <c r="A16" s="129" t="s">
        <v>347</v>
      </c>
      <c r="B16" s="129" t="s">
        <v>356</v>
      </c>
      <c r="C16" s="129" t="s">
        <v>355</v>
      </c>
      <c r="D16" s="129" t="s">
        <v>72</v>
      </c>
      <c r="E16" s="129" t="s">
        <v>135</v>
      </c>
      <c r="F16" s="129" t="s">
        <v>136</v>
      </c>
      <c r="G16" s="129" t="s">
        <v>304</v>
      </c>
      <c r="H16" s="129" t="s">
        <v>305</v>
      </c>
      <c r="I16" s="130">
        <v>100000</v>
      </c>
      <c r="J16" s="130">
        <v>100000</v>
      </c>
      <c r="K16" s="130">
        <v>100000</v>
      </c>
      <c r="L16" s="130"/>
      <c r="M16" s="130"/>
      <c r="N16" s="129"/>
      <c r="O16" s="129"/>
      <c r="P16" s="129"/>
      <c r="Q16" s="130"/>
      <c r="R16" s="130"/>
      <c r="S16" s="130"/>
      <c r="T16" s="130"/>
      <c r="U16" s="130"/>
      <c r="V16" s="130"/>
      <c r="W16" s="130"/>
    </row>
    <row r="17" s="123" customFormat="1" ht="52.5" customHeight="1" outlineLevel="1" spans="1:23">
      <c r="A17" s="129" t="s">
        <v>347</v>
      </c>
      <c r="B17" s="129" t="s">
        <v>356</v>
      </c>
      <c r="C17" s="129" t="s">
        <v>355</v>
      </c>
      <c r="D17" s="129" t="s">
        <v>72</v>
      </c>
      <c r="E17" s="129" t="s">
        <v>135</v>
      </c>
      <c r="F17" s="129" t="s">
        <v>136</v>
      </c>
      <c r="G17" s="129" t="s">
        <v>357</v>
      </c>
      <c r="H17" s="129" t="s">
        <v>358</v>
      </c>
      <c r="I17" s="130">
        <v>300000</v>
      </c>
      <c r="J17" s="130">
        <v>300000</v>
      </c>
      <c r="K17" s="130">
        <v>300000</v>
      </c>
      <c r="L17" s="130"/>
      <c r="M17" s="130"/>
      <c r="N17" s="129"/>
      <c r="O17" s="129"/>
      <c r="P17" s="129"/>
      <c r="Q17" s="130"/>
      <c r="R17" s="130"/>
      <c r="S17" s="130"/>
      <c r="T17" s="130"/>
      <c r="U17" s="130"/>
      <c r="V17" s="130"/>
      <c r="W17" s="130"/>
    </row>
    <row r="18" s="123" customFormat="1" ht="52.5" customHeight="1" outlineLevel="1" spans="1:23">
      <c r="A18" s="129" t="s">
        <v>347</v>
      </c>
      <c r="B18" s="129" t="s">
        <v>356</v>
      </c>
      <c r="C18" s="129" t="s">
        <v>355</v>
      </c>
      <c r="D18" s="129" t="s">
        <v>72</v>
      </c>
      <c r="E18" s="129" t="s">
        <v>135</v>
      </c>
      <c r="F18" s="129" t="s">
        <v>136</v>
      </c>
      <c r="G18" s="129" t="s">
        <v>310</v>
      </c>
      <c r="H18" s="129" t="s">
        <v>207</v>
      </c>
      <c r="I18" s="130">
        <v>50000</v>
      </c>
      <c r="J18" s="130">
        <v>50000</v>
      </c>
      <c r="K18" s="130">
        <v>50000</v>
      </c>
      <c r="L18" s="130"/>
      <c r="M18" s="130"/>
      <c r="N18" s="129"/>
      <c r="O18" s="129"/>
      <c r="P18" s="129"/>
      <c r="Q18" s="130"/>
      <c r="R18" s="130"/>
      <c r="S18" s="130"/>
      <c r="T18" s="130"/>
      <c r="U18" s="130"/>
      <c r="V18" s="130"/>
      <c r="W18" s="130"/>
    </row>
    <row r="19" s="123" customFormat="1" ht="52.5" customHeight="1" outlineLevel="1" spans="1:23">
      <c r="A19" s="129" t="s">
        <v>347</v>
      </c>
      <c r="B19" s="129" t="s">
        <v>356</v>
      </c>
      <c r="C19" s="129" t="s">
        <v>355</v>
      </c>
      <c r="D19" s="129" t="s">
        <v>72</v>
      </c>
      <c r="E19" s="129" t="s">
        <v>135</v>
      </c>
      <c r="F19" s="129" t="s">
        <v>136</v>
      </c>
      <c r="G19" s="129" t="s">
        <v>353</v>
      </c>
      <c r="H19" s="129" t="s">
        <v>354</v>
      </c>
      <c r="I19" s="130">
        <v>1100000</v>
      </c>
      <c r="J19" s="130">
        <v>1100000</v>
      </c>
      <c r="K19" s="130">
        <v>1100000</v>
      </c>
      <c r="L19" s="130"/>
      <c r="M19" s="130"/>
      <c r="N19" s="129"/>
      <c r="O19" s="129"/>
      <c r="P19" s="129"/>
      <c r="Q19" s="130"/>
      <c r="R19" s="130"/>
      <c r="S19" s="130"/>
      <c r="T19" s="130"/>
      <c r="U19" s="130"/>
      <c r="V19" s="130"/>
      <c r="W19" s="130"/>
    </row>
    <row r="20" s="123" customFormat="1" ht="52.5" customHeight="1" outlineLevel="1" spans="1:23">
      <c r="A20" s="129" t="s">
        <v>347</v>
      </c>
      <c r="B20" s="129" t="s">
        <v>356</v>
      </c>
      <c r="C20" s="129" t="s">
        <v>355</v>
      </c>
      <c r="D20" s="129" t="s">
        <v>72</v>
      </c>
      <c r="E20" s="129" t="s">
        <v>135</v>
      </c>
      <c r="F20" s="129" t="s">
        <v>136</v>
      </c>
      <c r="G20" s="129" t="s">
        <v>349</v>
      </c>
      <c r="H20" s="129" t="s">
        <v>350</v>
      </c>
      <c r="I20" s="130">
        <v>160000</v>
      </c>
      <c r="J20" s="130">
        <v>160000</v>
      </c>
      <c r="K20" s="130">
        <v>160000</v>
      </c>
      <c r="L20" s="130"/>
      <c r="M20" s="130"/>
      <c r="N20" s="129"/>
      <c r="O20" s="129"/>
      <c r="P20" s="129"/>
      <c r="Q20" s="130"/>
      <c r="R20" s="130"/>
      <c r="S20" s="130"/>
      <c r="T20" s="130"/>
      <c r="U20" s="130"/>
      <c r="V20" s="130"/>
      <c r="W20" s="130"/>
    </row>
    <row r="21" s="123" customFormat="1" ht="52.5" customHeight="1" outlineLevel="1" spans="1:23">
      <c r="A21" s="129" t="s">
        <v>347</v>
      </c>
      <c r="B21" s="129" t="s">
        <v>356</v>
      </c>
      <c r="C21" s="129" t="s">
        <v>355</v>
      </c>
      <c r="D21" s="129" t="s">
        <v>72</v>
      </c>
      <c r="E21" s="129" t="s">
        <v>135</v>
      </c>
      <c r="F21" s="129" t="s">
        <v>136</v>
      </c>
      <c r="G21" s="129" t="s">
        <v>321</v>
      </c>
      <c r="H21" s="129" t="s">
        <v>322</v>
      </c>
      <c r="I21" s="130">
        <v>100000</v>
      </c>
      <c r="J21" s="130">
        <v>100000</v>
      </c>
      <c r="K21" s="130">
        <v>100000</v>
      </c>
      <c r="L21" s="130"/>
      <c r="M21" s="130"/>
      <c r="N21" s="129"/>
      <c r="O21" s="129"/>
      <c r="P21" s="129"/>
      <c r="Q21" s="130"/>
      <c r="R21" s="130"/>
      <c r="S21" s="130"/>
      <c r="T21" s="130"/>
      <c r="U21" s="130"/>
      <c r="V21" s="130"/>
      <c r="W21" s="130"/>
    </row>
    <row r="22" s="123" customFormat="1" ht="52.5" customHeight="1" outlineLevel="1" spans="1:23">
      <c r="A22" s="129" t="s">
        <v>347</v>
      </c>
      <c r="B22" s="129" t="s">
        <v>356</v>
      </c>
      <c r="C22" s="129" t="s">
        <v>355</v>
      </c>
      <c r="D22" s="129" t="s">
        <v>72</v>
      </c>
      <c r="E22" s="129" t="s">
        <v>135</v>
      </c>
      <c r="F22" s="129" t="s">
        <v>136</v>
      </c>
      <c r="G22" s="129" t="s">
        <v>334</v>
      </c>
      <c r="H22" s="129" t="s">
        <v>335</v>
      </c>
      <c r="I22" s="130">
        <v>10000</v>
      </c>
      <c r="J22" s="130">
        <v>10000</v>
      </c>
      <c r="K22" s="130">
        <v>10000</v>
      </c>
      <c r="L22" s="130"/>
      <c r="M22" s="130"/>
      <c r="N22" s="129"/>
      <c r="O22" s="129"/>
      <c r="P22" s="129"/>
      <c r="Q22" s="130"/>
      <c r="R22" s="130"/>
      <c r="S22" s="130"/>
      <c r="T22" s="130"/>
      <c r="U22" s="130"/>
      <c r="V22" s="130"/>
      <c r="W22" s="130"/>
    </row>
    <row r="23" s="123" customFormat="1" ht="52.5" customHeight="1" outlineLevel="1" spans="1:23">
      <c r="A23" s="129" t="s">
        <v>347</v>
      </c>
      <c r="B23" s="129" t="s">
        <v>356</v>
      </c>
      <c r="C23" s="129" t="s">
        <v>355</v>
      </c>
      <c r="D23" s="129" t="s">
        <v>72</v>
      </c>
      <c r="E23" s="129" t="s">
        <v>135</v>
      </c>
      <c r="F23" s="129" t="s">
        <v>136</v>
      </c>
      <c r="G23" s="129" t="s">
        <v>323</v>
      </c>
      <c r="H23" s="129" t="s">
        <v>324</v>
      </c>
      <c r="I23" s="130">
        <v>500000</v>
      </c>
      <c r="J23" s="130">
        <v>500000</v>
      </c>
      <c r="K23" s="130">
        <v>500000</v>
      </c>
      <c r="L23" s="130"/>
      <c r="M23" s="130"/>
      <c r="N23" s="129"/>
      <c r="O23" s="129"/>
      <c r="P23" s="129"/>
      <c r="Q23" s="130"/>
      <c r="R23" s="130"/>
      <c r="S23" s="130"/>
      <c r="T23" s="130"/>
      <c r="U23" s="130"/>
      <c r="V23" s="130"/>
      <c r="W23" s="130"/>
    </row>
    <row r="24" s="123" customFormat="1" ht="52.5" customHeight="1" outlineLevel="1" spans="1:23">
      <c r="A24" s="129" t="s">
        <v>347</v>
      </c>
      <c r="B24" s="129" t="s">
        <v>356</v>
      </c>
      <c r="C24" s="129" t="s">
        <v>355</v>
      </c>
      <c r="D24" s="129" t="s">
        <v>72</v>
      </c>
      <c r="E24" s="129" t="s">
        <v>135</v>
      </c>
      <c r="F24" s="129" t="s">
        <v>136</v>
      </c>
      <c r="G24" s="129" t="s">
        <v>327</v>
      </c>
      <c r="H24" s="129" t="s">
        <v>328</v>
      </c>
      <c r="I24" s="130">
        <v>20000</v>
      </c>
      <c r="J24" s="130">
        <v>20000</v>
      </c>
      <c r="K24" s="130">
        <v>20000</v>
      </c>
      <c r="L24" s="130"/>
      <c r="M24" s="130"/>
      <c r="N24" s="129"/>
      <c r="O24" s="129"/>
      <c r="P24" s="129"/>
      <c r="Q24" s="130"/>
      <c r="R24" s="130"/>
      <c r="S24" s="130"/>
      <c r="T24" s="130"/>
      <c r="U24" s="130"/>
      <c r="V24" s="130"/>
      <c r="W24" s="130"/>
    </row>
    <row r="25" s="123" customFormat="1" ht="52.5" customHeight="1" outlineLevel="1" spans="1:23">
      <c r="A25" s="129" t="s">
        <v>347</v>
      </c>
      <c r="B25" s="129" t="s">
        <v>356</v>
      </c>
      <c r="C25" s="129" t="s">
        <v>355</v>
      </c>
      <c r="D25" s="129" t="s">
        <v>72</v>
      </c>
      <c r="E25" s="129" t="s">
        <v>135</v>
      </c>
      <c r="F25" s="129" t="s">
        <v>136</v>
      </c>
      <c r="G25" s="129" t="s">
        <v>359</v>
      </c>
      <c r="H25" s="129" t="s">
        <v>360</v>
      </c>
      <c r="I25" s="130">
        <v>100000</v>
      </c>
      <c r="J25" s="130">
        <v>100000</v>
      </c>
      <c r="K25" s="130">
        <v>100000</v>
      </c>
      <c r="L25" s="130"/>
      <c r="M25" s="130"/>
      <c r="N25" s="129"/>
      <c r="O25" s="129"/>
      <c r="P25" s="129"/>
      <c r="Q25" s="130"/>
      <c r="R25" s="130"/>
      <c r="S25" s="130"/>
      <c r="T25" s="130"/>
      <c r="U25" s="130"/>
      <c r="V25" s="130"/>
      <c r="W25" s="130"/>
    </row>
    <row r="26" s="123" customFormat="1" ht="52.5" customHeight="1" outlineLevel="1" spans="1:23">
      <c r="A26" s="129" t="s">
        <v>347</v>
      </c>
      <c r="B26" s="129" t="s">
        <v>356</v>
      </c>
      <c r="C26" s="129" t="s">
        <v>355</v>
      </c>
      <c r="D26" s="129" t="s">
        <v>72</v>
      </c>
      <c r="E26" s="129" t="s">
        <v>135</v>
      </c>
      <c r="F26" s="129" t="s">
        <v>136</v>
      </c>
      <c r="G26" s="129" t="s">
        <v>361</v>
      </c>
      <c r="H26" s="129" t="s">
        <v>362</v>
      </c>
      <c r="I26" s="130">
        <v>800000</v>
      </c>
      <c r="J26" s="130">
        <v>800000</v>
      </c>
      <c r="K26" s="130">
        <v>800000</v>
      </c>
      <c r="L26" s="130"/>
      <c r="M26" s="130"/>
      <c r="N26" s="129"/>
      <c r="O26" s="129"/>
      <c r="P26" s="129"/>
      <c r="Q26" s="130"/>
      <c r="R26" s="130"/>
      <c r="S26" s="130"/>
      <c r="T26" s="130"/>
      <c r="U26" s="130"/>
      <c r="V26" s="130"/>
      <c r="W26" s="130"/>
    </row>
    <row r="27" s="123" customFormat="1" ht="52.5" customHeight="1" outlineLevel="1" spans="1:23">
      <c r="A27" s="129" t="s">
        <v>347</v>
      </c>
      <c r="B27" s="129" t="s">
        <v>356</v>
      </c>
      <c r="C27" s="129" t="s">
        <v>355</v>
      </c>
      <c r="D27" s="129" t="s">
        <v>72</v>
      </c>
      <c r="E27" s="129" t="s">
        <v>137</v>
      </c>
      <c r="F27" s="129" t="s">
        <v>138</v>
      </c>
      <c r="G27" s="129" t="s">
        <v>363</v>
      </c>
      <c r="H27" s="129" t="s">
        <v>364</v>
      </c>
      <c r="I27" s="130">
        <v>5200000</v>
      </c>
      <c r="J27" s="130">
        <v>5200000</v>
      </c>
      <c r="K27" s="130">
        <v>5200000</v>
      </c>
      <c r="L27" s="130"/>
      <c r="M27" s="130"/>
      <c r="N27" s="129"/>
      <c r="O27" s="129"/>
      <c r="P27" s="129"/>
      <c r="Q27" s="130"/>
      <c r="R27" s="130"/>
      <c r="S27" s="130"/>
      <c r="T27" s="130"/>
      <c r="U27" s="130"/>
      <c r="V27" s="130"/>
      <c r="W27" s="130"/>
    </row>
    <row r="28" s="123" customFormat="1" ht="52.5" customHeight="1" spans="1:23">
      <c r="A28" s="129"/>
      <c r="B28" s="129"/>
      <c r="C28" s="129" t="s">
        <v>365</v>
      </c>
      <c r="D28" s="129"/>
      <c r="E28" s="129"/>
      <c r="F28" s="129"/>
      <c r="G28" s="129"/>
      <c r="H28" s="129"/>
      <c r="I28" s="130">
        <v>3000</v>
      </c>
      <c r="J28" s="130">
        <v>3000</v>
      </c>
      <c r="K28" s="130">
        <v>3000</v>
      </c>
      <c r="L28" s="130"/>
      <c r="M28" s="130"/>
      <c r="N28" s="129"/>
      <c r="O28" s="129"/>
      <c r="P28" s="129"/>
      <c r="Q28" s="130"/>
      <c r="R28" s="130"/>
      <c r="S28" s="130"/>
      <c r="T28" s="130"/>
      <c r="U28" s="130"/>
      <c r="V28" s="130"/>
      <c r="W28" s="130"/>
    </row>
    <row r="29" s="123" customFormat="1" ht="52.5" customHeight="1" outlineLevel="1" spans="1:23">
      <c r="A29" s="129" t="s">
        <v>347</v>
      </c>
      <c r="B29" s="129" t="s">
        <v>366</v>
      </c>
      <c r="C29" s="129" t="s">
        <v>365</v>
      </c>
      <c r="D29" s="129" t="s">
        <v>72</v>
      </c>
      <c r="E29" s="129" t="s">
        <v>104</v>
      </c>
      <c r="F29" s="129" t="s">
        <v>105</v>
      </c>
      <c r="G29" s="129" t="s">
        <v>296</v>
      </c>
      <c r="H29" s="129" t="s">
        <v>297</v>
      </c>
      <c r="I29" s="130">
        <v>600</v>
      </c>
      <c r="J29" s="130">
        <v>600</v>
      </c>
      <c r="K29" s="130">
        <v>600</v>
      </c>
      <c r="L29" s="130"/>
      <c r="M29" s="130"/>
      <c r="N29" s="129"/>
      <c r="O29" s="129"/>
      <c r="P29" s="129"/>
      <c r="Q29" s="130"/>
      <c r="R29" s="130"/>
      <c r="S29" s="130"/>
      <c r="T29" s="130"/>
      <c r="U29" s="130"/>
      <c r="V29" s="130"/>
      <c r="W29" s="130"/>
    </row>
    <row r="30" s="123" customFormat="1" ht="52.5" customHeight="1" outlineLevel="1" spans="1:23">
      <c r="A30" s="129" t="s">
        <v>347</v>
      </c>
      <c r="B30" s="129" t="s">
        <v>366</v>
      </c>
      <c r="C30" s="129" t="s">
        <v>365</v>
      </c>
      <c r="D30" s="129" t="s">
        <v>72</v>
      </c>
      <c r="E30" s="129" t="s">
        <v>104</v>
      </c>
      <c r="F30" s="129" t="s">
        <v>105</v>
      </c>
      <c r="G30" s="129" t="s">
        <v>334</v>
      </c>
      <c r="H30" s="129" t="s">
        <v>335</v>
      </c>
      <c r="I30" s="130">
        <v>1800</v>
      </c>
      <c r="J30" s="130">
        <v>1800</v>
      </c>
      <c r="K30" s="130">
        <v>1800</v>
      </c>
      <c r="L30" s="130"/>
      <c r="M30" s="130"/>
      <c r="N30" s="129"/>
      <c r="O30" s="129"/>
      <c r="P30" s="129"/>
      <c r="Q30" s="130"/>
      <c r="R30" s="130"/>
      <c r="S30" s="130"/>
      <c r="T30" s="130"/>
      <c r="U30" s="130"/>
      <c r="V30" s="130"/>
      <c r="W30" s="130"/>
    </row>
    <row r="31" s="123" customFormat="1" ht="52.5" customHeight="1" outlineLevel="1" spans="1:23">
      <c r="A31" s="129" t="s">
        <v>347</v>
      </c>
      <c r="B31" s="129" t="s">
        <v>366</v>
      </c>
      <c r="C31" s="129" t="s">
        <v>365</v>
      </c>
      <c r="D31" s="129" t="s">
        <v>72</v>
      </c>
      <c r="E31" s="129" t="s">
        <v>104</v>
      </c>
      <c r="F31" s="129" t="s">
        <v>105</v>
      </c>
      <c r="G31" s="129" t="s">
        <v>327</v>
      </c>
      <c r="H31" s="129" t="s">
        <v>328</v>
      </c>
      <c r="I31" s="130">
        <v>600</v>
      </c>
      <c r="J31" s="130">
        <v>600</v>
      </c>
      <c r="K31" s="130">
        <v>600</v>
      </c>
      <c r="L31" s="130"/>
      <c r="M31" s="130"/>
      <c r="N31" s="129"/>
      <c r="O31" s="129"/>
      <c r="P31" s="129"/>
      <c r="Q31" s="130"/>
      <c r="R31" s="130"/>
      <c r="S31" s="130"/>
      <c r="T31" s="130"/>
      <c r="U31" s="130"/>
      <c r="V31" s="130"/>
      <c r="W31" s="130"/>
    </row>
    <row r="32" s="123" customFormat="1" ht="52.5" customHeight="1" spans="1:23">
      <c r="A32" s="129"/>
      <c r="B32" s="129"/>
      <c r="C32" s="129" t="s">
        <v>367</v>
      </c>
      <c r="D32" s="129"/>
      <c r="E32" s="129"/>
      <c r="F32" s="129"/>
      <c r="G32" s="129"/>
      <c r="H32" s="129"/>
      <c r="I32" s="130">
        <v>3346.79</v>
      </c>
      <c r="J32" s="130"/>
      <c r="K32" s="130"/>
      <c r="L32" s="130"/>
      <c r="M32" s="130"/>
      <c r="N32" s="129"/>
      <c r="O32" s="129"/>
      <c r="P32" s="129"/>
      <c r="Q32" s="130"/>
      <c r="R32" s="130">
        <v>3346.79</v>
      </c>
      <c r="S32" s="130"/>
      <c r="T32" s="130"/>
      <c r="U32" s="130"/>
      <c r="V32" s="130"/>
      <c r="W32" s="130">
        <v>3346.79</v>
      </c>
    </row>
    <row r="33" s="123" customFormat="1" ht="52.5" customHeight="1" outlineLevel="1" spans="1:23">
      <c r="A33" s="129" t="s">
        <v>347</v>
      </c>
      <c r="B33" s="129" t="s">
        <v>368</v>
      </c>
      <c r="C33" s="129" t="s">
        <v>367</v>
      </c>
      <c r="D33" s="129" t="s">
        <v>72</v>
      </c>
      <c r="E33" s="129" t="s">
        <v>137</v>
      </c>
      <c r="F33" s="129" t="s">
        <v>138</v>
      </c>
      <c r="G33" s="129" t="s">
        <v>363</v>
      </c>
      <c r="H33" s="129" t="s">
        <v>364</v>
      </c>
      <c r="I33" s="130">
        <v>3346.79</v>
      </c>
      <c r="J33" s="130"/>
      <c r="K33" s="130"/>
      <c r="L33" s="130"/>
      <c r="M33" s="130"/>
      <c r="N33" s="129"/>
      <c r="O33" s="129"/>
      <c r="P33" s="129"/>
      <c r="Q33" s="130"/>
      <c r="R33" s="130">
        <v>3346.79</v>
      </c>
      <c r="S33" s="130"/>
      <c r="T33" s="130"/>
      <c r="U33" s="130"/>
      <c r="V33" s="130"/>
      <c r="W33" s="130">
        <v>3346.79</v>
      </c>
    </row>
    <row r="34" s="123" customFormat="1" ht="52.5" customHeight="1" spans="1:23">
      <c r="A34" s="129"/>
      <c r="B34" s="129"/>
      <c r="C34" s="129" t="s">
        <v>369</v>
      </c>
      <c r="D34" s="129"/>
      <c r="E34" s="129"/>
      <c r="F34" s="129"/>
      <c r="G34" s="129"/>
      <c r="H34" s="129"/>
      <c r="I34" s="130">
        <v>17249.5</v>
      </c>
      <c r="J34" s="130"/>
      <c r="K34" s="130"/>
      <c r="L34" s="130"/>
      <c r="M34" s="130"/>
      <c r="N34" s="129"/>
      <c r="O34" s="129"/>
      <c r="P34" s="129"/>
      <c r="Q34" s="130"/>
      <c r="R34" s="130">
        <v>17249.5</v>
      </c>
      <c r="S34" s="130"/>
      <c r="T34" s="130"/>
      <c r="U34" s="130"/>
      <c r="V34" s="130"/>
      <c r="W34" s="130">
        <v>17249.5</v>
      </c>
    </row>
    <row r="35" s="123" customFormat="1" ht="52.5" customHeight="1" outlineLevel="1" spans="1:23">
      <c r="A35" s="129" t="s">
        <v>347</v>
      </c>
      <c r="B35" s="129" t="s">
        <v>370</v>
      </c>
      <c r="C35" s="129" t="s">
        <v>369</v>
      </c>
      <c r="D35" s="129" t="s">
        <v>72</v>
      </c>
      <c r="E35" s="129" t="s">
        <v>147</v>
      </c>
      <c r="F35" s="129" t="s">
        <v>148</v>
      </c>
      <c r="G35" s="129" t="s">
        <v>371</v>
      </c>
      <c r="H35" s="129" t="s">
        <v>364</v>
      </c>
      <c r="I35" s="130">
        <v>17249.5</v>
      </c>
      <c r="J35" s="130"/>
      <c r="K35" s="130"/>
      <c r="L35" s="130"/>
      <c r="M35" s="130"/>
      <c r="N35" s="129"/>
      <c r="O35" s="129"/>
      <c r="P35" s="129"/>
      <c r="Q35" s="130"/>
      <c r="R35" s="130">
        <v>17249.5</v>
      </c>
      <c r="S35" s="130"/>
      <c r="T35" s="130"/>
      <c r="U35" s="130"/>
      <c r="V35" s="130"/>
      <c r="W35" s="130">
        <v>17249.5</v>
      </c>
    </row>
    <row r="36" s="123" customFormat="1" ht="52.5" customHeight="1" spans="1:23">
      <c r="A36" s="129"/>
      <c r="B36" s="129"/>
      <c r="C36" s="129" t="s">
        <v>372</v>
      </c>
      <c r="D36" s="129"/>
      <c r="E36" s="129"/>
      <c r="F36" s="129"/>
      <c r="G36" s="129"/>
      <c r="H36" s="129"/>
      <c r="I36" s="130">
        <v>900</v>
      </c>
      <c r="J36" s="130"/>
      <c r="K36" s="130"/>
      <c r="L36" s="130"/>
      <c r="M36" s="130"/>
      <c r="N36" s="129"/>
      <c r="O36" s="129"/>
      <c r="P36" s="129"/>
      <c r="Q36" s="130"/>
      <c r="R36" s="130">
        <v>900</v>
      </c>
      <c r="S36" s="130"/>
      <c r="T36" s="130"/>
      <c r="U36" s="130"/>
      <c r="V36" s="130"/>
      <c r="W36" s="130">
        <v>900</v>
      </c>
    </row>
    <row r="37" s="123" customFormat="1" ht="52.5" customHeight="1" outlineLevel="1" spans="1:23">
      <c r="A37" s="129" t="s">
        <v>347</v>
      </c>
      <c r="B37" s="129" t="s">
        <v>373</v>
      </c>
      <c r="C37" s="129" t="s">
        <v>372</v>
      </c>
      <c r="D37" s="129" t="s">
        <v>72</v>
      </c>
      <c r="E37" s="129" t="s">
        <v>147</v>
      </c>
      <c r="F37" s="129" t="s">
        <v>148</v>
      </c>
      <c r="G37" s="129" t="s">
        <v>371</v>
      </c>
      <c r="H37" s="129" t="s">
        <v>364</v>
      </c>
      <c r="I37" s="130">
        <v>900</v>
      </c>
      <c r="J37" s="130"/>
      <c r="K37" s="130"/>
      <c r="L37" s="130"/>
      <c r="M37" s="130"/>
      <c r="N37" s="129"/>
      <c r="O37" s="129"/>
      <c r="P37" s="129"/>
      <c r="Q37" s="130"/>
      <c r="R37" s="130">
        <v>900</v>
      </c>
      <c r="S37" s="130"/>
      <c r="T37" s="130"/>
      <c r="U37" s="130"/>
      <c r="V37" s="130"/>
      <c r="W37" s="130">
        <v>900</v>
      </c>
    </row>
    <row r="38" s="123" customFormat="1" ht="52.5" customHeight="1" spans="1:23">
      <c r="A38" s="129"/>
      <c r="B38" s="129"/>
      <c r="C38" s="129" t="s">
        <v>374</v>
      </c>
      <c r="D38" s="129"/>
      <c r="E38" s="129"/>
      <c r="F38" s="129"/>
      <c r="G38" s="129"/>
      <c r="H38" s="129"/>
      <c r="I38" s="130">
        <v>3000</v>
      </c>
      <c r="J38" s="130">
        <v>3000</v>
      </c>
      <c r="K38" s="130">
        <v>3000</v>
      </c>
      <c r="L38" s="130"/>
      <c r="M38" s="130"/>
      <c r="N38" s="129"/>
      <c r="O38" s="129"/>
      <c r="P38" s="129"/>
      <c r="Q38" s="130"/>
      <c r="R38" s="130"/>
      <c r="S38" s="130"/>
      <c r="T38" s="130"/>
      <c r="U38" s="130"/>
      <c r="V38" s="130"/>
      <c r="W38" s="130"/>
    </row>
    <row r="39" s="123" customFormat="1" ht="52.5" customHeight="1" outlineLevel="1" spans="1:23">
      <c r="A39" s="129" t="s">
        <v>347</v>
      </c>
      <c r="B39" s="129" t="s">
        <v>375</v>
      </c>
      <c r="C39" s="129" t="s">
        <v>374</v>
      </c>
      <c r="D39" s="129" t="s">
        <v>72</v>
      </c>
      <c r="E39" s="129" t="s">
        <v>104</v>
      </c>
      <c r="F39" s="129" t="s">
        <v>105</v>
      </c>
      <c r="G39" s="129" t="s">
        <v>296</v>
      </c>
      <c r="H39" s="129" t="s">
        <v>297</v>
      </c>
      <c r="I39" s="130">
        <v>600</v>
      </c>
      <c r="J39" s="130">
        <v>600</v>
      </c>
      <c r="K39" s="130">
        <v>600</v>
      </c>
      <c r="L39" s="130"/>
      <c r="M39" s="130"/>
      <c r="N39" s="129"/>
      <c r="O39" s="129"/>
      <c r="P39" s="129"/>
      <c r="Q39" s="130"/>
      <c r="R39" s="130"/>
      <c r="S39" s="130"/>
      <c r="T39" s="130"/>
      <c r="U39" s="130"/>
      <c r="V39" s="130"/>
      <c r="W39" s="130"/>
    </row>
    <row r="40" s="123" customFormat="1" ht="52.5" customHeight="1" outlineLevel="1" spans="1:23">
      <c r="A40" s="129" t="s">
        <v>347</v>
      </c>
      <c r="B40" s="129" t="s">
        <v>375</v>
      </c>
      <c r="C40" s="129" t="s">
        <v>374</v>
      </c>
      <c r="D40" s="129" t="s">
        <v>72</v>
      </c>
      <c r="E40" s="129" t="s">
        <v>104</v>
      </c>
      <c r="F40" s="129" t="s">
        <v>105</v>
      </c>
      <c r="G40" s="129" t="s">
        <v>334</v>
      </c>
      <c r="H40" s="129" t="s">
        <v>335</v>
      </c>
      <c r="I40" s="130">
        <v>1800</v>
      </c>
      <c r="J40" s="130">
        <v>1800</v>
      </c>
      <c r="K40" s="130">
        <v>1800</v>
      </c>
      <c r="L40" s="130"/>
      <c r="M40" s="130"/>
      <c r="N40" s="129"/>
      <c r="O40" s="129"/>
      <c r="P40" s="129"/>
      <c r="Q40" s="130"/>
      <c r="R40" s="130"/>
      <c r="S40" s="130"/>
      <c r="T40" s="130"/>
      <c r="U40" s="130"/>
      <c r="V40" s="130"/>
      <c r="W40" s="130"/>
    </row>
    <row r="41" s="123" customFormat="1" ht="52.5" customHeight="1" outlineLevel="1" spans="1:23">
      <c r="A41" s="129" t="s">
        <v>347</v>
      </c>
      <c r="B41" s="129" t="s">
        <v>375</v>
      </c>
      <c r="C41" s="129" t="s">
        <v>374</v>
      </c>
      <c r="D41" s="129" t="s">
        <v>72</v>
      </c>
      <c r="E41" s="129" t="s">
        <v>104</v>
      </c>
      <c r="F41" s="129" t="s">
        <v>105</v>
      </c>
      <c r="G41" s="129" t="s">
        <v>327</v>
      </c>
      <c r="H41" s="129" t="s">
        <v>328</v>
      </c>
      <c r="I41" s="130">
        <v>600</v>
      </c>
      <c r="J41" s="130">
        <v>600</v>
      </c>
      <c r="K41" s="130">
        <v>600</v>
      </c>
      <c r="L41" s="130"/>
      <c r="M41" s="130"/>
      <c r="N41" s="129"/>
      <c r="O41" s="129"/>
      <c r="P41" s="129"/>
      <c r="Q41" s="130"/>
      <c r="R41" s="130"/>
      <c r="S41" s="130"/>
      <c r="T41" s="130"/>
      <c r="U41" s="130"/>
      <c r="V41" s="130"/>
      <c r="W41" s="130"/>
    </row>
    <row r="42" s="123" customFormat="1" ht="52.5" customHeight="1" spans="1:23">
      <c r="A42" s="129"/>
      <c r="B42" s="129"/>
      <c r="C42" s="129" t="s">
        <v>376</v>
      </c>
      <c r="D42" s="129"/>
      <c r="E42" s="129"/>
      <c r="F42" s="129"/>
      <c r="G42" s="129"/>
      <c r="H42" s="129"/>
      <c r="I42" s="130">
        <v>4950</v>
      </c>
      <c r="J42" s="130">
        <v>4950</v>
      </c>
      <c r="K42" s="130">
        <v>4950</v>
      </c>
      <c r="L42" s="130"/>
      <c r="M42" s="130"/>
      <c r="N42" s="129"/>
      <c r="O42" s="129"/>
      <c r="P42" s="129"/>
      <c r="Q42" s="130"/>
      <c r="R42" s="130"/>
      <c r="S42" s="130"/>
      <c r="T42" s="130"/>
      <c r="U42" s="130"/>
      <c r="V42" s="130"/>
      <c r="W42" s="130"/>
    </row>
    <row r="43" s="123" customFormat="1" ht="52.5" customHeight="1" outlineLevel="1" spans="1:23">
      <c r="A43" s="129" t="s">
        <v>347</v>
      </c>
      <c r="B43" s="129" t="s">
        <v>377</v>
      </c>
      <c r="C43" s="129" t="s">
        <v>376</v>
      </c>
      <c r="D43" s="129" t="s">
        <v>72</v>
      </c>
      <c r="E43" s="129" t="s">
        <v>135</v>
      </c>
      <c r="F43" s="129" t="s">
        <v>136</v>
      </c>
      <c r="G43" s="129" t="s">
        <v>296</v>
      </c>
      <c r="H43" s="129" t="s">
        <v>297</v>
      </c>
      <c r="I43" s="130">
        <v>4950</v>
      </c>
      <c r="J43" s="130">
        <v>4950</v>
      </c>
      <c r="K43" s="130">
        <v>4950</v>
      </c>
      <c r="L43" s="130"/>
      <c r="M43" s="130"/>
      <c r="N43" s="129"/>
      <c r="O43" s="129"/>
      <c r="P43" s="129"/>
      <c r="Q43" s="130"/>
      <c r="R43" s="130"/>
      <c r="S43" s="130"/>
      <c r="T43" s="130"/>
      <c r="U43" s="130"/>
      <c r="V43" s="130"/>
      <c r="W43" s="130"/>
    </row>
    <row r="44" s="123" customFormat="1" ht="52.5" customHeight="1" spans="1:23">
      <c r="A44" s="129"/>
      <c r="B44" s="129"/>
      <c r="C44" s="129" t="s">
        <v>378</v>
      </c>
      <c r="D44" s="129"/>
      <c r="E44" s="129"/>
      <c r="F44" s="129"/>
      <c r="G44" s="129"/>
      <c r="H44" s="129"/>
      <c r="I44" s="130">
        <v>198000</v>
      </c>
      <c r="J44" s="130">
        <v>198000</v>
      </c>
      <c r="K44" s="130">
        <v>198000</v>
      </c>
      <c r="L44" s="130"/>
      <c r="M44" s="130"/>
      <c r="N44" s="129"/>
      <c r="O44" s="129"/>
      <c r="P44" s="129"/>
      <c r="Q44" s="130"/>
      <c r="R44" s="130"/>
      <c r="S44" s="130"/>
      <c r="T44" s="130"/>
      <c r="U44" s="130"/>
      <c r="V44" s="130"/>
      <c r="W44" s="130"/>
    </row>
    <row r="45" s="123" customFormat="1" ht="52.5" customHeight="1" outlineLevel="1" spans="1:23">
      <c r="A45" s="129" t="s">
        <v>347</v>
      </c>
      <c r="B45" s="129" t="s">
        <v>379</v>
      </c>
      <c r="C45" s="129" t="s">
        <v>378</v>
      </c>
      <c r="D45" s="129" t="s">
        <v>72</v>
      </c>
      <c r="E45" s="129" t="s">
        <v>141</v>
      </c>
      <c r="F45" s="129" t="s">
        <v>142</v>
      </c>
      <c r="G45" s="129" t="s">
        <v>349</v>
      </c>
      <c r="H45" s="129" t="s">
        <v>350</v>
      </c>
      <c r="I45" s="130">
        <v>198000</v>
      </c>
      <c r="J45" s="130">
        <v>198000</v>
      </c>
      <c r="K45" s="130">
        <v>198000</v>
      </c>
      <c r="L45" s="130"/>
      <c r="M45" s="130"/>
      <c r="N45" s="129"/>
      <c r="O45" s="129"/>
      <c r="P45" s="129"/>
      <c r="Q45" s="130"/>
      <c r="R45" s="130"/>
      <c r="S45" s="130"/>
      <c r="T45" s="130"/>
      <c r="U45" s="130"/>
      <c r="V45" s="130"/>
      <c r="W45" s="130"/>
    </row>
    <row r="46" s="123" customFormat="1" ht="52.5" customHeight="1" spans="1:23">
      <c r="A46" s="129"/>
      <c r="B46" s="129"/>
      <c r="C46" s="129" t="s">
        <v>380</v>
      </c>
      <c r="D46" s="129"/>
      <c r="E46" s="129"/>
      <c r="F46" s="129"/>
      <c r="G46" s="129"/>
      <c r="H46" s="129"/>
      <c r="I46" s="130">
        <v>50000</v>
      </c>
      <c r="J46" s="130">
        <v>50000</v>
      </c>
      <c r="K46" s="130">
        <v>50000</v>
      </c>
      <c r="L46" s="130"/>
      <c r="M46" s="130"/>
      <c r="N46" s="129"/>
      <c r="O46" s="129"/>
      <c r="P46" s="129"/>
      <c r="Q46" s="130"/>
      <c r="R46" s="130"/>
      <c r="S46" s="130"/>
      <c r="T46" s="130"/>
      <c r="U46" s="130"/>
      <c r="V46" s="130"/>
      <c r="W46" s="130"/>
    </row>
    <row r="47" s="123" customFormat="1" ht="52.5" customHeight="1" outlineLevel="1" spans="1:23">
      <c r="A47" s="129" t="s">
        <v>347</v>
      </c>
      <c r="B47" s="129" t="s">
        <v>381</v>
      </c>
      <c r="C47" s="129" t="s">
        <v>380</v>
      </c>
      <c r="D47" s="129" t="s">
        <v>72</v>
      </c>
      <c r="E47" s="129" t="s">
        <v>149</v>
      </c>
      <c r="F47" s="129" t="s">
        <v>150</v>
      </c>
      <c r="G47" s="129" t="s">
        <v>319</v>
      </c>
      <c r="H47" s="129" t="s">
        <v>320</v>
      </c>
      <c r="I47" s="130">
        <v>50000</v>
      </c>
      <c r="J47" s="130">
        <v>50000</v>
      </c>
      <c r="K47" s="130">
        <v>50000</v>
      </c>
      <c r="L47" s="130"/>
      <c r="M47" s="130"/>
      <c r="N47" s="129"/>
      <c r="O47" s="129"/>
      <c r="P47" s="129"/>
      <c r="Q47" s="130"/>
      <c r="R47" s="130"/>
      <c r="S47" s="130"/>
      <c r="T47" s="130"/>
      <c r="U47" s="130"/>
      <c r="V47" s="130"/>
      <c r="W47" s="130"/>
    </row>
    <row r="48" s="123" customFormat="1" ht="52.5" customHeight="1" spans="1:23">
      <c r="A48" s="129"/>
      <c r="B48" s="129"/>
      <c r="C48" s="129" t="s">
        <v>382</v>
      </c>
      <c r="D48" s="129"/>
      <c r="E48" s="129"/>
      <c r="F48" s="129"/>
      <c r="G48" s="129"/>
      <c r="H48" s="129"/>
      <c r="I48" s="130">
        <v>50077.08</v>
      </c>
      <c r="J48" s="130">
        <v>50077.08</v>
      </c>
      <c r="K48" s="130">
        <v>50077.08</v>
      </c>
      <c r="L48" s="130"/>
      <c r="M48" s="130"/>
      <c r="N48" s="129"/>
      <c r="O48" s="129"/>
      <c r="P48" s="129"/>
      <c r="Q48" s="130"/>
      <c r="R48" s="130"/>
      <c r="S48" s="130"/>
      <c r="T48" s="130"/>
      <c r="U48" s="130"/>
      <c r="V48" s="130"/>
      <c r="W48" s="130"/>
    </row>
    <row r="49" s="123" customFormat="1" ht="52.5" customHeight="1" outlineLevel="1" spans="1:23">
      <c r="A49" s="129" t="s">
        <v>383</v>
      </c>
      <c r="B49" s="129" t="s">
        <v>384</v>
      </c>
      <c r="C49" s="129" t="s">
        <v>382</v>
      </c>
      <c r="D49" s="129" t="s">
        <v>72</v>
      </c>
      <c r="E49" s="129" t="s">
        <v>112</v>
      </c>
      <c r="F49" s="129" t="s">
        <v>113</v>
      </c>
      <c r="G49" s="129" t="s">
        <v>327</v>
      </c>
      <c r="H49" s="129" t="s">
        <v>328</v>
      </c>
      <c r="I49" s="130">
        <v>50077.08</v>
      </c>
      <c r="J49" s="130">
        <v>50077.08</v>
      </c>
      <c r="K49" s="130">
        <v>50077.08</v>
      </c>
      <c r="L49" s="130"/>
      <c r="M49" s="130"/>
      <c r="N49" s="129"/>
      <c r="O49" s="129"/>
      <c r="P49" s="129"/>
      <c r="Q49" s="130"/>
      <c r="R49" s="130"/>
      <c r="S49" s="130"/>
      <c r="T49" s="130"/>
      <c r="U49" s="130"/>
      <c r="V49" s="130"/>
      <c r="W49" s="130"/>
    </row>
    <row r="50" s="123" customFormat="1" ht="52.5" customHeight="1" spans="1:23">
      <c r="A50" s="129"/>
      <c r="B50" s="129"/>
      <c r="C50" s="129" t="s">
        <v>385</v>
      </c>
      <c r="D50" s="129"/>
      <c r="E50" s="129"/>
      <c r="F50" s="129"/>
      <c r="G50" s="129"/>
      <c r="H50" s="129"/>
      <c r="I50" s="130">
        <v>19032.72</v>
      </c>
      <c r="J50" s="130">
        <v>19032.72</v>
      </c>
      <c r="K50" s="130">
        <v>19032.72</v>
      </c>
      <c r="L50" s="130"/>
      <c r="M50" s="130"/>
      <c r="N50" s="129"/>
      <c r="O50" s="129"/>
      <c r="P50" s="129"/>
      <c r="Q50" s="130"/>
      <c r="R50" s="130"/>
      <c r="S50" s="130"/>
      <c r="T50" s="130"/>
      <c r="U50" s="130"/>
      <c r="V50" s="130"/>
      <c r="W50" s="130"/>
    </row>
    <row r="51" s="123" customFormat="1" ht="52.5" customHeight="1" outlineLevel="1" spans="1:23">
      <c r="A51" s="129" t="s">
        <v>347</v>
      </c>
      <c r="B51" s="129" t="s">
        <v>386</v>
      </c>
      <c r="C51" s="129" t="s">
        <v>385</v>
      </c>
      <c r="D51" s="129" t="s">
        <v>72</v>
      </c>
      <c r="E51" s="129" t="s">
        <v>135</v>
      </c>
      <c r="F51" s="129" t="s">
        <v>136</v>
      </c>
      <c r="G51" s="129" t="s">
        <v>296</v>
      </c>
      <c r="H51" s="129" t="s">
        <v>297</v>
      </c>
      <c r="I51" s="130">
        <v>19032.72</v>
      </c>
      <c r="J51" s="130">
        <v>19032.72</v>
      </c>
      <c r="K51" s="130">
        <v>19032.72</v>
      </c>
      <c r="L51" s="130"/>
      <c r="M51" s="130"/>
      <c r="N51" s="129"/>
      <c r="O51" s="129"/>
      <c r="P51" s="129"/>
      <c r="Q51" s="130"/>
      <c r="R51" s="130"/>
      <c r="S51" s="130"/>
      <c r="T51" s="130"/>
      <c r="U51" s="130"/>
      <c r="V51" s="130"/>
      <c r="W51" s="130"/>
    </row>
    <row r="52" s="123" customFormat="1" ht="52.5" customHeight="1" spans="1:23">
      <c r="A52" s="129"/>
      <c r="B52" s="129"/>
      <c r="C52" s="129" t="s">
        <v>387</v>
      </c>
      <c r="D52" s="129"/>
      <c r="E52" s="129"/>
      <c r="F52" s="129"/>
      <c r="G52" s="129"/>
      <c r="H52" s="129"/>
      <c r="I52" s="130">
        <v>500000</v>
      </c>
      <c r="J52" s="130">
        <v>500000</v>
      </c>
      <c r="K52" s="130">
        <v>500000</v>
      </c>
      <c r="L52" s="130"/>
      <c r="M52" s="130"/>
      <c r="N52" s="129"/>
      <c r="O52" s="129"/>
      <c r="P52" s="129"/>
      <c r="Q52" s="130"/>
      <c r="R52" s="130"/>
      <c r="S52" s="130"/>
      <c r="T52" s="130"/>
      <c r="U52" s="130"/>
      <c r="V52" s="130"/>
      <c r="W52" s="130"/>
    </row>
    <row r="53" s="123" customFormat="1" ht="52.5" customHeight="1" outlineLevel="1" spans="1:23">
      <c r="A53" s="129" t="s">
        <v>347</v>
      </c>
      <c r="B53" s="129" t="s">
        <v>388</v>
      </c>
      <c r="C53" s="129" t="s">
        <v>387</v>
      </c>
      <c r="D53" s="129" t="s">
        <v>72</v>
      </c>
      <c r="E53" s="129" t="s">
        <v>141</v>
      </c>
      <c r="F53" s="129" t="s">
        <v>142</v>
      </c>
      <c r="G53" s="129" t="s">
        <v>349</v>
      </c>
      <c r="H53" s="129" t="s">
        <v>350</v>
      </c>
      <c r="I53" s="130">
        <v>500000</v>
      </c>
      <c r="J53" s="130">
        <v>500000</v>
      </c>
      <c r="K53" s="130">
        <v>500000</v>
      </c>
      <c r="L53" s="130"/>
      <c r="M53" s="130"/>
      <c r="N53" s="129"/>
      <c r="O53" s="129"/>
      <c r="P53" s="129"/>
      <c r="Q53" s="130"/>
      <c r="R53" s="130"/>
      <c r="S53" s="130"/>
      <c r="T53" s="130"/>
      <c r="U53" s="130"/>
      <c r="V53" s="130"/>
      <c r="W53" s="130"/>
    </row>
    <row r="54" s="123" customFormat="1" ht="52.5" customHeight="1" spans="1:23">
      <c r="A54" s="129"/>
      <c r="B54" s="129"/>
      <c r="C54" s="129" t="s">
        <v>389</v>
      </c>
      <c r="D54" s="129"/>
      <c r="E54" s="129"/>
      <c r="F54" s="129"/>
      <c r="G54" s="129"/>
      <c r="H54" s="129"/>
      <c r="I54" s="130">
        <v>49063</v>
      </c>
      <c r="J54" s="130">
        <v>49063</v>
      </c>
      <c r="K54" s="130">
        <v>49063</v>
      </c>
      <c r="L54" s="130"/>
      <c r="M54" s="130"/>
      <c r="N54" s="129"/>
      <c r="O54" s="129"/>
      <c r="P54" s="129"/>
      <c r="Q54" s="130"/>
      <c r="R54" s="130"/>
      <c r="S54" s="130"/>
      <c r="T54" s="130"/>
      <c r="U54" s="130"/>
      <c r="V54" s="130"/>
      <c r="W54" s="130"/>
    </row>
    <row r="55" s="123" customFormat="1" ht="52.5" customHeight="1" outlineLevel="1" spans="1:23">
      <c r="A55" s="129" t="s">
        <v>347</v>
      </c>
      <c r="B55" s="129" t="s">
        <v>390</v>
      </c>
      <c r="C55" s="129" t="s">
        <v>389</v>
      </c>
      <c r="D55" s="129" t="s">
        <v>72</v>
      </c>
      <c r="E55" s="129" t="s">
        <v>139</v>
      </c>
      <c r="F55" s="129" t="s">
        <v>140</v>
      </c>
      <c r="G55" s="129" t="s">
        <v>353</v>
      </c>
      <c r="H55" s="129" t="s">
        <v>354</v>
      </c>
      <c r="I55" s="130">
        <v>49063</v>
      </c>
      <c r="J55" s="130">
        <v>49063</v>
      </c>
      <c r="K55" s="130">
        <v>49063</v>
      </c>
      <c r="L55" s="130"/>
      <c r="M55" s="130"/>
      <c r="N55" s="129"/>
      <c r="O55" s="129"/>
      <c r="P55" s="129"/>
      <c r="Q55" s="130"/>
      <c r="R55" s="130"/>
      <c r="S55" s="130"/>
      <c r="T55" s="130"/>
      <c r="U55" s="130"/>
      <c r="V55" s="130"/>
      <c r="W55" s="130"/>
    </row>
    <row r="56" s="123" customFormat="1" ht="52.5" customHeight="1" spans="1:23">
      <c r="A56" s="129"/>
      <c r="B56" s="129"/>
      <c r="C56" s="129" t="s">
        <v>391</v>
      </c>
      <c r="D56" s="129"/>
      <c r="E56" s="129"/>
      <c r="F56" s="129"/>
      <c r="G56" s="129"/>
      <c r="H56" s="129"/>
      <c r="I56" s="130">
        <v>220000</v>
      </c>
      <c r="J56" s="130">
        <v>220000</v>
      </c>
      <c r="K56" s="130">
        <v>220000</v>
      </c>
      <c r="L56" s="130"/>
      <c r="M56" s="130"/>
      <c r="N56" s="129"/>
      <c r="O56" s="129"/>
      <c r="P56" s="129"/>
      <c r="Q56" s="130"/>
      <c r="R56" s="130"/>
      <c r="S56" s="130"/>
      <c r="T56" s="130"/>
      <c r="U56" s="130"/>
      <c r="V56" s="130"/>
      <c r="W56" s="130"/>
    </row>
    <row r="57" s="123" customFormat="1" ht="52.5" customHeight="1" outlineLevel="1" spans="1:23">
      <c r="A57" s="129" t="s">
        <v>392</v>
      </c>
      <c r="B57" s="129" t="s">
        <v>393</v>
      </c>
      <c r="C57" s="129" t="s">
        <v>391</v>
      </c>
      <c r="D57" s="129" t="s">
        <v>72</v>
      </c>
      <c r="E57" s="129" t="s">
        <v>137</v>
      </c>
      <c r="F57" s="129" t="s">
        <v>138</v>
      </c>
      <c r="G57" s="129" t="s">
        <v>361</v>
      </c>
      <c r="H57" s="129" t="s">
        <v>362</v>
      </c>
      <c r="I57" s="130">
        <v>220000</v>
      </c>
      <c r="J57" s="130">
        <v>220000</v>
      </c>
      <c r="K57" s="130">
        <v>220000</v>
      </c>
      <c r="L57" s="130"/>
      <c r="M57" s="130"/>
      <c r="N57" s="129"/>
      <c r="O57" s="129"/>
      <c r="P57" s="129"/>
      <c r="Q57" s="130"/>
      <c r="R57" s="130"/>
      <c r="S57" s="130"/>
      <c r="T57" s="130"/>
      <c r="U57" s="130"/>
      <c r="V57" s="130"/>
      <c r="W57" s="130"/>
    </row>
    <row r="58" s="123" customFormat="1" ht="52.5" customHeight="1" spans="1:23">
      <c r="A58" s="129"/>
      <c r="B58" s="129"/>
      <c r="C58" s="129" t="s">
        <v>394</v>
      </c>
      <c r="D58" s="129"/>
      <c r="E58" s="129"/>
      <c r="F58" s="129"/>
      <c r="G58" s="129"/>
      <c r="H58" s="129"/>
      <c r="I58" s="130">
        <v>52500</v>
      </c>
      <c r="J58" s="130">
        <v>52500</v>
      </c>
      <c r="K58" s="130">
        <v>52500</v>
      </c>
      <c r="L58" s="130"/>
      <c r="M58" s="130"/>
      <c r="N58" s="129"/>
      <c r="O58" s="129"/>
      <c r="P58" s="129"/>
      <c r="Q58" s="130"/>
      <c r="R58" s="130"/>
      <c r="S58" s="130"/>
      <c r="T58" s="130"/>
      <c r="U58" s="130"/>
      <c r="V58" s="130"/>
      <c r="W58" s="130"/>
    </row>
    <row r="59" s="123" customFormat="1" ht="52.5" customHeight="1" outlineLevel="1" spans="1:23">
      <c r="A59" s="129" t="s">
        <v>347</v>
      </c>
      <c r="B59" s="129" t="s">
        <v>395</v>
      </c>
      <c r="C59" s="129" t="s">
        <v>394</v>
      </c>
      <c r="D59" s="129" t="s">
        <v>72</v>
      </c>
      <c r="E59" s="129" t="s">
        <v>145</v>
      </c>
      <c r="F59" s="129" t="s">
        <v>146</v>
      </c>
      <c r="G59" s="129" t="s">
        <v>396</v>
      </c>
      <c r="H59" s="129" t="s">
        <v>397</v>
      </c>
      <c r="I59" s="130">
        <v>52500</v>
      </c>
      <c r="J59" s="130">
        <v>52500</v>
      </c>
      <c r="K59" s="130">
        <v>52500</v>
      </c>
      <c r="L59" s="130"/>
      <c r="M59" s="130"/>
      <c r="N59" s="129"/>
      <c r="O59" s="129"/>
      <c r="P59" s="129"/>
      <c r="Q59" s="130"/>
      <c r="R59" s="130"/>
      <c r="S59" s="130"/>
      <c r="T59" s="130"/>
      <c r="U59" s="130"/>
      <c r="V59" s="130"/>
      <c r="W59" s="130"/>
    </row>
    <row r="60" s="123" customFormat="1" ht="52.5" customHeight="1" spans="1:23">
      <c r="A60" s="129"/>
      <c r="B60" s="129"/>
      <c r="C60" s="129" t="s">
        <v>398</v>
      </c>
      <c r="D60" s="129"/>
      <c r="E60" s="129"/>
      <c r="F60" s="129"/>
      <c r="G60" s="129"/>
      <c r="H60" s="129"/>
      <c r="I60" s="130">
        <v>100000</v>
      </c>
      <c r="J60" s="130">
        <v>100000</v>
      </c>
      <c r="K60" s="130">
        <v>100000</v>
      </c>
      <c r="L60" s="130"/>
      <c r="M60" s="130"/>
      <c r="N60" s="129"/>
      <c r="O60" s="129"/>
      <c r="P60" s="129"/>
      <c r="Q60" s="130"/>
      <c r="R60" s="130"/>
      <c r="S60" s="130"/>
      <c r="T60" s="130"/>
      <c r="U60" s="130"/>
      <c r="V60" s="130"/>
      <c r="W60" s="130"/>
    </row>
    <row r="61" s="123" customFormat="1" ht="52.5" customHeight="1" outlineLevel="1" spans="1:23">
      <c r="A61" s="129" t="s">
        <v>347</v>
      </c>
      <c r="B61" s="129" t="s">
        <v>399</v>
      </c>
      <c r="C61" s="129" t="s">
        <v>398</v>
      </c>
      <c r="D61" s="129" t="s">
        <v>72</v>
      </c>
      <c r="E61" s="129" t="s">
        <v>143</v>
      </c>
      <c r="F61" s="129" t="s">
        <v>144</v>
      </c>
      <c r="G61" s="129" t="s">
        <v>349</v>
      </c>
      <c r="H61" s="129" t="s">
        <v>350</v>
      </c>
      <c r="I61" s="130">
        <v>100000</v>
      </c>
      <c r="J61" s="130">
        <v>100000</v>
      </c>
      <c r="K61" s="130">
        <v>100000</v>
      </c>
      <c r="L61" s="130"/>
      <c r="M61" s="130"/>
      <c r="N61" s="129"/>
      <c r="O61" s="129"/>
      <c r="P61" s="129"/>
      <c r="Q61" s="130"/>
      <c r="R61" s="130"/>
      <c r="S61" s="130"/>
      <c r="T61" s="130"/>
      <c r="U61" s="130"/>
      <c r="V61" s="130"/>
      <c r="W61" s="130"/>
    </row>
    <row r="62" s="123" customFormat="1" ht="52.5" customHeight="1" spans="1:23">
      <c r="A62" s="129"/>
      <c r="B62" s="129"/>
      <c r="C62" s="129" t="s">
        <v>400</v>
      </c>
      <c r="D62" s="129"/>
      <c r="E62" s="129"/>
      <c r="F62" s="129"/>
      <c r="G62" s="129"/>
      <c r="H62" s="129"/>
      <c r="I62" s="130">
        <v>100000</v>
      </c>
      <c r="J62" s="130">
        <v>100000</v>
      </c>
      <c r="K62" s="130">
        <v>100000</v>
      </c>
      <c r="L62" s="130"/>
      <c r="M62" s="130"/>
      <c r="N62" s="129"/>
      <c r="O62" s="129"/>
      <c r="P62" s="129"/>
      <c r="Q62" s="130"/>
      <c r="R62" s="130"/>
      <c r="S62" s="130"/>
      <c r="T62" s="130"/>
      <c r="U62" s="130"/>
      <c r="V62" s="130"/>
      <c r="W62" s="130"/>
    </row>
    <row r="63" s="123" customFormat="1" ht="52.5" customHeight="1" outlineLevel="1" spans="1:23">
      <c r="A63" s="129" t="s">
        <v>347</v>
      </c>
      <c r="B63" s="129" t="s">
        <v>401</v>
      </c>
      <c r="C63" s="129" t="s">
        <v>400</v>
      </c>
      <c r="D63" s="129" t="s">
        <v>72</v>
      </c>
      <c r="E63" s="129" t="s">
        <v>143</v>
      </c>
      <c r="F63" s="129" t="s">
        <v>144</v>
      </c>
      <c r="G63" s="129" t="s">
        <v>349</v>
      </c>
      <c r="H63" s="129" t="s">
        <v>350</v>
      </c>
      <c r="I63" s="130">
        <v>100000</v>
      </c>
      <c r="J63" s="130">
        <v>100000</v>
      </c>
      <c r="K63" s="130">
        <v>100000</v>
      </c>
      <c r="L63" s="130"/>
      <c r="M63" s="130"/>
      <c r="N63" s="129"/>
      <c r="O63" s="129"/>
      <c r="P63" s="129"/>
      <c r="Q63" s="130"/>
      <c r="R63" s="130"/>
      <c r="S63" s="130"/>
      <c r="T63" s="130"/>
      <c r="U63" s="130"/>
      <c r="V63" s="130"/>
      <c r="W63" s="130"/>
    </row>
    <row r="64" s="123" customFormat="1" ht="52.5" customHeight="1" spans="1:23">
      <c r="A64" s="129"/>
      <c r="B64" s="129"/>
      <c r="C64" s="129" t="s">
        <v>402</v>
      </c>
      <c r="D64" s="129"/>
      <c r="E64" s="129"/>
      <c r="F64" s="129"/>
      <c r="G64" s="129"/>
      <c r="H64" s="129"/>
      <c r="I64" s="130">
        <v>60000</v>
      </c>
      <c r="J64" s="130">
        <v>60000</v>
      </c>
      <c r="K64" s="130">
        <v>60000</v>
      </c>
      <c r="L64" s="130"/>
      <c r="M64" s="130"/>
      <c r="N64" s="129"/>
      <c r="O64" s="129"/>
      <c r="P64" s="129"/>
      <c r="Q64" s="130"/>
      <c r="R64" s="130"/>
      <c r="S64" s="130"/>
      <c r="T64" s="130"/>
      <c r="U64" s="130"/>
      <c r="V64" s="130"/>
      <c r="W64" s="130"/>
    </row>
    <row r="65" s="123" customFormat="1" ht="52.5" customHeight="1" outlineLevel="1" spans="1:23">
      <c r="A65" s="129" t="s">
        <v>347</v>
      </c>
      <c r="B65" s="129" t="s">
        <v>403</v>
      </c>
      <c r="C65" s="129" t="s">
        <v>402</v>
      </c>
      <c r="D65" s="129" t="s">
        <v>72</v>
      </c>
      <c r="E65" s="129" t="s">
        <v>145</v>
      </c>
      <c r="F65" s="129" t="s">
        <v>146</v>
      </c>
      <c r="G65" s="129" t="s">
        <v>404</v>
      </c>
      <c r="H65" s="129" t="s">
        <v>405</v>
      </c>
      <c r="I65" s="130">
        <v>60000</v>
      </c>
      <c r="J65" s="130">
        <v>60000</v>
      </c>
      <c r="K65" s="130">
        <v>60000</v>
      </c>
      <c r="L65" s="130"/>
      <c r="M65" s="130"/>
      <c r="N65" s="129"/>
      <c r="O65" s="129"/>
      <c r="P65" s="129"/>
      <c r="Q65" s="130"/>
      <c r="R65" s="130"/>
      <c r="S65" s="130"/>
      <c r="T65" s="130"/>
      <c r="U65" s="130"/>
      <c r="V65" s="130"/>
      <c r="W65" s="130"/>
    </row>
    <row r="66" s="123" customFormat="1" ht="52.5" customHeight="1" spans="1:23">
      <c r="A66" s="129"/>
      <c r="B66" s="129"/>
      <c r="C66" s="129" t="s">
        <v>406</v>
      </c>
      <c r="D66" s="129"/>
      <c r="E66" s="129"/>
      <c r="F66" s="129"/>
      <c r="G66" s="129"/>
      <c r="H66" s="129"/>
      <c r="I66" s="130">
        <v>396300</v>
      </c>
      <c r="J66" s="130">
        <v>396300</v>
      </c>
      <c r="K66" s="130">
        <v>396300</v>
      </c>
      <c r="L66" s="130"/>
      <c r="M66" s="130"/>
      <c r="N66" s="129"/>
      <c r="O66" s="129"/>
      <c r="P66" s="129"/>
      <c r="Q66" s="130"/>
      <c r="R66" s="130"/>
      <c r="S66" s="130"/>
      <c r="T66" s="130"/>
      <c r="U66" s="130"/>
      <c r="V66" s="130"/>
      <c r="W66" s="130"/>
    </row>
    <row r="67" s="123" customFormat="1" ht="52.5" customHeight="1" outlineLevel="1" spans="1:23">
      <c r="A67" s="129" t="s">
        <v>347</v>
      </c>
      <c r="B67" s="129" t="s">
        <v>407</v>
      </c>
      <c r="C67" s="129" t="s">
        <v>406</v>
      </c>
      <c r="D67" s="129" t="s">
        <v>72</v>
      </c>
      <c r="E67" s="129" t="s">
        <v>139</v>
      </c>
      <c r="F67" s="129" t="s">
        <v>140</v>
      </c>
      <c r="G67" s="129" t="s">
        <v>353</v>
      </c>
      <c r="H67" s="129" t="s">
        <v>354</v>
      </c>
      <c r="I67" s="130">
        <v>396300</v>
      </c>
      <c r="J67" s="130">
        <v>396300</v>
      </c>
      <c r="K67" s="130">
        <v>396300</v>
      </c>
      <c r="L67" s="130"/>
      <c r="M67" s="130"/>
      <c r="N67" s="129"/>
      <c r="O67" s="129"/>
      <c r="P67" s="129"/>
      <c r="Q67" s="130"/>
      <c r="R67" s="130"/>
      <c r="S67" s="130"/>
      <c r="T67" s="130"/>
      <c r="U67" s="130"/>
      <c r="V67" s="130"/>
      <c r="W67" s="130"/>
    </row>
    <row r="68" s="123" customFormat="1" ht="52.5" customHeight="1" spans="1:23">
      <c r="A68" s="129"/>
      <c r="B68" s="129"/>
      <c r="C68" s="129" t="s">
        <v>408</v>
      </c>
      <c r="D68" s="129"/>
      <c r="E68" s="129"/>
      <c r="F68" s="129"/>
      <c r="G68" s="129"/>
      <c r="H68" s="129"/>
      <c r="I68" s="130">
        <v>150000</v>
      </c>
      <c r="J68" s="130">
        <v>150000</v>
      </c>
      <c r="K68" s="130">
        <v>150000</v>
      </c>
      <c r="L68" s="130"/>
      <c r="M68" s="130"/>
      <c r="N68" s="129"/>
      <c r="O68" s="129"/>
      <c r="P68" s="129"/>
      <c r="Q68" s="130"/>
      <c r="R68" s="130"/>
      <c r="S68" s="130"/>
      <c r="T68" s="130"/>
      <c r="U68" s="130"/>
      <c r="V68" s="130"/>
      <c r="W68" s="130"/>
    </row>
    <row r="69" s="123" customFormat="1" ht="52.5" customHeight="1" outlineLevel="1" spans="1:23">
      <c r="A69" s="129" t="s">
        <v>347</v>
      </c>
      <c r="B69" s="129" t="s">
        <v>409</v>
      </c>
      <c r="C69" s="129" t="s">
        <v>408</v>
      </c>
      <c r="D69" s="129" t="s">
        <v>72</v>
      </c>
      <c r="E69" s="129" t="s">
        <v>141</v>
      </c>
      <c r="F69" s="129" t="s">
        <v>142</v>
      </c>
      <c r="G69" s="129" t="s">
        <v>349</v>
      </c>
      <c r="H69" s="129" t="s">
        <v>350</v>
      </c>
      <c r="I69" s="130">
        <v>150000</v>
      </c>
      <c r="J69" s="130">
        <v>150000</v>
      </c>
      <c r="K69" s="130">
        <v>150000</v>
      </c>
      <c r="L69" s="130"/>
      <c r="M69" s="130"/>
      <c r="N69" s="129"/>
      <c r="O69" s="129"/>
      <c r="P69" s="129"/>
      <c r="Q69" s="130"/>
      <c r="R69" s="130"/>
      <c r="S69" s="130"/>
      <c r="T69" s="130"/>
      <c r="U69" s="130"/>
      <c r="V69" s="130"/>
      <c r="W69" s="130"/>
    </row>
    <row r="70" s="123" customFormat="1" ht="52.5" customHeight="1" spans="1:23">
      <c r="A70" s="129"/>
      <c r="B70" s="129"/>
      <c r="C70" s="129" t="s">
        <v>410</v>
      </c>
      <c r="D70" s="129"/>
      <c r="E70" s="129"/>
      <c r="F70" s="129"/>
      <c r="G70" s="129"/>
      <c r="H70" s="129"/>
      <c r="I70" s="130">
        <v>1000000</v>
      </c>
      <c r="J70" s="130">
        <v>1000000</v>
      </c>
      <c r="K70" s="130">
        <v>1000000</v>
      </c>
      <c r="L70" s="130"/>
      <c r="M70" s="130"/>
      <c r="N70" s="129"/>
      <c r="O70" s="129"/>
      <c r="P70" s="129"/>
      <c r="Q70" s="130"/>
      <c r="R70" s="130"/>
      <c r="S70" s="130"/>
      <c r="T70" s="130"/>
      <c r="U70" s="130"/>
      <c r="V70" s="130"/>
      <c r="W70" s="130"/>
    </row>
    <row r="71" s="123" customFormat="1" ht="52.5" customHeight="1" outlineLevel="1" spans="1:23">
      <c r="A71" s="129" t="s">
        <v>347</v>
      </c>
      <c r="B71" s="129" t="s">
        <v>411</v>
      </c>
      <c r="C71" s="129" t="s">
        <v>410</v>
      </c>
      <c r="D71" s="129" t="s">
        <v>72</v>
      </c>
      <c r="E71" s="129" t="s">
        <v>141</v>
      </c>
      <c r="F71" s="129" t="s">
        <v>142</v>
      </c>
      <c r="G71" s="129" t="s">
        <v>349</v>
      </c>
      <c r="H71" s="129" t="s">
        <v>350</v>
      </c>
      <c r="I71" s="130">
        <v>1000000</v>
      </c>
      <c r="J71" s="130">
        <v>1000000</v>
      </c>
      <c r="K71" s="130">
        <v>1000000</v>
      </c>
      <c r="L71" s="130"/>
      <c r="M71" s="130"/>
      <c r="N71" s="129"/>
      <c r="O71" s="129"/>
      <c r="P71" s="129"/>
      <c r="Q71" s="130"/>
      <c r="R71" s="130"/>
      <c r="S71" s="130"/>
      <c r="T71" s="130"/>
      <c r="U71" s="130"/>
      <c r="V71" s="130"/>
      <c r="W71" s="130"/>
    </row>
    <row r="72" s="123" customFormat="1" ht="52.5" customHeight="1" spans="1:23">
      <c r="A72" s="129"/>
      <c r="B72" s="129"/>
      <c r="C72" s="129" t="s">
        <v>412</v>
      </c>
      <c r="D72" s="129"/>
      <c r="E72" s="129"/>
      <c r="F72" s="129"/>
      <c r="G72" s="129"/>
      <c r="H72" s="129"/>
      <c r="I72" s="130">
        <v>100000</v>
      </c>
      <c r="J72" s="130">
        <v>100000</v>
      </c>
      <c r="K72" s="130">
        <v>100000</v>
      </c>
      <c r="L72" s="130"/>
      <c r="M72" s="130"/>
      <c r="N72" s="129"/>
      <c r="O72" s="129"/>
      <c r="P72" s="129"/>
      <c r="Q72" s="130"/>
      <c r="R72" s="130"/>
      <c r="S72" s="130"/>
      <c r="T72" s="130"/>
      <c r="U72" s="130"/>
      <c r="V72" s="130"/>
      <c r="W72" s="130"/>
    </row>
    <row r="73" s="123" customFormat="1" ht="52.5" customHeight="1" outlineLevel="1" spans="1:23">
      <c r="A73" s="129" t="s">
        <v>347</v>
      </c>
      <c r="B73" s="129" t="s">
        <v>413</v>
      </c>
      <c r="C73" s="129" t="s">
        <v>412</v>
      </c>
      <c r="D73" s="129" t="s">
        <v>72</v>
      </c>
      <c r="E73" s="129" t="s">
        <v>143</v>
      </c>
      <c r="F73" s="129" t="s">
        <v>144</v>
      </c>
      <c r="G73" s="129" t="s">
        <v>349</v>
      </c>
      <c r="H73" s="129" t="s">
        <v>350</v>
      </c>
      <c r="I73" s="130">
        <v>100000</v>
      </c>
      <c r="J73" s="130">
        <v>100000</v>
      </c>
      <c r="K73" s="130">
        <v>100000</v>
      </c>
      <c r="L73" s="130"/>
      <c r="M73" s="130"/>
      <c r="N73" s="129"/>
      <c r="O73" s="129"/>
      <c r="P73" s="129"/>
      <c r="Q73" s="130"/>
      <c r="R73" s="130"/>
      <c r="S73" s="130"/>
      <c r="T73" s="130"/>
      <c r="U73" s="130"/>
      <c r="V73" s="130"/>
      <c r="W73" s="130"/>
    </row>
    <row r="74" s="123" customFormat="1" ht="52.5" customHeight="1" spans="1:23">
      <c r="A74" s="129"/>
      <c r="B74" s="129"/>
      <c r="C74" s="129" t="s">
        <v>414</v>
      </c>
      <c r="D74" s="129"/>
      <c r="E74" s="129"/>
      <c r="F74" s="129"/>
      <c r="G74" s="129"/>
      <c r="H74" s="129"/>
      <c r="I74" s="130">
        <v>90000</v>
      </c>
      <c r="J74" s="130">
        <v>90000</v>
      </c>
      <c r="K74" s="130">
        <v>90000</v>
      </c>
      <c r="L74" s="130"/>
      <c r="M74" s="130"/>
      <c r="N74" s="129"/>
      <c r="O74" s="129"/>
      <c r="P74" s="129"/>
      <c r="Q74" s="130"/>
      <c r="R74" s="130"/>
      <c r="S74" s="130"/>
      <c r="T74" s="130"/>
      <c r="U74" s="130"/>
      <c r="V74" s="130"/>
      <c r="W74" s="130"/>
    </row>
    <row r="75" s="123" customFormat="1" ht="52.5" customHeight="1" outlineLevel="1" spans="1:23">
      <c r="A75" s="129" t="s">
        <v>347</v>
      </c>
      <c r="B75" s="129" t="s">
        <v>415</v>
      </c>
      <c r="C75" s="129" t="s">
        <v>414</v>
      </c>
      <c r="D75" s="129" t="s">
        <v>72</v>
      </c>
      <c r="E75" s="129" t="s">
        <v>149</v>
      </c>
      <c r="F75" s="129" t="s">
        <v>150</v>
      </c>
      <c r="G75" s="129" t="s">
        <v>349</v>
      </c>
      <c r="H75" s="129" t="s">
        <v>350</v>
      </c>
      <c r="I75" s="130">
        <v>90000</v>
      </c>
      <c r="J75" s="130">
        <v>90000</v>
      </c>
      <c r="K75" s="130">
        <v>90000</v>
      </c>
      <c r="L75" s="130"/>
      <c r="M75" s="130"/>
      <c r="N75" s="129"/>
      <c r="O75" s="129"/>
      <c r="P75" s="129"/>
      <c r="Q75" s="130"/>
      <c r="R75" s="130"/>
      <c r="S75" s="130"/>
      <c r="T75" s="130"/>
      <c r="U75" s="130"/>
      <c r="V75" s="130"/>
      <c r="W75" s="130"/>
    </row>
    <row r="76" s="123" customFormat="1" ht="52.5" customHeight="1" spans="1:23">
      <c r="A76" s="129"/>
      <c r="B76" s="129"/>
      <c r="C76" s="129" t="s">
        <v>416</v>
      </c>
      <c r="D76" s="129"/>
      <c r="E76" s="129"/>
      <c r="F76" s="129"/>
      <c r="G76" s="129"/>
      <c r="H76" s="129"/>
      <c r="I76" s="130">
        <v>50000</v>
      </c>
      <c r="J76" s="130">
        <v>50000</v>
      </c>
      <c r="K76" s="130">
        <v>50000</v>
      </c>
      <c r="L76" s="130"/>
      <c r="M76" s="130"/>
      <c r="N76" s="129"/>
      <c r="O76" s="129"/>
      <c r="P76" s="129"/>
      <c r="Q76" s="130"/>
      <c r="R76" s="130"/>
      <c r="S76" s="130"/>
      <c r="T76" s="130"/>
      <c r="U76" s="130"/>
      <c r="V76" s="130"/>
      <c r="W76" s="130"/>
    </row>
    <row r="77" s="123" customFormat="1" ht="52.5" customHeight="1" outlineLevel="1" spans="1:23">
      <c r="A77" s="129" t="s">
        <v>347</v>
      </c>
      <c r="B77" s="129" t="s">
        <v>417</v>
      </c>
      <c r="C77" s="129" t="s">
        <v>416</v>
      </c>
      <c r="D77" s="129" t="s">
        <v>72</v>
      </c>
      <c r="E77" s="129" t="s">
        <v>149</v>
      </c>
      <c r="F77" s="129" t="s">
        <v>150</v>
      </c>
      <c r="G77" s="129" t="s">
        <v>349</v>
      </c>
      <c r="H77" s="129" t="s">
        <v>350</v>
      </c>
      <c r="I77" s="130">
        <v>50000</v>
      </c>
      <c r="J77" s="130">
        <v>50000</v>
      </c>
      <c r="K77" s="130">
        <v>50000</v>
      </c>
      <c r="L77" s="130"/>
      <c r="M77" s="130"/>
      <c r="N77" s="129"/>
      <c r="O77" s="129"/>
      <c r="P77" s="129"/>
      <c r="Q77" s="130"/>
      <c r="R77" s="130"/>
      <c r="S77" s="130"/>
      <c r="T77" s="130"/>
      <c r="U77" s="130"/>
      <c r="V77" s="130"/>
      <c r="W77" s="130"/>
    </row>
    <row r="78" s="123" customFormat="1" ht="52.5" customHeight="1" spans="1:23">
      <c r="A78" s="129"/>
      <c r="B78" s="129"/>
      <c r="C78" s="129" t="s">
        <v>418</v>
      </c>
      <c r="D78" s="129"/>
      <c r="E78" s="129"/>
      <c r="F78" s="129"/>
      <c r="G78" s="129"/>
      <c r="H78" s="129"/>
      <c r="I78" s="130">
        <v>5000</v>
      </c>
      <c r="J78" s="130">
        <v>5000</v>
      </c>
      <c r="K78" s="130">
        <v>5000</v>
      </c>
      <c r="L78" s="130"/>
      <c r="M78" s="130"/>
      <c r="N78" s="129"/>
      <c r="O78" s="129"/>
      <c r="P78" s="129"/>
      <c r="Q78" s="130"/>
      <c r="R78" s="130"/>
      <c r="S78" s="130"/>
      <c r="T78" s="130"/>
      <c r="U78" s="130"/>
      <c r="V78" s="130"/>
      <c r="W78" s="130"/>
    </row>
    <row r="79" s="123" customFormat="1" ht="52.5" customHeight="1" outlineLevel="1" spans="1:23">
      <c r="A79" s="129" t="s">
        <v>347</v>
      </c>
      <c r="B79" s="129" t="s">
        <v>419</v>
      </c>
      <c r="C79" s="129" t="s">
        <v>418</v>
      </c>
      <c r="D79" s="129" t="s">
        <v>72</v>
      </c>
      <c r="E79" s="129" t="s">
        <v>149</v>
      </c>
      <c r="F79" s="129" t="s">
        <v>150</v>
      </c>
      <c r="G79" s="129" t="s">
        <v>349</v>
      </c>
      <c r="H79" s="129" t="s">
        <v>350</v>
      </c>
      <c r="I79" s="130">
        <v>5000</v>
      </c>
      <c r="J79" s="130">
        <v>5000</v>
      </c>
      <c r="K79" s="130">
        <v>5000</v>
      </c>
      <c r="L79" s="130"/>
      <c r="M79" s="130"/>
      <c r="N79" s="129"/>
      <c r="O79" s="129"/>
      <c r="P79" s="129"/>
      <c r="Q79" s="130"/>
      <c r="R79" s="130"/>
      <c r="S79" s="130"/>
      <c r="T79" s="130"/>
      <c r="U79" s="130"/>
      <c r="V79" s="130"/>
      <c r="W79" s="130"/>
    </row>
    <row r="80" s="123" customFormat="1" ht="52.5" customHeight="1" spans="1:23">
      <c r="A80" s="129"/>
      <c r="B80" s="129"/>
      <c r="C80" s="129" t="s">
        <v>420</v>
      </c>
      <c r="D80" s="129"/>
      <c r="E80" s="129"/>
      <c r="F80" s="129"/>
      <c r="G80" s="129"/>
      <c r="H80" s="129"/>
      <c r="I80" s="130">
        <v>2283000</v>
      </c>
      <c r="J80" s="130">
        <v>2283000</v>
      </c>
      <c r="K80" s="130">
        <v>2283000</v>
      </c>
      <c r="L80" s="130"/>
      <c r="M80" s="130"/>
      <c r="N80" s="129"/>
      <c r="O80" s="129"/>
      <c r="P80" s="129"/>
      <c r="Q80" s="130"/>
      <c r="R80" s="130"/>
      <c r="S80" s="130"/>
      <c r="T80" s="130"/>
      <c r="U80" s="130"/>
      <c r="V80" s="130"/>
      <c r="W80" s="130"/>
    </row>
    <row r="81" s="123" customFormat="1" ht="52.5" customHeight="1" outlineLevel="1" spans="1:23">
      <c r="A81" s="129" t="s">
        <v>347</v>
      </c>
      <c r="B81" s="129" t="s">
        <v>421</v>
      </c>
      <c r="C81" s="129" t="s">
        <v>420</v>
      </c>
      <c r="D81" s="129" t="s">
        <v>72</v>
      </c>
      <c r="E81" s="129" t="s">
        <v>139</v>
      </c>
      <c r="F81" s="129" t="s">
        <v>140</v>
      </c>
      <c r="G81" s="129" t="s">
        <v>353</v>
      </c>
      <c r="H81" s="129" t="s">
        <v>354</v>
      </c>
      <c r="I81" s="130">
        <v>2283000</v>
      </c>
      <c r="J81" s="130">
        <v>2283000</v>
      </c>
      <c r="K81" s="130">
        <v>2283000</v>
      </c>
      <c r="L81" s="130"/>
      <c r="M81" s="130"/>
      <c r="N81" s="129"/>
      <c r="O81" s="129"/>
      <c r="P81" s="129"/>
      <c r="Q81" s="130"/>
      <c r="R81" s="130"/>
      <c r="S81" s="130"/>
      <c r="T81" s="130"/>
      <c r="U81" s="130"/>
      <c r="V81" s="130"/>
      <c r="W81" s="130"/>
    </row>
    <row r="82" s="123" customFormat="1" ht="52.5" customHeight="1" spans="1:23">
      <c r="A82" s="129"/>
      <c r="B82" s="129"/>
      <c r="C82" s="129" t="s">
        <v>422</v>
      </c>
      <c r="D82" s="129"/>
      <c r="E82" s="129"/>
      <c r="F82" s="129"/>
      <c r="G82" s="129"/>
      <c r="H82" s="129"/>
      <c r="I82" s="130">
        <v>100000</v>
      </c>
      <c r="J82" s="130">
        <v>100000</v>
      </c>
      <c r="K82" s="130">
        <v>100000</v>
      </c>
      <c r="L82" s="130"/>
      <c r="M82" s="130"/>
      <c r="N82" s="129"/>
      <c r="O82" s="129"/>
      <c r="P82" s="129"/>
      <c r="Q82" s="130"/>
      <c r="R82" s="130"/>
      <c r="S82" s="130"/>
      <c r="T82" s="130"/>
      <c r="U82" s="130"/>
      <c r="V82" s="130"/>
      <c r="W82" s="130"/>
    </row>
    <row r="83" s="123" customFormat="1" ht="52.5" customHeight="1" outlineLevel="1" spans="1:23">
      <c r="A83" s="129" t="s">
        <v>347</v>
      </c>
      <c r="B83" s="129" t="s">
        <v>423</v>
      </c>
      <c r="C83" s="129" t="s">
        <v>422</v>
      </c>
      <c r="D83" s="129" t="s">
        <v>72</v>
      </c>
      <c r="E83" s="129" t="s">
        <v>143</v>
      </c>
      <c r="F83" s="129" t="s">
        <v>144</v>
      </c>
      <c r="G83" s="129" t="s">
        <v>349</v>
      </c>
      <c r="H83" s="129" t="s">
        <v>350</v>
      </c>
      <c r="I83" s="130">
        <v>100000</v>
      </c>
      <c r="J83" s="130">
        <v>100000</v>
      </c>
      <c r="K83" s="130">
        <v>100000</v>
      </c>
      <c r="L83" s="130"/>
      <c r="M83" s="130"/>
      <c r="N83" s="129"/>
      <c r="O83" s="129"/>
      <c r="P83" s="129"/>
      <c r="Q83" s="130"/>
      <c r="R83" s="130"/>
      <c r="S83" s="130"/>
      <c r="T83" s="130"/>
      <c r="U83" s="130"/>
      <c r="V83" s="130"/>
      <c r="W83" s="130"/>
    </row>
    <row r="84" s="123" customFormat="1" ht="52.5" customHeight="1" spans="1:23">
      <c r="A84" s="129"/>
      <c r="B84" s="129"/>
      <c r="C84" s="129" t="s">
        <v>424</v>
      </c>
      <c r="D84" s="129"/>
      <c r="E84" s="129"/>
      <c r="F84" s="129"/>
      <c r="G84" s="129"/>
      <c r="H84" s="129"/>
      <c r="I84" s="130">
        <v>300000</v>
      </c>
      <c r="J84" s="130">
        <v>300000</v>
      </c>
      <c r="K84" s="130">
        <v>300000</v>
      </c>
      <c r="L84" s="130"/>
      <c r="M84" s="130"/>
      <c r="N84" s="129"/>
      <c r="O84" s="129"/>
      <c r="P84" s="129"/>
      <c r="Q84" s="130"/>
      <c r="R84" s="130"/>
      <c r="S84" s="130"/>
      <c r="T84" s="130"/>
      <c r="U84" s="130"/>
      <c r="V84" s="130"/>
      <c r="W84" s="130"/>
    </row>
    <row r="85" s="123" customFormat="1" ht="52.5" customHeight="1" outlineLevel="1" spans="1:23">
      <c r="A85" s="129" t="s">
        <v>347</v>
      </c>
      <c r="B85" s="129" t="s">
        <v>425</v>
      </c>
      <c r="C85" s="129" t="s">
        <v>424</v>
      </c>
      <c r="D85" s="129" t="s">
        <v>72</v>
      </c>
      <c r="E85" s="129" t="s">
        <v>139</v>
      </c>
      <c r="F85" s="129" t="s">
        <v>140</v>
      </c>
      <c r="G85" s="129" t="s">
        <v>353</v>
      </c>
      <c r="H85" s="129" t="s">
        <v>354</v>
      </c>
      <c r="I85" s="130">
        <v>300000</v>
      </c>
      <c r="J85" s="130">
        <v>300000</v>
      </c>
      <c r="K85" s="130">
        <v>300000</v>
      </c>
      <c r="L85" s="130"/>
      <c r="M85" s="130"/>
      <c r="N85" s="129"/>
      <c r="O85" s="129"/>
      <c r="P85" s="129"/>
      <c r="Q85" s="130"/>
      <c r="R85" s="130"/>
      <c r="S85" s="130"/>
      <c r="T85" s="130"/>
      <c r="U85" s="130"/>
      <c r="V85" s="130"/>
      <c r="W85" s="130"/>
    </row>
    <row r="86" s="123" customFormat="1" ht="52.5" customHeight="1" spans="1:23">
      <c r="A86" s="129"/>
      <c r="B86" s="129"/>
      <c r="C86" s="129" t="s">
        <v>426</v>
      </c>
      <c r="D86" s="129"/>
      <c r="E86" s="129"/>
      <c r="F86" s="129"/>
      <c r="G86" s="129"/>
      <c r="H86" s="129"/>
      <c r="I86" s="130">
        <v>1191700</v>
      </c>
      <c r="J86" s="130">
        <v>1191700</v>
      </c>
      <c r="K86" s="130">
        <v>1191700</v>
      </c>
      <c r="L86" s="130"/>
      <c r="M86" s="130"/>
      <c r="N86" s="129"/>
      <c r="O86" s="129"/>
      <c r="P86" s="129"/>
      <c r="Q86" s="130"/>
      <c r="R86" s="130"/>
      <c r="S86" s="130"/>
      <c r="T86" s="130"/>
      <c r="U86" s="130"/>
      <c r="V86" s="130"/>
      <c r="W86" s="130"/>
    </row>
    <row r="87" s="123" customFormat="1" ht="52.5" customHeight="1" outlineLevel="1" spans="1:23">
      <c r="A87" s="129" t="s">
        <v>347</v>
      </c>
      <c r="B87" s="129" t="s">
        <v>427</v>
      </c>
      <c r="C87" s="129" t="s">
        <v>426</v>
      </c>
      <c r="D87" s="129" t="s">
        <v>72</v>
      </c>
      <c r="E87" s="129" t="s">
        <v>139</v>
      </c>
      <c r="F87" s="129" t="s">
        <v>140</v>
      </c>
      <c r="G87" s="129" t="s">
        <v>428</v>
      </c>
      <c r="H87" s="129" t="s">
        <v>362</v>
      </c>
      <c r="I87" s="130">
        <v>1191700</v>
      </c>
      <c r="J87" s="130">
        <v>1191700</v>
      </c>
      <c r="K87" s="130">
        <v>1191700</v>
      </c>
      <c r="L87" s="130"/>
      <c r="M87" s="130"/>
      <c r="N87" s="129"/>
      <c r="O87" s="129"/>
      <c r="P87" s="129"/>
      <c r="Q87" s="130"/>
      <c r="R87" s="130"/>
      <c r="S87" s="130"/>
      <c r="T87" s="130"/>
      <c r="U87" s="130"/>
      <c r="V87" s="130"/>
      <c r="W87" s="130"/>
    </row>
    <row r="88" s="123" customFormat="1" ht="52.5" customHeight="1" spans="1:23">
      <c r="A88" s="129"/>
      <c r="B88" s="129"/>
      <c r="C88" s="129" t="s">
        <v>429</v>
      </c>
      <c r="D88" s="129"/>
      <c r="E88" s="129"/>
      <c r="F88" s="129"/>
      <c r="G88" s="129"/>
      <c r="H88" s="129"/>
      <c r="I88" s="130">
        <v>35000</v>
      </c>
      <c r="J88" s="130">
        <v>35000</v>
      </c>
      <c r="K88" s="130">
        <v>35000</v>
      </c>
      <c r="L88" s="130"/>
      <c r="M88" s="130"/>
      <c r="N88" s="129"/>
      <c r="O88" s="129"/>
      <c r="P88" s="129"/>
      <c r="Q88" s="130"/>
      <c r="R88" s="130"/>
      <c r="S88" s="130"/>
      <c r="T88" s="130"/>
      <c r="U88" s="130"/>
      <c r="V88" s="130"/>
      <c r="W88" s="130"/>
    </row>
    <row r="89" s="123" customFormat="1" ht="52.5" customHeight="1" outlineLevel="1" spans="1:23">
      <c r="A89" s="129" t="s">
        <v>347</v>
      </c>
      <c r="B89" s="129" t="s">
        <v>430</v>
      </c>
      <c r="C89" s="129" t="s">
        <v>429</v>
      </c>
      <c r="D89" s="129" t="s">
        <v>72</v>
      </c>
      <c r="E89" s="129" t="s">
        <v>149</v>
      </c>
      <c r="F89" s="129" t="s">
        <v>150</v>
      </c>
      <c r="G89" s="129" t="s">
        <v>353</v>
      </c>
      <c r="H89" s="129" t="s">
        <v>354</v>
      </c>
      <c r="I89" s="130">
        <v>35000</v>
      </c>
      <c r="J89" s="130">
        <v>35000</v>
      </c>
      <c r="K89" s="130">
        <v>35000</v>
      </c>
      <c r="L89" s="130"/>
      <c r="M89" s="130"/>
      <c r="N89" s="129"/>
      <c r="O89" s="129"/>
      <c r="P89" s="129"/>
      <c r="Q89" s="130"/>
      <c r="R89" s="130"/>
      <c r="S89" s="130"/>
      <c r="T89" s="130"/>
      <c r="U89" s="130"/>
      <c r="V89" s="130"/>
      <c r="W89" s="130"/>
    </row>
    <row r="90" s="123" customFormat="1" ht="52.5" customHeight="1" spans="1:23">
      <c r="A90" s="129"/>
      <c r="B90" s="129"/>
      <c r="C90" s="129" t="s">
        <v>431</v>
      </c>
      <c r="D90" s="129"/>
      <c r="E90" s="129"/>
      <c r="F90" s="129"/>
      <c r="G90" s="129"/>
      <c r="H90" s="129"/>
      <c r="I90" s="130">
        <v>32000</v>
      </c>
      <c r="J90" s="130">
        <v>32000</v>
      </c>
      <c r="K90" s="130">
        <v>32000</v>
      </c>
      <c r="L90" s="130"/>
      <c r="M90" s="130"/>
      <c r="N90" s="129"/>
      <c r="O90" s="129"/>
      <c r="P90" s="129"/>
      <c r="Q90" s="130"/>
      <c r="R90" s="130"/>
      <c r="S90" s="130"/>
      <c r="T90" s="130"/>
      <c r="U90" s="130"/>
      <c r="V90" s="130"/>
      <c r="W90" s="130"/>
    </row>
    <row r="91" s="123" customFormat="1" ht="52.5" customHeight="1" outlineLevel="1" spans="1:23">
      <c r="A91" s="129" t="s">
        <v>347</v>
      </c>
      <c r="B91" s="129" t="s">
        <v>432</v>
      </c>
      <c r="C91" s="129" t="s">
        <v>431</v>
      </c>
      <c r="D91" s="129" t="s">
        <v>72</v>
      </c>
      <c r="E91" s="129" t="s">
        <v>137</v>
      </c>
      <c r="F91" s="129" t="s">
        <v>138</v>
      </c>
      <c r="G91" s="129" t="s">
        <v>349</v>
      </c>
      <c r="H91" s="129" t="s">
        <v>350</v>
      </c>
      <c r="I91" s="130">
        <v>32000</v>
      </c>
      <c r="J91" s="130">
        <v>32000</v>
      </c>
      <c r="K91" s="130">
        <v>32000</v>
      </c>
      <c r="L91" s="130"/>
      <c r="M91" s="130"/>
      <c r="N91" s="129"/>
      <c r="O91" s="129"/>
      <c r="P91" s="129"/>
      <c r="Q91" s="130"/>
      <c r="R91" s="130"/>
      <c r="S91" s="130"/>
      <c r="T91" s="130"/>
      <c r="U91" s="130"/>
      <c r="V91" s="130"/>
      <c r="W91" s="130"/>
    </row>
    <row r="92" s="123" customFormat="1" ht="52.5" customHeight="1" spans="1:23">
      <c r="A92" s="129"/>
      <c r="B92" s="129"/>
      <c r="C92" s="129" t="s">
        <v>433</v>
      </c>
      <c r="D92" s="129"/>
      <c r="E92" s="129"/>
      <c r="F92" s="129"/>
      <c r="G92" s="129"/>
      <c r="H92" s="129"/>
      <c r="I92" s="130">
        <v>60000</v>
      </c>
      <c r="J92" s="130">
        <v>60000</v>
      </c>
      <c r="K92" s="130">
        <v>60000</v>
      </c>
      <c r="L92" s="130"/>
      <c r="M92" s="130"/>
      <c r="N92" s="129"/>
      <c r="O92" s="129"/>
      <c r="P92" s="129"/>
      <c r="Q92" s="130"/>
      <c r="R92" s="130"/>
      <c r="S92" s="130"/>
      <c r="T92" s="130"/>
      <c r="U92" s="130"/>
      <c r="V92" s="130"/>
      <c r="W92" s="130"/>
    </row>
    <row r="93" s="123" customFormat="1" ht="52.5" customHeight="1" outlineLevel="1" spans="1:23">
      <c r="A93" s="129" t="s">
        <v>347</v>
      </c>
      <c r="B93" s="129" t="s">
        <v>434</v>
      </c>
      <c r="C93" s="129" t="s">
        <v>433</v>
      </c>
      <c r="D93" s="129" t="s">
        <v>72</v>
      </c>
      <c r="E93" s="129" t="s">
        <v>141</v>
      </c>
      <c r="F93" s="129" t="s">
        <v>142</v>
      </c>
      <c r="G93" s="129" t="s">
        <v>349</v>
      </c>
      <c r="H93" s="129" t="s">
        <v>350</v>
      </c>
      <c r="I93" s="130">
        <v>60000</v>
      </c>
      <c r="J93" s="130">
        <v>60000</v>
      </c>
      <c r="K93" s="130">
        <v>60000</v>
      </c>
      <c r="L93" s="130"/>
      <c r="M93" s="130"/>
      <c r="N93" s="129"/>
      <c r="O93" s="129"/>
      <c r="P93" s="129"/>
      <c r="Q93" s="130"/>
      <c r="R93" s="130"/>
      <c r="S93" s="130"/>
      <c r="T93" s="130"/>
      <c r="U93" s="130"/>
      <c r="V93" s="130"/>
      <c r="W93" s="130"/>
    </row>
    <row r="94" s="123" customFormat="1" ht="52.5" customHeight="1" spans="1:23">
      <c r="A94" s="129"/>
      <c r="B94" s="129"/>
      <c r="C94" s="129" t="s">
        <v>435</v>
      </c>
      <c r="D94" s="129"/>
      <c r="E94" s="129"/>
      <c r="F94" s="129"/>
      <c r="G94" s="129"/>
      <c r="H94" s="129"/>
      <c r="I94" s="130">
        <v>1214000</v>
      </c>
      <c r="J94" s="130">
        <v>1214000</v>
      </c>
      <c r="K94" s="130">
        <v>1214000</v>
      </c>
      <c r="L94" s="130"/>
      <c r="M94" s="130"/>
      <c r="N94" s="129"/>
      <c r="O94" s="129"/>
      <c r="P94" s="129"/>
      <c r="Q94" s="130"/>
      <c r="R94" s="130"/>
      <c r="S94" s="130"/>
      <c r="T94" s="130"/>
      <c r="U94" s="130"/>
      <c r="V94" s="130"/>
      <c r="W94" s="130"/>
    </row>
    <row r="95" s="123" customFormat="1" ht="52.5" customHeight="1" outlineLevel="1" spans="1:23">
      <c r="A95" s="129" t="s">
        <v>347</v>
      </c>
      <c r="B95" s="129" t="s">
        <v>436</v>
      </c>
      <c r="C95" s="129" t="s">
        <v>435</v>
      </c>
      <c r="D95" s="129" t="s">
        <v>72</v>
      </c>
      <c r="E95" s="129" t="s">
        <v>139</v>
      </c>
      <c r="F95" s="129" t="s">
        <v>140</v>
      </c>
      <c r="G95" s="129" t="s">
        <v>428</v>
      </c>
      <c r="H95" s="129" t="s">
        <v>362</v>
      </c>
      <c r="I95" s="130">
        <v>1214000</v>
      </c>
      <c r="J95" s="130">
        <v>1214000</v>
      </c>
      <c r="K95" s="130">
        <v>1214000</v>
      </c>
      <c r="L95" s="130"/>
      <c r="M95" s="130"/>
      <c r="N95" s="129"/>
      <c r="O95" s="129"/>
      <c r="P95" s="129"/>
      <c r="Q95" s="130"/>
      <c r="R95" s="130"/>
      <c r="S95" s="130"/>
      <c r="T95" s="130"/>
      <c r="U95" s="130"/>
      <c r="V95" s="130"/>
      <c r="W95" s="130"/>
    </row>
    <row r="96" s="123" customFormat="1" ht="52.5" customHeight="1" spans="1:23">
      <c r="A96" s="129"/>
      <c r="B96" s="129"/>
      <c r="C96" s="129" t="s">
        <v>437</v>
      </c>
      <c r="D96" s="129"/>
      <c r="E96" s="129"/>
      <c r="F96" s="129"/>
      <c r="G96" s="129"/>
      <c r="H96" s="129"/>
      <c r="I96" s="130">
        <v>302800</v>
      </c>
      <c r="J96" s="130">
        <v>302800</v>
      </c>
      <c r="K96" s="130">
        <v>302800</v>
      </c>
      <c r="L96" s="130"/>
      <c r="M96" s="130"/>
      <c r="N96" s="129"/>
      <c r="O96" s="129"/>
      <c r="P96" s="129"/>
      <c r="Q96" s="130"/>
      <c r="R96" s="130"/>
      <c r="S96" s="130"/>
      <c r="T96" s="130"/>
      <c r="U96" s="130"/>
      <c r="V96" s="130"/>
      <c r="W96" s="130"/>
    </row>
    <row r="97" s="123" customFormat="1" ht="52.5" customHeight="1" outlineLevel="1" spans="1:23">
      <c r="A97" s="129" t="s">
        <v>347</v>
      </c>
      <c r="B97" s="129" t="s">
        <v>438</v>
      </c>
      <c r="C97" s="129" t="s">
        <v>437</v>
      </c>
      <c r="D97" s="129" t="s">
        <v>72</v>
      </c>
      <c r="E97" s="129" t="s">
        <v>139</v>
      </c>
      <c r="F97" s="129" t="s">
        <v>140</v>
      </c>
      <c r="G97" s="129" t="s">
        <v>361</v>
      </c>
      <c r="H97" s="129" t="s">
        <v>362</v>
      </c>
      <c r="I97" s="130">
        <v>302800</v>
      </c>
      <c r="J97" s="130">
        <v>302800</v>
      </c>
      <c r="K97" s="130">
        <v>302800</v>
      </c>
      <c r="L97" s="130"/>
      <c r="M97" s="130"/>
      <c r="N97" s="129"/>
      <c r="O97" s="129"/>
      <c r="P97" s="129"/>
      <c r="Q97" s="130"/>
      <c r="R97" s="130"/>
      <c r="S97" s="130"/>
      <c r="T97" s="130"/>
      <c r="U97" s="130"/>
      <c r="V97" s="130"/>
      <c r="W97" s="130"/>
    </row>
    <row r="98" s="123" customFormat="1" ht="52.5" customHeight="1" spans="1:23">
      <c r="A98" s="129"/>
      <c r="B98" s="129"/>
      <c r="C98" s="129" t="s">
        <v>439</v>
      </c>
      <c r="D98" s="129"/>
      <c r="E98" s="129"/>
      <c r="F98" s="129"/>
      <c r="G98" s="129"/>
      <c r="H98" s="129"/>
      <c r="I98" s="130">
        <v>607500</v>
      </c>
      <c r="J98" s="130">
        <v>607500</v>
      </c>
      <c r="K98" s="130">
        <v>607500</v>
      </c>
      <c r="L98" s="130"/>
      <c r="M98" s="130"/>
      <c r="N98" s="129"/>
      <c r="O98" s="129"/>
      <c r="P98" s="129"/>
      <c r="Q98" s="130"/>
      <c r="R98" s="130"/>
      <c r="S98" s="130"/>
      <c r="T98" s="130"/>
      <c r="U98" s="130"/>
      <c r="V98" s="130"/>
      <c r="W98" s="130"/>
    </row>
    <row r="99" s="123" customFormat="1" ht="52.5" customHeight="1" outlineLevel="1" spans="1:23">
      <c r="A99" s="129" t="s">
        <v>392</v>
      </c>
      <c r="B99" s="129" t="s">
        <v>440</v>
      </c>
      <c r="C99" s="129" t="s">
        <v>439</v>
      </c>
      <c r="D99" s="129" t="s">
        <v>72</v>
      </c>
      <c r="E99" s="129" t="s">
        <v>139</v>
      </c>
      <c r="F99" s="129" t="s">
        <v>140</v>
      </c>
      <c r="G99" s="129" t="s">
        <v>353</v>
      </c>
      <c r="H99" s="129" t="s">
        <v>354</v>
      </c>
      <c r="I99" s="130">
        <v>607500</v>
      </c>
      <c r="J99" s="130">
        <v>607500</v>
      </c>
      <c r="K99" s="130">
        <v>607500</v>
      </c>
      <c r="L99" s="130"/>
      <c r="M99" s="130"/>
      <c r="N99" s="129"/>
      <c r="O99" s="129"/>
      <c r="P99" s="129"/>
      <c r="Q99" s="130"/>
      <c r="R99" s="130"/>
      <c r="S99" s="130"/>
      <c r="T99" s="130"/>
      <c r="U99" s="130"/>
      <c r="V99" s="130"/>
      <c r="W99" s="130"/>
    </row>
    <row r="100" s="123" customFormat="1" ht="52.5" customHeight="1" spans="1:23">
      <c r="A100" s="129"/>
      <c r="B100" s="129"/>
      <c r="C100" s="129" t="s">
        <v>441</v>
      </c>
      <c r="D100" s="129"/>
      <c r="E100" s="129"/>
      <c r="F100" s="129"/>
      <c r="G100" s="129"/>
      <c r="H100" s="129"/>
      <c r="I100" s="130">
        <v>250000</v>
      </c>
      <c r="J100" s="130">
        <v>250000</v>
      </c>
      <c r="K100" s="130">
        <v>250000</v>
      </c>
      <c r="L100" s="130"/>
      <c r="M100" s="130"/>
      <c r="N100" s="129"/>
      <c r="O100" s="129"/>
      <c r="P100" s="129"/>
      <c r="Q100" s="130"/>
      <c r="R100" s="130"/>
      <c r="S100" s="130"/>
      <c r="T100" s="130"/>
      <c r="U100" s="130"/>
      <c r="V100" s="130"/>
      <c r="W100" s="130"/>
    </row>
    <row r="101" s="123" customFormat="1" ht="52.5" customHeight="1" outlineLevel="1" spans="1:23">
      <c r="A101" s="129" t="s">
        <v>347</v>
      </c>
      <c r="B101" s="129" t="s">
        <v>442</v>
      </c>
      <c r="C101" s="129" t="s">
        <v>441</v>
      </c>
      <c r="D101" s="129" t="s">
        <v>72</v>
      </c>
      <c r="E101" s="129" t="s">
        <v>139</v>
      </c>
      <c r="F101" s="129" t="s">
        <v>140</v>
      </c>
      <c r="G101" s="129" t="s">
        <v>357</v>
      </c>
      <c r="H101" s="129" t="s">
        <v>358</v>
      </c>
      <c r="I101" s="130">
        <v>90000</v>
      </c>
      <c r="J101" s="130">
        <v>90000</v>
      </c>
      <c r="K101" s="130">
        <v>90000</v>
      </c>
      <c r="L101" s="130"/>
      <c r="M101" s="130"/>
      <c r="N101" s="129"/>
      <c r="O101" s="129"/>
      <c r="P101" s="129"/>
      <c r="Q101" s="130"/>
      <c r="R101" s="130"/>
      <c r="S101" s="130"/>
      <c r="T101" s="130"/>
      <c r="U101" s="130"/>
      <c r="V101" s="130"/>
      <c r="W101" s="130"/>
    </row>
    <row r="102" s="123" customFormat="1" ht="52.5" customHeight="1" outlineLevel="1" spans="1:23">
      <c r="A102" s="129" t="s">
        <v>347</v>
      </c>
      <c r="B102" s="129" t="s">
        <v>442</v>
      </c>
      <c r="C102" s="129" t="s">
        <v>441</v>
      </c>
      <c r="D102" s="129" t="s">
        <v>72</v>
      </c>
      <c r="E102" s="129" t="s">
        <v>139</v>
      </c>
      <c r="F102" s="129" t="s">
        <v>140</v>
      </c>
      <c r="G102" s="129" t="s">
        <v>353</v>
      </c>
      <c r="H102" s="129" t="s">
        <v>354</v>
      </c>
      <c r="I102" s="130">
        <v>150000</v>
      </c>
      <c r="J102" s="130">
        <v>150000</v>
      </c>
      <c r="K102" s="130">
        <v>150000</v>
      </c>
      <c r="L102" s="130"/>
      <c r="M102" s="130"/>
      <c r="N102" s="129"/>
      <c r="O102" s="129"/>
      <c r="P102" s="129"/>
      <c r="Q102" s="130"/>
      <c r="R102" s="130"/>
      <c r="S102" s="130"/>
      <c r="T102" s="130"/>
      <c r="U102" s="130"/>
      <c r="V102" s="130"/>
      <c r="W102" s="130"/>
    </row>
    <row r="103" s="123" customFormat="1" ht="52.5" customHeight="1" outlineLevel="1" spans="1:23">
      <c r="A103" s="129" t="s">
        <v>347</v>
      </c>
      <c r="B103" s="129" t="s">
        <v>442</v>
      </c>
      <c r="C103" s="129" t="s">
        <v>441</v>
      </c>
      <c r="D103" s="129" t="s">
        <v>72</v>
      </c>
      <c r="E103" s="129" t="s">
        <v>139</v>
      </c>
      <c r="F103" s="129" t="s">
        <v>140</v>
      </c>
      <c r="G103" s="129" t="s">
        <v>404</v>
      </c>
      <c r="H103" s="129" t="s">
        <v>405</v>
      </c>
      <c r="I103" s="130">
        <v>10000</v>
      </c>
      <c r="J103" s="130">
        <v>10000</v>
      </c>
      <c r="K103" s="130">
        <v>10000</v>
      </c>
      <c r="L103" s="130"/>
      <c r="M103" s="130"/>
      <c r="N103" s="129"/>
      <c r="O103" s="129"/>
      <c r="P103" s="129"/>
      <c r="Q103" s="130"/>
      <c r="R103" s="130"/>
      <c r="S103" s="130"/>
      <c r="T103" s="130"/>
      <c r="U103" s="130"/>
      <c r="V103" s="130"/>
      <c r="W103" s="130"/>
    </row>
    <row r="104" s="123" customFormat="1" ht="52.5" customHeight="1" spans="1:23">
      <c r="A104" s="129"/>
      <c r="B104" s="129"/>
      <c r="C104" s="129" t="s">
        <v>443</v>
      </c>
      <c r="D104" s="129"/>
      <c r="E104" s="129"/>
      <c r="F104" s="129"/>
      <c r="G104" s="129"/>
      <c r="H104" s="129"/>
      <c r="I104" s="130">
        <v>150000</v>
      </c>
      <c r="J104" s="130">
        <v>150000</v>
      </c>
      <c r="K104" s="130">
        <v>150000</v>
      </c>
      <c r="L104" s="130"/>
      <c r="M104" s="130"/>
      <c r="N104" s="129"/>
      <c r="O104" s="129"/>
      <c r="P104" s="129"/>
      <c r="Q104" s="130"/>
      <c r="R104" s="130"/>
      <c r="S104" s="130"/>
      <c r="T104" s="130"/>
      <c r="U104" s="130"/>
      <c r="V104" s="130"/>
      <c r="W104" s="130"/>
    </row>
    <row r="105" s="123" customFormat="1" ht="52.5" customHeight="1" outlineLevel="1" spans="1:23">
      <c r="A105" s="129" t="s">
        <v>347</v>
      </c>
      <c r="B105" s="129" t="s">
        <v>444</v>
      </c>
      <c r="C105" s="129" t="s">
        <v>443</v>
      </c>
      <c r="D105" s="129" t="s">
        <v>72</v>
      </c>
      <c r="E105" s="129" t="s">
        <v>143</v>
      </c>
      <c r="F105" s="129" t="s">
        <v>144</v>
      </c>
      <c r="G105" s="129" t="s">
        <v>349</v>
      </c>
      <c r="H105" s="129" t="s">
        <v>350</v>
      </c>
      <c r="I105" s="130">
        <v>150000</v>
      </c>
      <c r="J105" s="130">
        <v>150000</v>
      </c>
      <c r="K105" s="130">
        <v>150000</v>
      </c>
      <c r="L105" s="130"/>
      <c r="M105" s="130"/>
      <c r="N105" s="129"/>
      <c r="O105" s="129"/>
      <c r="P105" s="129"/>
      <c r="Q105" s="130"/>
      <c r="R105" s="130"/>
      <c r="S105" s="130"/>
      <c r="T105" s="130"/>
      <c r="U105" s="130"/>
      <c r="V105" s="130"/>
      <c r="W105" s="130"/>
    </row>
    <row r="106" s="123" customFormat="1" ht="52.5" customHeight="1" spans="1:23">
      <c r="A106" s="129"/>
      <c r="B106" s="129"/>
      <c r="C106" s="129" t="s">
        <v>445</v>
      </c>
      <c r="D106" s="129"/>
      <c r="E106" s="129"/>
      <c r="F106" s="129"/>
      <c r="G106" s="129"/>
      <c r="H106" s="129"/>
      <c r="I106" s="130">
        <v>47200</v>
      </c>
      <c r="J106" s="130">
        <v>47200</v>
      </c>
      <c r="K106" s="130">
        <v>47200</v>
      </c>
      <c r="L106" s="130"/>
      <c r="M106" s="130"/>
      <c r="N106" s="129"/>
      <c r="O106" s="129"/>
      <c r="P106" s="129"/>
      <c r="Q106" s="130"/>
      <c r="R106" s="130"/>
      <c r="S106" s="130"/>
      <c r="T106" s="130"/>
      <c r="U106" s="130"/>
      <c r="V106" s="130"/>
      <c r="W106" s="130"/>
    </row>
    <row r="107" s="123" customFormat="1" ht="52.5" customHeight="1" outlineLevel="1" spans="1:23">
      <c r="A107" s="129" t="s">
        <v>347</v>
      </c>
      <c r="B107" s="129" t="s">
        <v>446</v>
      </c>
      <c r="C107" s="129" t="s">
        <v>445</v>
      </c>
      <c r="D107" s="129" t="s">
        <v>72</v>
      </c>
      <c r="E107" s="129" t="s">
        <v>139</v>
      </c>
      <c r="F107" s="129" t="s">
        <v>140</v>
      </c>
      <c r="G107" s="129" t="s">
        <v>353</v>
      </c>
      <c r="H107" s="129" t="s">
        <v>354</v>
      </c>
      <c r="I107" s="130">
        <v>47200</v>
      </c>
      <c r="J107" s="130">
        <v>47200</v>
      </c>
      <c r="K107" s="130">
        <v>47200</v>
      </c>
      <c r="L107" s="130"/>
      <c r="M107" s="130"/>
      <c r="N107" s="129"/>
      <c r="O107" s="129"/>
      <c r="P107" s="129"/>
      <c r="Q107" s="130"/>
      <c r="R107" s="130"/>
      <c r="S107" s="130"/>
      <c r="T107" s="130"/>
      <c r="U107" s="130"/>
      <c r="V107" s="130"/>
      <c r="W107" s="130"/>
    </row>
    <row r="108" s="123" customFormat="1" ht="52.5" customHeight="1" spans="1:23">
      <c r="A108" s="129"/>
      <c r="B108" s="129"/>
      <c r="C108" s="129" t="s">
        <v>447</v>
      </c>
      <c r="D108" s="129"/>
      <c r="E108" s="129"/>
      <c r="F108" s="129"/>
      <c r="G108" s="129"/>
      <c r="H108" s="129"/>
      <c r="I108" s="130">
        <v>592000</v>
      </c>
      <c r="J108" s="130">
        <v>592000</v>
      </c>
      <c r="K108" s="130">
        <v>592000</v>
      </c>
      <c r="L108" s="130"/>
      <c r="M108" s="130"/>
      <c r="N108" s="129"/>
      <c r="O108" s="129"/>
      <c r="P108" s="129"/>
      <c r="Q108" s="130"/>
      <c r="R108" s="130"/>
      <c r="S108" s="130"/>
      <c r="T108" s="130"/>
      <c r="U108" s="130"/>
      <c r="V108" s="130"/>
      <c r="W108" s="130"/>
    </row>
    <row r="109" s="123" customFormat="1" ht="52.5" customHeight="1" outlineLevel="1" spans="1:23">
      <c r="A109" s="129" t="s">
        <v>347</v>
      </c>
      <c r="B109" s="129" t="s">
        <v>448</v>
      </c>
      <c r="C109" s="129" t="s">
        <v>447</v>
      </c>
      <c r="D109" s="129" t="s">
        <v>72</v>
      </c>
      <c r="E109" s="129" t="s">
        <v>137</v>
      </c>
      <c r="F109" s="129" t="s">
        <v>138</v>
      </c>
      <c r="G109" s="129" t="s">
        <v>361</v>
      </c>
      <c r="H109" s="129" t="s">
        <v>362</v>
      </c>
      <c r="I109" s="130">
        <v>592000</v>
      </c>
      <c r="J109" s="130">
        <v>592000</v>
      </c>
      <c r="K109" s="130">
        <v>592000</v>
      </c>
      <c r="L109" s="130"/>
      <c r="M109" s="130"/>
      <c r="N109" s="129"/>
      <c r="O109" s="129"/>
      <c r="P109" s="129"/>
      <c r="Q109" s="130"/>
      <c r="R109" s="130"/>
      <c r="S109" s="130"/>
      <c r="T109" s="130"/>
      <c r="U109" s="130"/>
      <c r="V109" s="130"/>
      <c r="W109" s="130"/>
    </row>
    <row r="110" s="123" customFormat="1" ht="52.5" customHeight="1" spans="1:23">
      <c r="A110" s="129"/>
      <c r="B110" s="129"/>
      <c r="C110" s="129" t="s">
        <v>449</v>
      </c>
      <c r="D110" s="129"/>
      <c r="E110" s="129"/>
      <c r="F110" s="129"/>
      <c r="G110" s="129"/>
      <c r="H110" s="129"/>
      <c r="I110" s="130">
        <v>2620000</v>
      </c>
      <c r="J110" s="130"/>
      <c r="K110" s="130"/>
      <c r="L110" s="130"/>
      <c r="M110" s="130"/>
      <c r="N110" s="129"/>
      <c r="O110" s="129"/>
      <c r="P110" s="129"/>
      <c r="Q110" s="130"/>
      <c r="R110" s="130">
        <v>2620000</v>
      </c>
      <c r="S110" s="130"/>
      <c r="T110" s="130"/>
      <c r="U110" s="130"/>
      <c r="V110" s="130"/>
      <c r="W110" s="130">
        <v>2620000</v>
      </c>
    </row>
    <row r="111" s="123" customFormat="1" ht="52.5" customHeight="1" outlineLevel="1" spans="1:23">
      <c r="A111" s="129" t="s">
        <v>347</v>
      </c>
      <c r="B111" s="129" t="s">
        <v>450</v>
      </c>
      <c r="C111" s="129" t="s">
        <v>449</v>
      </c>
      <c r="D111" s="129" t="s">
        <v>72</v>
      </c>
      <c r="E111" s="129" t="s">
        <v>139</v>
      </c>
      <c r="F111" s="129" t="s">
        <v>140</v>
      </c>
      <c r="G111" s="129" t="s">
        <v>353</v>
      </c>
      <c r="H111" s="129" t="s">
        <v>354</v>
      </c>
      <c r="I111" s="130">
        <v>1000000</v>
      </c>
      <c r="J111" s="130"/>
      <c r="K111" s="130"/>
      <c r="L111" s="130"/>
      <c r="M111" s="130"/>
      <c r="N111" s="129"/>
      <c r="O111" s="129"/>
      <c r="P111" s="129"/>
      <c r="Q111" s="130"/>
      <c r="R111" s="130">
        <v>1000000</v>
      </c>
      <c r="S111" s="130"/>
      <c r="T111" s="130"/>
      <c r="U111" s="130"/>
      <c r="V111" s="130"/>
      <c r="W111" s="130">
        <v>1000000</v>
      </c>
    </row>
    <row r="112" s="123" customFormat="1" ht="52.5" customHeight="1" outlineLevel="1" spans="1:23">
      <c r="A112" s="129" t="s">
        <v>347</v>
      </c>
      <c r="B112" s="129" t="s">
        <v>450</v>
      </c>
      <c r="C112" s="129" t="s">
        <v>449</v>
      </c>
      <c r="D112" s="129" t="s">
        <v>72</v>
      </c>
      <c r="E112" s="129" t="s">
        <v>139</v>
      </c>
      <c r="F112" s="129" t="s">
        <v>140</v>
      </c>
      <c r="G112" s="129" t="s">
        <v>361</v>
      </c>
      <c r="H112" s="129" t="s">
        <v>362</v>
      </c>
      <c r="I112" s="130">
        <v>1620000</v>
      </c>
      <c r="J112" s="130"/>
      <c r="K112" s="130"/>
      <c r="L112" s="130"/>
      <c r="M112" s="130"/>
      <c r="N112" s="129"/>
      <c r="O112" s="129"/>
      <c r="P112" s="129"/>
      <c r="Q112" s="130"/>
      <c r="R112" s="130">
        <v>1620000</v>
      </c>
      <c r="S112" s="130"/>
      <c r="T112" s="130"/>
      <c r="U112" s="130"/>
      <c r="V112" s="130"/>
      <c r="W112" s="130">
        <v>1620000</v>
      </c>
    </row>
    <row r="113" s="123" customFormat="1" ht="52.5" customHeight="1" spans="1:23">
      <c r="A113" s="129"/>
      <c r="B113" s="129"/>
      <c r="C113" s="129" t="s">
        <v>451</v>
      </c>
      <c r="D113" s="129"/>
      <c r="E113" s="129"/>
      <c r="F113" s="129"/>
      <c r="G113" s="129"/>
      <c r="H113" s="129"/>
      <c r="I113" s="130">
        <v>200000</v>
      </c>
      <c r="J113" s="130">
        <v>200000</v>
      </c>
      <c r="K113" s="130">
        <v>200000</v>
      </c>
      <c r="L113" s="130"/>
      <c r="M113" s="130"/>
      <c r="N113" s="129"/>
      <c r="O113" s="129"/>
      <c r="P113" s="129"/>
      <c r="Q113" s="130"/>
      <c r="R113" s="130"/>
      <c r="S113" s="130"/>
      <c r="T113" s="130"/>
      <c r="U113" s="130"/>
      <c r="V113" s="130"/>
      <c r="W113" s="130"/>
    </row>
    <row r="114" s="123" customFormat="1" ht="52.5" customHeight="1" outlineLevel="1" spans="1:23">
      <c r="A114" s="129" t="s">
        <v>347</v>
      </c>
      <c r="B114" s="129" t="s">
        <v>452</v>
      </c>
      <c r="C114" s="129" t="s">
        <v>451</v>
      </c>
      <c r="D114" s="129" t="s">
        <v>72</v>
      </c>
      <c r="E114" s="129" t="s">
        <v>143</v>
      </c>
      <c r="F114" s="129" t="s">
        <v>144</v>
      </c>
      <c r="G114" s="129" t="s">
        <v>349</v>
      </c>
      <c r="H114" s="129" t="s">
        <v>350</v>
      </c>
      <c r="I114" s="130">
        <v>200000</v>
      </c>
      <c r="J114" s="130">
        <v>200000</v>
      </c>
      <c r="K114" s="130">
        <v>200000</v>
      </c>
      <c r="L114" s="130"/>
      <c r="M114" s="130"/>
      <c r="N114" s="129"/>
      <c r="O114" s="129"/>
      <c r="P114" s="129"/>
      <c r="Q114" s="130"/>
      <c r="R114" s="130"/>
      <c r="S114" s="130"/>
      <c r="T114" s="130"/>
      <c r="U114" s="130"/>
      <c r="V114" s="130"/>
      <c r="W114" s="130"/>
    </row>
    <row r="115" s="123" customFormat="1" ht="52.5" customHeight="1" spans="1:23">
      <c r="A115" s="129"/>
      <c r="B115" s="129"/>
      <c r="C115" s="129" t="s">
        <v>453</v>
      </c>
      <c r="D115" s="129"/>
      <c r="E115" s="129"/>
      <c r="F115" s="129"/>
      <c r="G115" s="129"/>
      <c r="H115" s="129"/>
      <c r="I115" s="130">
        <v>560</v>
      </c>
      <c r="J115" s="130">
        <v>560</v>
      </c>
      <c r="K115" s="130">
        <v>560</v>
      </c>
      <c r="L115" s="130"/>
      <c r="M115" s="130"/>
      <c r="N115" s="129"/>
      <c r="O115" s="129"/>
      <c r="P115" s="129"/>
      <c r="Q115" s="130"/>
      <c r="R115" s="130"/>
      <c r="S115" s="130"/>
      <c r="T115" s="130"/>
      <c r="U115" s="130"/>
      <c r="V115" s="130"/>
      <c r="W115" s="130"/>
    </row>
    <row r="116" s="123" customFormat="1" ht="52.5" customHeight="1" outlineLevel="1" spans="1:23">
      <c r="A116" s="129" t="s">
        <v>383</v>
      </c>
      <c r="B116" s="129" t="s">
        <v>454</v>
      </c>
      <c r="C116" s="129" t="s">
        <v>453</v>
      </c>
      <c r="D116" s="129" t="s">
        <v>72</v>
      </c>
      <c r="E116" s="129" t="s">
        <v>114</v>
      </c>
      <c r="F116" s="129" t="s">
        <v>115</v>
      </c>
      <c r="G116" s="129" t="s">
        <v>327</v>
      </c>
      <c r="H116" s="129" t="s">
        <v>328</v>
      </c>
      <c r="I116" s="130">
        <v>560</v>
      </c>
      <c r="J116" s="130">
        <v>560</v>
      </c>
      <c r="K116" s="130">
        <v>560</v>
      </c>
      <c r="L116" s="130"/>
      <c r="M116" s="130"/>
      <c r="N116" s="129"/>
      <c r="O116" s="129"/>
      <c r="P116" s="129"/>
      <c r="Q116" s="130"/>
      <c r="R116" s="130"/>
      <c r="S116" s="130"/>
      <c r="T116" s="130"/>
      <c r="U116" s="130"/>
      <c r="V116" s="130"/>
      <c r="W116" s="130"/>
    </row>
    <row r="117" s="123" customFormat="1" ht="52.5" customHeight="1" spans="1:23">
      <c r="A117" s="129"/>
      <c r="B117" s="129"/>
      <c r="C117" s="129" t="s">
        <v>455</v>
      </c>
      <c r="D117" s="129"/>
      <c r="E117" s="129"/>
      <c r="F117" s="129"/>
      <c r="G117" s="129"/>
      <c r="H117" s="129"/>
      <c r="I117" s="130">
        <v>300000</v>
      </c>
      <c r="J117" s="130">
        <v>300000</v>
      </c>
      <c r="K117" s="130">
        <v>300000</v>
      </c>
      <c r="L117" s="130"/>
      <c r="M117" s="130"/>
      <c r="N117" s="129"/>
      <c r="O117" s="129"/>
      <c r="P117" s="129"/>
      <c r="Q117" s="130"/>
      <c r="R117" s="130"/>
      <c r="S117" s="130"/>
      <c r="T117" s="130"/>
      <c r="U117" s="130"/>
      <c r="V117" s="130"/>
      <c r="W117" s="130"/>
    </row>
    <row r="118" s="123" customFormat="1" ht="52.5" customHeight="1" outlineLevel="1" spans="1:23">
      <c r="A118" s="129" t="s">
        <v>347</v>
      </c>
      <c r="B118" s="129" t="s">
        <v>456</v>
      </c>
      <c r="C118" s="129" t="s">
        <v>455</v>
      </c>
      <c r="D118" s="129" t="s">
        <v>72</v>
      </c>
      <c r="E118" s="129" t="s">
        <v>145</v>
      </c>
      <c r="F118" s="129" t="s">
        <v>146</v>
      </c>
      <c r="G118" s="129" t="s">
        <v>428</v>
      </c>
      <c r="H118" s="129" t="s">
        <v>362</v>
      </c>
      <c r="I118" s="130">
        <v>300000</v>
      </c>
      <c r="J118" s="130">
        <v>300000</v>
      </c>
      <c r="K118" s="130">
        <v>300000</v>
      </c>
      <c r="L118" s="130"/>
      <c r="M118" s="130"/>
      <c r="N118" s="129"/>
      <c r="O118" s="129"/>
      <c r="P118" s="129"/>
      <c r="Q118" s="130"/>
      <c r="R118" s="130"/>
      <c r="S118" s="130"/>
      <c r="T118" s="130"/>
      <c r="U118" s="130"/>
      <c r="V118" s="130"/>
      <c r="W118" s="130"/>
    </row>
    <row r="119" s="123" customFormat="1" ht="52.5" customHeight="1" spans="1:23">
      <c r="A119" s="129"/>
      <c r="B119" s="129"/>
      <c r="C119" s="129" t="s">
        <v>457</v>
      </c>
      <c r="D119" s="129"/>
      <c r="E119" s="129"/>
      <c r="F119" s="129"/>
      <c r="G119" s="129"/>
      <c r="H119" s="129"/>
      <c r="I119" s="130">
        <v>300000</v>
      </c>
      <c r="J119" s="130">
        <v>300000</v>
      </c>
      <c r="K119" s="130">
        <v>300000</v>
      </c>
      <c r="L119" s="130"/>
      <c r="M119" s="130"/>
      <c r="N119" s="129"/>
      <c r="O119" s="129"/>
      <c r="P119" s="129"/>
      <c r="Q119" s="130"/>
      <c r="R119" s="130"/>
      <c r="S119" s="130"/>
      <c r="T119" s="130"/>
      <c r="U119" s="130"/>
      <c r="V119" s="130"/>
      <c r="W119" s="130"/>
    </row>
    <row r="120" s="123" customFormat="1" ht="52.5" customHeight="1" outlineLevel="1" spans="1:23">
      <c r="A120" s="129" t="s">
        <v>347</v>
      </c>
      <c r="B120" s="129" t="s">
        <v>458</v>
      </c>
      <c r="C120" s="129" t="s">
        <v>457</v>
      </c>
      <c r="D120" s="129" t="s">
        <v>72</v>
      </c>
      <c r="E120" s="129" t="s">
        <v>137</v>
      </c>
      <c r="F120" s="129" t="s">
        <v>138</v>
      </c>
      <c r="G120" s="129" t="s">
        <v>361</v>
      </c>
      <c r="H120" s="129" t="s">
        <v>362</v>
      </c>
      <c r="I120" s="130">
        <v>300000</v>
      </c>
      <c r="J120" s="130">
        <v>300000</v>
      </c>
      <c r="K120" s="130">
        <v>300000</v>
      </c>
      <c r="L120" s="130"/>
      <c r="M120" s="130"/>
      <c r="N120" s="129"/>
      <c r="O120" s="129"/>
      <c r="P120" s="129"/>
      <c r="Q120" s="130"/>
      <c r="R120" s="130"/>
      <c r="S120" s="130"/>
      <c r="T120" s="130"/>
      <c r="U120" s="130"/>
      <c r="V120" s="130"/>
      <c r="W120" s="130"/>
    </row>
    <row r="121" s="123" customFormat="1" ht="30" customHeight="1" spans="1:23">
      <c r="A121" s="131" t="s">
        <v>56</v>
      </c>
      <c r="B121" s="131"/>
      <c r="C121" s="131"/>
      <c r="D121" s="131"/>
      <c r="E121" s="131"/>
      <c r="F121" s="131"/>
      <c r="G121" s="131"/>
      <c r="H121" s="131"/>
      <c r="I121" s="130">
        <v>23383768.68</v>
      </c>
      <c r="J121" s="130">
        <v>20742272.39</v>
      </c>
      <c r="K121" s="130">
        <v>20742272.39</v>
      </c>
      <c r="L121" s="130"/>
      <c r="M121" s="130"/>
      <c r="N121" s="130"/>
      <c r="O121" s="130"/>
      <c r="P121" s="130"/>
      <c r="Q121" s="130"/>
      <c r="R121" s="130">
        <v>2641496.29</v>
      </c>
      <c r="S121" s="130"/>
      <c r="T121" s="130"/>
      <c r="U121" s="130"/>
      <c r="V121" s="130"/>
      <c r="W121" s="130">
        <v>2641496.29</v>
      </c>
    </row>
    <row r="122" s="123" customFormat="1" customHeight="1"/>
    <row r="123" s="123" customFormat="1" customHeight="1"/>
  </sheetData>
  <mergeCells count="30">
    <mergeCell ref="A1:W1"/>
    <mergeCell ref="A2:W2"/>
    <mergeCell ref="A3:G3"/>
    <mergeCell ref="V3:W3"/>
    <mergeCell ref="J4:M4"/>
    <mergeCell ref="N4:P4"/>
    <mergeCell ref="R4:W4"/>
    <mergeCell ref="J5:K5"/>
    <mergeCell ref="A121:H1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93"/>
  <sheetViews>
    <sheetView showZeros="0" topLeftCell="A456" workbookViewId="0">
      <selection activeCell="E466" sqref="E466"/>
    </sheetView>
  </sheetViews>
  <sheetFormatPr defaultColWidth="10.2909090909091" defaultRowHeight="15" customHeight="1"/>
  <cols>
    <col min="1" max="3" width="14.2909090909091" customWidth="1"/>
    <col min="4" max="4" width="18.7090909090909" customWidth="1"/>
    <col min="5" max="5" width="32.8636363636364" customWidth="1"/>
    <col min="6" max="9" width="14.2909090909091" customWidth="1"/>
    <col min="10" max="10" width="34.2909090909091" customWidth="1"/>
  </cols>
  <sheetData>
    <row r="1" ht="18.75" customHeight="1" spans="1:10">
      <c r="A1" s="113"/>
      <c r="B1" s="113"/>
      <c r="C1" s="113"/>
      <c r="D1" s="113"/>
      <c r="E1" s="113"/>
      <c r="F1" s="113"/>
      <c r="G1" s="113"/>
      <c r="H1" s="113"/>
      <c r="I1" s="113"/>
      <c r="J1" s="121" t="s">
        <v>459</v>
      </c>
    </row>
    <row r="2" ht="34.5" customHeight="1" spans="1:10">
      <c r="A2" s="114" t="str">
        <f>"2025"&amp;"年项目支出绩效目标表"</f>
        <v>2025年项目支出绩效目标表</v>
      </c>
      <c r="B2" s="114"/>
      <c r="C2" s="114"/>
      <c r="D2" s="114"/>
      <c r="E2" s="114"/>
      <c r="F2" s="114"/>
      <c r="G2" s="114"/>
      <c r="H2" s="114"/>
      <c r="I2" s="114"/>
      <c r="J2" s="114"/>
    </row>
    <row r="3" ht="18.75" customHeight="1" spans="1:10">
      <c r="A3" s="113" t="str">
        <f>"单位名称："&amp;"瑞丽市水利局"</f>
        <v>单位名称：瑞丽市水利局</v>
      </c>
      <c r="B3" s="113"/>
      <c r="C3" s="113"/>
      <c r="D3" s="113"/>
      <c r="E3" s="113"/>
      <c r="F3" s="113"/>
      <c r="G3" s="113"/>
      <c r="H3" s="113"/>
      <c r="I3" s="113"/>
      <c r="J3" s="113"/>
    </row>
    <row r="4" ht="23.25" customHeight="1" spans="1:10">
      <c r="A4" s="115" t="s">
        <v>460</v>
      </c>
      <c r="B4" s="115" t="s">
        <v>461</v>
      </c>
      <c r="C4" s="116" t="s">
        <v>462</v>
      </c>
      <c r="D4" s="116" t="s">
        <v>463</v>
      </c>
      <c r="E4" s="115" t="s">
        <v>464</v>
      </c>
      <c r="F4" s="116" t="s">
        <v>465</v>
      </c>
      <c r="G4" s="116" t="s">
        <v>466</v>
      </c>
      <c r="H4" s="115" t="s">
        <v>467</v>
      </c>
      <c r="I4" s="116" t="s">
        <v>468</v>
      </c>
      <c r="J4" s="116" t="s">
        <v>469</v>
      </c>
    </row>
    <row r="5" ht="22.5" customHeight="1" spans="1:10">
      <c r="A5" s="115">
        <v>1</v>
      </c>
      <c r="B5" s="115">
        <v>2</v>
      </c>
      <c r="C5" s="116" t="s">
        <v>87</v>
      </c>
      <c r="D5" s="116" t="s">
        <v>88</v>
      </c>
      <c r="E5" s="115">
        <v>5</v>
      </c>
      <c r="F5" s="116" t="s">
        <v>90</v>
      </c>
      <c r="G5" s="116" t="s">
        <v>91</v>
      </c>
      <c r="H5" s="115">
        <v>8</v>
      </c>
      <c r="I5" s="116" t="s">
        <v>93</v>
      </c>
      <c r="J5" s="116" t="s">
        <v>94</v>
      </c>
    </row>
    <row r="6" ht="52.5" customHeight="1" spans="1:10">
      <c r="A6" s="115" t="s">
        <v>72</v>
      </c>
      <c r="B6" s="117"/>
      <c r="C6" s="116"/>
      <c r="D6" s="116"/>
      <c r="E6" s="117"/>
      <c r="F6" s="116"/>
      <c r="G6" s="116"/>
      <c r="H6" s="117"/>
      <c r="I6" s="116"/>
      <c r="J6" s="116"/>
    </row>
    <row r="7" ht="52.5" customHeight="1" outlineLevel="1" spans="1:10">
      <c r="A7" s="118" t="s">
        <v>398</v>
      </c>
      <c r="B7" s="118" t="s">
        <v>470</v>
      </c>
      <c r="C7" s="119" t="s">
        <v>471</v>
      </c>
      <c r="D7" s="119" t="s">
        <v>472</v>
      </c>
      <c r="E7" s="118" t="s">
        <v>473</v>
      </c>
      <c r="F7" s="119" t="s">
        <v>474</v>
      </c>
      <c r="G7" s="116" t="s">
        <v>475</v>
      </c>
      <c r="H7" s="115" t="s">
        <v>476</v>
      </c>
      <c r="I7" s="119" t="s">
        <v>477</v>
      </c>
      <c r="J7" s="118" t="s">
        <v>478</v>
      </c>
    </row>
    <row r="8" ht="52.5" customHeight="1" outlineLevel="1" spans="1:10">
      <c r="A8" s="118"/>
      <c r="B8" s="118"/>
      <c r="C8" s="119" t="s">
        <v>471</v>
      </c>
      <c r="D8" s="119" t="s">
        <v>479</v>
      </c>
      <c r="E8" s="118" t="s">
        <v>480</v>
      </c>
      <c r="F8" s="119" t="s">
        <v>474</v>
      </c>
      <c r="G8" s="116" t="s">
        <v>475</v>
      </c>
      <c r="H8" s="115" t="s">
        <v>476</v>
      </c>
      <c r="I8" s="119" t="s">
        <v>477</v>
      </c>
      <c r="J8" s="118" t="s">
        <v>481</v>
      </c>
    </row>
    <row r="9" ht="52.5" customHeight="1" outlineLevel="1" spans="1:10">
      <c r="A9" s="118"/>
      <c r="B9" s="118"/>
      <c r="C9" s="119" t="s">
        <v>471</v>
      </c>
      <c r="D9" s="119" t="s">
        <v>482</v>
      </c>
      <c r="E9" s="118" t="s">
        <v>483</v>
      </c>
      <c r="F9" s="119" t="s">
        <v>474</v>
      </c>
      <c r="G9" s="116" t="s">
        <v>475</v>
      </c>
      <c r="H9" s="115" t="s">
        <v>476</v>
      </c>
      <c r="I9" s="119" t="s">
        <v>477</v>
      </c>
      <c r="J9" s="118" t="s">
        <v>484</v>
      </c>
    </row>
    <row r="10" ht="52.5" customHeight="1" outlineLevel="1" spans="1:10">
      <c r="A10" s="118"/>
      <c r="B10" s="118"/>
      <c r="C10" s="119" t="s">
        <v>471</v>
      </c>
      <c r="D10" s="119" t="s">
        <v>485</v>
      </c>
      <c r="E10" s="118" t="s">
        <v>486</v>
      </c>
      <c r="F10" s="119" t="s">
        <v>474</v>
      </c>
      <c r="G10" s="116" t="s">
        <v>487</v>
      </c>
      <c r="H10" s="115" t="s">
        <v>488</v>
      </c>
      <c r="I10" s="119" t="s">
        <v>489</v>
      </c>
      <c r="J10" s="118" t="s">
        <v>490</v>
      </c>
    </row>
    <row r="11" ht="53.25" customHeight="1" outlineLevel="1" spans="1:10">
      <c r="A11" s="118"/>
      <c r="B11" s="118"/>
      <c r="C11" s="119" t="s">
        <v>491</v>
      </c>
      <c r="D11" s="119" t="s">
        <v>492</v>
      </c>
      <c r="E11" s="118" t="s">
        <v>493</v>
      </c>
      <c r="F11" s="119" t="s">
        <v>474</v>
      </c>
      <c r="G11" s="116" t="s">
        <v>494</v>
      </c>
      <c r="H11" s="115" t="s">
        <v>495</v>
      </c>
      <c r="I11" s="119" t="s">
        <v>477</v>
      </c>
      <c r="J11" s="118" t="s">
        <v>496</v>
      </c>
    </row>
    <row r="12" ht="52.5" customHeight="1" outlineLevel="1" spans="1:10">
      <c r="A12" s="118"/>
      <c r="B12" s="118"/>
      <c r="C12" s="119" t="s">
        <v>491</v>
      </c>
      <c r="D12" s="119" t="s">
        <v>497</v>
      </c>
      <c r="E12" s="118" t="s">
        <v>498</v>
      </c>
      <c r="F12" s="119" t="s">
        <v>474</v>
      </c>
      <c r="G12" s="116" t="s">
        <v>87</v>
      </c>
      <c r="H12" s="115" t="s">
        <v>499</v>
      </c>
      <c r="I12" s="119" t="s">
        <v>489</v>
      </c>
      <c r="J12" s="118" t="s">
        <v>500</v>
      </c>
    </row>
    <row r="13" ht="52.5" customHeight="1" outlineLevel="1" spans="1:10">
      <c r="A13" s="118"/>
      <c r="B13" s="118"/>
      <c r="C13" s="119" t="s">
        <v>501</v>
      </c>
      <c r="D13" s="119" t="s">
        <v>502</v>
      </c>
      <c r="E13" s="118" t="s">
        <v>503</v>
      </c>
      <c r="F13" s="119" t="s">
        <v>504</v>
      </c>
      <c r="G13" s="116" t="s">
        <v>505</v>
      </c>
      <c r="H13" s="115" t="s">
        <v>506</v>
      </c>
      <c r="I13" s="119" t="s">
        <v>489</v>
      </c>
      <c r="J13" s="118" t="s">
        <v>507</v>
      </c>
    </row>
    <row r="14" ht="52.5" customHeight="1" outlineLevel="1" spans="1:10">
      <c r="A14" s="118" t="s">
        <v>346</v>
      </c>
      <c r="B14" s="118" t="s">
        <v>508</v>
      </c>
      <c r="C14" s="119" t="s">
        <v>471</v>
      </c>
      <c r="D14" s="119" t="s">
        <v>472</v>
      </c>
      <c r="E14" s="118" t="s">
        <v>509</v>
      </c>
      <c r="F14" s="119" t="s">
        <v>474</v>
      </c>
      <c r="G14" s="116" t="s">
        <v>85</v>
      </c>
      <c r="H14" s="115" t="s">
        <v>510</v>
      </c>
      <c r="I14" s="119" t="s">
        <v>489</v>
      </c>
      <c r="J14" s="118" t="s">
        <v>511</v>
      </c>
    </row>
    <row r="15" ht="52.5" customHeight="1" outlineLevel="1" spans="1:10">
      <c r="A15" s="118"/>
      <c r="B15" s="118"/>
      <c r="C15" s="119" t="s">
        <v>471</v>
      </c>
      <c r="D15" s="119" t="s">
        <v>472</v>
      </c>
      <c r="E15" s="118" t="s">
        <v>512</v>
      </c>
      <c r="F15" s="119" t="s">
        <v>474</v>
      </c>
      <c r="G15" s="116" t="s">
        <v>85</v>
      </c>
      <c r="H15" s="115" t="s">
        <v>510</v>
      </c>
      <c r="I15" s="119" t="s">
        <v>489</v>
      </c>
      <c r="J15" s="118" t="s">
        <v>511</v>
      </c>
    </row>
    <row r="16" ht="52.5" customHeight="1" outlineLevel="1" spans="1:10">
      <c r="A16" s="118"/>
      <c r="B16" s="118"/>
      <c r="C16" s="119" t="s">
        <v>471</v>
      </c>
      <c r="D16" s="119" t="s">
        <v>472</v>
      </c>
      <c r="E16" s="118" t="s">
        <v>513</v>
      </c>
      <c r="F16" s="119" t="s">
        <v>474</v>
      </c>
      <c r="G16" s="116" t="s">
        <v>87</v>
      </c>
      <c r="H16" s="115" t="s">
        <v>510</v>
      </c>
      <c r="I16" s="119" t="s">
        <v>489</v>
      </c>
      <c r="J16" s="118" t="s">
        <v>511</v>
      </c>
    </row>
    <row r="17" ht="52.5" customHeight="1" outlineLevel="1" spans="1:10">
      <c r="A17" s="118"/>
      <c r="B17" s="118"/>
      <c r="C17" s="119" t="s">
        <v>471</v>
      </c>
      <c r="D17" s="119" t="s">
        <v>479</v>
      </c>
      <c r="E17" s="118" t="s">
        <v>514</v>
      </c>
      <c r="F17" s="119" t="s">
        <v>474</v>
      </c>
      <c r="G17" s="116" t="s">
        <v>515</v>
      </c>
      <c r="H17" s="115" t="s">
        <v>506</v>
      </c>
      <c r="I17" s="119" t="s">
        <v>477</v>
      </c>
      <c r="J17" s="118" t="s">
        <v>516</v>
      </c>
    </row>
    <row r="18" ht="52.5" customHeight="1" outlineLevel="1" spans="1:10">
      <c r="A18" s="118"/>
      <c r="B18" s="118"/>
      <c r="C18" s="119" t="s">
        <v>471</v>
      </c>
      <c r="D18" s="119" t="s">
        <v>479</v>
      </c>
      <c r="E18" s="118" t="s">
        <v>517</v>
      </c>
      <c r="F18" s="119" t="s">
        <v>474</v>
      </c>
      <c r="G18" s="116" t="s">
        <v>515</v>
      </c>
      <c r="H18" s="115" t="s">
        <v>506</v>
      </c>
      <c r="I18" s="119" t="s">
        <v>477</v>
      </c>
      <c r="J18" s="118" t="s">
        <v>516</v>
      </c>
    </row>
    <row r="19" ht="52.5" customHeight="1" outlineLevel="1" spans="1:10">
      <c r="A19" s="118"/>
      <c r="B19" s="118"/>
      <c r="C19" s="119" t="s">
        <v>471</v>
      </c>
      <c r="D19" s="119" t="s">
        <v>482</v>
      </c>
      <c r="E19" s="118" t="s">
        <v>518</v>
      </c>
      <c r="F19" s="119" t="s">
        <v>474</v>
      </c>
      <c r="G19" s="116" t="s">
        <v>515</v>
      </c>
      <c r="H19" s="115" t="s">
        <v>506</v>
      </c>
      <c r="I19" s="119" t="s">
        <v>477</v>
      </c>
      <c r="J19" s="118" t="s">
        <v>519</v>
      </c>
    </row>
    <row r="20" ht="52.5" customHeight="1" outlineLevel="1" spans="1:10">
      <c r="A20" s="118"/>
      <c r="B20" s="118"/>
      <c r="C20" s="119" t="s">
        <v>471</v>
      </c>
      <c r="D20" s="119" t="s">
        <v>485</v>
      </c>
      <c r="E20" s="118" t="s">
        <v>486</v>
      </c>
      <c r="F20" s="119" t="s">
        <v>474</v>
      </c>
      <c r="G20" s="116" t="s">
        <v>520</v>
      </c>
      <c r="H20" s="115" t="s">
        <v>521</v>
      </c>
      <c r="I20" s="119" t="s">
        <v>489</v>
      </c>
      <c r="J20" s="118" t="s">
        <v>522</v>
      </c>
    </row>
    <row r="21" ht="52.5" customHeight="1" outlineLevel="1" spans="1:10">
      <c r="A21" s="118"/>
      <c r="B21" s="118"/>
      <c r="C21" s="119" t="s">
        <v>491</v>
      </c>
      <c r="D21" s="119" t="s">
        <v>523</v>
      </c>
      <c r="E21" s="118" t="s">
        <v>524</v>
      </c>
      <c r="F21" s="119" t="s">
        <v>504</v>
      </c>
      <c r="G21" s="116" t="s">
        <v>525</v>
      </c>
      <c r="H21" s="115" t="s">
        <v>526</v>
      </c>
      <c r="I21" s="119" t="s">
        <v>489</v>
      </c>
      <c r="J21" s="118" t="s">
        <v>527</v>
      </c>
    </row>
    <row r="22" ht="52.5" customHeight="1" outlineLevel="1" spans="1:10">
      <c r="A22" s="118"/>
      <c r="B22" s="118"/>
      <c r="C22" s="119" t="s">
        <v>491</v>
      </c>
      <c r="D22" s="119" t="s">
        <v>492</v>
      </c>
      <c r="E22" s="118" t="s">
        <v>528</v>
      </c>
      <c r="F22" s="119" t="s">
        <v>504</v>
      </c>
      <c r="G22" s="116" t="s">
        <v>231</v>
      </c>
      <c r="H22" s="115" t="s">
        <v>529</v>
      </c>
      <c r="I22" s="119" t="s">
        <v>489</v>
      </c>
      <c r="J22" s="118" t="s">
        <v>530</v>
      </c>
    </row>
    <row r="23" ht="52.5" customHeight="1" outlineLevel="1" spans="1:10">
      <c r="A23" s="118"/>
      <c r="B23" s="118"/>
      <c r="C23" s="119" t="s">
        <v>491</v>
      </c>
      <c r="D23" s="119" t="s">
        <v>531</v>
      </c>
      <c r="E23" s="118" t="s">
        <v>532</v>
      </c>
      <c r="F23" s="119" t="s">
        <v>504</v>
      </c>
      <c r="G23" s="116" t="s">
        <v>533</v>
      </c>
      <c r="H23" s="115" t="s">
        <v>526</v>
      </c>
      <c r="I23" s="119" t="s">
        <v>489</v>
      </c>
      <c r="J23" s="118" t="s">
        <v>534</v>
      </c>
    </row>
    <row r="24" ht="53.25" customHeight="1" outlineLevel="1" spans="1:10">
      <c r="A24" s="118"/>
      <c r="B24" s="118"/>
      <c r="C24" s="119" t="s">
        <v>491</v>
      </c>
      <c r="D24" s="119" t="s">
        <v>497</v>
      </c>
      <c r="E24" s="118" t="s">
        <v>535</v>
      </c>
      <c r="F24" s="119" t="s">
        <v>474</v>
      </c>
      <c r="G24" s="116" t="s">
        <v>536</v>
      </c>
      <c r="H24" s="115" t="s">
        <v>536</v>
      </c>
      <c r="I24" s="119" t="s">
        <v>477</v>
      </c>
      <c r="J24" s="118" t="s">
        <v>537</v>
      </c>
    </row>
    <row r="25" ht="52.5" customHeight="1" outlineLevel="1" spans="1:10">
      <c r="A25" s="118"/>
      <c r="B25" s="118"/>
      <c r="C25" s="119" t="s">
        <v>491</v>
      </c>
      <c r="D25" s="119" t="s">
        <v>497</v>
      </c>
      <c r="E25" s="118" t="s">
        <v>538</v>
      </c>
      <c r="F25" s="119" t="s">
        <v>474</v>
      </c>
      <c r="G25" s="116" t="s">
        <v>536</v>
      </c>
      <c r="H25" s="115" t="s">
        <v>536</v>
      </c>
      <c r="I25" s="119" t="s">
        <v>477</v>
      </c>
      <c r="J25" s="118" t="s">
        <v>537</v>
      </c>
    </row>
    <row r="26" ht="52.5" customHeight="1" outlineLevel="1" spans="1:10">
      <c r="A26" s="118"/>
      <c r="B26" s="118"/>
      <c r="C26" s="119" t="s">
        <v>501</v>
      </c>
      <c r="D26" s="119" t="s">
        <v>502</v>
      </c>
      <c r="E26" s="118" t="s">
        <v>539</v>
      </c>
      <c r="F26" s="119" t="s">
        <v>474</v>
      </c>
      <c r="G26" s="116" t="s">
        <v>540</v>
      </c>
      <c r="H26" s="115" t="s">
        <v>506</v>
      </c>
      <c r="I26" s="119" t="s">
        <v>477</v>
      </c>
      <c r="J26" s="118" t="s">
        <v>541</v>
      </c>
    </row>
    <row r="27" ht="52.5" customHeight="1" outlineLevel="1" spans="1:10">
      <c r="A27" s="118" t="s">
        <v>410</v>
      </c>
      <c r="B27" s="118" t="s">
        <v>542</v>
      </c>
      <c r="C27" s="119" t="s">
        <v>471</v>
      </c>
      <c r="D27" s="119" t="s">
        <v>472</v>
      </c>
      <c r="E27" s="118" t="s">
        <v>543</v>
      </c>
      <c r="F27" s="119" t="s">
        <v>504</v>
      </c>
      <c r="G27" s="116" t="s">
        <v>92</v>
      </c>
      <c r="H27" s="115" t="s">
        <v>495</v>
      </c>
      <c r="I27" s="119" t="s">
        <v>489</v>
      </c>
      <c r="J27" s="118" t="s">
        <v>544</v>
      </c>
    </row>
    <row r="28" ht="52.5" customHeight="1" outlineLevel="1" spans="1:10">
      <c r="A28" s="118"/>
      <c r="B28" s="118" t="s">
        <v>545</v>
      </c>
      <c r="C28" s="119" t="s">
        <v>471</v>
      </c>
      <c r="D28" s="119" t="s">
        <v>479</v>
      </c>
      <c r="E28" s="118" t="s">
        <v>546</v>
      </c>
      <c r="F28" s="119" t="s">
        <v>504</v>
      </c>
      <c r="G28" s="116" t="s">
        <v>540</v>
      </c>
      <c r="H28" s="115" t="s">
        <v>506</v>
      </c>
      <c r="I28" s="119" t="s">
        <v>477</v>
      </c>
      <c r="J28" s="118" t="s">
        <v>544</v>
      </c>
    </row>
    <row r="29" ht="52.5" customHeight="1" outlineLevel="1" spans="1:10">
      <c r="A29" s="118"/>
      <c r="B29" s="120"/>
      <c r="C29" s="119" t="s">
        <v>471</v>
      </c>
      <c r="D29" s="119" t="s">
        <v>482</v>
      </c>
      <c r="E29" s="118" t="s">
        <v>547</v>
      </c>
      <c r="F29" s="119" t="s">
        <v>504</v>
      </c>
      <c r="G29" s="116" t="s">
        <v>540</v>
      </c>
      <c r="H29" s="115" t="s">
        <v>506</v>
      </c>
      <c r="I29" s="119" t="s">
        <v>477</v>
      </c>
      <c r="J29" s="118" t="s">
        <v>544</v>
      </c>
    </row>
    <row r="30" ht="52.5" customHeight="1" outlineLevel="1" spans="1:10">
      <c r="A30" s="118"/>
      <c r="B30" s="120"/>
      <c r="C30" s="119" t="s">
        <v>471</v>
      </c>
      <c r="D30" s="119" t="s">
        <v>485</v>
      </c>
      <c r="E30" s="118" t="s">
        <v>486</v>
      </c>
      <c r="F30" s="119" t="s">
        <v>474</v>
      </c>
      <c r="G30" s="116" t="s">
        <v>548</v>
      </c>
      <c r="H30" s="115" t="s">
        <v>488</v>
      </c>
      <c r="I30" s="119" t="s">
        <v>489</v>
      </c>
      <c r="J30" s="118" t="s">
        <v>544</v>
      </c>
    </row>
    <row r="31" ht="52.5" customHeight="1" outlineLevel="1" spans="1:10">
      <c r="A31" s="118"/>
      <c r="B31" s="120"/>
      <c r="C31" s="119" t="s">
        <v>491</v>
      </c>
      <c r="D31" s="119" t="s">
        <v>523</v>
      </c>
      <c r="E31" s="118" t="s">
        <v>549</v>
      </c>
      <c r="F31" s="119" t="s">
        <v>504</v>
      </c>
      <c r="G31" s="116" t="s">
        <v>550</v>
      </c>
      <c r="H31" s="115" t="s">
        <v>506</v>
      </c>
      <c r="I31" s="119" t="s">
        <v>477</v>
      </c>
      <c r="J31" s="118" t="s">
        <v>544</v>
      </c>
    </row>
    <row r="32" ht="52.5" customHeight="1" outlineLevel="1" spans="1:10">
      <c r="A32" s="118"/>
      <c r="B32" s="120"/>
      <c r="C32" s="119" t="s">
        <v>491</v>
      </c>
      <c r="D32" s="119" t="s">
        <v>492</v>
      </c>
      <c r="E32" s="118" t="s">
        <v>551</v>
      </c>
      <c r="F32" s="119" t="s">
        <v>504</v>
      </c>
      <c r="G32" s="116" t="s">
        <v>540</v>
      </c>
      <c r="H32" s="115" t="s">
        <v>506</v>
      </c>
      <c r="I32" s="119" t="s">
        <v>477</v>
      </c>
      <c r="J32" s="118" t="s">
        <v>544</v>
      </c>
    </row>
    <row r="33" ht="53.25" customHeight="1" outlineLevel="1" spans="1:10">
      <c r="A33" s="118"/>
      <c r="B33" s="120"/>
      <c r="C33" s="119" t="s">
        <v>491</v>
      </c>
      <c r="D33" s="119" t="s">
        <v>531</v>
      </c>
      <c r="E33" s="118" t="s">
        <v>552</v>
      </c>
      <c r="F33" s="119" t="s">
        <v>504</v>
      </c>
      <c r="G33" s="116" t="s">
        <v>231</v>
      </c>
      <c r="H33" s="115" t="s">
        <v>506</v>
      </c>
      <c r="I33" s="119" t="s">
        <v>477</v>
      </c>
      <c r="J33" s="118" t="s">
        <v>544</v>
      </c>
    </row>
    <row r="34" ht="52.5" customHeight="1" outlineLevel="1" spans="1:10">
      <c r="A34" s="118"/>
      <c r="B34" s="120"/>
      <c r="C34" s="119" t="s">
        <v>491</v>
      </c>
      <c r="D34" s="119" t="s">
        <v>497</v>
      </c>
      <c r="E34" s="118" t="s">
        <v>553</v>
      </c>
      <c r="F34" s="119" t="s">
        <v>504</v>
      </c>
      <c r="G34" s="116" t="s">
        <v>554</v>
      </c>
      <c r="H34" s="115" t="s">
        <v>499</v>
      </c>
      <c r="I34" s="119" t="s">
        <v>489</v>
      </c>
      <c r="J34" s="118" t="s">
        <v>544</v>
      </c>
    </row>
    <row r="35" ht="52.5" customHeight="1" outlineLevel="1" spans="1:10">
      <c r="A35" s="118"/>
      <c r="B35" s="120"/>
      <c r="C35" s="119" t="s">
        <v>501</v>
      </c>
      <c r="D35" s="119" t="s">
        <v>502</v>
      </c>
      <c r="E35" s="118" t="s">
        <v>539</v>
      </c>
      <c r="F35" s="119" t="s">
        <v>504</v>
      </c>
      <c r="G35" s="116" t="s">
        <v>505</v>
      </c>
      <c r="H35" s="115" t="s">
        <v>506</v>
      </c>
      <c r="I35" s="119" t="s">
        <v>477</v>
      </c>
      <c r="J35" s="118" t="s">
        <v>544</v>
      </c>
    </row>
    <row r="36" ht="52.5" customHeight="1" outlineLevel="1" spans="1:10">
      <c r="A36" s="118" t="s">
        <v>555</v>
      </c>
      <c r="B36" s="118" t="s">
        <v>556</v>
      </c>
      <c r="C36" s="119" t="s">
        <v>471</v>
      </c>
      <c r="D36" s="119" t="s">
        <v>472</v>
      </c>
      <c r="E36" s="118" t="s">
        <v>557</v>
      </c>
      <c r="F36" s="119" t="s">
        <v>474</v>
      </c>
      <c r="G36" s="116" t="s">
        <v>85</v>
      </c>
      <c r="H36" s="115" t="s">
        <v>558</v>
      </c>
      <c r="I36" s="119" t="s">
        <v>489</v>
      </c>
      <c r="J36" s="118" t="s">
        <v>559</v>
      </c>
    </row>
    <row r="37" ht="52.5" customHeight="1" outlineLevel="1" spans="1:10">
      <c r="A37" s="118"/>
      <c r="B37" s="118"/>
      <c r="C37" s="119" t="s">
        <v>471</v>
      </c>
      <c r="D37" s="119" t="s">
        <v>479</v>
      </c>
      <c r="E37" s="118" t="s">
        <v>560</v>
      </c>
      <c r="F37" s="119" t="s">
        <v>474</v>
      </c>
      <c r="G37" s="116" t="s">
        <v>85</v>
      </c>
      <c r="H37" s="115" t="s">
        <v>495</v>
      </c>
      <c r="I37" s="119" t="s">
        <v>489</v>
      </c>
      <c r="J37" s="118" t="s">
        <v>561</v>
      </c>
    </row>
    <row r="38" ht="52.5" customHeight="1" outlineLevel="1" spans="1:10">
      <c r="A38" s="118"/>
      <c r="B38" s="118"/>
      <c r="C38" s="119" t="s">
        <v>471</v>
      </c>
      <c r="D38" s="119" t="s">
        <v>482</v>
      </c>
      <c r="E38" s="118" t="s">
        <v>562</v>
      </c>
      <c r="F38" s="119" t="s">
        <v>474</v>
      </c>
      <c r="G38" s="116" t="s">
        <v>563</v>
      </c>
      <c r="H38" s="115" t="s">
        <v>564</v>
      </c>
      <c r="I38" s="119" t="s">
        <v>489</v>
      </c>
      <c r="J38" s="118" t="s">
        <v>565</v>
      </c>
    </row>
    <row r="39" ht="52.5" customHeight="1" outlineLevel="1" spans="1:10">
      <c r="A39" s="118"/>
      <c r="B39" s="118"/>
      <c r="C39" s="119" t="s">
        <v>491</v>
      </c>
      <c r="D39" s="119" t="s">
        <v>523</v>
      </c>
      <c r="E39" s="118" t="s">
        <v>566</v>
      </c>
      <c r="F39" s="119" t="s">
        <v>474</v>
      </c>
      <c r="G39" s="116" t="s">
        <v>567</v>
      </c>
      <c r="H39" s="115" t="s">
        <v>568</v>
      </c>
      <c r="I39" s="119" t="s">
        <v>489</v>
      </c>
      <c r="J39" s="118" t="s">
        <v>569</v>
      </c>
    </row>
    <row r="40" ht="52.5" customHeight="1" outlineLevel="1" spans="1:10">
      <c r="A40" s="118"/>
      <c r="B40" s="118"/>
      <c r="C40" s="119" t="s">
        <v>491</v>
      </c>
      <c r="D40" s="119" t="s">
        <v>492</v>
      </c>
      <c r="E40" s="118" t="s">
        <v>570</v>
      </c>
      <c r="F40" s="119" t="s">
        <v>474</v>
      </c>
      <c r="G40" s="116" t="s">
        <v>571</v>
      </c>
      <c r="H40" s="115" t="s">
        <v>572</v>
      </c>
      <c r="I40" s="119" t="s">
        <v>489</v>
      </c>
      <c r="J40" s="118" t="s">
        <v>573</v>
      </c>
    </row>
    <row r="41" ht="53.25" customHeight="1" outlineLevel="1" spans="1:10">
      <c r="A41" s="118"/>
      <c r="B41" s="118"/>
      <c r="C41" s="119" t="s">
        <v>491</v>
      </c>
      <c r="D41" s="119" t="s">
        <v>531</v>
      </c>
      <c r="E41" s="118" t="s">
        <v>574</v>
      </c>
      <c r="F41" s="119" t="s">
        <v>474</v>
      </c>
      <c r="G41" s="116" t="s">
        <v>575</v>
      </c>
      <c r="H41" s="115" t="s">
        <v>506</v>
      </c>
      <c r="I41" s="119" t="s">
        <v>489</v>
      </c>
      <c r="J41" s="118" t="s">
        <v>576</v>
      </c>
    </row>
    <row r="42" ht="52.5" customHeight="1" outlineLevel="1" spans="1:10">
      <c r="A42" s="118"/>
      <c r="B42" s="118"/>
      <c r="C42" s="119" t="s">
        <v>491</v>
      </c>
      <c r="D42" s="119" t="s">
        <v>497</v>
      </c>
      <c r="E42" s="118" t="s">
        <v>577</v>
      </c>
      <c r="F42" s="119" t="s">
        <v>474</v>
      </c>
      <c r="G42" s="116" t="s">
        <v>540</v>
      </c>
      <c r="H42" s="115" t="s">
        <v>506</v>
      </c>
      <c r="I42" s="119" t="s">
        <v>489</v>
      </c>
      <c r="J42" s="118" t="s">
        <v>578</v>
      </c>
    </row>
    <row r="43" ht="52.5" customHeight="1" outlineLevel="1" spans="1:10">
      <c r="A43" s="118"/>
      <c r="B43" s="118"/>
      <c r="C43" s="119" t="s">
        <v>501</v>
      </c>
      <c r="D43" s="119" t="s">
        <v>502</v>
      </c>
      <c r="E43" s="118" t="s">
        <v>539</v>
      </c>
      <c r="F43" s="119" t="s">
        <v>474</v>
      </c>
      <c r="G43" s="116" t="s">
        <v>540</v>
      </c>
      <c r="H43" s="115" t="s">
        <v>506</v>
      </c>
      <c r="I43" s="119" t="s">
        <v>489</v>
      </c>
      <c r="J43" s="118" t="s">
        <v>579</v>
      </c>
    </row>
    <row r="44" ht="52.5" customHeight="1" outlineLevel="1" spans="1:10">
      <c r="A44" s="118" t="s">
        <v>453</v>
      </c>
      <c r="B44" s="118" t="s">
        <v>580</v>
      </c>
      <c r="C44" s="119" t="s">
        <v>471</v>
      </c>
      <c r="D44" s="119" t="s">
        <v>472</v>
      </c>
      <c r="E44" s="118" t="s">
        <v>581</v>
      </c>
      <c r="F44" s="119" t="s">
        <v>474</v>
      </c>
      <c r="G44" s="116" t="s">
        <v>582</v>
      </c>
      <c r="H44" s="115" t="s">
        <v>583</v>
      </c>
      <c r="I44" s="119" t="s">
        <v>489</v>
      </c>
      <c r="J44" s="118" t="s">
        <v>584</v>
      </c>
    </row>
    <row r="45" ht="52.5" customHeight="1" outlineLevel="1" spans="1:10">
      <c r="A45" s="118"/>
      <c r="B45" s="118"/>
      <c r="C45" s="119" t="s">
        <v>471</v>
      </c>
      <c r="D45" s="119" t="s">
        <v>472</v>
      </c>
      <c r="E45" s="118" t="s">
        <v>585</v>
      </c>
      <c r="F45" s="119" t="s">
        <v>504</v>
      </c>
      <c r="G45" s="116" t="s">
        <v>582</v>
      </c>
      <c r="H45" s="115" t="s">
        <v>586</v>
      </c>
      <c r="I45" s="119" t="s">
        <v>489</v>
      </c>
      <c r="J45" s="118" t="s">
        <v>587</v>
      </c>
    </row>
    <row r="46" ht="52.5" customHeight="1" outlineLevel="1" spans="1:10">
      <c r="A46" s="118"/>
      <c r="B46" s="118"/>
      <c r="C46" s="119" t="s">
        <v>471</v>
      </c>
      <c r="D46" s="119" t="s">
        <v>479</v>
      </c>
      <c r="E46" s="118" t="s">
        <v>588</v>
      </c>
      <c r="F46" s="119" t="s">
        <v>474</v>
      </c>
      <c r="G46" s="116" t="s">
        <v>515</v>
      </c>
      <c r="H46" s="115" t="s">
        <v>506</v>
      </c>
      <c r="I46" s="119" t="s">
        <v>477</v>
      </c>
      <c r="J46" s="118" t="s">
        <v>589</v>
      </c>
    </row>
    <row r="47" ht="52.5" customHeight="1" outlineLevel="1" spans="1:10">
      <c r="A47" s="118"/>
      <c r="B47" s="118"/>
      <c r="C47" s="119" t="s">
        <v>471</v>
      </c>
      <c r="D47" s="119" t="s">
        <v>479</v>
      </c>
      <c r="E47" s="118" t="s">
        <v>590</v>
      </c>
      <c r="F47" s="119" t="s">
        <v>474</v>
      </c>
      <c r="G47" s="116" t="s">
        <v>515</v>
      </c>
      <c r="H47" s="115" t="s">
        <v>506</v>
      </c>
      <c r="I47" s="119" t="s">
        <v>489</v>
      </c>
      <c r="J47" s="118" t="s">
        <v>591</v>
      </c>
    </row>
    <row r="48" ht="52.5" customHeight="1" outlineLevel="1" spans="1:10">
      <c r="A48" s="118"/>
      <c r="B48" s="118"/>
      <c r="C48" s="119" t="s">
        <v>471</v>
      </c>
      <c r="D48" s="119" t="s">
        <v>479</v>
      </c>
      <c r="E48" s="118" t="s">
        <v>592</v>
      </c>
      <c r="F48" s="119" t="s">
        <v>504</v>
      </c>
      <c r="G48" s="116" t="s">
        <v>515</v>
      </c>
      <c r="H48" s="115" t="s">
        <v>506</v>
      </c>
      <c r="I48" s="119" t="s">
        <v>477</v>
      </c>
      <c r="J48" s="118" t="s">
        <v>593</v>
      </c>
    </row>
    <row r="49" ht="52.5" customHeight="1" outlineLevel="1" spans="1:10">
      <c r="A49" s="118"/>
      <c r="B49" s="118"/>
      <c r="C49" s="119" t="s">
        <v>471</v>
      </c>
      <c r="D49" s="119" t="s">
        <v>482</v>
      </c>
      <c r="E49" s="118" t="s">
        <v>594</v>
      </c>
      <c r="F49" s="119" t="s">
        <v>474</v>
      </c>
      <c r="G49" s="116" t="s">
        <v>515</v>
      </c>
      <c r="H49" s="115" t="s">
        <v>506</v>
      </c>
      <c r="I49" s="119" t="s">
        <v>477</v>
      </c>
      <c r="J49" s="118" t="s">
        <v>595</v>
      </c>
    </row>
    <row r="50" ht="53.25" customHeight="1" outlineLevel="1" spans="1:10">
      <c r="A50" s="118"/>
      <c r="B50" s="118"/>
      <c r="C50" s="119" t="s">
        <v>491</v>
      </c>
      <c r="D50" s="119" t="s">
        <v>492</v>
      </c>
      <c r="E50" s="118" t="s">
        <v>596</v>
      </c>
      <c r="F50" s="119" t="s">
        <v>504</v>
      </c>
      <c r="G50" s="116" t="s">
        <v>515</v>
      </c>
      <c r="H50" s="115" t="s">
        <v>506</v>
      </c>
      <c r="I50" s="119" t="s">
        <v>477</v>
      </c>
      <c r="J50" s="118" t="s">
        <v>597</v>
      </c>
    </row>
    <row r="51" ht="52.5" customHeight="1" outlineLevel="1" spans="1:10">
      <c r="A51" s="118"/>
      <c r="B51" s="118"/>
      <c r="C51" s="119" t="s">
        <v>491</v>
      </c>
      <c r="D51" s="119" t="s">
        <v>492</v>
      </c>
      <c r="E51" s="118" t="s">
        <v>598</v>
      </c>
      <c r="F51" s="119" t="s">
        <v>474</v>
      </c>
      <c r="G51" s="116" t="s">
        <v>599</v>
      </c>
      <c r="H51" s="115" t="s">
        <v>476</v>
      </c>
      <c r="I51" s="119" t="s">
        <v>477</v>
      </c>
      <c r="J51" s="118" t="s">
        <v>600</v>
      </c>
    </row>
    <row r="52" ht="52.5" customHeight="1" outlineLevel="1" spans="1:10">
      <c r="A52" s="118"/>
      <c r="B52" s="118"/>
      <c r="C52" s="119" t="s">
        <v>501</v>
      </c>
      <c r="D52" s="119" t="s">
        <v>502</v>
      </c>
      <c r="E52" s="118" t="s">
        <v>601</v>
      </c>
      <c r="F52" s="119" t="s">
        <v>504</v>
      </c>
      <c r="G52" s="116" t="s">
        <v>505</v>
      </c>
      <c r="H52" s="115" t="s">
        <v>506</v>
      </c>
      <c r="I52" s="119" t="s">
        <v>477</v>
      </c>
      <c r="J52" s="118" t="s">
        <v>602</v>
      </c>
    </row>
    <row r="53" ht="52.5" customHeight="1" outlineLevel="1" spans="1:10">
      <c r="A53" s="118" t="s">
        <v>382</v>
      </c>
      <c r="B53" s="118" t="s">
        <v>603</v>
      </c>
      <c r="C53" s="119" t="s">
        <v>471</v>
      </c>
      <c r="D53" s="119" t="s">
        <v>472</v>
      </c>
      <c r="E53" s="118" t="s">
        <v>604</v>
      </c>
      <c r="F53" s="119" t="s">
        <v>474</v>
      </c>
      <c r="G53" s="116" t="s">
        <v>92</v>
      </c>
      <c r="H53" s="115" t="s">
        <v>572</v>
      </c>
      <c r="I53" s="119" t="s">
        <v>489</v>
      </c>
      <c r="J53" s="118" t="s">
        <v>605</v>
      </c>
    </row>
    <row r="54" ht="53.25" customHeight="1" outlineLevel="1" spans="1:10">
      <c r="A54" s="118"/>
      <c r="B54" s="118" t="s">
        <v>606</v>
      </c>
      <c r="C54" s="119" t="s">
        <v>471</v>
      </c>
      <c r="D54" s="119" t="s">
        <v>482</v>
      </c>
      <c r="E54" s="118" t="s">
        <v>607</v>
      </c>
      <c r="F54" s="119" t="s">
        <v>474</v>
      </c>
      <c r="G54" s="116" t="s">
        <v>96</v>
      </c>
      <c r="H54" s="115" t="s">
        <v>608</v>
      </c>
      <c r="I54" s="119" t="s">
        <v>489</v>
      </c>
      <c r="J54" s="118" t="s">
        <v>605</v>
      </c>
    </row>
    <row r="55" ht="52.5" customHeight="1" outlineLevel="1" spans="1:10">
      <c r="A55" s="118"/>
      <c r="B55" s="118" t="s">
        <v>609</v>
      </c>
      <c r="C55" s="119" t="s">
        <v>491</v>
      </c>
      <c r="D55" s="119" t="s">
        <v>497</v>
      </c>
      <c r="E55" s="118" t="s">
        <v>610</v>
      </c>
      <c r="F55" s="119" t="s">
        <v>474</v>
      </c>
      <c r="G55" s="116" t="s">
        <v>611</v>
      </c>
      <c r="H55" s="115" t="s">
        <v>611</v>
      </c>
      <c r="I55" s="119" t="s">
        <v>477</v>
      </c>
      <c r="J55" s="118" t="s">
        <v>605</v>
      </c>
    </row>
    <row r="56" ht="52.5" customHeight="1" outlineLevel="1" spans="1:10">
      <c r="A56" s="118"/>
      <c r="B56" s="118" t="s">
        <v>612</v>
      </c>
      <c r="C56" s="119" t="s">
        <v>501</v>
      </c>
      <c r="D56" s="119" t="s">
        <v>502</v>
      </c>
      <c r="E56" s="118" t="s">
        <v>613</v>
      </c>
      <c r="F56" s="119" t="s">
        <v>474</v>
      </c>
      <c r="G56" s="116" t="s">
        <v>540</v>
      </c>
      <c r="H56" s="115" t="s">
        <v>506</v>
      </c>
      <c r="I56" s="119" t="s">
        <v>477</v>
      </c>
      <c r="J56" s="118" t="s">
        <v>605</v>
      </c>
    </row>
    <row r="57" ht="52.5" customHeight="1" outlineLevel="1" spans="1:10">
      <c r="A57" s="118" t="s">
        <v>400</v>
      </c>
      <c r="B57" s="118" t="s">
        <v>614</v>
      </c>
      <c r="C57" s="119" t="s">
        <v>471</v>
      </c>
      <c r="D57" s="119" t="s">
        <v>472</v>
      </c>
      <c r="E57" s="118" t="s">
        <v>615</v>
      </c>
      <c r="F57" s="119" t="s">
        <v>474</v>
      </c>
      <c r="G57" s="116" t="s">
        <v>475</v>
      </c>
      <c r="H57" s="115" t="s">
        <v>476</v>
      </c>
      <c r="I57" s="119" t="s">
        <v>477</v>
      </c>
      <c r="J57" s="118" t="s">
        <v>616</v>
      </c>
    </row>
    <row r="58" ht="52.5" customHeight="1" outlineLevel="1" spans="1:10">
      <c r="A58" s="118"/>
      <c r="B58" s="118"/>
      <c r="C58" s="119" t="s">
        <v>471</v>
      </c>
      <c r="D58" s="119" t="s">
        <v>479</v>
      </c>
      <c r="E58" s="118" t="s">
        <v>617</v>
      </c>
      <c r="F58" s="119" t="s">
        <v>474</v>
      </c>
      <c r="G58" s="116" t="s">
        <v>475</v>
      </c>
      <c r="H58" s="115" t="s">
        <v>476</v>
      </c>
      <c r="I58" s="119" t="s">
        <v>477</v>
      </c>
      <c r="J58" s="118" t="s">
        <v>618</v>
      </c>
    </row>
    <row r="59" ht="52.5" customHeight="1" outlineLevel="1" spans="1:10">
      <c r="A59" s="118"/>
      <c r="B59" s="118"/>
      <c r="C59" s="119" t="s">
        <v>471</v>
      </c>
      <c r="D59" s="119" t="s">
        <v>482</v>
      </c>
      <c r="E59" s="118" t="s">
        <v>619</v>
      </c>
      <c r="F59" s="119" t="s">
        <v>474</v>
      </c>
      <c r="G59" s="116" t="s">
        <v>475</v>
      </c>
      <c r="H59" s="115" t="s">
        <v>476</v>
      </c>
      <c r="I59" s="119" t="s">
        <v>477</v>
      </c>
      <c r="J59" s="118" t="s">
        <v>620</v>
      </c>
    </row>
    <row r="60" ht="52.5" customHeight="1" outlineLevel="1" spans="1:10">
      <c r="A60" s="118"/>
      <c r="B60" s="118"/>
      <c r="C60" s="119" t="s">
        <v>471</v>
      </c>
      <c r="D60" s="119" t="s">
        <v>485</v>
      </c>
      <c r="E60" s="118" t="s">
        <v>486</v>
      </c>
      <c r="F60" s="119" t="s">
        <v>474</v>
      </c>
      <c r="G60" s="116" t="s">
        <v>487</v>
      </c>
      <c r="H60" s="115" t="s">
        <v>488</v>
      </c>
      <c r="I60" s="119" t="s">
        <v>489</v>
      </c>
      <c r="J60" s="118" t="s">
        <v>621</v>
      </c>
    </row>
    <row r="61" ht="53.25" customHeight="1" outlineLevel="1" spans="1:10">
      <c r="A61" s="118"/>
      <c r="B61" s="118"/>
      <c r="C61" s="119" t="s">
        <v>491</v>
      </c>
      <c r="D61" s="119" t="s">
        <v>492</v>
      </c>
      <c r="E61" s="118" t="s">
        <v>622</v>
      </c>
      <c r="F61" s="119" t="s">
        <v>504</v>
      </c>
      <c r="G61" s="116" t="s">
        <v>475</v>
      </c>
      <c r="H61" s="115" t="s">
        <v>476</v>
      </c>
      <c r="I61" s="119" t="s">
        <v>477</v>
      </c>
      <c r="J61" s="118" t="s">
        <v>623</v>
      </c>
    </row>
    <row r="62" ht="52.5" customHeight="1" outlineLevel="1" spans="1:10">
      <c r="A62" s="118"/>
      <c r="B62" s="118"/>
      <c r="C62" s="119" t="s">
        <v>491</v>
      </c>
      <c r="D62" s="119" t="s">
        <v>497</v>
      </c>
      <c r="E62" s="118" t="s">
        <v>624</v>
      </c>
      <c r="F62" s="119" t="s">
        <v>474</v>
      </c>
      <c r="G62" s="116" t="s">
        <v>475</v>
      </c>
      <c r="H62" s="115" t="s">
        <v>476</v>
      </c>
      <c r="I62" s="119" t="s">
        <v>477</v>
      </c>
      <c r="J62" s="118" t="s">
        <v>625</v>
      </c>
    </row>
    <row r="63" ht="52.5" customHeight="1" outlineLevel="1" spans="1:10">
      <c r="A63" s="118"/>
      <c r="B63" s="118"/>
      <c r="C63" s="119" t="s">
        <v>501</v>
      </c>
      <c r="D63" s="119" t="s">
        <v>502</v>
      </c>
      <c r="E63" s="118" t="s">
        <v>503</v>
      </c>
      <c r="F63" s="119" t="s">
        <v>504</v>
      </c>
      <c r="G63" s="116" t="s">
        <v>505</v>
      </c>
      <c r="H63" s="115" t="s">
        <v>506</v>
      </c>
      <c r="I63" s="119" t="s">
        <v>489</v>
      </c>
      <c r="J63" s="118" t="s">
        <v>507</v>
      </c>
    </row>
    <row r="64" ht="52.5" customHeight="1" outlineLevel="1" spans="1:10">
      <c r="A64" s="118" t="s">
        <v>435</v>
      </c>
      <c r="B64" s="118" t="s">
        <v>626</v>
      </c>
      <c r="C64" s="119" t="s">
        <v>471</v>
      </c>
      <c r="D64" s="119" t="s">
        <v>472</v>
      </c>
      <c r="E64" s="118" t="s">
        <v>627</v>
      </c>
      <c r="F64" s="119" t="s">
        <v>474</v>
      </c>
      <c r="G64" s="116" t="s">
        <v>628</v>
      </c>
      <c r="H64" s="115" t="s">
        <v>629</v>
      </c>
      <c r="I64" s="119" t="s">
        <v>489</v>
      </c>
      <c r="J64" s="118" t="s">
        <v>630</v>
      </c>
    </row>
    <row r="65" ht="52.5" customHeight="1" outlineLevel="1" spans="1:10">
      <c r="A65" s="118"/>
      <c r="B65" s="118"/>
      <c r="C65" s="119" t="s">
        <v>471</v>
      </c>
      <c r="D65" s="119" t="s">
        <v>472</v>
      </c>
      <c r="E65" s="118" t="s">
        <v>631</v>
      </c>
      <c r="F65" s="119" t="s">
        <v>474</v>
      </c>
      <c r="G65" s="116" t="s">
        <v>628</v>
      </c>
      <c r="H65" s="115" t="s">
        <v>632</v>
      </c>
      <c r="I65" s="119" t="s">
        <v>489</v>
      </c>
      <c r="J65" s="118" t="s">
        <v>633</v>
      </c>
    </row>
    <row r="66" ht="52.5" customHeight="1" outlineLevel="1" spans="1:10">
      <c r="A66" s="118"/>
      <c r="B66" s="118"/>
      <c r="C66" s="119" t="s">
        <v>471</v>
      </c>
      <c r="D66" s="119" t="s">
        <v>472</v>
      </c>
      <c r="E66" s="118" t="s">
        <v>634</v>
      </c>
      <c r="F66" s="119" t="s">
        <v>474</v>
      </c>
      <c r="G66" s="116" t="s">
        <v>635</v>
      </c>
      <c r="H66" s="115" t="s">
        <v>636</v>
      </c>
      <c r="I66" s="119" t="s">
        <v>489</v>
      </c>
      <c r="J66" s="118" t="s">
        <v>637</v>
      </c>
    </row>
    <row r="67" ht="52.5" customHeight="1" outlineLevel="1" spans="1:10">
      <c r="A67" s="118"/>
      <c r="B67" s="118"/>
      <c r="C67" s="119" t="s">
        <v>471</v>
      </c>
      <c r="D67" s="119" t="s">
        <v>472</v>
      </c>
      <c r="E67" s="118" t="s">
        <v>638</v>
      </c>
      <c r="F67" s="119" t="s">
        <v>474</v>
      </c>
      <c r="G67" s="116" t="s">
        <v>639</v>
      </c>
      <c r="H67" s="115" t="s">
        <v>632</v>
      </c>
      <c r="I67" s="119" t="s">
        <v>489</v>
      </c>
      <c r="J67" s="118" t="s">
        <v>640</v>
      </c>
    </row>
    <row r="68" ht="52.5" customHeight="1" outlineLevel="1" spans="1:10">
      <c r="A68" s="118"/>
      <c r="B68" s="118"/>
      <c r="C68" s="119" t="s">
        <v>471</v>
      </c>
      <c r="D68" s="119" t="s">
        <v>479</v>
      </c>
      <c r="E68" s="118" t="s">
        <v>641</v>
      </c>
      <c r="F68" s="119" t="s">
        <v>474</v>
      </c>
      <c r="G68" s="116" t="s">
        <v>515</v>
      </c>
      <c r="H68" s="115" t="s">
        <v>506</v>
      </c>
      <c r="I68" s="119" t="s">
        <v>489</v>
      </c>
      <c r="J68" s="118" t="s">
        <v>642</v>
      </c>
    </row>
    <row r="69" ht="52.5" customHeight="1" outlineLevel="1" spans="1:10">
      <c r="A69" s="118"/>
      <c r="B69" s="118"/>
      <c r="C69" s="119" t="s">
        <v>471</v>
      </c>
      <c r="D69" s="119" t="s">
        <v>479</v>
      </c>
      <c r="E69" s="118" t="s">
        <v>643</v>
      </c>
      <c r="F69" s="119" t="s">
        <v>474</v>
      </c>
      <c r="G69" s="116" t="s">
        <v>515</v>
      </c>
      <c r="H69" s="115" t="s">
        <v>506</v>
      </c>
      <c r="I69" s="119" t="s">
        <v>489</v>
      </c>
      <c r="J69" s="118" t="s">
        <v>644</v>
      </c>
    </row>
    <row r="70" ht="52.5" customHeight="1" outlineLevel="1" spans="1:10">
      <c r="A70" s="118"/>
      <c r="B70" s="118"/>
      <c r="C70" s="119" t="s">
        <v>471</v>
      </c>
      <c r="D70" s="119" t="s">
        <v>482</v>
      </c>
      <c r="E70" s="118" t="s">
        <v>645</v>
      </c>
      <c r="F70" s="119" t="s">
        <v>504</v>
      </c>
      <c r="G70" s="116" t="s">
        <v>550</v>
      </c>
      <c r="H70" s="115" t="s">
        <v>506</v>
      </c>
      <c r="I70" s="119" t="s">
        <v>489</v>
      </c>
      <c r="J70" s="118" t="s">
        <v>646</v>
      </c>
    </row>
    <row r="71" ht="52.5" customHeight="1" outlineLevel="1" spans="1:10">
      <c r="A71" s="118"/>
      <c r="B71" s="118"/>
      <c r="C71" s="119" t="s">
        <v>471</v>
      </c>
      <c r="D71" s="119" t="s">
        <v>482</v>
      </c>
      <c r="E71" s="118" t="s">
        <v>647</v>
      </c>
      <c r="F71" s="119" t="s">
        <v>474</v>
      </c>
      <c r="G71" s="116" t="s">
        <v>515</v>
      </c>
      <c r="H71" s="115" t="s">
        <v>506</v>
      </c>
      <c r="I71" s="119" t="s">
        <v>489</v>
      </c>
      <c r="J71" s="118" t="s">
        <v>646</v>
      </c>
    </row>
    <row r="72" ht="52.5" customHeight="1" outlineLevel="1" spans="1:10">
      <c r="A72" s="118"/>
      <c r="B72" s="118"/>
      <c r="C72" s="119" t="s">
        <v>471</v>
      </c>
      <c r="D72" s="119" t="s">
        <v>485</v>
      </c>
      <c r="E72" s="118" t="s">
        <v>486</v>
      </c>
      <c r="F72" s="119" t="s">
        <v>648</v>
      </c>
      <c r="G72" s="116" t="s">
        <v>649</v>
      </c>
      <c r="H72" s="115" t="s">
        <v>521</v>
      </c>
      <c r="I72" s="119" t="s">
        <v>489</v>
      </c>
      <c r="J72" s="118" t="s">
        <v>650</v>
      </c>
    </row>
    <row r="73" ht="52.5" customHeight="1" outlineLevel="1" spans="1:10">
      <c r="A73" s="118"/>
      <c r="B73" s="118"/>
      <c r="C73" s="119" t="s">
        <v>491</v>
      </c>
      <c r="D73" s="119" t="s">
        <v>492</v>
      </c>
      <c r="E73" s="118" t="s">
        <v>528</v>
      </c>
      <c r="F73" s="119" t="s">
        <v>504</v>
      </c>
      <c r="G73" s="116" t="s">
        <v>651</v>
      </c>
      <c r="H73" s="115" t="s">
        <v>529</v>
      </c>
      <c r="I73" s="119" t="s">
        <v>489</v>
      </c>
      <c r="J73" s="118" t="s">
        <v>652</v>
      </c>
    </row>
    <row r="74" ht="52.5" customHeight="1" outlineLevel="1" spans="1:10">
      <c r="A74" s="118"/>
      <c r="B74" s="118"/>
      <c r="C74" s="119" t="s">
        <v>491</v>
      </c>
      <c r="D74" s="119" t="s">
        <v>492</v>
      </c>
      <c r="E74" s="118" t="s">
        <v>653</v>
      </c>
      <c r="F74" s="119" t="s">
        <v>474</v>
      </c>
      <c r="G74" s="116" t="s">
        <v>536</v>
      </c>
      <c r="H74" s="115" t="s">
        <v>654</v>
      </c>
      <c r="I74" s="119" t="s">
        <v>489</v>
      </c>
      <c r="J74" s="118" t="s">
        <v>655</v>
      </c>
    </row>
    <row r="75" ht="52.5" customHeight="1" outlineLevel="1" spans="1:10">
      <c r="A75" s="118"/>
      <c r="B75" s="118"/>
      <c r="C75" s="119" t="s">
        <v>491</v>
      </c>
      <c r="D75" s="119" t="s">
        <v>492</v>
      </c>
      <c r="E75" s="118" t="s">
        <v>656</v>
      </c>
      <c r="F75" s="119" t="s">
        <v>504</v>
      </c>
      <c r="G75" s="116" t="s">
        <v>515</v>
      </c>
      <c r="H75" s="115" t="s">
        <v>506</v>
      </c>
      <c r="I75" s="119" t="s">
        <v>489</v>
      </c>
      <c r="J75" s="118" t="s">
        <v>657</v>
      </c>
    </row>
    <row r="76" ht="53.25" customHeight="1" outlineLevel="1" spans="1:10">
      <c r="A76" s="118"/>
      <c r="B76" s="118"/>
      <c r="C76" s="119" t="s">
        <v>491</v>
      </c>
      <c r="D76" s="119" t="s">
        <v>531</v>
      </c>
      <c r="E76" s="118" t="s">
        <v>658</v>
      </c>
      <c r="F76" s="119" t="s">
        <v>474</v>
      </c>
      <c r="G76" s="116" t="s">
        <v>536</v>
      </c>
      <c r="H76" s="115" t="s">
        <v>654</v>
      </c>
      <c r="I76" s="119" t="s">
        <v>477</v>
      </c>
      <c r="J76" s="118" t="s">
        <v>659</v>
      </c>
    </row>
    <row r="77" ht="52.5" customHeight="1" outlineLevel="1" spans="1:10">
      <c r="A77" s="118"/>
      <c r="B77" s="118"/>
      <c r="C77" s="119" t="s">
        <v>491</v>
      </c>
      <c r="D77" s="119" t="s">
        <v>497</v>
      </c>
      <c r="E77" s="118" t="s">
        <v>660</v>
      </c>
      <c r="F77" s="119" t="s">
        <v>474</v>
      </c>
      <c r="G77" s="116" t="s">
        <v>536</v>
      </c>
      <c r="H77" s="115" t="s">
        <v>654</v>
      </c>
      <c r="I77" s="119" t="s">
        <v>477</v>
      </c>
      <c r="J77" s="118" t="s">
        <v>661</v>
      </c>
    </row>
    <row r="78" ht="52.5" customHeight="1" outlineLevel="1" spans="1:10">
      <c r="A78" s="118"/>
      <c r="B78" s="118"/>
      <c r="C78" s="119" t="s">
        <v>501</v>
      </c>
      <c r="D78" s="119" t="s">
        <v>502</v>
      </c>
      <c r="E78" s="118" t="s">
        <v>503</v>
      </c>
      <c r="F78" s="119" t="s">
        <v>504</v>
      </c>
      <c r="G78" s="116" t="s">
        <v>540</v>
      </c>
      <c r="H78" s="115" t="s">
        <v>506</v>
      </c>
      <c r="I78" s="119" t="s">
        <v>489</v>
      </c>
      <c r="J78" s="118" t="s">
        <v>662</v>
      </c>
    </row>
    <row r="79" ht="52.5" customHeight="1" outlineLevel="1" spans="1:10">
      <c r="A79" s="118" t="s">
        <v>351</v>
      </c>
      <c r="B79" s="118" t="s">
        <v>663</v>
      </c>
      <c r="C79" s="119" t="s">
        <v>471</v>
      </c>
      <c r="D79" s="119" t="s">
        <v>472</v>
      </c>
      <c r="E79" s="118" t="s">
        <v>664</v>
      </c>
      <c r="F79" s="119" t="s">
        <v>474</v>
      </c>
      <c r="G79" s="116" t="s">
        <v>665</v>
      </c>
      <c r="H79" s="115" t="s">
        <v>629</v>
      </c>
      <c r="I79" s="119" t="s">
        <v>489</v>
      </c>
      <c r="J79" s="118" t="s">
        <v>666</v>
      </c>
    </row>
    <row r="80" ht="52.5" customHeight="1" outlineLevel="1" spans="1:10">
      <c r="A80" s="118"/>
      <c r="B80" s="118"/>
      <c r="C80" s="119" t="s">
        <v>471</v>
      </c>
      <c r="D80" s="119" t="s">
        <v>472</v>
      </c>
      <c r="E80" s="118" t="s">
        <v>667</v>
      </c>
      <c r="F80" s="119" t="s">
        <v>474</v>
      </c>
      <c r="G80" s="116" t="s">
        <v>668</v>
      </c>
      <c r="H80" s="115" t="s">
        <v>632</v>
      </c>
      <c r="I80" s="119" t="s">
        <v>489</v>
      </c>
      <c r="J80" s="118" t="s">
        <v>669</v>
      </c>
    </row>
    <row r="81" ht="52.5" customHeight="1" outlineLevel="1" spans="1:10">
      <c r="A81" s="118"/>
      <c r="B81" s="118"/>
      <c r="C81" s="119" t="s">
        <v>471</v>
      </c>
      <c r="D81" s="119" t="s">
        <v>472</v>
      </c>
      <c r="E81" s="118" t="s">
        <v>670</v>
      </c>
      <c r="F81" s="119" t="s">
        <v>474</v>
      </c>
      <c r="G81" s="116" t="s">
        <v>671</v>
      </c>
      <c r="H81" s="115" t="s">
        <v>632</v>
      </c>
      <c r="I81" s="119" t="s">
        <v>489</v>
      </c>
      <c r="J81" s="118" t="s">
        <v>672</v>
      </c>
    </row>
    <row r="82" ht="52.5" customHeight="1" outlineLevel="1" spans="1:10">
      <c r="A82" s="118"/>
      <c r="B82" s="118"/>
      <c r="C82" s="119" t="s">
        <v>471</v>
      </c>
      <c r="D82" s="119" t="s">
        <v>472</v>
      </c>
      <c r="E82" s="118" t="s">
        <v>673</v>
      </c>
      <c r="F82" s="119" t="s">
        <v>474</v>
      </c>
      <c r="G82" s="116" t="s">
        <v>674</v>
      </c>
      <c r="H82" s="115" t="s">
        <v>675</v>
      </c>
      <c r="I82" s="119" t="s">
        <v>489</v>
      </c>
      <c r="J82" s="118" t="s">
        <v>676</v>
      </c>
    </row>
    <row r="83" ht="52.5" customHeight="1" outlineLevel="1" spans="1:10">
      <c r="A83" s="118"/>
      <c r="B83" s="118"/>
      <c r="C83" s="119" t="s">
        <v>471</v>
      </c>
      <c r="D83" s="119" t="s">
        <v>479</v>
      </c>
      <c r="E83" s="118" t="s">
        <v>641</v>
      </c>
      <c r="F83" s="119" t="s">
        <v>474</v>
      </c>
      <c r="G83" s="116" t="s">
        <v>515</v>
      </c>
      <c r="H83" s="115" t="s">
        <v>506</v>
      </c>
      <c r="I83" s="119" t="s">
        <v>489</v>
      </c>
      <c r="J83" s="118" t="s">
        <v>642</v>
      </c>
    </row>
    <row r="84" ht="52.5" customHeight="1" outlineLevel="1" spans="1:10">
      <c r="A84" s="118"/>
      <c r="B84" s="118"/>
      <c r="C84" s="119" t="s">
        <v>471</v>
      </c>
      <c r="D84" s="119" t="s">
        <v>479</v>
      </c>
      <c r="E84" s="118" t="s">
        <v>677</v>
      </c>
      <c r="F84" s="119" t="s">
        <v>474</v>
      </c>
      <c r="G84" s="116" t="s">
        <v>515</v>
      </c>
      <c r="H84" s="115" t="s">
        <v>506</v>
      </c>
      <c r="I84" s="119" t="s">
        <v>489</v>
      </c>
      <c r="J84" s="118" t="s">
        <v>678</v>
      </c>
    </row>
    <row r="85" ht="52.5" customHeight="1" outlineLevel="1" spans="1:10">
      <c r="A85" s="118"/>
      <c r="B85" s="118"/>
      <c r="C85" s="119" t="s">
        <v>471</v>
      </c>
      <c r="D85" s="119" t="s">
        <v>482</v>
      </c>
      <c r="E85" s="118" t="s">
        <v>679</v>
      </c>
      <c r="F85" s="119" t="s">
        <v>504</v>
      </c>
      <c r="G85" s="116" t="s">
        <v>550</v>
      </c>
      <c r="H85" s="115" t="s">
        <v>506</v>
      </c>
      <c r="I85" s="119" t="s">
        <v>489</v>
      </c>
      <c r="J85" s="118" t="s">
        <v>680</v>
      </c>
    </row>
    <row r="86" ht="52.5" customHeight="1" outlineLevel="1" spans="1:10">
      <c r="A86" s="118"/>
      <c r="B86" s="118"/>
      <c r="C86" s="119" t="s">
        <v>471</v>
      </c>
      <c r="D86" s="119" t="s">
        <v>482</v>
      </c>
      <c r="E86" s="118" t="s">
        <v>681</v>
      </c>
      <c r="F86" s="119" t="s">
        <v>474</v>
      </c>
      <c r="G86" s="116" t="s">
        <v>515</v>
      </c>
      <c r="H86" s="115" t="s">
        <v>506</v>
      </c>
      <c r="I86" s="119" t="s">
        <v>489</v>
      </c>
      <c r="J86" s="118" t="s">
        <v>682</v>
      </c>
    </row>
    <row r="87" ht="52.5" customHeight="1" outlineLevel="1" spans="1:10">
      <c r="A87" s="118"/>
      <c r="B87" s="118"/>
      <c r="C87" s="119" t="s">
        <v>471</v>
      </c>
      <c r="D87" s="119" t="s">
        <v>485</v>
      </c>
      <c r="E87" s="118" t="s">
        <v>486</v>
      </c>
      <c r="F87" s="119" t="s">
        <v>648</v>
      </c>
      <c r="G87" s="116" t="s">
        <v>683</v>
      </c>
      <c r="H87" s="115" t="s">
        <v>521</v>
      </c>
      <c r="I87" s="119" t="s">
        <v>489</v>
      </c>
      <c r="J87" s="118" t="s">
        <v>684</v>
      </c>
    </row>
    <row r="88" ht="52.5" customHeight="1" outlineLevel="1" spans="1:10">
      <c r="A88" s="118"/>
      <c r="B88" s="118"/>
      <c r="C88" s="119" t="s">
        <v>491</v>
      </c>
      <c r="D88" s="119" t="s">
        <v>523</v>
      </c>
      <c r="E88" s="118" t="s">
        <v>685</v>
      </c>
      <c r="F88" s="119" t="s">
        <v>504</v>
      </c>
      <c r="G88" s="116" t="s">
        <v>686</v>
      </c>
      <c r="H88" s="115" t="s">
        <v>687</v>
      </c>
      <c r="I88" s="119" t="s">
        <v>489</v>
      </c>
      <c r="J88" s="118" t="s">
        <v>688</v>
      </c>
    </row>
    <row r="89" ht="52.5" customHeight="1" outlineLevel="1" spans="1:10">
      <c r="A89" s="118"/>
      <c r="B89" s="118"/>
      <c r="C89" s="119" t="s">
        <v>491</v>
      </c>
      <c r="D89" s="119" t="s">
        <v>523</v>
      </c>
      <c r="E89" s="118" t="s">
        <v>689</v>
      </c>
      <c r="F89" s="119" t="s">
        <v>504</v>
      </c>
      <c r="G89" s="116" t="s">
        <v>87</v>
      </c>
      <c r="H89" s="115" t="s">
        <v>521</v>
      </c>
      <c r="I89" s="119" t="s">
        <v>489</v>
      </c>
      <c r="J89" s="118" t="s">
        <v>690</v>
      </c>
    </row>
    <row r="90" ht="52.5" customHeight="1" outlineLevel="1" spans="1:10">
      <c r="A90" s="118"/>
      <c r="B90" s="118"/>
      <c r="C90" s="119" t="s">
        <v>491</v>
      </c>
      <c r="D90" s="119" t="s">
        <v>492</v>
      </c>
      <c r="E90" s="118" t="s">
        <v>528</v>
      </c>
      <c r="F90" s="119" t="s">
        <v>504</v>
      </c>
      <c r="G90" s="116" t="s">
        <v>691</v>
      </c>
      <c r="H90" s="115" t="s">
        <v>529</v>
      </c>
      <c r="I90" s="119" t="s">
        <v>489</v>
      </c>
      <c r="J90" s="118" t="s">
        <v>692</v>
      </c>
    </row>
    <row r="91" ht="52.5" customHeight="1" outlineLevel="1" spans="1:10">
      <c r="A91" s="118"/>
      <c r="B91" s="118"/>
      <c r="C91" s="119" t="s">
        <v>491</v>
      </c>
      <c r="D91" s="119" t="s">
        <v>492</v>
      </c>
      <c r="E91" s="118" t="s">
        <v>693</v>
      </c>
      <c r="F91" s="119" t="s">
        <v>474</v>
      </c>
      <c r="G91" s="116" t="s">
        <v>536</v>
      </c>
      <c r="H91" s="115" t="s">
        <v>694</v>
      </c>
      <c r="I91" s="119" t="s">
        <v>477</v>
      </c>
      <c r="J91" s="118" t="s">
        <v>695</v>
      </c>
    </row>
    <row r="92" ht="52.5" customHeight="1" outlineLevel="1" spans="1:10">
      <c r="A92" s="118"/>
      <c r="B92" s="118"/>
      <c r="C92" s="119" t="s">
        <v>491</v>
      </c>
      <c r="D92" s="119" t="s">
        <v>531</v>
      </c>
      <c r="E92" s="118" t="s">
        <v>696</v>
      </c>
      <c r="F92" s="119" t="s">
        <v>474</v>
      </c>
      <c r="G92" s="116" t="s">
        <v>536</v>
      </c>
      <c r="H92" s="115" t="s">
        <v>654</v>
      </c>
      <c r="I92" s="119" t="s">
        <v>477</v>
      </c>
      <c r="J92" s="118" t="s">
        <v>697</v>
      </c>
    </row>
    <row r="93" ht="53.25" customHeight="1" outlineLevel="1" spans="1:10">
      <c r="A93" s="118"/>
      <c r="B93" s="118"/>
      <c r="C93" s="119" t="s">
        <v>491</v>
      </c>
      <c r="D93" s="119" t="s">
        <v>531</v>
      </c>
      <c r="E93" s="118" t="s">
        <v>698</v>
      </c>
      <c r="F93" s="119" t="s">
        <v>474</v>
      </c>
      <c r="G93" s="116" t="s">
        <v>536</v>
      </c>
      <c r="H93" s="115" t="s">
        <v>654</v>
      </c>
      <c r="I93" s="119" t="s">
        <v>477</v>
      </c>
      <c r="J93" s="118" t="s">
        <v>699</v>
      </c>
    </row>
    <row r="94" ht="52.5" customHeight="1" outlineLevel="1" spans="1:10">
      <c r="A94" s="118"/>
      <c r="B94" s="118"/>
      <c r="C94" s="119" t="s">
        <v>491</v>
      </c>
      <c r="D94" s="119" t="s">
        <v>497</v>
      </c>
      <c r="E94" s="118" t="s">
        <v>700</v>
      </c>
      <c r="F94" s="119" t="s">
        <v>474</v>
      </c>
      <c r="G94" s="116" t="s">
        <v>536</v>
      </c>
      <c r="H94" s="115" t="s">
        <v>654</v>
      </c>
      <c r="I94" s="119" t="s">
        <v>477</v>
      </c>
      <c r="J94" s="118" t="s">
        <v>701</v>
      </c>
    </row>
    <row r="95" ht="52.5" customHeight="1" outlineLevel="1" spans="1:10">
      <c r="A95" s="118"/>
      <c r="B95" s="118"/>
      <c r="C95" s="119" t="s">
        <v>501</v>
      </c>
      <c r="D95" s="119" t="s">
        <v>502</v>
      </c>
      <c r="E95" s="118" t="s">
        <v>503</v>
      </c>
      <c r="F95" s="119" t="s">
        <v>474</v>
      </c>
      <c r="G95" s="116" t="s">
        <v>540</v>
      </c>
      <c r="H95" s="115" t="s">
        <v>506</v>
      </c>
      <c r="I95" s="119" t="s">
        <v>489</v>
      </c>
      <c r="J95" s="118" t="s">
        <v>662</v>
      </c>
    </row>
    <row r="96" ht="52.5" customHeight="1" outlineLevel="1" spans="1:10">
      <c r="A96" s="118" t="s">
        <v>702</v>
      </c>
      <c r="B96" s="118" t="s">
        <v>703</v>
      </c>
      <c r="C96" s="119" t="s">
        <v>471</v>
      </c>
      <c r="D96" s="119" t="s">
        <v>472</v>
      </c>
      <c r="E96" s="118" t="s">
        <v>704</v>
      </c>
      <c r="F96" s="119" t="s">
        <v>474</v>
      </c>
      <c r="G96" s="116" t="s">
        <v>705</v>
      </c>
      <c r="H96" s="115" t="s">
        <v>558</v>
      </c>
      <c r="I96" s="119" t="s">
        <v>489</v>
      </c>
      <c r="J96" s="118" t="s">
        <v>706</v>
      </c>
    </row>
    <row r="97" ht="52.5" customHeight="1" outlineLevel="1" spans="1:10">
      <c r="A97" s="118"/>
      <c r="B97" s="118"/>
      <c r="C97" s="119" t="s">
        <v>471</v>
      </c>
      <c r="D97" s="119" t="s">
        <v>472</v>
      </c>
      <c r="E97" s="118" t="s">
        <v>707</v>
      </c>
      <c r="F97" s="119" t="s">
        <v>474</v>
      </c>
      <c r="G97" s="116" t="s">
        <v>233</v>
      </c>
      <c r="H97" s="115" t="s">
        <v>510</v>
      </c>
      <c r="I97" s="119" t="s">
        <v>489</v>
      </c>
      <c r="J97" s="118" t="s">
        <v>708</v>
      </c>
    </row>
    <row r="98" ht="52.5" customHeight="1" outlineLevel="1" spans="1:10">
      <c r="A98" s="118"/>
      <c r="B98" s="118"/>
      <c r="C98" s="119" t="s">
        <v>471</v>
      </c>
      <c r="D98" s="119" t="s">
        <v>479</v>
      </c>
      <c r="E98" s="118" t="s">
        <v>709</v>
      </c>
      <c r="F98" s="119" t="s">
        <v>474</v>
      </c>
      <c r="G98" s="116" t="s">
        <v>515</v>
      </c>
      <c r="H98" s="115" t="s">
        <v>506</v>
      </c>
      <c r="I98" s="119" t="s">
        <v>477</v>
      </c>
      <c r="J98" s="118" t="s">
        <v>710</v>
      </c>
    </row>
    <row r="99" ht="52.5" customHeight="1" outlineLevel="1" spans="1:10">
      <c r="A99" s="118"/>
      <c r="B99" s="118"/>
      <c r="C99" s="119" t="s">
        <v>471</v>
      </c>
      <c r="D99" s="119" t="s">
        <v>482</v>
      </c>
      <c r="E99" s="118" t="s">
        <v>709</v>
      </c>
      <c r="F99" s="119" t="s">
        <v>474</v>
      </c>
      <c r="G99" s="116" t="s">
        <v>515</v>
      </c>
      <c r="H99" s="115" t="s">
        <v>506</v>
      </c>
      <c r="I99" s="119" t="s">
        <v>477</v>
      </c>
      <c r="J99" s="118" t="s">
        <v>711</v>
      </c>
    </row>
    <row r="100" ht="52.5" customHeight="1" outlineLevel="1" spans="1:10">
      <c r="A100" s="118"/>
      <c r="B100" s="118"/>
      <c r="C100" s="119" t="s">
        <v>491</v>
      </c>
      <c r="D100" s="119" t="s">
        <v>523</v>
      </c>
      <c r="E100" s="118" t="s">
        <v>566</v>
      </c>
      <c r="F100" s="119" t="s">
        <v>474</v>
      </c>
      <c r="G100" s="116" t="s">
        <v>567</v>
      </c>
      <c r="H100" s="115" t="s">
        <v>568</v>
      </c>
      <c r="I100" s="119" t="s">
        <v>489</v>
      </c>
      <c r="J100" s="118" t="s">
        <v>569</v>
      </c>
    </row>
    <row r="101" ht="52.5" customHeight="1" outlineLevel="1" spans="1:10">
      <c r="A101" s="118"/>
      <c r="B101" s="118"/>
      <c r="C101" s="119" t="s">
        <v>491</v>
      </c>
      <c r="D101" s="119" t="s">
        <v>492</v>
      </c>
      <c r="E101" s="118" t="s">
        <v>712</v>
      </c>
      <c r="F101" s="119" t="s">
        <v>474</v>
      </c>
      <c r="G101" s="116" t="s">
        <v>487</v>
      </c>
      <c r="H101" s="115" t="s">
        <v>572</v>
      </c>
      <c r="I101" s="119" t="s">
        <v>489</v>
      </c>
      <c r="J101" s="118" t="s">
        <v>573</v>
      </c>
    </row>
    <row r="102" ht="53.25" customHeight="1" outlineLevel="1" spans="1:10">
      <c r="A102" s="118"/>
      <c r="B102" s="118"/>
      <c r="C102" s="119" t="s">
        <v>491</v>
      </c>
      <c r="D102" s="119" t="s">
        <v>531</v>
      </c>
      <c r="E102" s="118" t="s">
        <v>574</v>
      </c>
      <c r="F102" s="119" t="s">
        <v>474</v>
      </c>
      <c r="G102" s="116" t="s">
        <v>550</v>
      </c>
      <c r="H102" s="115" t="s">
        <v>506</v>
      </c>
      <c r="I102" s="119" t="s">
        <v>477</v>
      </c>
      <c r="J102" s="118" t="s">
        <v>576</v>
      </c>
    </row>
    <row r="103" ht="52.5" customHeight="1" outlineLevel="1" spans="1:10">
      <c r="A103" s="118"/>
      <c r="B103" s="118"/>
      <c r="C103" s="119" t="s">
        <v>491</v>
      </c>
      <c r="D103" s="119" t="s">
        <v>497</v>
      </c>
      <c r="E103" s="118" t="s">
        <v>577</v>
      </c>
      <c r="F103" s="119" t="s">
        <v>474</v>
      </c>
      <c r="G103" s="116" t="s">
        <v>540</v>
      </c>
      <c r="H103" s="115" t="s">
        <v>506</v>
      </c>
      <c r="I103" s="119" t="s">
        <v>477</v>
      </c>
      <c r="J103" s="118" t="s">
        <v>713</v>
      </c>
    </row>
    <row r="104" ht="52.5" customHeight="1" outlineLevel="1" spans="1:10">
      <c r="A104" s="118"/>
      <c r="B104" s="118"/>
      <c r="C104" s="119" t="s">
        <v>501</v>
      </c>
      <c r="D104" s="119" t="s">
        <v>502</v>
      </c>
      <c r="E104" s="118" t="s">
        <v>539</v>
      </c>
      <c r="F104" s="119" t="s">
        <v>474</v>
      </c>
      <c r="G104" s="116" t="s">
        <v>540</v>
      </c>
      <c r="H104" s="115" t="s">
        <v>506</v>
      </c>
      <c r="I104" s="119" t="s">
        <v>477</v>
      </c>
      <c r="J104" s="118" t="s">
        <v>579</v>
      </c>
    </row>
    <row r="105" ht="52.5" customHeight="1" outlineLevel="1" spans="1:10">
      <c r="A105" s="118" t="s">
        <v>443</v>
      </c>
      <c r="B105" s="118" t="s">
        <v>714</v>
      </c>
      <c r="C105" s="119" t="s">
        <v>471</v>
      </c>
      <c r="D105" s="119" t="s">
        <v>472</v>
      </c>
      <c r="E105" s="118" t="s">
        <v>715</v>
      </c>
      <c r="F105" s="119" t="s">
        <v>474</v>
      </c>
      <c r="G105" s="116" t="s">
        <v>716</v>
      </c>
      <c r="H105" s="115" t="s">
        <v>476</v>
      </c>
      <c r="I105" s="119" t="s">
        <v>477</v>
      </c>
      <c r="J105" s="118" t="s">
        <v>717</v>
      </c>
    </row>
    <row r="106" ht="52.5" customHeight="1" outlineLevel="1" spans="1:10">
      <c r="A106" s="118"/>
      <c r="B106" s="118"/>
      <c r="C106" s="119" t="s">
        <v>471</v>
      </c>
      <c r="D106" s="119" t="s">
        <v>479</v>
      </c>
      <c r="E106" s="118" t="s">
        <v>718</v>
      </c>
      <c r="F106" s="119" t="s">
        <v>474</v>
      </c>
      <c r="G106" s="116" t="s">
        <v>475</v>
      </c>
      <c r="H106" s="115" t="s">
        <v>476</v>
      </c>
      <c r="I106" s="119" t="s">
        <v>477</v>
      </c>
      <c r="J106" s="118" t="s">
        <v>719</v>
      </c>
    </row>
    <row r="107" ht="52.5" customHeight="1" outlineLevel="1" spans="1:10">
      <c r="A107" s="118"/>
      <c r="B107" s="118"/>
      <c r="C107" s="119" t="s">
        <v>471</v>
      </c>
      <c r="D107" s="119" t="s">
        <v>479</v>
      </c>
      <c r="E107" s="118" t="s">
        <v>720</v>
      </c>
      <c r="F107" s="119" t="s">
        <v>474</v>
      </c>
      <c r="G107" s="116" t="s">
        <v>475</v>
      </c>
      <c r="H107" s="115" t="s">
        <v>476</v>
      </c>
      <c r="I107" s="119" t="s">
        <v>489</v>
      </c>
      <c r="J107" s="118" t="s">
        <v>721</v>
      </c>
    </row>
    <row r="108" ht="52.5" customHeight="1" outlineLevel="1" spans="1:10">
      <c r="A108" s="118"/>
      <c r="B108" s="118"/>
      <c r="C108" s="119" t="s">
        <v>471</v>
      </c>
      <c r="D108" s="119" t="s">
        <v>482</v>
      </c>
      <c r="E108" s="118" t="s">
        <v>722</v>
      </c>
      <c r="F108" s="119" t="s">
        <v>474</v>
      </c>
      <c r="G108" s="116" t="s">
        <v>475</v>
      </c>
      <c r="H108" s="115" t="s">
        <v>476</v>
      </c>
      <c r="I108" s="119" t="s">
        <v>477</v>
      </c>
      <c r="J108" s="118" t="s">
        <v>723</v>
      </c>
    </row>
    <row r="109" ht="52.5" customHeight="1" outlineLevel="1" spans="1:10">
      <c r="A109" s="118"/>
      <c r="B109" s="118"/>
      <c r="C109" s="119" t="s">
        <v>471</v>
      </c>
      <c r="D109" s="119" t="s">
        <v>485</v>
      </c>
      <c r="E109" s="118" t="s">
        <v>486</v>
      </c>
      <c r="F109" s="119" t="s">
        <v>474</v>
      </c>
      <c r="G109" s="116" t="s">
        <v>724</v>
      </c>
      <c r="H109" s="115" t="s">
        <v>488</v>
      </c>
      <c r="I109" s="119" t="s">
        <v>489</v>
      </c>
      <c r="J109" s="118" t="s">
        <v>725</v>
      </c>
    </row>
    <row r="110" ht="52.5" customHeight="1" outlineLevel="1" spans="1:10">
      <c r="A110" s="118"/>
      <c r="B110" s="118"/>
      <c r="C110" s="119" t="s">
        <v>491</v>
      </c>
      <c r="D110" s="119" t="s">
        <v>492</v>
      </c>
      <c r="E110" s="118" t="s">
        <v>726</v>
      </c>
      <c r="F110" s="119" t="s">
        <v>474</v>
      </c>
      <c r="G110" s="116" t="s">
        <v>475</v>
      </c>
      <c r="H110" s="115" t="s">
        <v>476</v>
      </c>
      <c r="I110" s="119" t="s">
        <v>477</v>
      </c>
      <c r="J110" s="118" t="s">
        <v>727</v>
      </c>
    </row>
    <row r="111" ht="52.5" customHeight="1" outlineLevel="1" spans="1:10">
      <c r="A111" s="118"/>
      <c r="B111" s="118"/>
      <c r="C111" s="119" t="s">
        <v>491</v>
      </c>
      <c r="D111" s="119" t="s">
        <v>492</v>
      </c>
      <c r="E111" s="118" t="s">
        <v>728</v>
      </c>
      <c r="F111" s="119" t="s">
        <v>474</v>
      </c>
      <c r="G111" s="116" t="s">
        <v>475</v>
      </c>
      <c r="H111" s="115" t="s">
        <v>476</v>
      </c>
      <c r="I111" s="119" t="s">
        <v>477</v>
      </c>
      <c r="J111" s="118" t="s">
        <v>729</v>
      </c>
    </row>
    <row r="112" ht="53.25" customHeight="1" outlineLevel="1" spans="1:10">
      <c r="A112" s="118"/>
      <c r="B112" s="118"/>
      <c r="C112" s="119" t="s">
        <v>491</v>
      </c>
      <c r="D112" s="119" t="s">
        <v>492</v>
      </c>
      <c r="E112" s="118" t="s">
        <v>730</v>
      </c>
      <c r="F112" s="119" t="s">
        <v>504</v>
      </c>
      <c r="G112" s="116" t="s">
        <v>475</v>
      </c>
      <c r="H112" s="115" t="s">
        <v>476</v>
      </c>
      <c r="I112" s="119" t="s">
        <v>477</v>
      </c>
      <c r="J112" s="118" t="s">
        <v>731</v>
      </c>
    </row>
    <row r="113" ht="52.5" customHeight="1" outlineLevel="1" spans="1:10">
      <c r="A113" s="118"/>
      <c r="B113" s="118"/>
      <c r="C113" s="119" t="s">
        <v>491</v>
      </c>
      <c r="D113" s="119" t="s">
        <v>497</v>
      </c>
      <c r="E113" s="118" t="s">
        <v>732</v>
      </c>
      <c r="F113" s="119" t="s">
        <v>474</v>
      </c>
      <c r="G113" s="116" t="s">
        <v>89</v>
      </c>
      <c r="H113" s="115" t="s">
        <v>499</v>
      </c>
      <c r="I113" s="119" t="s">
        <v>489</v>
      </c>
      <c r="J113" s="118" t="s">
        <v>500</v>
      </c>
    </row>
    <row r="114" ht="52.5" customHeight="1" outlineLevel="1" spans="1:10">
      <c r="A114" s="118"/>
      <c r="B114" s="118"/>
      <c r="C114" s="119" t="s">
        <v>501</v>
      </c>
      <c r="D114" s="119" t="s">
        <v>502</v>
      </c>
      <c r="E114" s="118" t="s">
        <v>503</v>
      </c>
      <c r="F114" s="119" t="s">
        <v>474</v>
      </c>
      <c r="G114" s="116" t="s">
        <v>505</v>
      </c>
      <c r="H114" s="115" t="s">
        <v>506</v>
      </c>
      <c r="I114" s="119" t="s">
        <v>489</v>
      </c>
      <c r="J114" s="118" t="s">
        <v>507</v>
      </c>
    </row>
    <row r="115" ht="52.5" customHeight="1" outlineLevel="1" spans="1:10">
      <c r="A115" s="118" t="s">
        <v>406</v>
      </c>
      <c r="B115" s="118" t="s">
        <v>733</v>
      </c>
      <c r="C115" s="119" t="s">
        <v>471</v>
      </c>
      <c r="D115" s="119" t="s">
        <v>472</v>
      </c>
      <c r="E115" s="118" t="s">
        <v>734</v>
      </c>
      <c r="F115" s="119" t="s">
        <v>474</v>
      </c>
      <c r="G115" s="116" t="s">
        <v>735</v>
      </c>
      <c r="H115" s="115" t="s">
        <v>736</v>
      </c>
      <c r="I115" s="119" t="s">
        <v>489</v>
      </c>
      <c r="J115" s="118" t="s">
        <v>737</v>
      </c>
    </row>
    <row r="116" ht="52.5" customHeight="1" outlineLevel="1" spans="1:10">
      <c r="A116" s="118"/>
      <c r="B116" s="118"/>
      <c r="C116" s="119" t="s">
        <v>471</v>
      </c>
      <c r="D116" s="119" t="s">
        <v>472</v>
      </c>
      <c r="E116" s="118" t="s">
        <v>738</v>
      </c>
      <c r="F116" s="119" t="s">
        <v>474</v>
      </c>
      <c r="G116" s="116" t="s">
        <v>739</v>
      </c>
      <c r="H116" s="115" t="s">
        <v>736</v>
      </c>
      <c r="I116" s="119" t="s">
        <v>489</v>
      </c>
      <c r="J116" s="118" t="s">
        <v>737</v>
      </c>
    </row>
    <row r="117" ht="52.5" customHeight="1" outlineLevel="1" spans="1:10">
      <c r="A117" s="118"/>
      <c r="B117" s="118"/>
      <c r="C117" s="119" t="s">
        <v>471</v>
      </c>
      <c r="D117" s="119" t="s">
        <v>472</v>
      </c>
      <c r="E117" s="118" t="s">
        <v>740</v>
      </c>
      <c r="F117" s="119" t="s">
        <v>474</v>
      </c>
      <c r="G117" s="116" t="s">
        <v>741</v>
      </c>
      <c r="H117" s="115" t="s">
        <v>736</v>
      </c>
      <c r="I117" s="119" t="s">
        <v>489</v>
      </c>
      <c r="J117" s="118" t="s">
        <v>737</v>
      </c>
    </row>
    <row r="118" ht="52.5" customHeight="1" outlineLevel="1" spans="1:10">
      <c r="A118" s="118"/>
      <c r="B118" s="118"/>
      <c r="C118" s="119" t="s">
        <v>471</v>
      </c>
      <c r="D118" s="119" t="s">
        <v>472</v>
      </c>
      <c r="E118" s="118" t="s">
        <v>742</v>
      </c>
      <c r="F118" s="119" t="s">
        <v>474</v>
      </c>
      <c r="G118" s="116" t="s">
        <v>743</v>
      </c>
      <c r="H118" s="115" t="s">
        <v>736</v>
      </c>
      <c r="I118" s="119" t="s">
        <v>489</v>
      </c>
      <c r="J118" s="118" t="s">
        <v>737</v>
      </c>
    </row>
    <row r="119" ht="52.5" customHeight="1" outlineLevel="1" spans="1:10">
      <c r="A119" s="118"/>
      <c r="B119" s="118"/>
      <c r="C119" s="119" t="s">
        <v>471</v>
      </c>
      <c r="D119" s="119" t="s">
        <v>479</v>
      </c>
      <c r="E119" s="118" t="s">
        <v>641</v>
      </c>
      <c r="F119" s="119" t="s">
        <v>474</v>
      </c>
      <c r="G119" s="116" t="s">
        <v>515</v>
      </c>
      <c r="H119" s="115" t="s">
        <v>506</v>
      </c>
      <c r="I119" s="119" t="s">
        <v>489</v>
      </c>
      <c r="J119" s="118" t="s">
        <v>642</v>
      </c>
    </row>
    <row r="120" ht="52.5" customHeight="1" outlineLevel="1" spans="1:10">
      <c r="A120" s="118"/>
      <c r="B120" s="118"/>
      <c r="C120" s="119" t="s">
        <v>471</v>
      </c>
      <c r="D120" s="119" t="s">
        <v>479</v>
      </c>
      <c r="E120" s="118" t="s">
        <v>744</v>
      </c>
      <c r="F120" s="119" t="s">
        <v>474</v>
      </c>
      <c r="G120" s="116" t="s">
        <v>515</v>
      </c>
      <c r="H120" s="115" t="s">
        <v>506</v>
      </c>
      <c r="I120" s="119" t="s">
        <v>489</v>
      </c>
      <c r="J120" s="118" t="s">
        <v>745</v>
      </c>
    </row>
    <row r="121" ht="52.5" customHeight="1" outlineLevel="1" spans="1:10">
      <c r="A121" s="118"/>
      <c r="B121" s="118"/>
      <c r="C121" s="119" t="s">
        <v>471</v>
      </c>
      <c r="D121" s="119" t="s">
        <v>482</v>
      </c>
      <c r="E121" s="118" t="s">
        <v>746</v>
      </c>
      <c r="F121" s="119" t="s">
        <v>474</v>
      </c>
      <c r="G121" s="116" t="s">
        <v>550</v>
      </c>
      <c r="H121" s="115" t="s">
        <v>506</v>
      </c>
      <c r="I121" s="119" t="s">
        <v>489</v>
      </c>
      <c r="J121" s="118" t="s">
        <v>747</v>
      </c>
    </row>
    <row r="122" ht="52.5" customHeight="1" outlineLevel="1" spans="1:10">
      <c r="A122" s="118"/>
      <c r="B122" s="118"/>
      <c r="C122" s="119" t="s">
        <v>471</v>
      </c>
      <c r="D122" s="119" t="s">
        <v>482</v>
      </c>
      <c r="E122" s="118" t="s">
        <v>748</v>
      </c>
      <c r="F122" s="119" t="s">
        <v>474</v>
      </c>
      <c r="G122" s="116" t="s">
        <v>515</v>
      </c>
      <c r="H122" s="115" t="s">
        <v>506</v>
      </c>
      <c r="I122" s="119" t="s">
        <v>489</v>
      </c>
      <c r="J122" s="118" t="s">
        <v>747</v>
      </c>
    </row>
    <row r="123" ht="52.5" customHeight="1" outlineLevel="1" spans="1:10">
      <c r="A123" s="118"/>
      <c r="B123" s="118"/>
      <c r="C123" s="119" t="s">
        <v>471</v>
      </c>
      <c r="D123" s="119" t="s">
        <v>485</v>
      </c>
      <c r="E123" s="118" t="s">
        <v>486</v>
      </c>
      <c r="F123" s="119" t="s">
        <v>648</v>
      </c>
      <c r="G123" s="116" t="s">
        <v>749</v>
      </c>
      <c r="H123" s="115" t="s">
        <v>521</v>
      </c>
      <c r="I123" s="119" t="s">
        <v>489</v>
      </c>
      <c r="J123" s="118" t="s">
        <v>750</v>
      </c>
    </row>
    <row r="124" ht="52.5" customHeight="1" outlineLevel="1" spans="1:10">
      <c r="A124" s="118"/>
      <c r="B124" s="118"/>
      <c r="C124" s="119" t="s">
        <v>491</v>
      </c>
      <c r="D124" s="119" t="s">
        <v>523</v>
      </c>
      <c r="E124" s="118" t="s">
        <v>751</v>
      </c>
      <c r="F124" s="119" t="s">
        <v>504</v>
      </c>
      <c r="G124" s="116" t="s">
        <v>99</v>
      </c>
      <c r="H124" s="115" t="s">
        <v>752</v>
      </c>
      <c r="I124" s="119" t="s">
        <v>489</v>
      </c>
      <c r="J124" s="118" t="s">
        <v>753</v>
      </c>
    </row>
    <row r="125" ht="52.5" customHeight="1" outlineLevel="1" spans="1:10">
      <c r="A125" s="118"/>
      <c r="B125" s="118"/>
      <c r="C125" s="119" t="s">
        <v>491</v>
      </c>
      <c r="D125" s="119" t="s">
        <v>492</v>
      </c>
      <c r="E125" s="118" t="s">
        <v>528</v>
      </c>
      <c r="F125" s="119" t="s">
        <v>504</v>
      </c>
      <c r="G125" s="116" t="s">
        <v>754</v>
      </c>
      <c r="H125" s="115" t="s">
        <v>529</v>
      </c>
      <c r="I125" s="119" t="s">
        <v>489</v>
      </c>
      <c r="J125" s="118" t="s">
        <v>755</v>
      </c>
    </row>
    <row r="126" ht="52.5" customHeight="1" outlineLevel="1" spans="1:10">
      <c r="A126" s="118"/>
      <c r="B126" s="118"/>
      <c r="C126" s="119" t="s">
        <v>491</v>
      </c>
      <c r="D126" s="119" t="s">
        <v>492</v>
      </c>
      <c r="E126" s="118" t="s">
        <v>653</v>
      </c>
      <c r="F126" s="119" t="s">
        <v>474</v>
      </c>
      <c r="G126" s="116" t="s">
        <v>536</v>
      </c>
      <c r="H126" s="115" t="s">
        <v>654</v>
      </c>
      <c r="I126" s="119" t="s">
        <v>477</v>
      </c>
      <c r="J126" s="118" t="s">
        <v>756</v>
      </c>
    </row>
    <row r="127" ht="53.25" customHeight="1" outlineLevel="1" spans="1:10">
      <c r="A127" s="118"/>
      <c r="B127" s="118"/>
      <c r="C127" s="119" t="s">
        <v>491</v>
      </c>
      <c r="D127" s="119" t="s">
        <v>531</v>
      </c>
      <c r="E127" s="118" t="s">
        <v>696</v>
      </c>
      <c r="F127" s="119" t="s">
        <v>474</v>
      </c>
      <c r="G127" s="116" t="s">
        <v>536</v>
      </c>
      <c r="H127" s="115" t="s">
        <v>654</v>
      </c>
      <c r="I127" s="119" t="s">
        <v>477</v>
      </c>
      <c r="J127" s="118" t="s">
        <v>757</v>
      </c>
    </row>
    <row r="128" ht="52.5" customHeight="1" outlineLevel="1" spans="1:10">
      <c r="A128" s="118"/>
      <c r="B128" s="118"/>
      <c r="C128" s="119" t="s">
        <v>491</v>
      </c>
      <c r="D128" s="119" t="s">
        <v>497</v>
      </c>
      <c r="E128" s="118" t="s">
        <v>758</v>
      </c>
      <c r="F128" s="119" t="s">
        <v>474</v>
      </c>
      <c r="G128" s="116" t="s">
        <v>536</v>
      </c>
      <c r="H128" s="115" t="s">
        <v>654</v>
      </c>
      <c r="I128" s="119" t="s">
        <v>477</v>
      </c>
      <c r="J128" s="118" t="s">
        <v>759</v>
      </c>
    </row>
    <row r="129" ht="52.5" customHeight="1" outlineLevel="1" spans="1:10">
      <c r="A129" s="118"/>
      <c r="B129" s="118"/>
      <c r="C129" s="119" t="s">
        <v>501</v>
      </c>
      <c r="D129" s="119" t="s">
        <v>502</v>
      </c>
      <c r="E129" s="118" t="s">
        <v>503</v>
      </c>
      <c r="F129" s="119" t="s">
        <v>504</v>
      </c>
      <c r="G129" s="116" t="s">
        <v>540</v>
      </c>
      <c r="H129" s="115" t="s">
        <v>506</v>
      </c>
      <c r="I129" s="119" t="s">
        <v>489</v>
      </c>
      <c r="J129" s="118" t="s">
        <v>662</v>
      </c>
    </row>
    <row r="130" ht="52.5" customHeight="1" outlineLevel="1" spans="1:10">
      <c r="A130" s="118" t="s">
        <v>760</v>
      </c>
      <c r="B130" s="118" t="s">
        <v>761</v>
      </c>
      <c r="C130" s="119" t="s">
        <v>471</v>
      </c>
      <c r="D130" s="119" t="s">
        <v>472</v>
      </c>
      <c r="E130" s="118" t="s">
        <v>762</v>
      </c>
      <c r="F130" s="119" t="s">
        <v>474</v>
      </c>
      <c r="G130" s="116" t="s">
        <v>131</v>
      </c>
      <c r="H130" s="115" t="s">
        <v>763</v>
      </c>
      <c r="I130" s="119" t="s">
        <v>489</v>
      </c>
      <c r="J130" s="118" t="s">
        <v>764</v>
      </c>
    </row>
    <row r="131" ht="52.5" customHeight="1" outlineLevel="1" spans="1:10">
      <c r="A131" s="118"/>
      <c r="B131" s="118"/>
      <c r="C131" s="119" t="s">
        <v>471</v>
      </c>
      <c r="D131" s="119" t="s">
        <v>472</v>
      </c>
      <c r="E131" s="118" t="s">
        <v>765</v>
      </c>
      <c r="F131" s="119" t="s">
        <v>474</v>
      </c>
      <c r="G131" s="116" t="s">
        <v>131</v>
      </c>
      <c r="H131" s="115" t="s">
        <v>763</v>
      </c>
      <c r="I131" s="119" t="s">
        <v>489</v>
      </c>
      <c r="J131" s="118" t="s">
        <v>764</v>
      </c>
    </row>
    <row r="132" ht="52.5" customHeight="1" outlineLevel="1" spans="1:10">
      <c r="A132" s="118"/>
      <c r="B132" s="118"/>
      <c r="C132" s="119" t="s">
        <v>471</v>
      </c>
      <c r="D132" s="119" t="s">
        <v>479</v>
      </c>
      <c r="E132" s="118" t="s">
        <v>766</v>
      </c>
      <c r="F132" s="119" t="s">
        <v>474</v>
      </c>
      <c r="G132" s="116" t="s">
        <v>515</v>
      </c>
      <c r="H132" s="115" t="s">
        <v>506</v>
      </c>
      <c r="I132" s="119" t="s">
        <v>489</v>
      </c>
      <c r="J132" s="118" t="s">
        <v>764</v>
      </c>
    </row>
    <row r="133" ht="52.5" customHeight="1" outlineLevel="1" spans="1:10">
      <c r="A133" s="118"/>
      <c r="B133" s="118"/>
      <c r="C133" s="119" t="s">
        <v>471</v>
      </c>
      <c r="D133" s="119" t="s">
        <v>482</v>
      </c>
      <c r="E133" s="118">
        <v>44896</v>
      </c>
      <c r="F133" s="119" t="s">
        <v>474</v>
      </c>
      <c r="G133" s="116" t="s">
        <v>85</v>
      </c>
      <c r="H133" s="115" t="s">
        <v>499</v>
      </c>
      <c r="I133" s="119" t="s">
        <v>489</v>
      </c>
      <c r="J133" s="118" t="s">
        <v>764</v>
      </c>
    </row>
    <row r="134" ht="52.5" customHeight="1" outlineLevel="1" spans="1:10">
      <c r="A134" s="118"/>
      <c r="B134" s="118"/>
      <c r="C134" s="119" t="s">
        <v>491</v>
      </c>
      <c r="D134" s="119" t="s">
        <v>523</v>
      </c>
      <c r="E134" s="118" t="s">
        <v>767</v>
      </c>
      <c r="F134" s="119" t="s">
        <v>474</v>
      </c>
      <c r="G134" s="116" t="s">
        <v>768</v>
      </c>
      <c r="H134" s="115" t="s">
        <v>488</v>
      </c>
      <c r="I134" s="119" t="s">
        <v>489</v>
      </c>
      <c r="J134" s="118" t="s">
        <v>764</v>
      </c>
    </row>
    <row r="135" ht="52.5" customHeight="1" outlineLevel="1" spans="1:10">
      <c r="A135" s="118"/>
      <c r="B135" s="118"/>
      <c r="C135" s="119" t="s">
        <v>491</v>
      </c>
      <c r="D135" s="119" t="s">
        <v>492</v>
      </c>
      <c r="E135" s="118" t="s">
        <v>769</v>
      </c>
      <c r="F135" s="119" t="s">
        <v>474</v>
      </c>
      <c r="G135" s="116" t="s">
        <v>571</v>
      </c>
      <c r="H135" s="115" t="s">
        <v>572</v>
      </c>
      <c r="I135" s="119" t="s">
        <v>489</v>
      </c>
      <c r="J135" s="118" t="s">
        <v>764</v>
      </c>
    </row>
    <row r="136" ht="52.5" customHeight="1" outlineLevel="1" spans="1:10">
      <c r="A136" s="118"/>
      <c r="B136" s="118"/>
      <c r="C136" s="119" t="s">
        <v>491</v>
      </c>
      <c r="D136" s="119" t="s">
        <v>531</v>
      </c>
      <c r="E136" s="118" t="s">
        <v>770</v>
      </c>
      <c r="F136" s="119" t="s">
        <v>474</v>
      </c>
      <c r="G136" s="116" t="s">
        <v>575</v>
      </c>
      <c r="H136" s="115" t="s">
        <v>506</v>
      </c>
      <c r="I136" s="119" t="s">
        <v>489</v>
      </c>
      <c r="J136" s="118" t="s">
        <v>764</v>
      </c>
    </row>
    <row r="137" ht="53.25" customHeight="1" outlineLevel="1" spans="1:10">
      <c r="A137" s="118"/>
      <c r="B137" s="118"/>
      <c r="C137" s="119" t="s">
        <v>491</v>
      </c>
      <c r="D137" s="119" t="s">
        <v>497</v>
      </c>
      <c r="E137" s="118" t="s">
        <v>771</v>
      </c>
      <c r="F137" s="119" t="s">
        <v>474</v>
      </c>
      <c r="G137" s="116" t="s">
        <v>540</v>
      </c>
      <c r="H137" s="115" t="s">
        <v>506</v>
      </c>
      <c r="I137" s="119" t="s">
        <v>489</v>
      </c>
      <c r="J137" s="118" t="s">
        <v>764</v>
      </c>
    </row>
    <row r="138" ht="52.5" customHeight="1" outlineLevel="1" spans="1:10">
      <c r="A138" s="118"/>
      <c r="B138" s="118"/>
      <c r="C138" s="119" t="s">
        <v>501</v>
      </c>
      <c r="D138" s="119" t="s">
        <v>502</v>
      </c>
      <c r="E138" s="118" t="s">
        <v>772</v>
      </c>
      <c r="F138" s="119" t="s">
        <v>474</v>
      </c>
      <c r="G138" s="116" t="s">
        <v>540</v>
      </c>
      <c r="H138" s="115" t="s">
        <v>506</v>
      </c>
      <c r="I138" s="119" t="s">
        <v>489</v>
      </c>
      <c r="J138" s="118" t="s">
        <v>764</v>
      </c>
    </row>
    <row r="139" ht="52.5" customHeight="1" outlineLevel="1" spans="1:10">
      <c r="A139" s="118"/>
      <c r="B139" s="118"/>
      <c r="C139" s="119" t="s">
        <v>501</v>
      </c>
      <c r="D139" s="119" t="s">
        <v>502</v>
      </c>
      <c r="E139" s="118" t="s">
        <v>613</v>
      </c>
      <c r="F139" s="119" t="s">
        <v>474</v>
      </c>
      <c r="G139" s="116" t="s">
        <v>540</v>
      </c>
      <c r="H139" s="115" t="s">
        <v>506</v>
      </c>
      <c r="I139" s="119" t="s">
        <v>489</v>
      </c>
      <c r="J139" s="118" t="s">
        <v>764</v>
      </c>
    </row>
    <row r="140" ht="52.5" customHeight="1" outlineLevel="1" spans="1:10">
      <c r="A140" s="118" t="s">
        <v>389</v>
      </c>
      <c r="B140" s="118" t="s">
        <v>773</v>
      </c>
      <c r="C140" s="119" t="s">
        <v>471</v>
      </c>
      <c r="D140" s="119" t="s">
        <v>472</v>
      </c>
      <c r="E140" s="118" t="s">
        <v>774</v>
      </c>
      <c r="F140" s="119" t="s">
        <v>474</v>
      </c>
      <c r="G140" s="116" t="s">
        <v>87</v>
      </c>
      <c r="H140" s="115" t="s">
        <v>775</v>
      </c>
      <c r="I140" s="119" t="s">
        <v>489</v>
      </c>
      <c r="J140" s="118" t="s">
        <v>776</v>
      </c>
    </row>
    <row r="141" ht="52.5" customHeight="1" outlineLevel="1" spans="1:10">
      <c r="A141" s="118"/>
      <c r="B141" s="118"/>
      <c r="C141" s="119" t="s">
        <v>471</v>
      </c>
      <c r="D141" s="119" t="s">
        <v>472</v>
      </c>
      <c r="E141" s="118" t="s">
        <v>777</v>
      </c>
      <c r="F141" s="119" t="s">
        <v>474</v>
      </c>
      <c r="G141" s="116" t="s">
        <v>778</v>
      </c>
      <c r="H141" s="115" t="s">
        <v>629</v>
      </c>
      <c r="I141" s="119" t="s">
        <v>489</v>
      </c>
      <c r="J141" s="118" t="s">
        <v>779</v>
      </c>
    </row>
    <row r="142" ht="52.5" customHeight="1" outlineLevel="1" spans="1:10">
      <c r="A142" s="118"/>
      <c r="B142" s="118"/>
      <c r="C142" s="119" t="s">
        <v>471</v>
      </c>
      <c r="D142" s="119" t="s">
        <v>472</v>
      </c>
      <c r="E142" s="118" t="s">
        <v>780</v>
      </c>
      <c r="F142" s="119" t="s">
        <v>474</v>
      </c>
      <c r="G142" s="116" t="s">
        <v>781</v>
      </c>
      <c r="H142" s="115" t="s">
        <v>632</v>
      </c>
      <c r="I142" s="119" t="s">
        <v>489</v>
      </c>
      <c r="J142" s="118" t="s">
        <v>782</v>
      </c>
    </row>
    <row r="143" ht="52.5" customHeight="1" outlineLevel="1" spans="1:10">
      <c r="A143" s="118"/>
      <c r="B143" s="118"/>
      <c r="C143" s="119" t="s">
        <v>471</v>
      </c>
      <c r="D143" s="119" t="s">
        <v>472</v>
      </c>
      <c r="E143" s="118" t="s">
        <v>780</v>
      </c>
      <c r="F143" s="119" t="s">
        <v>648</v>
      </c>
      <c r="G143" s="116" t="s">
        <v>86</v>
      </c>
      <c r="H143" s="115" t="s">
        <v>736</v>
      </c>
      <c r="I143" s="119" t="s">
        <v>489</v>
      </c>
      <c r="J143" s="118" t="s">
        <v>783</v>
      </c>
    </row>
    <row r="144" ht="52.5" customHeight="1" outlineLevel="1" spans="1:10">
      <c r="A144" s="118"/>
      <c r="B144" s="118"/>
      <c r="C144" s="119" t="s">
        <v>471</v>
      </c>
      <c r="D144" s="119" t="s">
        <v>479</v>
      </c>
      <c r="E144" s="118" t="s">
        <v>641</v>
      </c>
      <c r="F144" s="119" t="s">
        <v>474</v>
      </c>
      <c r="G144" s="116" t="s">
        <v>515</v>
      </c>
      <c r="H144" s="115" t="s">
        <v>506</v>
      </c>
      <c r="I144" s="119" t="s">
        <v>489</v>
      </c>
      <c r="J144" s="118" t="s">
        <v>642</v>
      </c>
    </row>
    <row r="145" ht="52.5" customHeight="1" outlineLevel="1" spans="1:10">
      <c r="A145" s="118"/>
      <c r="B145" s="118"/>
      <c r="C145" s="119" t="s">
        <v>471</v>
      </c>
      <c r="D145" s="119" t="s">
        <v>479</v>
      </c>
      <c r="E145" s="118" t="s">
        <v>643</v>
      </c>
      <c r="F145" s="119" t="s">
        <v>474</v>
      </c>
      <c r="G145" s="116" t="s">
        <v>515</v>
      </c>
      <c r="H145" s="115" t="s">
        <v>506</v>
      </c>
      <c r="I145" s="119" t="s">
        <v>489</v>
      </c>
      <c r="J145" s="118" t="s">
        <v>784</v>
      </c>
    </row>
    <row r="146" ht="52.5" customHeight="1" outlineLevel="1" spans="1:10">
      <c r="A146" s="118"/>
      <c r="B146" s="118"/>
      <c r="C146" s="119" t="s">
        <v>471</v>
      </c>
      <c r="D146" s="119" t="s">
        <v>482</v>
      </c>
      <c r="E146" s="118" t="s">
        <v>679</v>
      </c>
      <c r="F146" s="119" t="s">
        <v>504</v>
      </c>
      <c r="G146" s="116" t="s">
        <v>785</v>
      </c>
      <c r="H146" s="115" t="s">
        <v>506</v>
      </c>
      <c r="I146" s="119" t="s">
        <v>489</v>
      </c>
      <c r="J146" s="118" t="s">
        <v>786</v>
      </c>
    </row>
    <row r="147" ht="52.5" customHeight="1" outlineLevel="1" spans="1:10">
      <c r="A147" s="118"/>
      <c r="B147" s="118"/>
      <c r="C147" s="119" t="s">
        <v>471</v>
      </c>
      <c r="D147" s="119" t="s">
        <v>482</v>
      </c>
      <c r="E147" s="118" t="s">
        <v>681</v>
      </c>
      <c r="F147" s="119" t="s">
        <v>474</v>
      </c>
      <c r="G147" s="116" t="s">
        <v>515</v>
      </c>
      <c r="H147" s="115" t="s">
        <v>506</v>
      </c>
      <c r="I147" s="119" t="s">
        <v>489</v>
      </c>
      <c r="J147" s="118" t="s">
        <v>787</v>
      </c>
    </row>
    <row r="148" ht="52.5" customHeight="1" outlineLevel="1" spans="1:10">
      <c r="A148" s="118"/>
      <c r="B148" s="118"/>
      <c r="C148" s="119" t="s">
        <v>471</v>
      </c>
      <c r="D148" s="119" t="s">
        <v>485</v>
      </c>
      <c r="E148" s="118" t="s">
        <v>486</v>
      </c>
      <c r="F148" s="119" t="s">
        <v>648</v>
      </c>
      <c r="G148" s="116" t="s">
        <v>788</v>
      </c>
      <c r="H148" s="115" t="s">
        <v>521</v>
      </c>
      <c r="I148" s="119" t="s">
        <v>489</v>
      </c>
      <c r="J148" s="118" t="s">
        <v>789</v>
      </c>
    </row>
    <row r="149" ht="52.5" customHeight="1" outlineLevel="1" spans="1:10">
      <c r="A149" s="118"/>
      <c r="B149" s="118"/>
      <c r="C149" s="119" t="s">
        <v>491</v>
      </c>
      <c r="D149" s="119" t="s">
        <v>523</v>
      </c>
      <c r="E149" s="118" t="s">
        <v>790</v>
      </c>
      <c r="F149" s="119" t="s">
        <v>504</v>
      </c>
      <c r="G149" s="116" t="s">
        <v>791</v>
      </c>
      <c r="H149" s="115" t="s">
        <v>568</v>
      </c>
      <c r="I149" s="119" t="s">
        <v>489</v>
      </c>
      <c r="J149" s="118" t="s">
        <v>792</v>
      </c>
    </row>
    <row r="150" ht="52.5" customHeight="1" outlineLevel="1" spans="1:10">
      <c r="A150" s="118"/>
      <c r="B150" s="118"/>
      <c r="C150" s="119" t="s">
        <v>491</v>
      </c>
      <c r="D150" s="119" t="s">
        <v>523</v>
      </c>
      <c r="E150" s="118" t="s">
        <v>793</v>
      </c>
      <c r="F150" s="119" t="s">
        <v>504</v>
      </c>
      <c r="G150" s="116" t="s">
        <v>754</v>
      </c>
      <c r="H150" s="115" t="s">
        <v>529</v>
      </c>
      <c r="I150" s="119" t="s">
        <v>477</v>
      </c>
      <c r="J150" s="118" t="s">
        <v>794</v>
      </c>
    </row>
    <row r="151" ht="52.5" customHeight="1" outlineLevel="1" spans="1:10">
      <c r="A151" s="118"/>
      <c r="B151" s="118"/>
      <c r="C151" s="119" t="s">
        <v>491</v>
      </c>
      <c r="D151" s="119" t="s">
        <v>492</v>
      </c>
      <c r="E151" s="118" t="s">
        <v>795</v>
      </c>
      <c r="F151" s="119" t="s">
        <v>504</v>
      </c>
      <c r="G151" s="116" t="s">
        <v>754</v>
      </c>
      <c r="H151" s="115" t="s">
        <v>529</v>
      </c>
      <c r="I151" s="119" t="s">
        <v>489</v>
      </c>
      <c r="J151" s="118" t="s">
        <v>796</v>
      </c>
    </row>
    <row r="152" ht="52.5" customHeight="1" outlineLevel="1" spans="1:10">
      <c r="A152" s="118"/>
      <c r="B152" s="118"/>
      <c r="C152" s="119" t="s">
        <v>491</v>
      </c>
      <c r="D152" s="119" t="s">
        <v>492</v>
      </c>
      <c r="E152" s="118" t="s">
        <v>653</v>
      </c>
      <c r="F152" s="119" t="s">
        <v>474</v>
      </c>
      <c r="G152" s="116" t="s">
        <v>536</v>
      </c>
      <c r="H152" s="115" t="s">
        <v>654</v>
      </c>
      <c r="I152" s="119" t="s">
        <v>477</v>
      </c>
      <c r="J152" s="118" t="s">
        <v>797</v>
      </c>
    </row>
    <row r="153" ht="53.25" customHeight="1" outlineLevel="1" spans="1:10">
      <c r="A153" s="118"/>
      <c r="B153" s="118"/>
      <c r="C153" s="119" t="s">
        <v>491</v>
      </c>
      <c r="D153" s="119" t="s">
        <v>497</v>
      </c>
      <c r="E153" s="118" t="s">
        <v>798</v>
      </c>
      <c r="F153" s="119" t="s">
        <v>474</v>
      </c>
      <c r="G153" s="116" t="s">
        <v>536</v>
      </c>
      <c r="H153" s="115" t="s">
        <v>654</v>
      </c>
      <c r="I153" s="119" t="s">
        <v>477</v>
      </c>
      <c r="J153" s="118" t="s">
        <v>500</v>
      </c>
    </row>
    <row r="154" ht="52.5" customHeight="1" outlineLevel="1" spans="1:10">
      <c r="A154" s="118"/>
      <c r="B154" s="118"/>
      <c r="C154" s="119" t="s">
        <v>491</v>
      </c>
      <c r="D154" s="119" t="s">
        <v>497</v>
      </c>
      <c r="E154" s="118" t="s">
        <v>660</v>
      </c>
      <c r="F154" s="119" t="s">
        <v>474</v>
      </c>
      <c r="G154" s="116" t="s">
        <v>536</v>
      </c>
      <c r="H154" s="115" t="s">
        <v>654</v>
      </c>
      <c r="I154" s="119" t="s">
        <v>477</v>
      </c>
      <c r="J154" s="118" t="s">
        <v>799</v>
      </c>
    </row>
    <row r="155" ht="52.5" customHeight="1" outlineLevel="1" spans="1:10">
      <c r="A155" s="118"/>
      <c r="B155" s="118"/>
      <c r="C155" s="119" t="s">
        <v>501</v>
      </c>
      <c r="D155" s="119" t="s">
        <v>502</v>
      </c>
      <c r="E155" s="118" t="s">
        <v>503</v>
      </c>
      <c r="F155" s="119" t="s">
        <v>504</v>
      </c>
      <c r="G155" s="116" t="s">
        <v>540</v>
      </c>
      <c r="H155" s="115" t="s">
        <v>506</v>
      </c>
      <c r="I155" s="119" t="s">
        <v>489</v>
      </c>
      <c r="J155" s="118" t="s">
        <v>662</v>
      </c>
    </row>
    <row r="156" ht="52.5" customHeight="1" outlineLevel="1" spans="1:10">
      <c r="A156" s="118" t="s">
        <v>431</v>
      </c>
      <c r="B156" s="118" t="s">
        <v>800</v>
      </c>
      <c r="C156" s="119" t="s">
        <v>471</v>
      </c>
      <c r="D156" s="119" t="s">
        <v>472</v>
      </c>
      <c r="E156" s="118" t="s">
        <v>801</v>
      </c>
      <c r="F156" s="119" t="s">
        <v>474</v>
      </c>
      <c r="G156" s="116" t="s">
        <v>802</v>
      </c>
      <c r="H156" s="115" t="s">
        <v>521</v>
      </c>
      <c r="I156" s="119" t="s">
        <v>489</v>
      </c>
      <c r="J156" s="118" t="s">
        <v>803</v>
      </c>
    </row>
    <row r="157" ht="52.5" customHeight="1" outlineLevel="1" spans="1:10">
      <c r="A157" s="118"/>
      <c r="B157" s="118"/>
      <c r="C157" s="119" t="s">
        <v>471</v>
      </c>
      <c r="D157" s="119" t="s">
        <v>479</v>
      </c>
      <c r="E157" s="118" t="s">
        <v>804</v>
      </c>
      <c r="F157" s="119" t="s">
        <v>474</v>
      </c>
      <c r="G157" s="116" t="s">
        <v>515</v>
      </c>
      <c r="H157" s="115" t="s">
        <v>506</v>
      </c>
      <c r="I157" s="119" t="s">
        <v>477</v>
      </c>
      <c r="J157" s="118" t="s">
        <v>804</v>
      </c>
    </row>
    <row r="158" ht="52.5" customHeight="1" outlineLevel="1" spans="1:10">
      <c r="A158" s="118"/>
      <c r="B158" s="118"/>
      <c r="C158" s="119" t="s">
        <v>471</v>
      </c>
      <c r="D158" s="119" t="s">
        <v>482</v>
      </c>
      <c r="E158" s="118" t="s">
        <v>805</v>
      </c>
      <c r="F158" s="119" t="s">
        <v>474</v>
      </c>
      <c r="G158" s="116" t="s">
        <v>515</v>
      </c>
      <c r="H158" s="115" t="s">
        <v>506</v>
      </c>
      <c r="I158" s="119" t="s">
        <v>477</v>
      </c>
      <c r="J158" s="118" t="s">
        <v>806</v>
      </c>
    </row>
    <row r="159" ht="52.5" customHeight="1" outlineLevel="1" spans="1:10">
      <c r="A159" s="118"/>
      <c r="B159" s="118"/>
      <c r="C159" s="119" t="s">
        <v>491</v>
      </c>
      <c r="D159" s="119" t="s">
        <v>492</v>
      </c>
      <c r="E159" s="118" t="s">
        <v>807</v>
      </c>
      <c r="F159" s="119" t="s">
        <v>474</v>
      </c>
      <c r="G159" s="116" t="s">
        <v>808</v>
      </c>
      <c r="H159" s="115" t="s">
        <v>687</v>
      </c>
      <c r="I159" s="119" t="s">
        <v>489</v>
      </c>
      <c r="J159" s="118" t="s">
        <v>809</v>
      </c>
    </row>
    <row r="160" ht="53.25" customHeight="1" outlineLevel="1" spans="1:10">
      <c r="A160" s="118"/>
      <c r="B160" s="118"/>
      <c r="C160" s="119" t="s">
        <v>491</v>
      </c>
      <c r="D160" s="119" t="s">
        <v>531</v>
      </c>
      <c r="E160" s="118" t="s">
        <v>810</v>
      </c>
      <c r="F160" s="119" t="s">
        <v>474</v>
      </c>
      <c r="G160" s="116" t="s">
        <v>94</v>
      </c>
      <c r="H160" s="115" t="s">
        <v>506</v>
      </c>
      <c r="I160" s="119" t="s">
        <v>477</v>
      </c>
      <c r="J160" s="118" t="s">
        <v>811</v>
      </c>
    </row>
    <row r="161" ht="52.5" customHeight="1" outlineLevel="1" spans="1:10">
      <c r="A161" s="118"/>
      <c r="B161" s="118"/>
      <c r="C161" s="119" t="s">
        <v>491</v>
      </c>
      <c r="D161" s="119" t="s">
        <v>497</v>
      </c>
      <c r="E161" s="118" t="s">
        <v>732</v>
      </c>
      <c r="F161" s="119" t="s">
        <v>504</v>
      </c>
      <c r="G161" s="116" t="s">
        <v>231</v>
      </c>
      <c r="H161" s="115" t="s">
        <v>499</v>
      </c>
      <c r="I161" s="119" t="s">
        <v>489</v>
      </c>
      <c r="J161" s="118" t="s">
        <v>500</v>
      </c>
    </row>
    <row r="162" ht="52.5" customHeight="1" outlineLevel="1" spans="1:10">
      <c r="A162" s="118"/>
      <c r="B162" s="118"/>
      <c r="C162" s="119" t="s">
        <v>501</v>
      </c>
      <c r="D162" s="119" t="s">
        <v>502</v>
      </c>
      <c r="E162" s="118" t="s">
        <v>503</v>
      </c>
      <c r="F162" s="119" t="s">
        <v>504</v>
      </c>
      <c r="G162" s="116" t="s">
        <v>540</v>
      </c>
      <c r="H162" s="115" t="s">
        <v>506</v>
      </c>
      <c r="I162" s="119" t="s">
        <v>477</v>
      </c>
      <c r="J162" s="118" t="s">
        <v>507</v>
      </c>
    </row>
    <row r="163" ht="52.5" customHeight="1" outlineLevel="1" spans="1:10">
      <c r="A163" s="118" t="s">
        <v>457</v>
      </c>
      <c r="B163" s="118" t="s">
        <v>812</v>
      </c>
      <c r="C163" s="119" t="s">
        <v>471</v>
      </c>
      <c r="D163" s="119" t="s">
        <v>472</v>
      </c>
      <c r="E163" s="118" t="s">
        <v>813</v>
      </c>
      <c r="F163" s="119" t="s">
        <v>504</v>
      </c>
      <c r="G163" s="116" t="s">
        <v>814</v>
      </c>
      <c r="H163" s="115" t="s">
        <v>632</v>
      </c>
      <c r="I163" s="119" t="s">
        <v>489</v>
      </c>
      <c r="J163" s="118" t="s">
        <v>815</v>
      </c>
    </row>
    <row r="164" ht="52.5" customHeight="1" outlineLevel="1" spans="1:10">
      <c r="A164" s="118"/>
      <c r="B164" s="118"/>
      <c r="C164" s="119" t="s">
        <v>471</v>
      </c>
      <c r="D164" s="119" t="s">
        <v>472</v>
      </c>
      <c r="E164" s="118" t="s">
        <v>816</v>
      </c>
      <c r="F164" s="119" t="s">
        <v>504</v>
      </c>
      <c r="G164" s="116" t="s">
        <v>817</v>
      </c>
      <c r="H164" s="115" t="s">
        <v>632</v>
      </c>
      <c r="I164" s="119" t="s">
        <v>489</v>
      </c>
      <c r="J164" s="118" t="s">
        <v>818</v>
      </c>
    </row>
    <row r="165" ht="52.5" customHeight="1" outlineLevel="1" spans="1:10">
      <c r="A165" s="118"/>
      <c r="B165" s="118"/>
      <c r="C165" s="119" t="s">
        <v>471</v>
      </c>
      <c r="D165" s="119" t="s">
        <v>472</v>
      </c>
      <c r="E165" s="118" t="s">
        <v>819</v>
      </c>
      <c r="F165" s="119" t="s">
        <v>504</v>
      </c>
      <c r="G165" s="116" t="s">
        <v>820</v>
      </c>
      <c r="H165" s="115" t="s">
        <v>510</v>
      </c>
      <c r="I165" s="119" t="s">
        <v>489</v>
      </c>
      <c r="J165" s="118" t="s">
        <v>821</v>
      </c>
    </row>
    <row r="166" ht="52.5" customHeight="1" outlineLevel="1" spans="1:10">
      <c r="A166" s="118"/>
      <c r="B166" s="118"/>
      <c r="C166" s="119" t="s">
        <v>471</v>
      </c>
      <c r="D166" s="119" t="s">
        <v>472</v>
      </c>
      <c r="E166" s="118" t="s">
        <v>638</v>
      </c>
      <c r="F166" s="119" t="s">
        <v>504</v>
      </c>
      <c r="G166" s="116" t="s">
        <v>822</v>
      </c>
      <c r="H166" s="115" t="s">
        <v>632</v>
      </c>
      <c r="I166" s="119" t="s">
        <v>489</v>
      </c>
      <c r="J166" s="118" t="s">
        <v>823</v>
      </c>
    </row>
    <row r="167" ht="52.5" customHeight="1" outlineLevel="1" spans="1:10">
      <c r="A167" s="118"/>
      <c r="B167" s="118"/>
      <c r="C167" s="119" t="s">
        <v>471</v>
      </c>
      <c r="D167" s="119" t="s">
        <v>479</v>
      </c>
      <c r="E167" s="118" t="s">
        <v>641</v>
      </c>
      <c r="F167" s="119" t="s">
        <v>504</v>
      </c>
      <c r="G167" s="116" t="s">
        <v>515</v>
      </c>
      <c r="H167" s="115" t="s">
        <v>506</v>
      </c>
      <c r="I167" s="119" t="s">
        <v>489</v>
      </c>
      <c r="J167" s="118" t="s">
        <v>824</v>
      </c>
    </row>
    <row r="168" ht="52.5" customHeight="1" outlineLevel="1" spans="1:10">
      <c r="A168" s="118"/>
      <c r="B168" s="118"/>
      <c r="C168" s="119" t="s">
        <v>471</v>
      </c>
      <c r="D168" s="119" t="s">
        <v>479</v>
      </c>
      <c r="E168" s="118" t="s">
        <v>825</v>
      </c>
      <c r="F168" s="119" t="s">
        <v>648</v>
      </c>
      <c r="G168" s="116" t="s">
        <v>515</v>
      </c>
      <c r="H168" s="115" t="s">
        <v>506</v>
      </c>
      <c r="I168" s="119" t="s">
        <v>489</v>
      </c>
      <c r="J168" s="118" t="s">
        <v>826</v>
      </c>
    </row>
    <row r="169" ht="52.5" customHeight="1" outlineLevel="1" spans="1:10">
      <c r="A169" s="118"/>
      <c r="B169" s="118"/>
      <c r="C169" s="119" t="s">
        <v>471</v>
      </c>
      <c r="D169" s="119" t="s">
        <v>482</v>
      </c>
      <c r="E169" s="118" t="s">
        <v>746</v>
      </c>
      <c r="F169" s="119" t="s">
        <v>504</v>
      </c>
      <c r="G169" s="116" t="s">
        <v>827</v>
      </c>
      <c r="H169" s="115" t="s">
        <v>506</v>
      </c>
      <c r="I169" s="119" t="s">
        <v>489</v>
      </c>
      <c r="J169" s="118" t="s">
        <v>828</v>
      </c>
    </row>
    <row r="170" ht="52.5" customHeight="1" outlineLevel="1" spans="1:10">
      <c r="A170" s="118"/>
      <c r="B170" s="118"/>
      <c r="C170" s="119" t="s">
        <v>471</v>
      </c>
      <c r="D170" s="119" t="s">
        <v>482</v>
      </c>
      <c r="E170" s="118" t="s">
        <v>829</v>
      </c>
      <c r="F170" s="119" t="s">
        <v>504</v>
      </c>
      <c r="G170" s="116" t="s">
        <v>515</v>
      </c>
      <c r="H170" s="115" t="s">
        <v>506</v>
      </c>
      <c r="I170" s="119" t="s">
        <v>489</v>
      </c>
      <c r="J170" s="118" t="s">
        <v>830</v>
      </c>
    </row>
    <row r="171" ht="52.5" customHeight="1" outlineLevel="1" spans="1:10">
      <c r="A171" s="118"/>
      <c r="B171" s="118"/>
      <c r="C171" s="119" t="s">
        <v>471</v>
      </c>
      <c r="D171" s="119" t="s">
        <v>485</v>
      </c>
      <c r="E171" s="118" t="s">
        <v>486</v>
      </c>
      <c r="F171" s="119" t="s">
        <v>648</v>
      </c>
      <c r="G171" s="116" t="s">
        <v>827</v>
      </c>
      <c r="H171" s="115" t="s">
        <v>521</v>
      </c>
      <c r="I171" s="119" t="s">
        <v>489</v>
      </c>
      <c r="J171" s="118" t="s">
        <v>831</v>
      </c>
    </row>
    <row r="172" ht="52.5" customHeight="1" outlineLevel="1" spans="1:10">
      <c r="A172" s="118"/>
      <c r="B172" s="118"/>
      <c r="C172" s="119" t="s">
        <v>491</v>
      </c>
      <c r="D172" s="119" t="s">
        <v>523</v>
      </c>
      <c r="E172" s="118" t="s">
        <v>832</v>
      </c>
      <c r="F172" s="119" t="s">
        <v>504</v>
      </c>
      <c r="G172" s="116" t="s">
        <v>833</v>
      </c>
      <c r="H172" s="115" t="s">
        <v>834</v>
      </c>
      <c r="I172" s="119" t="s">
        <v>489</v>
      </c>
      <c r="J172" s="118" t="s">
        <v>835</v>
      </c>
    </row>
    <row r="173" ht="52.5" customHeight="1" outlineLevel="1" spans="1:10">
      <c r="A173" s="118"/>
      <c r="B173" s="118"/>
      <c r="C173" s="119" t="s">
        <v>491</v>
      </c>
      <c r="D173" s="119" t="s">
        <v>523</v>
      </c>
      <c r="E173" s="118" t="s">
        <v>836</v>
      </c>
      <c r="F173" s="119" t="s">
        <v>504</v>
      </c>
      <c r="G173" s="116" t="s">
        <v>837</v>
      </c>
      <c r="H173" s="115" t="s">
        <v>838</v>
      </c>
      <c r="I173" s="119" t="s">
        <v>489</v>
      </c>
      <c r="J173" s="118" t="s">
        <v>839</v>
      </c>
    </row>
    <row r="174" ht="52.5" customHeight="1" outlineLevel="1" spans="1:10">
      <c r="A174" s="118"/>
      <c r="B174" s="118"/>
      <c r="C174" s="119" t="s">
        <v>491</v>
      </c>
      <c r="D174" s="119" t="s">
        <v>523</v>
      </c>
      <c r="E174" s="118" t="s">
        <v>840</v>
      </c>
      <c r="F174" s="119" t="s">
        <v>474</v>
      </c>
      <c r="G174" s="116" t="s">
        <v>841</v>
      </c>
      <c r="H174" s="115" t="s">
        <v>632</v>
      </c>
      <c r="I174" s="119" t="s">
        <v>489</v>
      </c>
      <c r="J174" s="118" t="s">
        <v>842</v>
      </c>
    </row>
    <row r="175" ht="52.5" customHeight="1" outlineLevel="1" spans="1:10">
      <c r="A175" s="118"/>
      <c r="B175" s="118"/>
      <c r="C175" s="119" t="s">
        <v>491</v>
      </c>
      <c r="D175" s="119" t="s">
        <v>523</v>
      </c>
      <c r="E175" s="118" t="s">
        <v>843</v>
      </c>
      <c r="F175" s="119" t="s">
        <v>474</v>
      </c>
      <c r="G175" s="116" t="s">
        <v>844</v>
      </c>
      <c r="H175" s="115" t="s">
        <v>632</v>
      </c>
      <c r="I175" s="119" t="s">
        <v>489</v>
      </c>
      <c r="J175" s="118" t="s">
        <v>845</v>
      </c>
    </row>
    <row r="176" ht="52.5" customHeight="1" outlineLevel="1" spans="1:10">
      <c r="A176" s="118"/>
      <c r="B176" s="118"/>
      <c r="C176" s="119" t="s">
        <v>491</v>
      </c>
      <c r="D176" s="119" t="s">
        <v>492</v>
      </c>
      <c r="E176" s="118" t="s">
        <v>528</v>
      </c>
      <c r="F176" s="119" t="s">
        <v>504</v>
      </c>
      <c r="G176" s="116" t="s">
        <v>846</v>
      </c>
      <c r="H176" s="115" t="s">
        <v>529</v>
      </c>
      <c r="I176" s="119" t="s">
        <v>489</v>
      </c>
      <c r="J176" s="118" t="s">
        <v>847</v>
      </c>
    </row>
    <row r="177" ht="52.5" customHeight="1" outlineLevel="1" spans="1:10">
      <c r="A177" s="118"/>
      <c r="B177" s="118"/>
      <c r="C177" s="119" t="s">
        <v>491</v>
      </c>
      <c r="D177" s="119" t="s">
        <v>492</v>
      </c>
      <c r="E177" s="118" t="s">
        <v>653</v>
      </c>
      <c r="F177" s="119" t="s">
        <v>474</v>
      </c>
      <c r="G177" s="116" t="s">
        <v>536</v>
      </c>
      <c r="H177" s="115" t="s">
        <v>848</v>
      </c>
      <c r="I177" s="119" t="s">
        <v>477</v>
      </c>
      <c r="J177" s="118" t="s">
        <v>849</v>
      </c>
    </row>
    <row r="178" ht="53.25" customHeight="1" outlineLevel="1" spans="1:10">
      <c r="A178" s="118"/>
      <c r="B178" s="118"/>
      <c r="C178" s="119" t="s">
        <v>491</v>
      </c>
      <c r="D178" s="119" t="s">
        <v>531</v>
      </c>
      <c r="E178" s="118" t="s">
        <v>696</v>
      </c>
      <c r="F178" s="119" t="s">
        <v>474</v>
      </c>
      <c r="G178" s="116" t="s">
        <v>536</v>
      </c>
      <c r="H178" s="115" t="s">
        <v>848</v>
      </c>
      <c r="I178" s="119" t="s">
        <v>477</v>
      </c>
      <c r="J178" s="118" t="s">
        <v>850</v>
      </c>
    </row>
    <row r="179" ht="52.5" customHeight="1" outlineLevel="1" spans="1:10">
      <c r="A179" s="118"/>
      <c r="B179" s="118"/>
      <c r="C179" s="119" t="s">
        <v>491</v>
      </c>
      <c r="D179" s="119" t="s">
        <v>497</v>
      </c>
      <c r="E179" s="118" t="s">
        <v>700</v>
      </c>
      <c r="F179" s="119" t="s">
        <v>474</v>
      </c>
      <c r="G179" s="116" t="s">
        <v>536</v>
      </c>
      <c r="H179" s="115" t="s">
        <v>848</v>
      </c>
      <c r="I179" s="119" t="s">
        <v>477</v>
      </c>
      <c r="J179" s="118" t="s">
        <v>851</v>
      </c>
    </row>
    <row r="180" ht="52.5" customHeight="1" outlineLevel="1" spans="1:10">
      <c r="A180" s="118"/>
      <c r="B180" s="118"/>
      <c r="C180" s="119" t="s">
        <v>501</v>
      </c>
      <c r="D180" s="119" t="s">
        <v>502</v>
      </c>
      <c r="E180" s="118" t="s">
        <v>503</v>
      </c>
      <c r="F180" s="119" t="s">
        <v>504</v>
      </c>
      <c r="G180" s="116" t="s">
        <v>540</v>
      </c>
      <c r="H180" s="115" t="s">
        <v>506</v>
      </c>
      <c r="I180" s="119" t="s">
        <v>489</v>
      </c>
      <c r="J180" s="118" t="s">
        <v>662</v>
      </c>
    </row>
    <row r="181" ht="52.5" customHeight="1" outlineLevel="1" spans="1:10">
      <c r="A181" s="118" t="s">
        <v>355</v>
      </c>
      <c r="B181" s="118" t="s">
        <v>852</v>
      </c>
      <c r="C181" s="119" t="s">
        <v>471</v>
      </c>
      <c r="D181" s="119" t="s">
        <v>472</v>
      </c>
      <c r="E181" s="118" t="s">
        <v>853</v>
      </c>
      <c r="F181" s="119" t="s">
        <v>474</v>
      </c>
      <c r="G181" s="116" t="s">
        <v>88</v>
      </c>
      <c r="H181" s="115" t="s">
        <v>854</v>
      </c>
      <c r="I181" s="119" t="s">
        <v>489</v>
      </c>
      <c r="J181" s="118" t="s">
        <v>855</v>
      </c>
    </row>
    <row r="182" ht="52.5" customHeight="1" outlineLevel="1" spans="1:10">
      <c r="A182" s="118"/>
      <c r="B182" s="118"/>
      <c r="C182" s="119" t="s">
        <v>471</v>
      </c>
      <c r="D182" s="119" t="s">
        <v>472</v>
      </c>
      <c r="E182" s="118" t="s">
        <v>856</v>
      </c>
      <c r="F182" s="119" t="s">
        <v>474</v>
      </c>
      <c r="G182" s="116" t="s">
        <v>88</v>
      </c>
      <c r="H182" s="115" t="s">
        <v>476</v>
      </c>
      <c r="I182" s="119" t="s">
        <v>489</v>
      </c>
      <c r="J182" s="118" t="s">
        <v>855</v>
      </c>
    </row>
    <row r="183" ht="52.5" customHeight="1" outlineLevel="1" spans="1:10">
      <c r="A183" s="118"/>
      <c r="B183" s="118"/>
      <c r="C183" s="119" t="s">
        <v>471</v>
      </c>
      <c r="D183" s="119" t="s">
        <v>472</v>
      </c>
      <c r="E183" s="118" t="s">
        <v>857</v>
      </c>
      <c r="F183" s="119" t="s">
        <v>474</v>
      </c>
      <c r="G183" s="116" t="s">
        <v>85</v>
      </c>
      <c r="H183" s="115" t="s">
        <v>854</v>
      </c>
      <c r="I183" s="119" t="s">
        <v>477</v>
      </c>
      <c r="J183" s="118" t="s">
        <v>855</v>
      </c>
    </row>
    <row r="184" ht="52.5" customHeight="1" outlineLevel="1" spans="1:10">
      <c r="A184" s="118"/>
      <c r="B184" s="118"/>
      <c r="C184" s="119" t="s">
        <v>471</v>
      </c>
      <c r="D184" s="119" t="s">
        <v>472</v>
      </c>
      <c r="E184" s="118" t="s">
        <v>858</v>
      </c>
      <c r="F184" s="119" t="s">
        <v>474</v>
      </c>
      <c r="G184" s="116" t="s">
        <v>85</v>
      </c>
      <c r="H184" s="115" t="s">
        <v>476</v>
      </c>
      <c r="I184" s="119" t="s">
        <v>477</v>
      </c>
      <c r="J184" s="118" t="s">
        <v>855</v>
      </c>
    </row>
    <row r="185" ht="52.5" customHeight="1" outlineLevel="1" spans="1:10">
      <c r="A185" s="118"/>
      <c r="B185" s="118"/>
      <c r="C185" s="119" t="s">
        <v>471</v>
      </c>
      <c r="D185" s="119" t="s">
        <v>472</v>
      </c>
      <c r="E185" s="118" t="s">
        <v>859</v>
      </c>
      <c r="F185" s="119" t="s">
        <v>474</v>
      </c>
      <c r="G185" s="116" t="s">
        <v>85</v>
      </c>
      <c r="H185" s="115" t="s">
        <v>476</v>
      </c>
      <c r="I185" s="119" t="s">
        <v>477</v>
      </c>
      <c r="J185" s="118" t="s">
        <v>855</v>
      </c>
    </row>
    <row r="186" ht="52.5" customHeight="1" outlineLevel="1" spans="1:10">
      <c r="A186" s="118"/>
      <c r="B186" s="118"/>
      <c r="C186" s="119" t="s">
        <v>471</v>
      </c>
      <c r="D186" s="119" t="s">
        <v>479</v>
      </c>
      <c r="E186" s="118" t="s">
        <v>860</v>
      </c>
      <c r="F186" s="119" t="s">
        <v>474</v>
      </c>
      <c r="G186" s="116" t="s">
        <v>515</v>
      </c>
      <c r="H186" s="115" t="s">
        <v>506</v>
      </c>
      <c r="I186" s="119" t="s">
        <v>489</v>
      </c>
      <c r="J186" s="118" t="s">
        <v>855</v>
      </c>
    </row>
    <row r="187" ht="52.5" customHeight="1" outlineLevel="1" spans="1:10">
      <c r="A187" s="118"/>
      <c r="B187" s="118"/>
      <c r="C187" s="119" t="s">
        <v>471</v>
      </c>
      <c r="D187" s="119" t="s">
        <v>482</v>
      </c>
      <c r="E187" s="118" t="s">
        <v>861</v>
      </c>
      <c r="F187" s="119" t="s">
        <v>474</v>
      </c>
      <c r="G187" s="116" t="s">
        <v>515</v>
      </c>
      <c r="H187" s="115" t="s">
        <v>506</v>
      </c>
      <c r="I187" s="119" t="s">
        <v>489</v>
      </c>
      <c r="J187" s="118" t="s">
        <v>855</v>
      </c>
    </row>
    <row r="188" ht="52.5" customHeight="1" outlineLevel="1" spans="1:10">
      <c r="A188" s="118"/>
      <c r="B188" s="118"/>
      <c r="C188" s="119" t="s">
        <v>491</v>
      </c>
      <c r="D188" s="119" t="s">
        <v>492</v>
      </c>
      <c r="E188" s="118" t="s">
        <v>862</v>
      </c>
      <c r="F188" s="119" t="s">
        <v>474</v>
      </c>
      <c r="G188" s="116" t="s">
        <v>611</v>
      </c>
      <c r="H188" s="115" t="s">
        <v>476</v>
      </c>
      <c r="I188" s="119" t="s">
        <v>477</v>
      </c>
      <c r="J188" s="118" t="s">
        <v>855</v>
      </c>
    </row>
    <row r="189" ht="53.25" customHeight="1" outlineLevel="1" spans="1:10">
      <c r="A189" s="118"/>
      <c r="B189" s="118"/>
      <c r="C189" s="119" t="s">
        <v>491</v>
      </c>
      <c r="D189" s="119" t="s">
        <v>492</v>
      </c>
      <c r="E189" s="118" t="s">
        <v>863</v>
      </c>
      <c r="F189" s="119" t="s">
        <v>504</v>
      </c>
      <c r="G189" s="116" t="s">
        <v>864</v>
      </c>
      <c r="H189" s="115" t="s">
        <v>506</v>
      </c>
      <c r="I189" s="119" t="s">
        <v>489</v>
      </c>
      <c r="J189" s="118" t="s">
        <v>855</v>
      </c>
    </row>
    <row r="190" ht="52.5" customHeight="1" outlineLevel="1" spans="1:10">
      <c r="A190" s="118"/>
      <c r="B190" s="118"/>
      <c r="C190" s="119" t="s">
        <v>491</v>
      </c>
      <c r="D190" s="119" t="s">
        <v>531</v>
      </c>
      <c r="E190" s="118" t="s">
        <v>865</v>
      </c>
      <c r="F190" s="119" t="s">
        <v>474</v>
      </c>
      <c r="G190" s="116" t="s">
        <v>866</v>
      </c>
      <c r="H190" s="115" t="s">
        <v>506</v>
      </c>
      <c r="I190" s="119" t="s">
        <v>489</v>
      </c>
      <c r="J190" s="118" t="s">
        <v>855</v>
      </c>
    </row>
    <row r="191" ht="52.5" customHeight="1" outlineLevel="1" spans="1:10">
      <c r="A191" s="118"/>
      <c r="B191" s="118"/>
      <c r="C191" s="119" t="s">
        <v>501</v>
      </c>
      <c r="D191" s="119" t="s">
        <v>502</v>
      </c>
      <c r="E191" s="118" t="s">
        <v>613</v>
      </c>
      <c r="F191" s="119" t="s">
        <v>504</v>
      </c>
      <c r="G191" s="116" t="s">
        <v>540</v>
      </c>
      <c r="H191" s="115" t="s">
        <v>506</v>
      </c>
      <c r="I191" s="119" t="s">
        <v>489</v>
      </c>
      <c r="J191" s="118" t="s">
        <v>855</v>
      </c>
    </row>
    <row r="192" ht="52.5" customHeight="1" outlineLevel="1" spans="1:10">
      <c r="A192" s="118" t="s">
        <v>378</v>
      </c>
      <c r="B192" s="118" t="s">
        <v>867</v>
      </c>
      <c r="C192" s="119" t="s">
        <v>471</v>
      </c>
      <c r="D192" s="119" t="s">
        <v>472</v>
      </c>
      <c r="E192" s="118" t="s">
        <v>867</v>
      </c>
      <c r="F192" s="119" t="s">
        <v>474</v>
      </c>
      <c r="G192" s="116" t="s">
        <v>85</v>
      </c>
      <c r="H192" s="115" t="s">
        <v>476</v>
      </c>
      <c r="I192" s="119" t="s">
        <v>489</v>
      </c>
      <c r="J192" s="118" t="s">
        <v>867</v>
      </c>
    </row>
    <row r="193" ht="53.25" customHeight="1" outlineLevel="1" spans="1:10">
      <c r="A193" s="118"/>
      <c r="B193" s="118"/>
      <c r="C193" s="119" t="s">
        <v>471</v>
      </c>
      <c r="D193" s="119" t="s">
        <v>485</v>
      </c>
      <c r="E193" s="118" t="s">
        <v>868</v>
      </c>
      <c r="F193" s="119" t="s">
        <v>474</v>
      </c>
      <c r="G193" s="116" t="s">
        <v>869</v>
      </c>
      <c r="H193" s="115" t="s">
        <v>488</v>
      </c>
      <c r="I193" s="119" t="s">
        <v>477</v>
      </c>
      <c r="J193" s="118" t="s">
        <v>867</v>
      </c>
    </row>
    <row r="194" ht="52.5" customHeight="1" outlineLevel="1" spans="1:10">
      <c r="A194" s="118"/>
      <c r="B194" s="118"/>
      <c r="C194" s="119" t="s">
        <v>491</v>
      </c>
      <c r="D194" s="119" t="s">
        <v>531</v>
      </c>
      <c r="E194" s="118" t="s">
        <v>870</v>
      </c>
      <c r="F194" s="119" t="s">
        <v>474</v>
      </c>
      <c r="G194" s="116" t="s">
        <v>871</v>
      </c>
      <c r="H194" s="115" t="s">
        <v>872</v>
      </c>
      <c r="I194" s="119" t="s">
        <v>477</v>
      </c>
      <c r="J194" s="118" t="s">
        <v>873</v>
      </c>
    </row>
    <row r="195" ht="52.5" customHeight="1" outlineLevel="1" spans="1:10">
      <c r="A195" s="118"/>
      <c r="B195" s="118"/>
      <c r="C195" s="119" t="s">
        <v>501</v>
      </c>
      <c r="D195" s="119" t="s">
        <v>502</v>
      </c>
      <c r="E195" s="118" t="s">
        <v>613</v>
      </c>
      <c r="F195" s="119" t="s">
        <v>474</v>
      </c>
      <c r="G195" s="116" t="s">
        <v>874</v>
      </c>
      <c r="H195" s="115" t="s">
        <v>476</v>
      </c>
      <c r="I195" s="119" t="s">
        <v>477</v>
      </c>
      <c r="J195" s="118" t="s">
        <v>873</v>
      </c>
    </row>
    <row r="196" ht="52.5" customHeight="1" outlineLevel="1" spans="1:10">
      <c r="A196" s="118" t="s">
        <v>369</v>
      </c>
      <c r="B196" s="118" t="s">
        <v>875</v>
      </c>
      <c r="C196" s="119" t="s">
        <v>471</v>
      </c>
      <c r="D196" s="119" t="s">
        <v>472</v>
      </c>
      <c r="E196" s="118" t="s">
        <v>876</v>
      </c>
      <c r="F196" s="119" t="s">
        <v>474</v>
      </c>
      <c r="G196" s="116" t="s">
        <v>87</v>
      </c>
      <c r="H196" s="115" t="s">
        <v>510</v>
      </c>
      <c r="I196" s="119" t="s">
        <v>489</v>
      </c>
      <c r="J196" s="118" t="s">
        <v>877</v>
      </c>
    </row>
    <row r="197" ht="52.5" customHeight="1" outlineLevel="1" spans="1:10">
      <c r="A197" s="118"/>
      <c r="B197" s="118"/>
      <c r="C197" s="119" t="s">
        <v>471</v>
      </c>
      <c r="D197" s="119" t="s">
        <v>472</v>
      </c>
      <c r="E197" s="118" t="s">
        <v>878</v>
      </c>
      <c r="F197" s="119" t="s">
        <v>474</v>
      </c>
      <c r="G197" s="116" t="s">
        <v>95</v>
      </c>
      <c r="H197" s="115" t="s">
        <v>510</v>
      </c>
      <c r="I197" s="119" t="s">
        <v>489</v>
      </c>
      <c r="J197" s="118" t="s">
        <v>511</v>
      </c>
    </row>
    <row r="198" ht="52.5" customHeight="1" outlineLevel="1" spans="1:10">
      <c r="A198" s="118"/>
      <c r="B198" s="118"/>
      <c r="C198" s="119" t="s">
        <v>471</v>
      </c>
      <c r="D198" s="119" t="s">
        <v>472</v>
      </c>
      <c r="E198" s="118" t="s">
        <v>879</v>
      </c>
      <c r="F198" s="119" t="s">
        <v>474</v>
      </c>
      <c r="G198" s="116" t="s">
        <v>880</v>
      </c>
      <c r="H198" s="115" t="s">
        <v>632</v>
      </c>
      <c r="I198" s="119" t="s">
        <v>489</v>
      </c>
      <c r="J198" s="118" t="s">
        <v>511</v>
      </c>
    </row>
    <row r="199" ht="52.5" customHeight="1" outlineLevel="1" spans="1:10">
      <c r="A199" s="118"/>
      <c r="B199" s="118"/>
      <c r="C199" s="119" t="s">
        <v>471</v>
      </c>
      <c r="D199" s="119" t="s">
        <v>479</v>
      </c>
      <c r="E199" s="118" t="s">
        <v>881</v>
      </c>
      <c r="F199" s="119" t="s">
        <v>474</v>
      </c>
      <c r="G199" s="116" t="s">
        <v>515</v>
      </c>
      <c r="H199" s="115" t="s">
        <v>506</v>
      </c>
      <c r="I199" s="119" t="s">
        <v>477</v>
      </c>
      <c r="J199" s="118" t="s">
        <v>882</v>
      </c>
    </row>
    <row r="200" ht="52.5" customHeight="1" outlineLevel="1" spans="1:10">
      <c r="A200" s="118"/>
      <c r="B200" s="118"/>
      <c r="C200" s="119" t="s">
        <v>471</v>
      </c>
      <c r="D200" s="119" t="s">
        <v>479</v>
      </c>
      <c r="E200" s="118" t="s">
        <v>883</v>
      </c>
      <c r="F200" s="119" t="s">
        <v>474</v>
      </c>
      <c r="G200" s="116" t="s">
        <v>515</v>
      </c>
      <c r="H200" s="115" t="s">
        <v>506</v>
      </c>
      <c r="I200" s="119" t="s">
        <v>477</v>
      </c>
      <c r="J200" s="118" t="s">
        <v>882</v>
      </c>
    </row>
    <row r="201" ht="52.5" customHeight="1" outlineLevel="1" spans="1:10">
      <c r="A201" s="118"/>
      <c r="B201" s="118"/>
      <c r="C201" s="119" t="s">
        <v>471</v>
      </c>
      <c r="D201" s="119" t="s">
        <v>479</v>
      </c>
      <c r="E201" s="118" t="s">
        <v>804</v>
      </c>
      <c r="F201" s="119" t="s">
        <v>474</v>
      </c>
      <c r="G201" s="116" t="s">
        <v>515</v>
      </c>
      <c r="H201" s="115" t="s">
        <v>506</v>
      </c>
      <c r="I201" s="119" t="s">
        <v>477</v>
      </c>
      <c r="J201" s="118" t="s">
        <v>882</v>
      </c>
    </row>
    <row r="202" ht="52.5" customHeight="1" outlineLevel="1" spans="1:10">
      <c r="A202" s="118"/>
      <c r="B202" s="118"/>
      <c r="C202" s="119" t="s">
        <v>471</v>
      </c>
      <c r="D202" s="119" t="s">
        <v>482</v>
      </c>
      <c r="E202" s="118" t="s">
        <v>884</v>
      </c>
      <c r="F202" s="119" t="s">
        <v>474</v>
      </c>
      <c r="G202" s="116" t="s">
        <v>885</v>
      </c>
      <c r="H202" s="115" t="s">
        <v>886</v>
      </c>
      <c r="I202" s="119" t="s">
        <v>477</v>
      </c>
      <c r="J202" s="118" t="s">
        <v>887</v>
      </c>
    </row>
    <row r="203" ht="52.5" customHeight="1" outlineLevel="1" spans="1:10">
      <c r="A203" s="118"/>
      <c r="B203" s="118"/>
      <c r="C203" s="119" t="s">
        <v>471</v>
      </c>
      <c r="D203" s="119" t="s">
        <v>482</v>
      </c>
      <c r="E203" s="118" t="s">
        <v>888</v>
      </c>
      <c r="F203" s="119" t="s">
        <v>474</v>
      </c>
      <c r="G203" s="116" t="s">
        <v>889</v>
      </c>
      <c r="H203" s="115" t="s">
        <v>886</v>
      </c>
      <c r="I203" s="119" t="s">
        <v>477</v>
      </c>
      <c r="J203" s="118" t="s">
        <v>890</v>
      </c>
    </row>
    <row r="204" ht="52.5" customHeight="1" outlineLevel="1" spans="1:10">
      <c r="A204" s="118"/>
      <c r="B204" s="118"/>
      <c r="C204" s="119" t="s">
        <v>471</v>
      </c>
      <c r="D204" s="119" t="s">
        <v>485</v>
      </c>
      <c r="E204" s="118" t="s">
        <v>486</v>
      </c>
      <c r="F204" s="119" t="s">
        <v>648</v>
      </c>
      <c r="G204" s="116" t="s">
        <v>891</v>
      </c>
      <c r="H204" s="115" t="s">
        <v>521</v>
      </c>
      <c r="I204" s="119" t="s">
        <v>489</v>
      </c>
      <c r="J204" s="118" t="s">
        <v>892</v>
      </c>
    </row>
    <row r="205" ht="52.5" customHeight="1" outlineLevel="1" spans="1:10">
      <c r="A205" s="118"/>
      <c r="B205" s="118"/>
      <c r="C205" s="119" t="s">
        <v>491</v>
      </c>
      <c r="D205" s="119" t="s">
        <v>523</v>
      </c>
      <c r="E205" s="118" t="s">
        <v>893</v>
      </c>
      <c r="F205" s="119" t="s">
        <v>504</v>
      </c>
      <c r="G205" s="116" t="s">
        <v>894</v>
      </c>
      <c r="H205" s="115" t="s">
        <v>521</v>
      </c>
      <c r="I205" s="119" t="s">
        <v>489</v>
      </c>
      <c r="J205" s="118" t="s">
        <v>895</v>
      </c>
    </row>
    <row r="206" ht="52.5" customHeight="1" outlineLevel="1" spans="1:10">
      <c r="A206" s="118"/>
      <c r="B206" s="118"/>
      <c r="C206" s="119" t="s">
        <v>491</v>
      </c>
      <c r="D206" s="119" t="s">
        <v>492</v>
      </c>
      <c r="E206" s="118" t="s">
        <v>896</v>
      </c>
      <c r="F206" s="119" t="s">
        <v>474</v>
      </c>
      <c r="G206" s="116" t="s">
        <v>897</v>
      </c>
      <c r="H206" s="115" t="s">
        <v>898</v>
      </c>
      <c r="I206" s="119" t="s">
        <v>489</v>
      </c>
      <c r="J206" s="118" t="s">
        <v>895</v>
      </c>
    </row>
    <row r="207" ht="52.5" customHeight="1" outlineLevel="1" spans="1:10">
      <c r="A207" s="118"/>
      <c r="B207" s="118"/>
      <c r="C207" s="119" t="s">
        <v>491</v>
      </c>
      <c r="D207" s="119" t="s">
        <v>492</v>
      </c>
      <c r="E207" s="118" t="s">
        <v>899</v>
      </c>
      <c r="F207" s="119" t="s">
        <v>474</v>
      </c>
      <c r="G207" s="116" t="s">
        <v>900</v>
      </c>
      <c r="H207" s="115" t="s">
        <v>572</v>
      </c>
      <c r="I207" s="119" t="s">
        <v>489</v>
      </c>
      <c r="J207" s="118" t="s">
        <v>895</v>
      </c>
    </row>
    <row r="208" ht="52.5" customHeight="1" outlineLevel="1" spans="1:10">
      <c r="A208" s="118"/>
      <c r="B208" s="118"/>
      <c r="C208" s="119" t="s">
        <v>491</v>
      </c>
      <c r="D208" s="119" t="s">
        <v>531</v>
      </c>
      <c r="E208" s="118" t="s">
        <v>901</v>
      </c>
      <c r="F208" s="119" t="s">
        <v>474</v>
      </c>
      <c r="G208" s="116" t="s">
        <v>902</v>
      </c>
      <c r="H208" s="115" t="s">
        <v>568</v>
      </c>
      <c r="I208" s="119" t="s">
        <v>489</v>
      </c>
      <c r="J208" s="118" t="s">
        <v>895</v>
      </c>
    </row>
    <row r="209" ht="53.25" customHeight="1" outlineLevel="1" spans="1:10">
      <c r="A209" s="118"/>
      <c r="B209" s="118"/>
      <c r="C209" s="119" t="s">
        <v>491</v>
      </c>
      <c r="D209" s="119" t="s">
        <v>531</v>
      </c>
      <c r="E209" s="118" t="s">
        <v>903</v>
      </c>
      <c r="F209" s="119" t="s">
        <v>474</v>
      </c>
      <c r="G209" s="116" t="s">
        <v>904</v>
      </c>
      <c r="H209" s="115" t="s">
        <v>632</v>
      </c>
      <c r="I209" s="119" t="s">
        <v>489</v>
      </c>
      <c r="J209" s="118" t="s">
        <v>895</v>
      </c>
    </row>
    <row r="210" ht="52.5" customHeight="1" outlineLevel="1" spans="1:10">
      <c r="A210" s="118"/>
      <c r="B210" s="118"/>
      <c r="C210" s="119" t="s">
        <v>491</v>
      </c>
      <c r="D210" s="119" t="s">
        <v>497</v>
      </c>
      <c r="E210" s="118" t="s">
        <v>905</v>
      </c>
      <c r="F210" s="119" t="s">
        <v>474</v>
      </c>
      <c r="G210" s="116" t="s">
        <v>231</v>
      </c>
      <c r="H210" s="115" t="s">
        <v>499</v>
      </c>
      <c r="I210" s="119" t="s">
        <v>477</v>
      </c>
      <c r="J210" s="118" t="s">
        <v>895</v>
      </c>
    </row>
    <row r="211" ht="52.5" customHeight="1" outlineLevel="1" spans="1:10">
      <c r="A211" s="118"/>
      <c r="B211" s="118"/>
      <c r="C211" s="119" t="s">
        <v>501</v>
      </c>
      <c r="D211" s="119" t="s">
        <v>502</v>
      </c>
      <c r="E211" s="118" t="s">
        <v>772</v>
      </c>
      <c r="F211" s="119" t="s">
        <v>474</v>
      </c>
      <c r="G211" s="116" t="s">
        <v>540</v>
      </c>
      <c r="H211" s="115" t="s">
        <v>506</v>
      </c>
      <c r="I211" s="119" t="s">
        <v>477</v>
      </c>
      <c r="J211" s="118" t="s">
        <v>906</v>
      </c>
    </row>
    <row r="212" ht="52.5" customHeight="1" outlineLevel="1" spans="1:10">
      <c r="A212" s="118" t="s">
        <v>422</v>
      </c>
      <c r="B212" s="118" t="s">
        <v>907</v>
      </c>
      <c r="C212" s="119" t="s">
        <v>471</v>
      </c>
      <c r="D212" s="119" t="s">
        <v>472</v>
      </c>
      <c r="E212" s="118" t="s">
        <v>908</v>
      </c>
      <c r="F212" s="119" t="s">
        <v>474</v>
      </c>
      <c r="G212" s="116" t="s">
        <v>475</v>
      </c>
      <c r="H212" s="115" t="s">
        <v>476</v>
      </c>
      <c r="I212" s="119" t="s">
        <v>489</v>
      </c>
      <c r="J212" s="118" t="s">
        <v>909</v>
      </c>
    </row>
    <row r="213" ht="52.5" customHeight="1" outlineLevel="1" spans="1:10">
      <c r="A213" s="118"/>
      <c r="B213" s="118"/>
      <c r="C213" s="119" t="s">
        <v>471</v>
      </c>
      <c r="D213" s="119" t="s">
        <v>479</v>
      </c>
      <c r="E213" s="118" t="s">
        <v>910</v>
      </c>
      <c r="F213" s="119" t="s">
        <v>474</v>
      </c>
      <c r="G213" s="116" t="s">
        <v>475</v>
      </c>
      <c r="H213" s="115" t="s">
        <v>476</v>
      </c>
      <c r="I213" s="119" t="s">
        <v>477</v>
      </c>
      <c r="J213" s="118" t="s">
        <v>911</v>
      </c>
    </row>
    <row r="214" ht="52.5" customHeight="1" outlineLevel="1" spans="1:10">
      <c r="A214" s="118"/>
      <c r="B214" s="118"/>
      <c r="C214" s="119" t="s">
        <v>471</v>
      </c>
      <c r="D214" s="119" t="s">
        <v>482</v>
      </c>
      <c r="E214" s="118" t="s">
        <v>912</v>
      </c>
      <c r="F214" s="119" t="s">
        <v>474</v>
      </c>
      <c r="G214" s="116" t="s">
        <v>475</v>
      </c>
      <c r="H214" s="115" t="s">
        <v>476</v>
      </c>
      <c r="I214" s="119" t="s">
        <v>477</v>
      </c>
      <c r="J214" s="118" t="s">
        <v>913</v>
      </c>
    </row>
    <row r="215" ht="52.5" customHeight="1" outlineLevel="1" spans="1:10">
      <c r="A215" s="118"/>
      <c r="B215" s="118"/>
      <c r="C215" s="119" t="s">
        <v>471</v>
      </c>
      <c r="D215" s="119" t="s">
        <v>485</v>
      </c>
      <c r="E215" s="118" t="s">
        <v>486</v>
      </c>
      <c r="F215" s="119" t="s">
        <v>474</v>
      </c>
      <c r="G215" s="116" t="s">
        <v>914</v>
      </c>
      <c r="H215" s="115" t="s">
        <v>488</v>
      </c>
      <c r="I215" s="119" t="s">
        <v>489</v>
      </c>
      <c r="J215" s="118" t="s">
        <v>621</v>
      </c>
    </row>
    <row r="216" ht="53.25" customHeight="1" outlineLevel="1" spans="1:10">
      <c r="A216" s="118"/>
      <c r="B216" s="118"/>
      <c r="C216" s="119" t="s">
        <v>491</v>
      </c>
      <c r="D216" s="119" t="s">
        <v>492</v>
      </c>
      <c r="E216" s="118" t="s">
        <v>915</v>
      </c>
      <c r="F216" s="119" t="s">
        <v>474</v>
      </c>
      <c r="G216" s="116" t="s">
        <v>475</v>
      </c>
      <c r="H216" s="115" t="s">
        <v>476</v>
      </c>
      <c r="I216" s="119" t="s">
        <v>477</v>
      </c>
      <c r="J216" s="118" t="s">
        <v>916</v>
      </c>
    </row>
    <row r="217" ht="52.5" customHeight="1" outlineLevel="1" spans="1:10">
      <c r="A217" s="118"/>
      <c r="B217" s="118"/>
      <c r="C217" s="119" t="s">
        <v>491</v>
      </c>
      <c r="D217" s="119" t="s">
        <v>497</v>
      </c>
      <c r="E217" s="118" t="s">
        <v>732</v>
      </c>
      <c r="F217" s="119" t="s">
        <v>474</v>
      </c>
      <c r="G217" s="116" t="s">
        <v>89</v>
      </c>
      <c r="H217" s="115" t="s">
        <v>499</v>
      </c>
      <c r="I217" s="119" t="s">
        <v>489</v>
      </c>
      <c r="J217" s="118" t="s">
        <v>500</v>
      </c>
    </row>
    <row r="218" ht="52.5" customHeight="1" outlineLevel="1" spans="1:10">
      <c r="A218" s="118"/>
      <c r="B218" s="118"/>
      <c r="C218" s="119" t="s">
        <v>501</v>
      </c>
      <c r="D218" s="119" t="s">
        <v>502</v>
      </c>
      <c r="E218" s="118" t="s">
        <v>503</v>
      </c>
      <c r="F218" s="119" t="s">
        <v>504</v>
      </c>
      <c r="G218" s="116" t="s">
        <v>505</v>
      </c>
      <c r="H218" s="115" t="s">
        <v>506</v>
      </c>
      <c r="I218" s="119" t="s">
        <v>489</v>
      </c>
      <c r="J218" s="118" t="s">
        <v>507</v>
      </c>
    </row>
    <row r="219" ht="52.5" customHeight="1" outlineLevel="1" spans="1:10">
      <c r="A219" s="118" t="s">
        <v>455</v>
      </c>
      <c r="B219" s="118" t="s">
        <v>917</v>
      </c>
      <c r="C219" s="119" t="s">
        <v>471</v>
      </c>
      <c r="D219" s="119" t="s">
        <v>472</v>
      </c>
      <c r="E219" s="118" t="s">
        <v>918</v>
      </c>
      <c r="F219" s="119" t="s">
        <v>474</v>
      </c>
      <c r="G219" s="116" t="s">
        <v>919</v>
      </c>
      <c r="H219" s="115" t="s">
        <v>920</v>
      </c>
      <c r="I219" s="119" t="s">
        <v>489</v>
      </c>
      <c r="J219" s="118" t="s">
        <v>921</v>
      </c>
    </row>
    <row r="220" ht="52.5" customHeight="1" outlineLevel="1" spans="1:10">
      <c r="A220" s="118"/>
      <c r="B220" s="118"/>
      <c r="C220" s="119" t="s">
        <v>471</v>
      </c>
      <c r="D220" s="119" t="s">
        <v>479</v>
      </c>
      <c r="E220" s="118" t="s">
        <v>804</v>
      </c>
      <c r="F220" s="119" t="s">
        <v>474</v>
      </c>
      <c r="G220" s="116" t="s">
        <v>922</v>
      </c>
      <c r="H220" s="115" t="s">
        <v>506</v>
      </c>
      <c r="I220" s="119" t="s">
        <v>477</v>
      </c>
      <c r="J220" s="118" t="s">
        <v>921</v>
      </c>
    </row>
    <row r="221" ht="52.5" customHeight="1" outlineLevel="1" spans="1:10">
      <c r="A221" s="118"/>
      <c r="B221" s="118"/>
      <c r="C221" s="119" t="s">
        <v>471</v>
      </c>
      <c r="D221" s="119" t="s">
        <v>479</v>
      </c>
      <c r="E221" s="118" t="s">
        <v>923</v>
      </c>
      <c r="F221" s="119" t="s">
        <v>474</v>
      </c>
      <c r="G221" s="116" t="s">
        <v>922</v>
      </c>
      <c r="H221" s="115" t="s">
        <v>506</v>
      </c>
      <c r="I221" s="119" t="s">
        <v>477</v>
      </c>
      <c r="J221" s="118" t="s">
        <v>921</v>
      </c>
    </row>
    <row r="222" ht="52.5" customHeight="1" outlineLevel="1" spans="1:10">
      <c r="A222" s="118"/>
      <c r="B222" s="118"/>
      <c r="C222" s="119" t="s">
        <v>471</v>
      </c>
      <c r="D222" s="119" t="s">
        <v>482</v>
      </c>
      <c r="E222" s="118" t="s">
        <v>924</v>
      </c>
      <c r="F222" s="119" t="s">
        <v>474</v>
      </c>
      <c r="G222" s="116" t="s">
        <v>922</v>
      </c>
      <c r="H222" s="115" t="s">
        <v>506</v>
      </c>
      <c r="I222" s="119" t="s">
        <v>477</v>
      </c>
      <c r="J222" s="118" t="s">
        <v>921</v>
      </c>
    </row>
    <row r="223" ht="52.5" customHeight="1" outlineLevel="1" spans="1:10">
      <c r="A223" s="118"/>
      <c r="B223" s="118"/>
      <c r="C223" s="119" t="s">
        <v>471</v>
      </c>
      <c r="D223" s="119" t="s">
        <v>485</v>
      </c>
      <c r="E223" s="118" t="s">
        <v>486</v>
      </c>
      <c r="F223" s="119" t="s">
        <v>648</v>
      </c>
      <c r="G223" s="116" t="s">
        <v>536</v>
      </c>
      <c r="H223" s="115" t="s">
        <v>848</v>
      </c>
      <c r="I223" s="119" t="s">
        <v>477</v>
      </c>
      <c r="J223" s="118" t="s">
        <v>921</v>
      </c>
    </row>
    <row r="224" ht="52.5" customHeight="1" outlineLevel="1" spans="1:10">
      <c r="A224" s="118"/>
      <c r="B224" s="118"/>
      <c r="C224" s="119" t="s">
        <v>491</v>
      </c>
      <c r="D224" s="119" t="s">
        <v>523</v>
      </c>
      <c r="E224" s="118" t="s">
        <v>925</v>
      </c>
      <c r="F224" s="119" t="s">
        <v>474</v>
      </c>
      <c r="G224" s="116" t="s">
        <v>926</v>
      </c>
      <c r="H224" s="115" t="s">
        <v>927</v>
      </c>
      <c r="I224" s="119" t="s">
        <v>477</v>
      </c>
      <c r="J224" s="118" t="s">
        <v>921</v>
      </c>
    </row>
    <row r="225" ht="52.5" customHeight="1" outlineLevel="1" spans="1:10">
      <c r="A225" s="118"/>
      <c r="B225" s="118"/>
      <c r="C225" s="119" t="s">
        <v>491</v>
      </c>
      <c r="D225" s="119" t="s">
        <v>492</v>
      </c>
      <c r="E225" s="118" t="s">
        <v>928</v>
      </c>
      <c r="F225" s="119" t="s">
        <v>474</v>
      </c>
      <c r="G225" s="116" t="s">
        <v>929</v>
      </c>
      <c r="H225" s="115" t="s">
        <v>927</v>
      </c>
      <c r="I225" s="119" t="s">
        <v>477</v>
      </c>
      <c r="J225" s="118" t="s">
        <v>921</v>
      </c>
    </row>
    <row r="226" ht="53.25" customHeight="1" outlineLevel="1" spans="1:10">
      <c r="A226" s="118"/>
      <c r="B226" s="118"/>
      <c r="C226" s="119" t="s">
        <v>491</v>
      </c>
      <c r="D226" s="119" t="s">
        <v>531</v>
      </c>
      <c r="E226" s="118" t="s">
        <v>810</v>
      </c>
      <c r="F226" s="119" t="s">
        <v>474</v>
      </c>
      <c r="G226" s="116" t="s">
        <v>930</v>
      </c>
      <c r="H226" s="115" t="s">
        <v>927</v>
      </c>
      <c r="I226" s="119" t="s">
        <v>477</v>
      </c>
      <c r="J226" s="118" t="s">
        <v>921</v>
      </c>
    </row>
    <row r="227" ht="52.5" customHeight="1" outlineLevel="1" spans="1:10">
      <c r="A227" s="118"/>
      <c r="B227" s="118"/>
      <c r="C227" s="119" t="s">
        <v>491</v>
      </c>
      <c r="D227" s="119" t="s">
        <v>497</v>
      </c>
      <c r="E227" s="118" t="s">
        <v>931</v>
      </c>
      <c r="F227" s="119" t="s">
        <v>474</v>
      </c>
      <c r="G227" s="116" t="s">
        <v>536</v>
      </c>
      <c r="H227" s="115" t="s">
        <v>848</v>
      </c>
      <c r="I227" s="119" t="s">
        <v>477</v>
      </c>
      <c r="J227" s="118" t="s">
        <v>921</v>
      </c>
    </row>
    <row r="228" ht="52.5" customHeight="1" outlineLevel="1" spans="1:10">
      <c r="A228" s="118"/>
      <c r="B228" s="118"/>
      <c r="C228" s="119" t="s">
        <v>501</v>
      </c>
      <c r="D228" s="119" t="s">
        <v>502</v>
      </c>
      <c r="E228" s="118" t="s">
        <v>932</v>
      </c>
      <c r="F228" s="119" t="s">
        <v>504</v>
      </c>
      <c r="G228" s="116" t="s">
        <v>933</v>
      </c>
      <c r="H228" s="115" t="s">
        <v>506</v>
      </c>
      <c r="I228" s="119" t="s">
        <v>477</v>
      </c>
      <c r="J228" s="118" t="s">
        <v>921</v>
      </c>
    </row>
    <row r="229" ht="52.5" customHeight="1" outlineLevel="1" spans="1:10">
      <c r="A229" s="118" t="s">
        <v>449</v>
      </c>
      <c r="B229" s="118" t="s">
        <v>934</v>
      </c>
      <c r="C229" s="119" t="s">
        <v>471</v>
      </c>
      <c r="D229" s="119" t="s">
        <v>472</v>
      </c>
      <c r="E229" s="118" t="s">
        <v>935</v>
      </c>
      <c r="F229" s="119" t="s">
        <v>504</v>
      </c>
      <c r="G229" s="116" t="s">
        <v>936</v>
      </c>
      <c r="H229" s="115" t="s">
        <v>937</v>
      </c>
      <c r="I229" s="119" t="s">
        <v>489</v>
      </c>
      <c r="J229" s="118" t="s">
        <v>938</v>
      </c>
    </row>
    <row r="230" ht="52.5" customHeight="1" outlineLevel="1" spans="1:10">
      <c r="A230" s="118"/>
      <c r="B230" s="118" t="s">
        <v>939</v>
      </c>
      <c r="C230" s="119" t="s">
        <v>471</v>
      </c>
      <c r="D230" s="119" t="s">
        <v>479</v>
      </c>
      <c r="E230" s="118" t="s">
        <v>641</v>
      </c>
      <c r="F230" s="119" t="s">
        <v>504</v>
      </c>
      <c r="G230" s="116" t="s">
        <v>515</v>
      </c>
      <c r="H230" s="115" t="s">
        <v>506</v>
      </c>
      <c r="I230" s="119" t="s">
        <v>489</v>
      </c>
      <c r="J230" s="118" t="s">
        <v>940</v>
      </c>
    </row>
    <row r="231" ht="53.25" customHeight="1" outlineLevel="1" spans="1:10">
      <c r="A231" s="118"/>
      <c r="B231" s="120"/>
      <c r="C231" s="119" t="s">
        <v>471</v>
      </c>
      <c r="D231" s="119" t="s">
        <v>482</v>
      </c>
      <c r="E231" s="118" t="s">
        <v>941</v>
      </c>
      <c r="F231" s="119" t="s">
        <v>648</v>
      </c>
      <c r="G231" s="116" t="s">
        <v>515</v>
      </c>
      <c r="H231" s="115" t="s">
        <v>506</v>
      </c>
      <c r="I231" s="119" t="s">
        <v>477</v>
      </c>
      <c r="J231" s="118" t="s">
        <v>942</v>
      </c>
    </row>
    <row r="232" ht="52.5" customHeight="1" outlineLevel="1" spans="1:10">
      <c r="A232" s="118"/>
      <c r="B232" s="120"/>
      <c r="C232" s="119" t="s">
        <v>491</v>
      </c>
      <c r="D232" s="119" t="s">
        <v>492</v>
      </c>
      <c r="E232" s="118" t="s">
        <v>656</v>
      </c>
      <c r="F232" s="119" t="s">
        <v>504</v>
      </c>
      <c r="G232" s="116" t="s">
        <v>540</v>
      </c>
      <c r="H232" s="115" t="s">
        <v>506</v>
      </c>
      <c r="I232" s="119" t="s">
        <v>477</v>
      </c>
      <c r="J232" s="118" t="s">
        <v>943</v>
      </c>
    </row>
    <row r="233" ht="52.5" customHeight="1" outlineLevel="1" spans="1:10">
      <c r="A233" s="118"/>
      <c r="B233" s="120"/>
      <c r="C233" s="119" t="s">
        <v>501</v>
      </c>
      <c r="D233" s="119" t="s">
        <v>502</v>
      </c>
      <c r="E233" s="118" t="s">
        <v>503</v>
      </c>
      <c r="F233" s="119" t="s">
        <v>504</v>
      </c>
      <c r="G233" s="116" t="s">
        <v>540</v>
      </c>
      <c r="H233" s="115" t="s">
        <v>506</v>
      </c>
      <c r="I233" s="119" t="s">
        <v>477</v>
      </c>
      <c r="J233" s="118" t="s">
        <v>507</v>
      </c>
    </row>
    <row r="234" ht="52.5" customHeight="1" outlineLevel="1" spans="1:10">
      <c r="A234" s="118" t="s">
        <v>441</v>
      </c>
      <c r="B234" s="118" t="s">
        <v>944</v>
      </c>
      <c r="C234" s="119" t="s">
        <v>471</v>
      </c>
      <c r="D234" s="119" t="s">
        <v>472</v>
      </c>
      <c r="E234" s="118" t="s">
        <v>945</v>
      </c>
      <c r="F234" s="119" t="s">
        <v>474</v>
      </c>
      <c r="G234" s="116" t="s">
        <v>86</v>
      </c>
      <c r="H234" s="115" t="s">
        <v>510</v>
      </c>
      <c r="I234" s="119" t="s">
        <v>489</v>
      </c>
      <c r="J234" s="118" t="s">
        <v>946</v>
      </c>
    </row>
    <row r="235" ht="52.5" customHeight="1" outlineLevel="1" spans="1:10">
      <c r="A235" s="118"/>
      <c r="B235" s="118"/>
      <c r="C235" s="119" t="s">
        <v>471</v>
      </c>
      <c r="D235" s="119" t="s">
        <v>479</v>
      </c>
      <c r="E235" s="118" t="s">
        <v>641</v>
      </c>
      <c r="F235" s="119" t="s">
        <v>504</v>
      </c>
      <c r="G235" s="116" t="s">
        <v>515</v>
      </c>
      <c r="H235" s="115" t="s">
        <v>506</v>
      </c>
      <c r="I235" s="119" t="s">
        <v>489</v>
      </c>
      <c r="J235" s="118" t="s">
        <v>642</v>
      </c>
    </row>
    <row r="236" ht="52.5" customHeight="1" outlineLevel="1" spans="1:10">
      <c r="A236" s="118"/>
      <c r="B236" s="118"/>
      <c r="C236" s="119" t="s">
        <v>471</v>
      </c>
      <c r="D236" s="119" t="s">
        <v>479</v>
      </c>
      <c r="E236" s="118" t="s">
        <v>947</v>
      </c>
      <c r="F236" s="119" t="s">
        <v>648</v>
      </c>
      <c r="G236" s="116" t="s">
        <v>515</v>
      </c>
      <c r="H236" s="115" t="s">
        <v>506</v>
      </c>
      <c r="I236" s="119" t="s">
        <v>489</v>
      </c>
      <c r="J236" s="118" t="s">
        <v>948</v>
      </c>
    </row>
    <row r="237" ht="52.5" customHeight="1" outlineLevel="1" spans="1:10">
      <c r="A237" s="118"/>
      <c r="B237" s="118"/>
      <c r="C237" s="119" t="s">
        <v>471</v>
      </c>
      <c r="D237" s="119" t="s">
        <v>482</v>
      </c>
      <c r="E237" s="118" t="s">
        <v>681</v>
      </c>
      <c r="F237" s="119" t="s">
        <v>504</v>
      </c>
      <c r="G237" s="116" t="s">
        <v>550</v>
      </c>
      <c r="H237" s="115" t="s">
        <v>506</v>
      </c>
      <c r="I237" s="119" t="s">
        <v>489</v>
      </c>
      <c r="J237" s="118" t="s">
        <v>949</v>
      </c>
    </row>
    <row r="238" ht="52.5" customHeight="1" outlineLevel="1" spans="1:10">
      <c r="A238" s="118"/>
      <c r="B238" s="118"/>
      <c r="C238" s="119" t="s">
        <v>471</v>
      </c>
      <c r="D238" s="119" t="s">
        <v>482</v>
      </c>
      <c r="E238" s="118" t="s">
        <v>950</v>
      </c>
      <c r="F238" s="119" t="s">
        <v>504</v>
      </c>
      <c r="G238" s="116" t="s">
        <v>515</v>
      </c>
      <c r="H238" s="115" t="s">
        <v>506</v>
      </c>
      <c r="I238" s="119" t="s">
        <v>489</v>
      </c>
      <c r="J238" s="118" t="s">
        <v>949</v>
      </c>
    </row>
    <row r="239" ht="52.5" customHeight="1" outlineLevel="1" spans="1:10">
      <c r="A239" s="118"/>
      <c r="B239" s="118"/>
      <c r="C239" s="119" t="s">
        <v>471</v>
      </c>
      <c r="D239" s="119" t="s">
        <v>485</v>
      </c>
      <c r="E239" s="118" t="s">
        <v>486</v>
      </c>
      <c r="F239" s="119" t="s">
        <v>648</v>
      </c>
      <c r="G239" s="116" t="s">
        <v>951</v>
      </c>
      <c r="H239" s="115" t="s">
        <v>521</v>
      </c>
      <c r="I239" s="119" t="s">
        <v>489</v>
      </c>
      <c r="J239" s="118" t="s">
        <v>952</v>
      </c>
    </row>
    <row r="240" ht="52.5" customHeight="1" outlineLevel="1" spans="1:10">
      <c r="A240" s="118"/>
      <c r="B240" s="118"/>
      <c r="C240" s="119" t="s">
        <v>491</v>
      </c>
      <c r="D240" s="119" t="s">
        <v>523</v>
      </c>
      <c r="E240" s="118" t="s">
        <v>953</v>
      </c>
      <c r="F240" s="119" t="s">
        <v>504</v>
      </c>
      <c r="G240" s="116" t="s">
        <v>954</v>
      </c>
      <c r="H240" s="115" t="s">
        <v>526</v>
      </c>
      <c r="I240" s="119" t="s">
        <v>489</v>
      </c>
      <c r="J240" s="118" t="s">
        <v>955</v>
      </c>
    </row>
    <row r="241" ht="52.5" customHeight="1" outlineLevel="1" spans="1:10">
      <c r="A241" s="118"/>
      <c r="B241" s="118"/>
      <c r="C241" s="119" t="s">
        <v>491</v>
      </c>
      <c r="D241" s="119" t="s">
        <v>523</v>
      </c>
      <c r="E241" s="118" t="s">
        <v>956</v>
      </c>
      <c r="F241" s="119" t="s">
        <v>504</v>
      </c>
      <c r="G241" s="116" t="s">
        <v>231</v>
      </c>
      <c r="H241" s="115" t="s">
        <v>521</v>
      </c>
      <c r="I241" s="119" t="s">
        <v>489</v>
      </c>
      <c r="J241" s="118" t="s">
        <v>957</v>
      </c>
    </row>
    <row r="242" ht="52.5" customHeight="1" outlineLevel="1" spans="1:10">
      <c r="A242" s="118"/>
      <c r="B242" s="118"/>
      <c r="C242" s="119" t="s">
        <v>491</v>
      </c>
      <c r="D242" s="119" t="s">
        <v>492</v>
      </c>
      <c r="E242" s="118" t="s">
        <v>528</v>
      </c>
      <c r="F242" s="119" t="s">
        <v>504</v>
      </c>
      <c r="G242" s="116" t="s">
        <v>958</v>
      </c>
      <c r="H242" s="115" t="s">
        <v>529</v>
      </c>
      <c r="I242" s="119" t="s">
        <v>489</v>
      </c>
      <c r="J242" s="118" t="s">
        <v>959</v>
      </c>
    </row>
    <row r="243" ht="52.5" customHeight="1" outlineLevel="1" spans="1:10">
      <c r="A243" s="118"/>
      <c r="B243" s="118"/>
      <c r="C243" s="119" t="s">
        <v>491</v>
      </c>
      <c r="D243" s="119" t="s">
        <v>492</v>
      </c>
      <c r="E243" s="118" t="s">
        <v>653</v>
      </c>
      <c r="F243" s="119" t="s">
        <v>474</v>
      </c>
      <c r="G243" s="116" t="s">
        <v>536</v>
      </c>
      <c r="H243" s="115" t="s">
        <v>654</v>
      </c>
      <c r="I243" s="119" t="s">
        <v>477</v>
      </c>
      <c r="J243" s="118" t="s">
        <v>960</v>
      </c>
    </row>
    <row r="244" ht="52.5" customHeight="1" outlineLevel="1" spans="1:10">
      <c r="A244" s="118"/>
      <c r="B244" s="118"/>
      <c r="C244" s="119" t="s">
        <v>491</v>
      </c>
      <c r="D244" s="119" t="s">
        <v>531</v>
      </c>
      <c r="E244" s="118" t="s">
        <v>532</v>
      </c>
      <c r="F244" s="119" t="s">
        <v>504</v>
      </c>
      <c r="G244" s="116" t="s">
        <v>90</v>
      </c>
      <c r="H244" s="115" t="s">
        <v>526</v>
      </c>
      <c r="I244" s="119" t="s">
        <v>489</v>
      </c>
      <c r="J244" s="118" t="s">
        <v>961</v>
      </c>
    </row>
    <row r="245" ht="53.25" customHeight="1" outlineLevel="1" spans="1:10">
      <c r="A245" s="118"/>
      <c r="B245" s="118"/>
      <c r="C245" s="119" t="s">
        <v>491</v>
      </c>
      <c r="D245" s="119" t="s">
        <v>497</v>
      </c>
      <c r="E245" s="118" t="s">
        <v>798</v>
      </c>
      <c r="F245" s="119" t="s">
        <v>474</v>
      </c>
      <c r="G245" s="116" t="s">
        <v>536</v>
      </c>
      <c r="H245" s="115" t="s">
        <v>654</v>
      </c>
      <c r="I245" s="119" t="s">
        <v>477</v>
      </c>
      <c r="J245" s="118" t="s">
        <v>500</v>
      </c>
    </row>
    <row r="246" ht="52.5" customHeight="1" outlineLevel="1" spans="1:10">
      <c r="A246" s="118"/>
      <c r="B246" s="118"/>
      <c r="C246" s="119" t="s">
        <v>491</v>
      </c>
      <c r="D246" s="119" t="s">
        <v>497</v>
      </c>
      <c r="E246" s="118" t="s">
        <v>660</v>
      </c>
      <c r="F246" s="119" t="s">
        <v>474</v>
      </c>
      <c r="G246" s="116" t="s">
        <v>536</v>
      </c>
      <c r="H246" s="115" t="s">
        <v>654</v>
      </c>
      <c r="I246" s="119" t="s">
        <v>477</v>
      </c>
      <c r="J246" s="118" t="s">
        <v>962</v>
      </c>
    </row>
    <row r="247" ht="52.5" customHeight="1" outlineLevel="1" spans="1:10">
      <c r="A247" s="118"/>
      <c r="B247" s="118"/>
      <c r="C247" s="119" t="s">
        <v>501</v>
      </c>
      <c r="D247" s="119" t="s">
        <v>502</v>
      </c>
      <c r="E247" s="118" t="s">
        <v>503</v>
      </c>
      <c r="F247" s="119" t="s">
        <v>504</v>
      </c>
      <c r="G247" s="116" t="s">
        <v>540</v>
      </c>
      <c r="H247" s="115" t="s">
        <v>506</v>
      </c>
      <c r="I247" s="119" t="s">
        <v>489</v>
      </c>
      <c r="J247" s="118" t="s">
        <v>662</v>
      </c>
    </row>
    <row r="248" ht="52.5" customHeight="1" outlineLevel="1" spans="1:10">
      <c r="A248" s="118" t="s">
        <v>447</v>
      </c>
      <c r="B248" s="118" t="s">
        <v>963</v>
      </c>
      <c r="C248" s="119" t="s">
        <v>471</v>
      </c>
      <c r="D248" s="119" t="s">
        <v>472</v>
      </c>
      <c r="E248" s="118" t="s">
        <v>964</v>
      </c>
      <c r="F248" s="119" t="s">
        <v>474</v>
      </c>
      <c r="G248" s="116" t="s">
        <v>582</v>
      </c>
      <c r="H248" s="115" t="s">
        <v>510</v>
      </c>
      <c r="I248" s="119" t="s">
        <v>489</v>
      </c>
      <c r="J248" s="118" t="s">
        <v>965</v>
      </c>
    </row>
    <row r="249" ht="52.5" customHeight="1" outlineLevel="1" spans="1:10">
      <c r="A249" s="118"/>
      <c r="B249" s="118"/>
      <c r="C249" s="119" t="s">
        <v>471</v>
      </c>
      <c r="D249" s="119" t="s">
        <v>472</v>
      </c>
      <c r="E249" s="118" t="s">
        <v>966</v>
      </c>
      <c r="F249" s="119" t="s">
        <v>474</v>
      </c>
      <c r="G249" s="116" t="s">
        <v>582</v>
      </c>
      <c r="H249" s="115" t="s">
        <v>510</v>
      </c>
      <c r="I249" s="119" t="s">
        <v>489</v>
      </c>
      <c r="J249" s="118" t="s">
        <v>967</v>
      </c>
    </row>
    <row r="250" ht="52.5" customHeight="1" outlineLevel="1" spans="1:10">
      <c r="A250" s="118"/>
      <c r="B250" s="118"/>
      <c r="C250" s="119" t="s">
        <v>471</v>
      </c>
      <c r="D250" s="119" t="s">
        <v>472</v>
      </c>
      <c r="E250" s="118" t="s">
        <v>968</v>
      </c>
      <c r="F250" s="119" t="s">
        <v>474</v>
      </c>
      <c r="G250" s="116" t="s">
        <v>86</v>
      </c>
      <c r="H250" s="115" t="s">
        <v>969</v>
      </c>
      <c r="I250" s="119" t="s">
        <v>489</v>
      </c>
      <c r="J250" s="118" t="s">
        <v>970</v>
      </c>
    </row>
    <row r="251" ht="52.5" customHeight="1" outlineLevel="1" spans="1:10">
      <c r="A251" s="118"/>
      <c r="B251" s="118"/>
      <c r="C251" s="119" t="s">
        <v>471</v>
      </c>
      <c r="D251" s="119" t="s">
        <v>479</v>
      </c>
      <c r="E251" s="118" t="s">
        <v>641</v>
      </c>
      <c r="F251" s="119" t="s">
        <v>504</v>
      </c>
      <c r="G251" s="116" t="s">
        <v>515</v>
      </c>
      <c r="H251" s="115" t="s">
        <v>506</v>
      </c>
      <c r="I251" s="119" t="s">
        <v>489</v>
      </c>
      <c r="J251" s="118" t="s">
        <v>642</v>
      </c>
    </row>
    <row r="252" ht="52.5" customHeight="1" outlineLevel="1" spans="1:10">
      <c r="A252" s="118"/>
      <c r="B252" s="118"/>
      <c r="C252" s="119" t="s">
        <v>471</v>
      </c>
      <c r="D252" s="119" t="s">
        <v>479</v>
      </c>
      <c r="E252" s="118" t="s">
        <v>971</v>
      </c>
      <c r="F252" s="119" t="s">
        <v>474</v>
      </c>
      <c r="G252" s="116" t="s">
        <v>972</v>
      </c>
      <c r="H252" s="115" t="s">
        <v>654</v>
      </c>
      <c r="I252" s="119" t="s">
        <v>477</v>
      </c>
      <c r="J252" s="118" t="s">
        <v>973</v>
      </c>
    </row>
    <row r="253" ht="52.5" customHeight="1" outlineLevel="1" spans="1:10">
      <c r="A253" s="118"/>
      <c r="B253" s="118"/>
      <c r="C253" s="119" t="s">
        <v>471</v>
      </c>
      <c r="D253" s="119" t="s">
        <v>482</v>
      </c>
      <c r="E253" s="118" t="s">
        <v>974</v>
      </c>
      <c r="F253" s="119" t="s">
        <v>474</v>
      </c>
      <c r="G253" s="116" t="s">
        <v>550</v>
      </c>
      <c r="H253" s="115" t="s">
        <v>506</v>
      </c>
      <c r="I253" s="119" t="s">
        <v>489</v>
      </c>
      <c r="J253" s="118" t="s">
        <v>975</v>
      </c>
    </row>
    <row r="254" ht="52.5" customHeight="1" outlineLevel="1" spans="1:10">
      <c r="A254" s="118"/>
      <c r="B254" s="118"/>
      <c r="C254" s="119" t="s">
        <v>471</v>
      </c>
      <c r="D254" s="119" t="s">
        <v>482</v>
      </c>
      <c r="E254" s="118" t="s">
        <v>976</v>
      </c>
      <c r="F254" s="119" t="s">
        <v>474</v>
      </c>
      <c r="G254" s="116" t="s">
        <v>515</v>
      </c>
      <c r="H254" s="115" t="s">
        <v>506</v>
      </c>
      <c r="I254" s="119" t="s">
        <v>489</v>
      </c>
      <c r="J254" s="118" t="s">
        <v>977</v>
      </c>
    </row>
    <row r="255" ht="52.5" customHeight="1" outlineLevel="1" spans="1:10">
      <c r="A255" s="118"/>
      <c r="B255" s="118"/>
      <c r="C255" s="119" t="s">
        <v>471</v>
      </c>
      <c r="D255" s="119" t="s">
        <v>485</v>
      </c>
      <c r="E255" s="118" t="s">
        <v>486</v>
      </c>
      <c r="F255" s="119" t="s">
        <v>648</v>
      </c>
      <c r="G255" s="116" t="s">
        <v>978</v>
      </c>
      <c r="H255" s="115" t="s">
        <v>521</v>
      </c>
      <c r="I255" s="119" t="s">
        <v>489</v>
      </c>
      <c r="J255" s="118" t="s">
        <v>979</v>
      </c>
    </row>
    <row r="256" ht="52.5" customHeight="1" outlineLevel="1" spans="1:10">
      <c r="A256" s="118"/>
      <c r="B256" s="118"/>
      <c r="C256" s="119" t="s">
        <v>491</v>
      </c>
      <c r="D256" s="119" t="s">
        <v>523</v>
      </c>
      <c r="E256" s="118" t="s">
        <v>751</v>
      </c>
      <c r="F256" s="119" t="s">
        <v>504</v>
      </c>
      <c r="G256" s="116" t="s">
        <v>94</v>
      </c>
      <c r="H256" s="115" t="s">
        <v>834</v>
      </c>
      <c r="I256" s="119" t="s">
        <v>489</v>
      </c>
      <c r="J256" s="118" t="s">
        <v>980</v>
      </c>
    </row>
    <row r="257" ht="52.5" customHeight="1" outlineLevel="1" spans="1:10">
      <c r="A257" s="118"/>
      <c r="B257" s="118"/>
      <c r="C257" s="119" t="s">
        <v>491</v>
      </c>
      <c r="D257" s="119" t="s">
        <v>492</v>
      </c>
      <c r="E257" s="118" t="s">
        <v>528</v>
      </c>
      <c r="F257" s="119" t="s">
        <v>504</v>
      </c>
      <c r="G257" s="116" t="s">
        <v>691</v>
      </c>
      <c r="H257" s="115" t="s">
        <v>506</v>
      </c>
      <c r="I257" s="119" t="s">
        <v>489</v>
      </c>
      <c r="J257" s="118" t="s">
        <v>981</v>
      </c>
    </row>
    <row r="258" ht="52.5" customHeight="1" outlineLevel="1" spans="1:10">
      <c r="A258" s="118"/>
      <c r="B258" s="118"/>
      <c r="C258" s="119" t="s">
        <v>491</v>
      </c>
      <c r="D258" s="119" t="s">
        <v>492</v>
      </c>
      <c r="E258" s="118" t="s">
        <v>653</v>
      </c>
      <c r="F258" s="119" t="s">
        <v>474</v>
      </c>
      <c r="G258" s="116" t="s">
        <v>536</v>
      </c>
      <c r="H258" s="115" t="s">
        <v>506</v>
      </c>
      <c r="I258" s="119" t="s">
        <v>477</v>
      </c>
      <c r="J258" s="118" t="s">
        <v>982</v>
      </c>
    </row>
    <row r="259" ht="52.5" customHeight="1" outlineLevel="1" spans="1:10">
      <c r="A259" s="118"/>
      <c r="B259" s="118"/>
      <c r="C259" s="119" t="s">
        <v>491</v>
      </c>
      <c r="D259" s="119" t="s">
        <v>492</v>
      </c>
      <c r="E259" s="118" t="s">
        <v>983</v>
      </c>
      <c r="F259" s="119" t="s">
        <v>474</v>
      </c>
      <c r="G259" s="116" t="s">
        <v>536</v>
      </c>
      <c r="H259" s="115" t="s">
        <v>654</v>
      </c>
      <c r="I259" s="119" t="s">
        <v>477</v>
      </c>
      <c r="J259" s="118" t="s">
        <v>984</v>
      </c>
    </row>
    <row r="260" ht="53.25" customHeight="1" outlineLevel="1" spans="1:10">
      <c r="A260" s="118"/>
      <c r="B260" s="118"/>
      <c r="C260" s="119" t="s">
        <v>491</v>
      </c>
      <c r="D260" s="119" t="s">
        <v>531</v>
      </c>
      <c r="E260" s="118" t="s">
        <v>696</v>
      </c>
      <c r="F260" s="119" t="s">
        <v>474</v>
      </c>
      <c r="G260" s="116" t="s">
        <v>536</v>
      </c>
      <c r="H260" s="115" t="s">
        <v>654</v>
      </c>
      <c r="I260" s="119" t="s">
        <v>477</v>
      </c>
      <c r="J260" s="118" t="s">
        <v>985</v>
      </c>
    </row>
    <row r="261" ht="52.5" customHeight="1" outlineLevel="1" spans="1:10">
      <c r="A261" s="118"/>
      <c r="B261" s="118"/>
      <c r="C261" s="119" t="s">
        <v>491</v>
      </c>
      <c r="D261" s="119" t="s">
        <v>497</v>
      </c>
      <c r="E261" s="118" t="s">
        <v>698</v>
      </c>
      <c r="F261" s="119" t="s">
        <v>504</v>
      </c>
      <c r="G261" s="116" t="s">
        <v>94</v>
      </c>
      <c r="H261" s="115" t="s">
        <v>499</v>
      </c>
      <c r="I261" s="119" t="s">
        <v>489</v>
      </c>
      <c r="J261" s="118" t="s">
        <v>500</v>
      </c>
    </row>
    <row r="262" ht="52.5" customHeight="1" outlineLevel="1" spans="1:10">
      <c r="A262" s="118"/>
      <c r="B262" s="118"/>
      <c r="C262" s="119" t="s">
        <v>501</v>
      </c>
      <c r="D262" s="119" t="s">
        <v>502</v>
      </c>
      <c r="E262" s="118" t="s">
        <v>503</v>
      </c>
      <c r="F262" s="119" t="s">
        <v>504</v>
      </c>
      <c r="G262" s="116" t="s">
        <v>540</v>
      </c>
      <c r="H262" s="115" t="s">
        <v>506</v>
      </c>
      <c r="I262" s="119" t="s">
        <v>489</v>
      </c>
      <c r="J262" s="118" t="s">
        <v>662</v>
      </c>
    </row>
    <row r="263" ht="52.5" customHeight="1" outlineLevel="1" spans="1:10">
      <c r="A263" s="118" t="s">
        <v>420</v>
      </c>
      <c r="B263" s="118" t="s">
        <v>986</v>
      </c>
      <c r="C263" s="119" t="s">
        <v>471</v>
      </c>
      <c r="D263" s="119" t="s">
        <v>472</v>
      </c>
      <c r="E263" s="118" t="s">
        <v>987</v>
      </c>
      <c r="F263" s="119" t="s">
        <v>474</v>
      </c>
      <c r="G263" s="116" t="s">
        <v>988</v>
      </c>
      <c r="H263" s="115" t="s">
        <v>632</v>
      </c>
      <c r="I263" s="119" t="s">
        <v>489</v>
      </c>
      <c r="J263" s="118" t="s">
        <v>989</v>
      </c>
    </row>
    <row r="264" ht="52.5" customHeight="1" outlineLevel="1" spans="1:10">
      <c r="A264" s="118"/>
      <c r="B264" s="118"/>
      <c r="C264" s="119" t="s">
        <v>471</v>
      </c>
      <c r="D264" s="119" t="s">
        <v>472</v>
      </c>
      <c r="E264" s="118" t="s">
        <v>990</v>
      </c>
      <c r="F264" s="119" t="s">
        <v>474</v>
      </c>
      <c r="G264" s="116" t="s">
        <v>991</v>
      </c>
      <c r="H264" s="115" t="s">
        <v>632</v>
      </c>
      <c r="I264" s="119" t="s">
        <v>489</v>
      </c>
      <c r="J264" s="118" t="s">
        <v>992</v>
      </c>
    </row>
    <row r="265" ht="52.5" customHeight="1" outlineLevel="1" spans="1:10">
      <c r="A265" s="118"/>
      <c r="B265" s="118"/>
      <c r="C265" s="119" t="s">
        <v>471</v>
      </c>
      <c r="D265" s="119" t="s">
        <v>472</v>
      </c>
      <c r="E265" s="118" t="s">
        <v>993</v>
      </c>
      <c r="F265" s="119" t="s">
        <v>474</v>
      </c>
      <c r="G265" s="116" t="s">
        <v>994</v>
      </c>
      <c r="H265" s="115" t="s">
        <v>632</v>
      </c>
      <c r="I265" s="119" t="s">
        <v>489</v>
      </c>
      <c r="J265" s="118" t="s">
        <v>995</v>
      </c>
    </row>
    <row r="266" ht="52.5" customHeight="1" outlineLevel="1" spans="1:10">
      <c r="A266" s="118"/>
      <c r="B266" s="118"/>
      <c r="C266" s="119" t="s">
        <v>471</v>
      </c>
      <c r="D266" s="119" t="s">
        <v>472</v>
      </c>
      <c r="E266" s="118" t="s">
        <v>996</v>
      </c>
      <c r="F266" s="119" t="s">
        <v>474</v>
      </c>
      <c r="G266" s="116" t="s">
        <v>994</v>
      </c>
      <c r="H266" s="115" t="s">
        <v>632</v>
      </c>
      <c r="I266" s="119" t="s">
        <v>489</v>
      </c>
      <c r="J266" s="118" t="s">
        <v>997</v>
      </c>
    </row>
    <row r="267" ht="52.5" customHeight="1" outlineLevel="1" spans="1:10">
      <c r="A267" s="118"/>
      <c r="B267" s="118"/>
      <c r="C267" s="119" t="s">
        <v>471</v>
      </c>
      <c r="D267" s="119" t="s">
        <v>479</v>
      </c>
      <c r="E267" s="118" t="s">
        <v>641</v>
      </c>
      <c r="F267" s="119" t="s">
        <v>474</v>
      </c>
      <c r="G267" s="116" t="s">
        <v>515</v>
      </c>
      <c r="H267" s="115" t="s">
        <v>506</v>
      </c>
      <c r="I267" s="119" t="s">
        <v>489</v>
      </c>
      <c r="J267" s="118" t="s">
        <v>642</v>
      </c>
    </row>
    <row r="268" ht="52.5" customHeight="1" outlineLevel="1" spans="1:10">
      <c r="A268" s="118"/>
      <c r="B268" s="118"/>
      <c r="C268" s="119" t="s">
        <v>471</v>
      </c>
      <c r="D268" s="119" t="s">
        <v>479</v>
      </c>
      <c r="E268" s="118" t="s">
        <v>971</v>
      </c>
      <c r="F268" s="119" t="s">
        <v>474</v>
      </c>
      <c r="G268" s="116" t="s">
        <v>972</v>
      </c>
      <c r="H268" s="115" t="s">
        <v>654</v>
      </c>
      <c r="I268" s="119" t="s">
        <v>477</v>
      </c>
      <c r="J268" s="118" t="s">
        <v>998</v>
      </c>
    </row>
    <row r="269" ht="52.5" customHeight="1" outlineLevel="1" spans="1:10">
      <c r="A269" s="118"/>
      <c r="B269" s="118"/>
      <c r="C269" s="119" t="s">
        <v>471</v>
      </c>
      <c r="D269" s="119" t="s">
        <v>482</v>
      </c>
      <c r="E269" s="118" t="s">
        <v>999</v>
      </c>
      <c r="F269" s="119" t="s">
        <v>474</v>
      </c>
      <c r="G269" s="116" t="s">
        <v>550</v>
      </c>
      <c r="H269" s="115" t="s">
        <v>506</v>
      </c>
      <c r="I269" s="119" t="s">
        <v>489</v>
      </c>
      <c r="J269" s="118" t="s">
        <v>1000</v>
      </c>
    </row>
    <row r="270" ht="52.5" customHeight="1" outlineLevel="1" spans="1:10">
      <c r="A270" s="118"/>
      <c r="B270" s="118"/>
      <c r="C270" s="119" t="s">
        <v>471</v>
      </c>
      <c r="D270" s="119" t="s">
        <v>482</v>
      </c>
      <c r="E270" s="118" t="s">
        <v>976</v>
      </c>
      <c r="F270" s="119" t="s">
        <v>474</v>
      </c>
      <c r="G270" s="116" t="s">
        <v>515</v>
      </c>
      <c r="H270" s="115" t="s">
        <v>506</v>
      </c>
      <c r="I270" s="119" t="s">
        <v>489</v>
      </c>
      <c r="J270" s="118" t="s">
        <v>1000</v>
      </c>
    </row>
    <row r="271" ht="52.5" customHeight="1" outlineLevel="1" spans="1:10">
      <c r="A271" s="118"/>
      <c r="B271" s="118"/>
      <c r="C271" s="119" t="s">
        <v>471</v>
      </c>
      <c r="D271" s="119" t="s">
        <v>485</v>
      </c>
      <c r="E271" s="118" t="s">
        <v>486</v>
      </c>
      <c r="F271" s="119" t="s">
        <v>648</v>
      </c>
      <c r="G271" s="116" t="s">
        <v>1001</v>
      </c>
      <c r="H271" s="115" t="s">
        <v>521</v>
      </c>
      <c r="I271" s="119" t="s">
        <v>489</v>
      </c>
      <c r="J271" s="118" t="s">
        <v>1002</v>
      </c>
    </row>
    <row r="272" ht="52.5" customHeight="1" outlineLevel="1" spans="1:10">
      <c r="A272" s="118"/>
      <c r="B272" s="118"/>
      <c r="C272" s="119" t="s">
        <v>491</v>
      </c>
      <c r="D272" s="119" t="s">
        <v>523</v>
      </c>
      <c r="E272" s="118" t="s">
        <v>1003</v>
      </c>
      <c r="F272" s="119" t="s">
        <v>504</v>
      </c>
      <c r="G272" s="116" t="s">
        <v>1004</v>
      </c>
      <c r="H272" s="115" t="s">
        <v>526</v>
      </c>
      <c r="I272" s="119" t="s">
        <v>489</v>
      </c>
      <c r="J272" s="118" t="s">
        <v>1005</v>
      </c>
    </row>
    <row r="273" ht="52.5" customHeight="1" outlineLevel="1" spans="1:10">
      <c r="A273" s="118"/>
      <c r="B273" s="118"/>
      <c r="C273" s="119" t="s">
        <v>491</v>
      </c>
      <c r="D273" s="119" t="s">
        <v>523</v>
      </c>
      <c r="E273" s="118" t="s">
        <v>696</v>
      </c>
      <c r="F273" s="119" t="s">
        <v>474</v>
      </c>
      <c r="G273" s="116" t="s">
        <v>536</v>
      </c>
      <c r="H273" s="115" t="s">
        <v>654</v>
      </c>
      <c r="I273" s="119" t="s">
        <v>477</v>
      </c>
      <c r="J273" s="118" t="s">
        <v>1006</v>
      </c>
    </row>
    <row r="274" ht="52.5" customHeight="1" outlineLevel="1" spans="1:10">
      <c r="A274" s="118"/>
      <c r="B274" s="118"/>
      <c r="C274" s="119" t="s">
        <v>491</v>
      </c>
      <c r="D274" s="119" t="s">
        <v>523</v>
      </c>
      <c r="E274" s="118" t="s">
        <v>696</v>
      </c>
      <c r="F274" s="119" t="s">
        <v>474</v>
      </c>
      <c r="G274" s="116" t="s">
        <v>536</v>
      </c>
      <c r="H274" s="115" t="s">
        <v>654</v>
      </c>
      <c r="I274" s="119" t="s">
        <v>477</v>
      </c>
      <c r="J274" s="118" t="s">
        <v>1007</v>
      </c>
    </row>
    <row r="275" ht="52.5" customHeight="1" outlineLevel="1" spans="1:10">
      <c r="A275" s="118"/>
      <c r="B275" s="118"/>
      <c r="C275" s="119" t="s">
        <v>491</v>
      </c>
      <c r="D275" s="119" t="s">
        <v>492</v>
      </c>
      <c r="E275" s="118" t="s">
        <v>528</v>
      </c>
      <c r="F275" s="119" t="s">
        <v>504</v>
      </c>
      <c r="G275" s="116" t="s">
        <v>1008</v>
      </c>
      <c r="H275" s="115" t="s">
        <v>529</v>
      </c>
      <c r="I275" s="119" t="s">
        <v>489</v>
      </c>
      <c r="J275" s="118" t="s">
        <v>959</v>
      </c>
    </row>
    <row r="276" ht="52.5" customHeight="1" outlineLevel="1" spans="1:10">
      <c r="A276" s="118"/>
      <c r="B276" s="118"/>
      <c r="C276" s="119" t="s">
        <v>491</v>
      </c>
      <c r="D276" s="119" t="s">
        <v>492</v>
      </c>
      <c r="E276" s="118" t="s">
        <v>653</v>
      </c>
      <c r="F276" s="119" t="s">
        <v>474</v>
      </c>
      <c r="G276" s="116" t="s">
        <v>536</v>
      </c>
      <c r="H276" s="115" t="s">
        <v>506</v>
      </c>
      <c r="I276" s="119" t="s">
        <v>477</v>
      </c>
      <c r="J276" s="118" t="s">
        <v>1009</v>
      </c>
    </row>
    <row r="277" ht="53.25" customHeight="1" outlineLevel="1" spans="1:10">
      <c r="A277" s="118"/>
      <c r="B277" s="118"/>
      <c r="C277" s="119" t="s">
        <v>491</v>
      </c>
      <c r="D277" s="119" t="s">
        <v>531</v>
      </c>
      <c r="E277" s="118" t="s">
        <v>696</v>
      </c>
      <c r="F277" s="119" t="s">
        <v>474</v>
      </c>
      <c r="G277" s="116" t="s">
        <v>536</v>
      </c>
      <c r="H277" s="115" t="s">
        <v>654</v>
      </c>
      <c r="I277" s="119" t="s">
        <v>477</v>
      </c>
      <c r="J277" s="118" t="s">
        <v>1007</v>
      </c>
    </row>
    <row r="278" ht="52.5" customHeight="1" outlineLevel="1" spans="1:10">
      <c r="A278" s="118"/>
      <c r="B278" s="118"/>
      <c r="C278" s="119" t="s">
        <v>491</v>
      </c>
      <c r="D278" s="119" t="s">
        <v>497</v>
      </c>
      <c r="E278" s="118" t="s">
        <v>798</v>
      </c>
      <c r="F278" s="119" t="s">
        <v>474</v>
      </c>
      <c r="G278" s="116" t="s">
        <v>536</v>
      </c>
      <c r="H278" s="115" t="s">
        <v>654</v>
      </c>
      <c r="I278" s="119" t="s">
        <v>477</v>
      </c>
      <c r="J278" s="118" t="s">
        <v>500</v>
      </c>
    </row>
    <row r="279" ht="52.5" customHeight="1" outlineLevel="1" spans="1:10">
      <c r="A279" s="118"/>
      <c r="B279" s="118"/>
      <c r="C279" s="119" t="s">
        <v>501</v>
      </c>
      <c r="D279" s="119" t="s">
        <v>502</v>
      </c>
      <c r="E279" s="118" t="s">
        <v>503</v>
      </c>
      <c r="F279" s="119" t="s">
        <v>504</v>
      </c>
      <c r="G279" s="116" t="s">
        <v>540</v>
      </c>
      <c r="H279" s="115" t="s">
        <v>506</v>
      </c>
      <c r="I279" s="119" t="s">
        <v>489</v>
      </c>
      <c r="J279" s="118" t="s">
        <v>662</v>
      </c>
    </row>
    <row r="280" ht="52.5" customHeight="1" outlineLevel="1" spans="1:10">
      <c r="A280" s="118" t="s">
        <v>367</v>
      </c>
      <c r="B280" s="118" t="s">
        <v>1010</v>
      </c>
      <c r="C280" s="119" t="s">
        <v>471</v>
      </c>
      <c r="D280" s="119" t="s">
        <v>472</v>
      </c>
      <c r="E280" s="118" t="s">
        <v>1011</v>
      </c>
      <c r="F280" s="119" t="s">
        <v>504</v>
      </c>
      <c r="G280" s="116" t="s">
        <v>1012</v>
      </c>
      <c r="H280" s="115" t="s">
        <v>1013</v>
      </c>
      <c r="I280" s="119" t="s">
        <v>489</v>
      </c>
      <c r="J280" s="118" t="s">
        <v>938</v>
      </c>
    </row>
    <row r="281" ht="53.25" customHeight="1" outlineLevel="1" spans="1:10">
      <c r="A281" s="118"/>
      <c r="B281" s="118"/>
      <c r="C281" s="119" t="s">
        <v>471</v>
      </c>
      <c r="D281" s="119" t="s">
        <v>479</v>
      </c>
      <c r="E281" s="118" t="s">
        <v>641</v>
      </c>
      <c r="F281" s="119" t="s">
        <v>504</v>
      </c>
      <c r="G281" s="116" t="s">
        <v>515</v>
      </c>
      <c r="H281" s="115" t="s">
        <v>506</v>
      </c>
      <c r="I281" s="119" t="s">
        <v>477</v>
      </c>
      <c r="J281" s="118" t="s">
        <v>940</v>
      </c>
    </row>
    <row r="282" ht="52.5" customHeight="1" outlineLevel="1" spans="1:10">
      <c r="A282" s="118"/>
      <c r="B282" s="118"/>
      <c r="C282" s="119" t="s">
        <v>491</v>
      </c>
      <c r="D282" s="119" t="s">
        <v>492</v>
      </c>
      <c r="E282" s="118" t="s">
        <v>656</v>
      </c>
      <c r="F282" s="119" t="s">
        <v>504</v>
      </c>
      <c r="G282" s="116" t="s">
        <v>540</v>
      </c>
      <c r="H282" s="115" t="s">
        <v>506</v>
      </c>
      <c r="I282" s="119" t="s">
        <v>477</v>
      </c>
      <c r="J282" s="118" t="s">
        <v>943</v>
      </c>
    </row>
    <row r="283" ht="52.5" customHeight="1" outlineLevel="1" spans="1:10">
      <c r="A283" s="118"/>
      <c r="B283" s="118"/>
      <c r="C283" s="119" t="s">
        <v>501</v>
      </c>
      <c r="D283" s="119" t="s">
        <v>502</v>
      </c>
      <c r="E283" s="118" t="s">
        <v>503</v>
      </c>
      <c r="F283" s="119" t="s">
        <v>504</v>
      </c>
      <c r="G283" s="116" t="s">
        <v>540</v>
      </c>
      <c r="H283" s="115" t="s">
        <v>506</v>
      </c>
      <c r="I283" s="119" t="s">
        <v>477</v>
      </c>
      <c r="J283" s="118" t="s">
        <v>507</v>
      </c>
    </row>
    <row r="284" ht="52.5" customHeight="1" outlineLevel="1" spans="1:10">
      <c r="A284" s="118" t="s">
        <v>433</v>
      </c>
      <c r="B284" s="118" t="s">
        <v>1014</v>
      </c>
      <c r="C284" s="119" t="s">
        <v>471</v>
      </c>
      <c r="D284" s="119" t="s">
        <v>472</v>
      </c>
      <c r="E284" s="118" t="s">
        <v>1015</v>
      </c>
      <c r="F284" s="119" t="s">
        <v>474</v>
      </c>
      <c r="G284" s="116" t="s">
        <v>1004</v>
      </c>
      <c r="H284" s="115" t="s">
        <v>495</v>
      </c>
      <c r="I284" s="119" t="s">
        <v>489</v>
      </c>
      <c r="J284" s="118" t="s">
        <v>1015</v>
      </c>
    </row>
    <row r="285" ht="52.5" customHeight="1" outlineLevel="1" spans="1:10">
      <c r="A285" s="118"/>
      <c r="B285" s="118"/>
      <c r="C285" s="119" t="s">
        <v>471</v>
      </c>
      <c r="D285" s="119" t="s">
        <v>479</v>
      </c>
      <c r="E285" s="118" t="s">
        <v>1015</v>
      </c>
      <c r="F285" s="119" t="s">
        <v>504</v>
      </c>
      <c r="G285" s="116" t="s">
        <v>515</v>
      </c>
      <c r="H285" s="115" t="s">
        <v>506</v>
      </c>
      <c r="I285" s="119" t="s">
        <v>477</v>
      </c>
      <c r="J285" s="118" t="s">
        <v>1015</v>
      </c>
    </row>
    <row r="286" ht="52.5" customHeight="1" outlineLevel="1" spans="1:10">
      <c r="A286" s="118"/>
      <c r="B286" s="118"/>
      <c r="C286" s="119" t="s">
        <v>471</v>
      </c>
      <c r="D286" s="119" t="s">
        <v>482</v>
      </c>
      <c r="E286" s="118" t="s">
        <v>1016</v>
      </c>
      <c r="F286" s="119" t="s">
        <v>504</v>
      </c>
      <c r="G286" s="116" t="s">
        <v>540</v>
      </c>
      <c r="H286" s="115" t="s">
        <v>506</v>
      </c>
      <c r="I286" s="119" t="s">
        <v>477</v>
      </c>
      <c r="J286" s="118" t="s">
        <v>1017</v>
      </c>
    </row>
    <row r="287" ht="53.25" customHeight="1" outlineLevel="1" spans="1:10">
      <c r="A287" s="118"/>
      <c r="B287" s="118"/>
      <c r="C287" s="119" t="s">
        <v>471</v>
      </c>
      <c r="D287" s="119" t="s">
        <v>485</v>
      </c>
      <c r="E287" s="118" t="s">
        <v>486</v>
      </c>
      <c r="F287" s="119" t="s">
        <v>474</v>
      </c>
      <c r="G287" s="116" t="s">
        <v>1018</v>
      </c>
      <c r="H287" s="115" t="s">
        <v>488</v>
      </c>
      <c r="I287" s="119" t="s">
        <v>489</v>
      </c>
      <c r="J287" s="118" t="s">
        <v>1019</v>
      </c>
    </row>
    <row r="288" ht="52.5" customHeight="1" outlineLevel="1" spans="1:10">
      <c r="A288" s="118"/>
      <c r="B288" s="118"/>
      <c r="C288" s="119" t="s">
        <v>491</v>
      </c>
      <c r="D288" s="119" t="s">
        <v>492</v>
      </c>
      <c r="E288" s="118" t="s">
        <v>1020</v>
      </c>
      <c r="F288" s="119" t="s">
        <v>504</v>
      </c>
      <c r="G288" s="116" t="s">
        <v>540</v>
      </c>
      <c r="H288" s="115" t="s">
        <v>506</v>
      </c>
      <c r="I288" s="119" t="s">
        <v>477</v>
      </c>
      <c r="J288" s="118" t="s">
        <v>1020</v>
      </c>
    </row>
    <row r="289" ht="52.5" customHeight="1" outlineLevel="1" spans="1:10">
      <c r="A289" s="118"/>
      <c r="B289" s="118"/>
      <c r="C289" s="119" t="s">
        <v>501</v>
      </c>
      <c r="D289" s="119" t="s">
        <v>502</v>
      </c>
      <c r="E289" s="118" t="s">
        <v>539</v>
      </c>
      <c r="F289" s="119" t="s">
        <v>504</v>
      </c>
      <c r="G289" s="116" t="s">
        <v>505</v>
      </c>
      <c r="H289" s="115" t="s">
        <v>506</v>
      </c>
      <c r="I289" s="119" t="s">
        <v>477</v>
      </c>
      <c r="J289" s="118" t="s">
        <v>539</v>
      </c>
    </row>
    <row r="290" ht="52.5" customHeight="1" outlineLevel="1" spans="1:10">
      <c r="A290" s="118" t="s">
        <v>437</v>
      </c>
      <c r="B290" s="118" t="s">
        <v>1021</v>
      </c>
      <c r="C290" s="119" t="s">
        <v>471</v>
      </c>
      <c r="D290" s="119" t="s">
        <v>472</v>
      </c>
      <c r="E290" s="118" t="s">
        <v>1022</v>
      </c>
      <c r="F290" s="119" t="s">
        <v>474</v>
      </c>
      <c r="G290" s="116" t="s">
        <v>1023</v>
      </c>
      <c r="H290" s="115" t="s">
        <v>632</v>
      </c>
      <c r="I290" s="119" t="s">
        <v>489</v>
      </c>
      <c r="J290" s="118" t="s">
        <v>1024</v>
      </c>
    </row>
    <row r="291" ht="52.5" customHeight="1" outlineLevel="1" spans="1:10">
      <c r="A291" s="118"/>
      <c r="B291" s="118"/>
      <c r="C291" s="119" t="s">
        <v>471</v>
      </c>
      <c r="D291" s="119" t="s">
        <v>472</v>
      </c>
      <c r="E291" s="118" t="s">
        <v>1025</v>
      </c>
      <c r="F291" s="119" t="s">
        <v>474</v>
      </c>
      <c r="G291" s="116" t="s">
        <v>1026</v>
      </c>
      <c r="H291" s="115" t="s">
        <v>632</v>
      </c>
      <c r="I291" s="119" t="s">
        <v>489</v>
      </c>
      <c r="J291" s="118" t="s">
        <v>1027</v>
      </c>
    </row>
    <row r="292" ht="52.5" customHeight="1" outlineLevel="1" spans="1:10">
      <c r="A292" s="118"/>
      <c r="B292" s="118"/>
      <c r="C292" s="119" t="s">
        <v>471</v>
      </c>
      <c r="D292" s="119" t="s">
        <v>472</v>
      </c>
      <c r="E292" s="118" t="s">
        <v>634</v>
      </c>
      <c r="F292" s="119" t="s">
        <v>474</v>
      </c>
      <c r="G292" s="116" t="s">
        <v>1028</v>
      </c>
      <c r="H292" s="115" t="s">
        <v>636</v>
      </c>
      <c r="I292" s="119" t="s">
        <v>489</v>
      </c>
      <c r="J292" s="118" t="s">
        <v>1029</v>
      </c>
    </row>
    <row r="293" ht="52.5" customHeight="1" outlineLevel="1" spans="1:10">
      <c r="A293" s="118"/>
      <c r="B293" s="118"/>
      <c r="C293" s="119" t="s">
        <v>471</v>
      </c>
      <c r="D293" s="119" t="s">
        <v>472</v>
      </c>
      <c r="E293" s="118" t="s">
        <v>1030</v>
      </c>
      <c r="F293" s="119" t="s">
        <v>474</v>
      </c>
      <c r="G293" s="116" t="s">
        <v>1031</v>
      </c>
      <c r="H293" s="115" t="s">
        <v>506</v>
      </c>
      <c r="I293" s="119" t="s">
        <v>489</v>
      </c>
      <c r="J293" s="118" t="s">
        <v>1032</v>
      </c>
    </row>
    <row r="294" ht="52.5" customHeight="1" outlineLevel="1" spans="1:10">
      <c r="A294" s="118"/>
      <c r="B294" s="118"/>
      <c r="C294" s="119" t="s">
        <v>471</v>
      </c>
      <c r="D294" s="119" t="s">
        <v>479</v>
      </c>
      <c r="E294" s="118" t="s">
        <v>641</v>
      </c>
      <c r="F294" s="119" t="s">
        <v>504</v>
      </c>
      <c r="G294" s="116" t="s">
        <v>515</v>
      </c>
      <c r="H294" s="115" t="s">
        <v>506</v>
      </c>
      <c r="I294" s="119" t="s">
        <v>489</v>
      </c>
      <c r="J294" s="118" t="s">
        <v>642</v>
      </c>
    </row>
    <row r="295" ht="52.5" customHeight="1" outlineLevel="1" spans="1:10">
      <c r="A295" s="118"/>
      <c r="B295" s="118"/>
      <c r="C295" s="119" t="s">
        <v>471</v>
      </c>
      <c r="D295" s="119" t="s">
        <v>479</v>
      </c>
      <c r="E295" s="118" t="s">
        <v>1033</v>
      </c>
      <c r="F295" s="119" t="s">
        <v>474</v>
      </c>
      <c r="G295" s="116" t="s">
        <v>515</v>
      </c>
      <c r="H295" s="115" t="s">
        <v>506</v>
      </c>
      <c r="I295" s="119" t="s">
        <v>489</v>
      </c>
      <c r="J295" s="118" t="s">
        <v>1034</v>
      </c>
    </row>
    <row r="296" ht="52.5" customHeight="1" outlineLevel="1" spans="1:10">
      <c r="A296" s="118"/>
      <c r="B296" s="118"/>
      <c r="C296" s="119" t="s">
        <v>471</v>
      </c>
      <c r="D296" s="119" t="s">
        <v>482</v>
      </c>
      <c r="E296" s="118" t="s">
        <v>518</v>
      </c>
      <c r="F296" s="119" t="s">
        <v>504</v>
      </c>
      <c r="G296" s="116" t="s">
        <v>234</v>
      </c>
      <c r="H296" s="115" t="s">
        <v>506</v>
      </c>
      <c r="I296" s="119" t="s">
        <v>489</v>
      </c>
      <c r="J296" s="118" t="s">
        <v>1035</v>
      </c>
    </row>
    <row r="297" ht="52.5" customHeight="1" outlineLevel="1" spans="1:10">
      <c r="A297" s="118"/>
      <c r="B297" s="118"/>
      <c r="C297" s="119" t="s">
        <v>471</v>
      </c>
      <c r="D297" s="119" t="s">
        <v>482</v>
      </c>
      <c r="E297" s="118" t="s">
        <v>681</v>
      </c>
      <c r="F297" s="119" t="s">
        <v>474</v>
      </c>
      <c r="G297" s="116" t="s">
        <v>515</v>
      </c>
      <c r="H297" s="115" t="s">
        <v>506</v>
      </c>
      <c r="I297" s="119" t="s">
        <v>489</v>
      </c>
      <c r="J297" s="118" t="s">
        <v>1036</v>
      </c>
    </row>
    <row r="298" ht="52.5" customHeight="1" outlineLevel="1" spans="1:10">
      <c r="A298" s="118"/>
      <c r="B298" s="118"/>
      <c r="C298" s="119" t="s">
        <v>471</v>
      </c>
      <c r="D298" s="119" t="s">
        <v>485</v>
      </c>
      <c r="E298" s="118" t="s">
        <v>486</v>
      </c>
      <c r="F298" s="119" t="s">
        <v>648</v>
      </c>
      <c r="G298" s="116" t="s">
        <v>1037</v>
      </c>
      <c r="H298" s="115" t="s">
        <v>521</v>
      </c>
      <c r="I298" s="119" t="s">
        <v>489</v>
      </c>
      <c r="J298" s="118" t="s">
        <v>1038</v>
      </c>
    </row>
    <row r="299" ht="52.5" customHeight="1" outlineLevel="1" spans="1:10">
      <c r="A299" s="118"/>
      <c r="B299" s="118"/>
      <c r="C299" s="119" t="s">
        <v>491</v>
      </c>
      <c r="D299" s="119" t="s">
        <v>523</v>
      </c>
      <c r="E299" s="118" t="s">
        <v>1039</v>
      </c>
      <c r="F299" s="119" t="s">
        <v>504</v>
      </c>
      <c r="G299" s="116" t="s">
        <v>231</v>
      </c>
      <c r="H299" s="115" t="s">
        <v>752</v>
      </c>
      <c r="I299" s="119" t="s">
        <v>489</v>
      </c>
      <c r="J299" s="118" t="s">
        <v>1040</v>
      </c>
    </row>
    <row r="300" ht="52.5" customHeight="1" outlineLevel="1" spans="1:10">
      <c r="A300" s="118"/>
      <c r="B300" s="118"/>
      <c r="C300" s="119" t="s">
        <v>491</v>
      </c>
      <c r="D300" s="119" t="s">
        <v>492</v>
      </c>
      <c r="E300" s="118" t="s">
        <v>528</v>
      </c>
      <c r="F300" s="119" t="s">
        <v>504</v>
      </c>
      <c r="G300" s="116" t="s">
        <v>846</v>
      </c>
      <c r="H300" s="115" t="s">
        <v>529</v>
      </c>
      <c r="I300" s="119" t="s">
        <v>489</v>
      </c>
      <c r="J300" s="118" t="s">
        <v>755</v>
      </c>
    </row>
    <row r="301" ht="52.5" customHeight="1" outlineLevel="1" spans="1:10">
      <c r="A301" s="118"/>
      <c r="B301" s="118"/>
      <c r="C301" s="119" t="s">
        <v>491</v>
      </c>
      <c r="D301" s="119" t="s">
        <v>492</v>
      </c>
      <c r="E301" s="118" t="s">
        <v>693</v>
      </c>
      <c r="F301" s="119" t="s">
        <v>474</v>
      </c>
      <c r="G301" s="116" t="s">
        <v>536</v>
      </c>
      <c r="H301" s="115" t="s">
        <v>654</v>
      </c>
      <c r="I301" s="119" t="s">
        <v>477</v>
      </c>
      <c r="J301" s="118" t="s">
        <v>960</v>
      </c>
    </row>
    <row r="302" ht="52.5" customHeight="1" outlineLevel="1" spans="1:10">
      <c r="A302" s="118"/>
      <c r="B302" s="118"/>
      <c r="C302" s="119" t="s">
        <v>491</v>
      </c>
      <c r="D302" s="119" t="s">
        <v>492</v>
      </c>
      <c r="E302" s="118" t="s">
        <v>656</v>
      </c>
      <c r="F302" s="119" t="s">
        <v>504</v>
      </c>
      <c r="G302" s="116" t="s">
        <v>864</v>
      </c>
      <c r="H302" s="115" t="s">
        <v>506</v>
      </c>
      <c r="I302" s="119" t="s">
        <v>489</v>
      </c>
      <c r="J302" s="118" t="s">
        <v>657</v>
      </c>
    </row>
    <row r="303" ht="53.25" customHeight="1" outlineLevel="1" spans="1:10">
      <c r="A303" s="118"/>
      <c r="B303" s="118"/>
      <c r="C303" s="119" t="s">
        <v>491</v>
      </c>
      <c r="D303" s="119" t="s">
        <v>531</v>
      </c>
      <c r="E303" s="118" t="s">
        <v>696</v>
      </c>
      <c r="F303" s="119" t="s">
        <v>474</v>
      </c>
      <c r="G303" s="116" t="s">
        <v>536</v>
      </c>
      <c r="H303" s="115" t="s">
        <v>654</v>
      </c>
      <c r="I303" s="119" t="s">
        <v>477</v>
      </c>
      <c r="J303" s="118" t="s">
        <v>1041</v>
      </c>
    </row>
    <row r="304" ht="52.5" customHeight="1" outlineLevel="1" spans="1:10">
      <c r="A304" s="118"/>
      <c r="B304" s="118"/>
      <c r="C304" s="119" t="s">
        <v>491</v>
      </c>
      <c r="D304" s="119" t="s">
        <v>497</v>
      </c>
      <c r="E304" s="118" t="s">
        <v>732</v>
      </c>
      <c r="F304" s="119" t="s">
        <v>504</v>
      </c>
      <c r="G304" s="116" t="s">
        <v>94</v>
      </c>
      <c r="H304" s="115" t="s">
        <v>499</v>
      </c>
      <c r="I304" s="119" t="s">
        <v>489</v>
      </c>
      <c r="J304" s="118" t="s">
        <v>500</v>
      </c>
    </row>
    <row r="305" ht="52.5" customHeight="1" outlineLevel="1" spans="1:10">
      <c r="A305" s="118"/>
      <c r="B305" s="118"/>
      <c r="C305" s="119" t="s">
        <v>501</v>
      </c>
      <c r="D305" s="119" t="s">
        <v>502</v>
      </c>
      <c r="E305" s="118" t="s">
        <v>503</v>
      </c>
      <c r="F305" s="119" t="s">
        <v>504</v>
      </c>
      <c r="G305" s="116" t="s">
        <v>540</v>
      </c>
      <c r="H305" s="115" t="s">
        <v>506</v>
      </c>
      <c r="I305" s="119" t="s">
        <v>489</v>
      </c>
      <c r="J305" s="118" t="s">
        <v>662</v>
      </c>
    </row>
    <row r="306" ht="52.5" customHeight="1" outlineLevel="1" spans="1:10">
      <c r="A306" s="118" t="s">
        <v>372</v>
      </c>
      <c r="B306" s="118" t="s">
        <v>1042</v>
      </c>
      <c r="C306" s="119" t="s">
        <v>471</v>
      </c>
      <c r="D306" s="119" t="s">
        <v>472</v>
      </c>
      <c r="E306" s="118" t="s">
        <v>1043</v>
      </c>
      <c r="F306" s="119" t="s">
        <v>474</v>
      </c>
      <c r="G306" s="116" t="s">
        <v>1044</v>
      </c>
      <c r="H306" s="115" t="s">
        <v>568</v>
      </c>
      <c r="I306" s="119" t="s">
        <v>489</v>
      </c>
      <c r="J306" s="118" t="s">
        <v>511</v>
      </c>
    </row>
    <row r="307" ht="52.5" customHeight="1" outlineLevel="1" spans="1:10">
      <c r="A307" s="118"/>
      <c r="B307" s="118"/>
      <c r="C307" s="119" t="s">
        <v>471</v>
      </c>
      <c r="D307" s="119" t="s">
        <v>472</v>
      </c>
      <c r="E307" s="118" t="s">
        <v>876</v>
      </c>
      <c r="F307" s="119" t="s">
        <v>474</v>
      </c>
      <c r="G307" s="116" t="s">
        <v>87</v>
      </c>
      <c r="H307" s="115" t="s">
        <v>510</v>
      </c>
      <c r="I307" s="119" t="s">
        <v>489</v>
      </c>
      <c r="J307" s="118" t="s">
        <v>511</v>
      </c>
    </row>
    <row r="308" ht="52.5" customHeight="1" outlineLevel="1" spans="1:10">
      <c r="A308" s="118"/>
      <c r="B308" s="118"/>
      <c r="C308" s="119" t="s">
        <v>471</v>
      </c>
      <c r="D308" s="119" t="s">
        <v>472</v>
      </c>
      <c r="E308" s="118" t="s">
        <v>1045</v>
      </c>
      <c r="F308" s="119" t="s">
        <v>474</v>
      </c>
      <c r="G308" s="116" t="s">
        <v>85</v>
      </c>
      <c r="H308" s="115" t="s">
        <v>510</v>
      </c>
      <c r="I308" s="119" t="s">
        <v>489</v>
      </c>
      <c r="J308" s="118" t="s">
        <v>511</v>
      </c>
    </row>
    <row r="309" ht="52.5" customHeight="1" outlineLevel="1" spans="1:10">
      <c r="A309" s="118"/>
      <c r="B309" s="118"/>
      <c r="C309" s="119" t="s">
        <v>471</v>
      </c>
      <c r="D309" s="119" t="s">
        <v>472</v>
      </c>
      <c r="E309" s="118" t="s">
        <v>1046</v>
      </c>
      <c r="F309" s="119" t="s">
        <v>474</v>
      </c>
      <c r="G309" s="116" t="s">
        <v>1047</v>
      </c>
      <c r="H309" s="115" t="s">
        <v>736</v>
      </c>
      <c r="I309" s="119" t="s">
        <v>489</v>
      </c>
      <c r="J309" s="118" t="s">
        <v>511</v>
      </c>
    </row>
    <row r="310" ht="52.5" customHeight="1" outlineLevel="1" spans="1:10">
      <c r="A310" s="118"/>
      <c r="B310" s="118"/>
      <c r="C310" s="119" t="s">
        <v>471</v>
      </c>
      <c r="D310" s="119" t="s">
        <v>479</v>
      </c>
      <c r="E310" s="118" t="s">
        <v>923</v>
      </c>
      <c r="F310" s="119" t="s">
        <v>474</v>
      </c>
      <c r="G310" s="116" t="s">
        <v>515</v>
      </c>
      <c r="H310" s="115" t="s">
        <v>506</v>
      </c>
      <c r="I310" s="119" t="s">
        <v>477</v>
      </c>
      <c r="J310" s="118" t="s">
        <v>1048</v>
      </c>
    </row>
    <row r="311" ht="52.5" customHeight="1" outlineLevel="1" spans="1:10">
      <c r="A311" s="118"/>
      <c r="B311" s="118"/>
      <c r="C311" s="119" t="s">
        <v>471</v>
      </c>
      <c r="D311" s="119" t="s">
        <v>479</v>
      </c>
      <c r="E311" s="118" t="s">
        <v>804</v>
      </c>
      <c r="F311" s="119" t="s">
        <v>474</v>
      </c>
      <c r="G311" s="116" t="s">
        <v>515</v>
      </c>
      <c r="H311" s="115" t="s">
        <v>506</v>
      </c>
      <c r="I311" s="119" t="s">
        <v>477</v>
      </c>
      <c r="J311" s="118" t="s">
        <v>1049</v>
      </c>
    </row>
    <row r="312" ht="52.5" customHeight="1" outlineLevel="1" spans="1:10">
      <c r="A312" s="118"/>
      <c r="B312" s="118"/>
      <c r="C312" s="119" t="s">
        <v>471</v>
      </c>
      <c r="D312" s="119" t="s">
        <v>482</v>
      </c>
      <c r="E312" s="118" t="s">
        <v>1050</v>
      </c>
      <c r="F312" s="119" t="s">
        <v>474</v>
      </c>
      <c r="G312" s="116" t="s">
        <v>1051</v>
      </c>
      <c r="H312" s="115" t="s">
        <v>1052</v>
      </c>
      <c r="I312" s="119" t="s">
        <v>477</v>
      </c>
      <c r="J312" s="118" t="s">
        <v>1053</v>
      </c>
    </row>
    <row r="313" ht="52.5" customHeight="1" outlineLevel="1" spans="1:10">
      <c r="A313" s="118"/>
      <c r="B313" s="118"/>
      <c r="C313" s="119" t="s">
        <v>471</v>
      </c>
      <c r="D313" s="119" t="s">
        <v>482</v>
      </c>
      <c r="E313" s="118" t="s">
        <v>884</v>
      </c>
      <c r="F313" s="119" t="s">
        <v>474</v>
      </c>
      <c r="G313" s="116" t="s">
        <v>1054</v>
      </c>
      <c r="H313" s="115" t="s">
        <v>1052</v>
      </c>
      <c r="I313" s="119" t="s">
        <v>477</v>
      </c>
      <c r="J313" s="118" t="s">
        <v>1055</v>
      </c>
    </row>
    <row r="314" ht="52.5" customHeight="1" outlineLevel="1" spans="1:10">
      <c r="A314" s="118"/>
      <c r="B314" s="118"/>
      <c r="C314" s="119" t="s">
        <v>471</v>
      </c>
      <c r="D314" s="119" t="s">
        <v>485</v>
      </c>
      <c r="E314" s="118" t="s">
        <v>486</v>
      </c>
      <c r="F314" s="119" t="s">
        <v>648</v>
      </c>
      <c r="G314" s="116" t="s">
        <v>1056</v>
      </c>
      <c r="H314" s="115" t="s">
        <v>521</v>
      </c>
      <c r="I314" s="119" t="s">
        <v>489</v>
      </c>
      <c r="J314" s="118" t="s">
        <v>1057</v>
      </c>
    </row>
    <row r="315" ht="52.5" customHeight="1" outlineLevel="1" spans="1:10">
      <c r="A315" s="118"/>
      <c r="B315" s="118"/>
      <c r="C315" s="119" t="s">
        <v>491</v>
      </c>
      <c r="D315" s="119" t="s">
        <v>523</v>
      </c>
      <c r="E315" s="118" t="s">
        <v>893</v>
      </c>
      <c r="F315" s="119" t="s">
        <v>504</v>
      </c>
      <c r="G315" s="116" t="s">
        <v>1058</v>
      </c>
      <c r="H315" s="115" t="s">
        <v>521</v>
      </c>
      <c r="I315" s="119" t="s">
        <v>489</v>
      </c>
      <c r="J315" s="118" t="s">
        <v>1059</v>
      </c>
    </row>
    <row r="316" ht="52.5" customHeight="1" outlineLevel="1" spans="1:10">
      <c r="A316" s="118"/>
      <c r="B316" s="118"/>
      <c r="C316" s="119" t="s">
        <v>491</v>
      </c>
      <c r="D316" s="119" t="s">
        <v>523</v>
      </c>
      <c r="E316" s="118" t="s">
        <v>1060</v>
      </c>
      <c r="F316" s="119" t="s">
        <v>474</v>
      </c>
      <c r="G316" s="116" t="s">
        <v>1044</v>
      </c>
      <c r="H316" s="115" t="s">
        <v>568</v>
      </c>
      <c r="I316" s="119" t="s">
        <v>489</v>
      </c>
      <c r="J316" s="118" t="s">
        <v>1059</v>
      </c>
    </row>
    <row r="317" ht="52.5" customHeight="1" outlineLevel="1" spans="1:10">
      <c r="A317" s="118"/>
      <c r="B317" s="118"/>
      <c r="C317" s="119" t="s">
        <v>491</v>
      </c>
      <c r="D317" s="119" t="s">
        <v>492</v>
      </c>
      <c r="E317" s="118" t="s">
        <v>1061</v>
      </c>
      <c r="F317" s="119" t="s">
        <v>474</v>
      </c>
      <c r="G317" s="116" t="s">
        <v>1062</v>
      </c>
      <c r="H317" s="115" t="s">
        <v>572</v>
      </c>
      <c r="I317" s="119" t="s">
        <v>489</v>
      </c>
      <c r="J317" s="118" t="s">
        <v>530</v>
      </c>
    </row>
    <row r="318" ht="52.5" customHeight="1" outlineLevel="1" spans="1:10">
      <c r="A318" s="118"/>
      <c r="B318" s="118"/>
      <c r="C318" s="119" t="s">
        <v>491</v>
      </c>
      <c r="D318" s="119" t="s">
        <v>492</v>
      </c>
      <c r="E318" s="118" t="s">
        <v>1063</v>
      </c>
      <c r="F318" s="119" t="s">
        <v>474</v>
      </c>
      <c r="G318" s="116" t="s">
        <v>1044</v>
      </c>
      <c r="H318" s="115" t="s">
        <v>568</v>
      </c>
      <c r="I318" s="119" t="s">
        <v>489</v>
      </c>
      <c r="J318" s="118" t="s">
        <v>530</v>
      </c>
    </row>
    <row r="319" ht="53.25" customHeight="1" outlineLevel="1" spans="1:10">
      <c r="A319" s="118"/>
      <c r="B319" s="118"/>
      <c r="C319" s="119" t="s">
        <v>491</v>
      </c>
      <c r="D319" s="119" t="s">
        <v>531</v>
      </c>
      <c r="E319" s="118" t="s">
        <v>903</v>
      </c>
      <c r="F319" s="119" t="s">
        <v>474</v>
      </c>
      <c r="G319" s="116" t="s">
        <v>1064</v>
      </c>
      <c r="H319" s="115" t="s">
        <v>1065</v>
      </c>
      <c r="I319" s="119" t="s">
        <v>489</v>
      </c>
      <c r="J319" s="118" t="s">
        <v>1066</v>
      </c>
    </row>
    <row r="320" ht="52.5" customHeight="1" outlineLevel="1" spans="1:10">
      <c r="A320" s="118"/>
      <c r="B320" s="118"/>
      <c r="C320" s="119" t="s">
        <v>491</v>
      </c>
      <c r="D320" s="119" t="s">
        <v>497</v>
      </c>
      <c r="E320" s="118" t="s">
        <v>905</v>
      </c>
      <c r="F320" s="119" t="s">
        <v>504</v>
      </c>
      <c r="G320" s="116" t="s">
        <v>231</v>
      </c>
      <c r="H320" s="115" t="s">
        <v>499</v>
      </c>
      <c r="I320" s="119" t="s">
        <v>477</v>
      </c>
      <c r="J320" s="118" t="s">
        <v>1067</v>
      </c>
    </row>
    <row r="321" ht="52.5" customHeight="1" outlineLevel="1" spans="1:10">
      <c r="A321" s="118"/>
      <c r="B321" s="118"/>
      <c r="C321" s="119" t="s">
        <v>501</v>
      </c>
      <c r="D321" s="119" t="s">
        <v>502</v>
      </c>
      <c r="E321" s="118" t="s">
        <v>772</v>
      </c>
      <c r="F321" s="119" t="s">
        <v>474</v>
      </c>
      <c r="G321" s="116" t="s">
        <v>540</v>
      </c>
      <c r="H321" s="115" t="s">
        <v>506</v>
      </c>
      <c r="I321" s="119" t="s">
        <v>477</v>
      </c>
      <c r="J321" s="118" t="s">
        <v>541</v>
      </c>
    </row>
    <row r="322" ht="52.5" customHeight="1" outlineLevel="1" spans="1:10">
      <c r="A322" s="118" t="s">
        <v>412</v>
      </c>
      <c r="B322" s="118" t="s">
        <v>1068</v>
      </c>
      <c r="C322" s="119" t="s">
        <v>471</v>
      </c>
      <c r="D322" s="119" t="s">
        <v>472</v>
      </c>
      <c r="E322" s="118" t="s">
        <v>1069</v>
      </c>
      <c r="F322" s="119" t="s">
        <v>474</v>
      </c>
      <c r="G322" s="116" t="s">
        <v>475</v>
      </c>
      <c r="H322" s="115" t="s">
        <v>476</v>
      </c>
      <c r="I322" s="119" t="s">
        <v>489</v>
      </c>
      <c r="J322" s="118" t="s">
        <v>1070</v>
      </c>
    </row>
    <row r="323" ht="52.5" customHeight="1" outlineLevel="1" spans="1:10">
      <c r="A323" s="118"/>
      <c r="B323" s="118"/>
      <c r="C323" s="119" t="s">
        <v>471</v>
      </c>
      <c r="D323" s="119" t="s">
        <v>479</v>
      </c>
      <c r="E323" s="118" t="s">
        <v>1071</v>
      </c>
      <c r="F323" s="119" t="s">
        <v>474</v>
      </c>
      <c r="G323" s="116" t="s">
        <v>475</v>
      </c>
      <c r="H323" s="115" t="s">
        <v>476</v>
      </c>
      <c r="I323" s="119" t="s">
        <v>477</v>
      </c>
      <c r="J323" s="118" t="s">
        <v>1072</v>
      </c>
    </row>
    <row r="324" ht="52.5" customHeight="1" outlineLevel="1" spans="1:10">
      <c r="A324" s="118"/>
      <c r="B324" s="118"/>
      <c r="C324" s="119" t="s">
        <v>471</v>
      </c>
      <c r="D324" s="119" t="s">
        <v>482</v>
      </c>
      <c r="E324" s="118" t="s">
        <v>1073</v>
      </c>
      <c r="F324" s="119" t="s">
        <v>474</v>
      </c>
      <c r="G324" s="116" t="s">
        <v>475</v>
      </c>
      <c r="H324" s="115" t="s">
        <v>476</v>
      </c>
      <c r="I324" s="119" t="s">
        <v>477</v>
      </c>
      <c r="J324" s="118" t="s">
        <v>1074</v>
      </c>
    </row>
    <row r="325" ht="52.5" customHeight="1" outlineLevel="1" spans="1:10">
      <c r="A325" s="118"/>
      <c r="B325" s="118"/>
      <c r="C325" s="119" t="s">
        <v>471</v>
      </c>
      <c r="D325" s="119" t="s">
        <v>485</v>
      </c>
      <c r="E325" s="118" t="s">
        <v>486</v>
      </c>
      <c r="F325" s="119" t="s">
        <v>474</v>
      </c>
      <c r="G325" s="116" t="s">
        <v>1075</v>
      </c>
      <c r="H325" s="115" t="s">
        <v>488</v>
      </c>
      <c r="I325" s="119" t="s">
        <v>489</v>
      </c>
      <c r="J325" s="118" t="s">
        <v>1076</v>
      </c>
    </row>
    <row r="326" ht="53.25" customHeight="1" outlineLevel="1" spans="1:10">
      <c r="A326" s="118"/>
      <c r="B326" s="118"/>
      <c r="C326" s="119" t="s">
        <v>491</v>
      </c>
      <c r="D326" s="119" t="s">
        <v>492</v>
      </c>
      <c r="E326" s="118" t="s">
        <v>1077</v>
      </c>
      <c r="F326" s="119" t="s">
        <v>504</v>
      </c>
      <c r="G326" s="116" t="s">
        <v>475</v>
      </c>
      <c r="H326" s="115" t="s">
        <v>476</v>
      </c>
      <c r="I326" s="119" t="s">
        <v>477</v>
      </c>
      <c r="J326" s="118" t="s">
        <v>1078</v>
      </c>
    </row>
    <row r="327" ht="52.5" customHeight="1" outlineLevel="1" spans="1:10">
      <c r="A327" s="118"/>
      <c r="B327" s="118"/>
      <c r="C327" s="119" t="s">
        <v>491</v>
      </c>
      <c r="D327" s="119" t="s">
        <v>497</v>
      </c>
      <c r="E327" s="118" t="s">
        <v>1079</v>
      </c>
      <c r="F327" s="119" t="s">
        <v>474</v>
      </c>
      <c r="G327" s="116" t="s">
        <v>475</v>
      </c>
      <c r="H327" s="115" t="s">
        <v>476</v>
      </c>
      <c r="I327" s="119" t="s">
        <v>477</v>
      </c>
      <c r="J327" s="118" t="s">
        <v>1080</v>
      </c>
    </row>
    <row r="328" ht="52.5" customHeight="1" outlineLevel="1" spans="1:10">
      <c r="A328" s="118"/>
      <c r="B328" s="118"/>
      <c r="C328" s="119" t="s">
        <v>501</v>
      </c>
      <c r="D328" s="119" t="s">
        <v>502</v>
      </c>
      <c r="E328" s="118" t="s">
        <v>503</v>
      </c>
      <c r="F328" s="119" t="s">
        <v>504</v>
      </c>
      <c r="G328" s="116" t="s">
        <v>505</v>
      </c>
      <c r="H328" s="115" t="s">
        <v>506</v>
      </c>
      <c r="I328" s="119" t="s">
        <v>489</v>
      </c>
      <c r="J328" s="118" t="s">
        <v>507</v>
      </c>
    </row>
    <row r="329" ht="52.5" customHeight="1" outlineLevel="1" spans="1:10">
      <c r="A329" s="118" t="s">
        <v>402</v>
      </c>
      <c r="B329" s="118" t="s">
        <v>1081</v>
      </c>
      <c r="C329" s="119" t="s">
        <v>471</v>
      </c>
      <c r="D329" s="119" t="s">
        <v>472</v>
      </c>
      <c r="E329" s="118" t="s">
        <v>1082</v>
      </c>
      <c r="F329" s="119" t="s">
        <v>474</v>
      </c>
      <c r="G329" s="116" t="s">
        <v>1083</v>
      </c>
      <c r="H329" s="115" t="s">
        <v>632</v>
      </c>
      <c r="I329" s="119" t="s">
        <v>489</v>
      </c>
      <c r="J329" s="118" t="s">
        <v>921</v>
      </c>
    </row>
    <row r="330" ht="52.5" customHeight="1" outlineLevel="1" spans="1:10">
      <c r="A330" s="118"/>
      <c r="B330" s="118"/>
      <c r="C330" s="119" t="s">
        <v>471</v>
      </c>
      <c r="D330" s="119" t="s">
        <v>472</v>
      </c>
      <c r="E330" s="118" t="s">
        <v>1084</v>
      </c>
      <c r="F330" s="119" t="s">
        <v>474</v>
      </c>
      <c r="G330" s="116" t="s">
        <v>1085</v>
      </c>
      <c r="H330" s="115" t="s">
        <v>632</v>
      </c>
      <c r="I330" s="119" t="s">
        <v>489</v>
      </c>
      <c r="J330" s="118" t="s">
        <v>921</v>
      </c>
    </row>
    <row r="331" ht="52.5" customHeight="1" outlineLevel="1" spans="1:10">
      <c r="A331" s="118"/>
      <c r="B331" s="118"/>
      <c r="C331" s="119" t="s">
        <v>471</v>
      </c>
      <c r="D331" s="119" t="s">
        <v>472</v>
      </c>
      <c r="E331" s="118" t="s">
        <v>1086</v>
      </c>
      <c r="F331" s="119" t="s">
        <v>474</v>
      </c>
      <c r="G331" s="116" t="s">
        <v>1087</v>
      </c>
      <c r="H331" s="115" t="s">
        <v>558</v>
      </c>
      <c r="I331" s="119" t="s">
        <v>489</v>
      </c>
      <c r="J331" s="118" t="s">
        <v>921</v>
      </c>
    </row>
    <row r="332" ht="52.5" customHeight="1" outlineLevel="1" spans="1:10">
      <c r="A332" s="118"/>
      <c r="B332" s="118"/>
      <c r="C332" s="119" t="s">
        <v>471</v>
      </c>
      <c r="D332" s="119" t="s">
        <v>479</v>
      </c>
      <c r="E332" s="118" t="s">
        <v>1088</v>
      </c>
      <c r="F332" s="119" t="s">
        <v>474</v>
      </c>
      <c r="G332" s="116" t="s">
        <v>922</v>
      </c>
      <c r="H332" s="115" t="s">
        <v>506</v>
      </c>
      <c r="I332" s="119" t="s">
        <v>477</v>
      </c>
      <c r="J332" s="118" t="s">
        <v>921</v>
      </c>
    </row>
    <row r="333" ht="52.5" customHeight="1" outlineLevel="1" spans="1:10">
      <c r="A333" s="118"/>
      <c r="B333" s="118"/>
      <c r="C333" s="119" t="s">
        <v>471</v>
      </c>
      <c r="D333" s="119" t="s">
        <v>479</v>
      </c>
      <c r="E333" s="118" t="s">
        <v>923</v>
      </c>
      <c r="F333" s="119" t="s">
        <v>474</v>
      </c>
      <c r="G333" s="116" t="s">
        <v>922</v>
      </c>
      <c r="H333" s="115" t="s">
        <v>506</v>
      </c>
      <c r="I333" s="119" t="s">
        <v>477</v>
      </c>
      <c r="J333" s="118" t="s">
        <v>921</v>
      </c>
    </row>
    <row r="334" ht="52.5" customHeight="1" outlineLevel="1" spans="1:10">
      <c r="A334" s="118"/>
      <c r="B334" s="118"/>
      <c r="C334" s="119" t="s">
        <v>471</v>
      </c>
      <c r="D334" s="119" t="s">
        <v>482</v>
      </c>
      <c r="E334" s="118" t="s">
        <v>924</v>
      </c>
      <c r="F334" s="119" t="s">
        <v>474</v>
      </c>
      <c r="G334" s="116" t="s">
        <v>922</v>
      </c>
      <c r="H334" s="115" t="s">
        <v>506</v>
      </c>
      <c r="I334" s="119" t="s">
        <v>477</v>
      </c>
      <c r="J334" s="118" t="s">
        <v>921</v>
      </c>
    </row>
    <row r="335" ht="52.5" customHeight="1" outlineLevel="1" spans="1:10">
      <c r="A335" s="118"/>
      <c r="B335" s="118"/>
      <c r="C335" s="119" t="s">
        <v>471</v>
      </c>
      <c r="D335" s="119" t="s">
        <v>485</v>
      </c>
      <c r="E335" s="118" t="s">
        <v>486</v>
      </c>
      <c r="F335" s="119" t="s">
        <v>474</v>
      </c>
      <c r="G335" s="116" t="s">
        <v>1089</v>
      </c>
      <c r="H335" s="115" t="s">
        <v>1090</v>
      </c>
      <c r="I335" s="119" t="s">
        <v>489</v>
      </c>
      <c r="J335" s="118" t="s">
        <v>921</v>
      </c>
    </row>
    <row r="336" ht="52.5" customHeight="1" outlineLevel="1" spans="1:10">
      <c r="A336" s="118"/>
      <c r="B336" s="118"/>
      <c r="C336" s="119" t="s">
        <v>491</v>
      </c>
      <c r="D336" s="119" t="s">
        <v>523</v>
      </c>
      <c r="E336" s="118" t="s">
        <v>1091</v>
      </c>
      <c r="F336" s="119" t="s">
        <v>474</v>
      </c>
      <c r="G336" s="116" t="s">
        <v>926</v>
      </c>
      <c r="H336" s="115" t="s">
        <v>927</v>
      </c>
      <c r="I336" s="119" t="s">
        <v>477</v>
      </c>
      <c r="J336" s="118" t="s">
        <v>921</v>
      </c>
    </row>
    <row r="337" ht="52.5" customHeight="1" outlineLevel="1" spans="1:10">
      <c r="A337" s="118"/>
      <c r="B337" s="118"/>
      <c r="C337" s="119" t="s">
        <v>491</v>
      </c>
      <c r="D337" s="119" t="s">
        <v>492</v>
      </c>
      <c r="E337" s="118" t="s">
        <v>1092</v>
      </c>
      <c r="F337" s="119" t="s">
        <v>474</v>
      </c>
      <c r="G337" s="116" t="s">
        <v>929</v>
      </c>
      <c r="H337" s="115" t="s">
        <v>927</v>
      </c>
      <c r="I337" s="119" t="s">
        <v>477</v>
      </c>
      <c r="J337" s="118" t="s">
        <v>921</v>
      </c>
    </row>
    <row r="338" ht="53.25" customHeight="1" outlineLevel="1" spans="1:10">
      <c r="A338" s="118"/>
      <c r="B338" s="118"/>
      <c r="C338" s="119" t="s">
        <v>491</v>
      </c>
      <c r="D338" s="119" t="s">
        <v>531</v>
      </c>
      <c r="E338" s="118" t="s">
        <v>1093</v>
      </c>
      <c r="F338" s="119" t="s">
        <v>474</v>
      </c>
      <c r="G338" s="116" t="s">
        <v>930</v>
      </c>
      <c r="H338" s="115" t="s">
        <v>927</v>
      </c>
      <c r="I338" s="119" t="s">
        <v>477</v>
      </c>
      <c r="J338" s="118" t="s">
        <v>921</v>
      </c>
    </row>
    <row r="339" ht="52.5" customHeight="1" outlineLevel="1" spans="1:10">
      <c r="A339" s="118"/>
      <c r="B339" s="118"/>
      <c r="C339" s="119" t="s">
        <v>491</v>
      </c>
      <c r="D339" s="119" t="s">
        <v>497</v>
      </c>
      <c r="E339" s="118" t="s">
        <v>931</v>
      </c>
      <c r="F339" s="119" t="s">
        <v>474</v>
      </c>
      <c r="G339" s="116" t="s">
        <v>536</v>
      </c>
      <c r="H339" s="115" t="s">
        <v>848</v>
      </c>
      <c r="I339" s="119" t="s">
        <v>477</v>
      </c>
      <c r="J339" s="118" t="s">
        <v>921</v>
      </c>
    </row>
    <row r="340" ht="52.5" customHeight="1" outlineLevel="1" spans="1:10">
      <c r="A340" s="118"/>
      <c r="B340" s="118"/>
      <c r="C340" s="119" t="s">
        <v>501</v>
      </c>
      <c r="D340" s="119" t="s">
        <v>502</v>
      </c>
      <c r="E340" s="118" t="s">
        <v>932</v>
      </c>
      <c r="F340" s="119" t="s">
        <v>504</v>
      </c>
      <c r="G340" s="116" t="s">
        <v>933</v>
      </c>
      <c r="H340" s="115" t="s">
        <v>506</v>
      </c>
      <c r="I340" s="119" t="s">
        <v>477</v>
      </c>
      <c r="J340" s="118" t="s">
        <v>921</v>
      </c>
    </row>
    <row r="341" ht="52.5" customHeight="1" outlineLevel="1" spans="1:10">
      <c r="A341" s="118" t="s">
        <v>408</v>
      </c>
      <c r="B341" s="118" t="s">
        <v>1094</v>
      </c>
      <c r="C341" s="119" t="s">
        <v>471</v>
      </c>
      <c r="D341" s="119" t="s">
        <v>472</v>
      </c>
      <c r="E341" s="118" t="s">
        <v>1095</v>
      </c>
      <c r="F341" s="119" t="s">
        <v>474</v>
      </c>
      <c r="G341" s="116" t="s">
        <v>1096</v>
      </c>
      <c r="H341" s="115" t="s">
        <v>495</v>
      </c>
      <c r="I341" s="119" t="s">
        <v>489</v>
      </c>
      <c r="J341" s="118" t="s">
        <v>1095</v>
      </c>
    </row>
    <row r="342" ht="52.5" customHeight="1" outlineLevel="1" spans="1:10">
      <c r="A342" s="118"/>
      <c r="B342" s="118"/>
      <c r="C342" s="119" t="s">
        <v>471</v>
      </c>
      <c r="D342" s="119" t="s">
        <v>479</v>
      </c>
      <c r="E342" s="118" t="s">
        <v>1097</v>
      </c>
      <c r="F342" s="119" t="s">
        <v>504</v>
      </c>
      <c r="G342" s="116" t="s">
        <v>540</v>
      </c>
      <c r="H342" s="115" t="s">
        <v>506</v>
      </c>
      <c r="I342" s="119" t="s">
        <v>477</v>
      </c>
      <c r="J342" s="118" t="s">
        <v>1098</v>
      </c>
    </row>
    <row r="343" ht="52.5" customHeight="1" outlineLevel="1" spans="1:10">
      <c r="A343" s="118"/>
      <c r="B343" s="118"/>
      <c r="C343" s="119" t="s">
        <v>471</v>
      </c>
      <c r="D343" s="119" t="s">
        <v>482</v>
      </c>
      <c r="E343" s="118" t="s">
        <v>1099</v>
      </c>
      <c r="F343" s="119" t="s">
        <v>504</v>
      </c>
      <c r="G343" s="116" t="s">
        <v>540</v>
      </c>
      <c r="H343" s="115" t="s">
        <v>506</v>
      </c>
      <c r="I343" s="119" t="s">
        <v>477</v>
      </c>
      <c r="J343" s="118" t="s">
        <v>1100</v>
      </c>
    </row>
    <row r="344" ht="52.5" customHeight="1" outlineLevel="1" spans="1:10">
      <c r="A344" s="118"/>
      <c r="B344" s="118"/>
      <c r="C344" s="119" t="s">
        <v>471</v>
      </c>
      <c r="D344" s="119" t="s">
        <v>485</v>
      </c>
      <c r="E344" s="118" t="s">
        <v>486</v>
      </c>
      <c r="F344" s="119" t="s">
        <v>474</v>
      </c>
      <c r="G344" s="116" t="s">
        <v>1075</v>
      </c>
      <c r="H344" s="115" t="s">
        <v>488</v>
      </c>
      <c r="I344" s="119" t="s">
        <v>489</v>
      </c>
      <c r="J344" s="118" t="s">
        <v>1101</v>
      </c>
    </row>
    <row r="345" ht="52.5" customHeight="1" outlineLevel="1" spans="1:10">
      <c r="A345" s="118"/>
      <c r="B345" s="118"/>
      <c r="C345" s="119" t="s">
        <v>491</v>
      </c>
      <c r="D345" s="119" t="s">
        <v>523</v>
      </c>
      <c r="E345" s="118" t="s">
        <v>1102</v>
      </c>
      <c r="F345" s="119" t="s">
        <v>504</v>
      </c>
      <c r="G345" s="116" t="s">
        <v>234</v>
      </c>
      <c r="H345" s="115" t="s">
        <v>506</v>
      </c>
      <c r="I345" s="119" t="s">
        <v>477</v>
      </c>
      <c r="J345" s="118" t="s">
        <v>1102</v>
      </c>
    </row>
    <row r="346" ht="52.5" customHeight="1" outlineLevel="1" spans="1:10">
      <c r="A346" s="118"/>
      <c r="B346" s="118"/>
      <c r="C346" s="119" t="s">
        <v>491</v>
      </c>
      <c r="D346" s="119" t="s">
        <v>492</v>
      </c>
      <c r="E346" s="118" t="s">
        <v>1103</v>
      </c>
      <c r="F346" s="119" t="s">
        <v>504</v>
      </c>
      <c r="G346" s="116" t="s">
        <v>864</v>
      </c>
      <c r="H346" s="115" t="s">
        <v>506</v>
      </c>
      <c r="I346" s="119" t="s">
        <v>477</v>
      </c>
      <c r="J346" s="118" t="s">
        <v>1103</v>
      </c>
    </row>
    <row r="347" ht="53.25" customHeight="1" outlineLevel="1" spans="1:10">
      <c r="A347" s="118"/>
      <c r="B347" s="118"/>
      <c r="C347" s="119" t="s">
        <v>491</v>
      </c>
      <c r="D347" s="119" t="s">
        <v>531</v>
      </c>
      <c r="E347" s="118" t="s">
        <v>1104</v>
      </c>
      <c r="F347" s="119" t="s">
        <v>504</v>
      </c>
      <c r="G347" s="116" t="s">
        <v>540</v>
      </c>
      <c r="H347" s="115" t="s">
        <v>506</v>
      </c>
      <c r="I347" s="119" t="s">
        <v>477</v>
      </c>
      <c r="J347" s="118" t="s">
        <v>1104</v>
      </c>
    </row>
    <row r="348" ht="52.5" customHeight="1" outlineLevel="1" spans="1:10">
      <c r="A348" s="118"/>
      <c r="B348" s="118"/>
      <c r="C348" s="119" t="s">
        <v>491</v>
      </c>
      <c r="D348" s="119" t="s">
        <v>497</v>
      </c>
      <c r="E348" s="118" t="s">
        <v>1105</v>
      </c>
      <c r="F348" s="119" t="s">
        <v>504</v>
      </c>
      <c r="G348" s="116" t="s">
        <v>540</v>
      </c>
      <c r="H348" s="115" t="s">
        <v>506</v>
      </c>
      <c r="I348" s="119" t="s">
        <v>477</v>
      </c>
      <c r="J348" s="118" t="s">
        <v>1105</v>
      </c>
    </row>
    <row r="349" ht="52.5" customHeight="1" outlineLevel="1" spans="1:10">
      <c r="A349" s="118"/>
      <c r="B349" s="118"/>
      <c r="C349" s="119" t="s">
        <v>501</v>
      </c>
      <c r="D349" s="119" t="s">
        <v>502</v>
      </c>
      <c r="E349" s="118" t="s">
        <v>539</v>
      </c>
      <c r="F349" s="119" t="s">
        <v>504</v>
      </c>
      <c r="G349" s="116" t="s">
        <v>505</v>
      </c>
      <c r="H349" s="115" t="s">
        <v>506</v>
      </c>
      <c r="I349" s="119" t="s">
        <v>477</v>
      </c>
      <c r="J349" s="118" t="s">
        <v>539</v>
      </c>
    </row>
    <row r="350" ht="52.5" customHeight="1" outlineLevel="1" spans="1:10">
      <c r="A350" s="118" t="s">
        <v>445</v>
      </c>
      <c r="B350" s="118" t="s">
        <v>1106</v>
      </c>
      <c r="C350" s="119" t="s">
        <v>471</v>
      </c>
      <c r="D350" s="119" t="s">
        <v>472</v>
      </c>
      <c r="E350" s="118" t="s">
        <v>1107</v>
      </c>
      <c r="F350" s="119" t="s">
        <v>474</v>
      </c>
      <c r="G350" s="116" t="s">
        <v>1108</v>
      </c>
      <c r="H350" s="115" t="s">
        <v>632</v>
      </c>
      <c r="I350" s="119" t="s">
        <v>489</v>
      </c>
      <c r="J350" s="118" t="s">
        <v>1109</v>
      </c>
    </row>
    <row r="351" ht="52.5" customHeight="1" outlineLevel="1" spans="1:10">
      <c r="A351" s="118"/>
      <c r="B351" s="118"/>
      <c r="C351" s="119" t="s">
        <v>471</v>
      </c>
      <c r="D351" s="119" t="s">
        <v>472</v>
      </c>
      <c r="E351" s="118" t="s">
        <v>1110</v>
      </c>
      <c r="F351" s="119" t="s">
        <v>474</v>
      </c>
      <c r="G351" s="116" t="s">
        <v>1111</v>
      </c>
      <c r="H351" s="115" t="s">
        <v>632</v>
      </c>
      <c r="I351" s="119" t="s">
        <v>489</v>
      </c>
      <c r="J351" s="118" t="s">
        <v>1112</v>
      </c>
    </row>
    <row r="352" ht="52.5" customHeight="1" outlineLevel="1" spans="1:10">
      <c r="A352" s="118"/>
      <c r="B352" s="118"/>
      <c r="C352" s="119" t="s">
        <v>471</v>
      </c>
      <c r="D352" s="119" t="s">
        <v>472</v>
      </c>
      <c r="E352" s="118" t="s">
        <v>1113</v>
      </c>
      <c r="F352" s="119" t="s">
        <v>474</v>
      </c>
      <c r="G352" s="116" t="s">
        <v>864</v>
      </c>
      <c r="H352" s="115" t="s">
        <v>632</v>
      </c>
      <c r="I352" s="119" t="s">
        <v>489</v>
      </c>
      <c r="J352" s="118" t="s">
        <v>1114</v>
      </c>
    </row>
    <row r="353" ht="52.5" customHeight="1" outlineLevel="1" spans="1:10">
      <c r="A353" s="118"/>
      <c r="B353" s="118"/>
      <c r="C353" s="119" t="s">
        <v>471</v>
      </c>
      <c r="D353" s="119" t="s">
        <v>479</v>
      </c>
      <c r="E353" s="118" t="s">
        <v>641</v>
      </c>
      <c r="F353" s="119" t="s">
        <v>474</v>
      </c>
      <c r="G353" s="116" t="s">
        <v>515</v>
      </c>
      <c r="H353" s="115" t="s">
        <v>506</v>
      </c>
      <c r="I353" s="119" t="s">
        <v>489</v>
      </c>
      <c r="J353" s="118" t="s">
        <v>642</v>
      </c>
    </row>
    <row r="354" ht="52.5" customHeight="1" outlineLevel="1" spans="1:10">
      <c r="A354" s="118"/>
      <c r="B354" s="118"/>
      <c r="C354" s="119" t="s">
        <v>471</v>
      </c>
      <c r="D354" s="119" t="s">
        <v>479</v>
      </c>
      <c r="E354" s="118" t="s">
        <v>744</v>
      </c>
      <c r="F354" s="119" t="s">
        <v>474</v>
      </c>
      <c r="G354" s="116" t="s">
        <v>515</v>
      </c>
      <c r="H354" s="115" t="s">
        <v>506</v>
      </c>
      <c r="I354" s="119" t="s">
        <v>489</v>
      </c>
      <c r="J354" s="118" t="s">
        <v>1115</v>
      </c>
    </row>
    <row r="355" ht="52.5" customHeight="1" outlineLevel="1" spans="1:10">
      <c r="A355" s="118"/>
      <c r="B355" s="118"/>
      <c r="C355" s="119" t="s">
        <v>471</v>
      </c>
      <c r="D355" s="119" t="s">
        <v>482</v>
      </c>
      <c r="E355" s="118" t="s">
        <v>679</v>
      </c>
      <c r="F355" s="119" t="s">
        <v>504</v>
      </c>
      <c r="G355" s="116" t="s">
        <v>550</v>
      </c>
      <c r="H355" s="115" t="s">
        <v>506</v>
      </c>
      <c r="I355" s="119" t="s">
        <v>489</v>
      </c>
      <c r="J355" s="118" t="s">
        <v>1116</v>
      </c>
    </row>
    <row r="356" ht="52.5" customHeight="1" outlineLevel="1" spans="1:10">
      <c r="A356" s="118"/>
      <c r="B356" s="118"/>
      <c r="C356" s="119" t="s">
        <v>471</v>
      </c>
      <c r="D356" s="119" t="s">
        <v>482</v>
      </c>
      <c r="E356" s="118" t="s">
        <v>681</v>
      </c>
      <c r="F356" s="119" t="s">
        <v>474</v>
      </c>
      <c r="G356" s="116" t="s">
        <v>515</v>
      </c>
      <c r="H356" s="115" t="s">
        <v>506</v>
      </c>
      <c r="I356" s="119" t="s">
        <v>489</v>
      </c>
      <c r="J356" s="118" t="s">
        <v>1117</v>
      </c>
    </row>
    <row r="357" ht="52.5" customHeight="1" outlineLevel="1" spans="1:10">
      <c r="A357" s="118"/>
      <c r="B357" s="118"/>
      <c r="C357" s="119" t="s">
        <v>471</v>
      </c>
      <c r="D357" s="119" t="s">
        <v>485</v>
      </c>
      <c r="E357" s="118" t="s">
        <v>486</v>
      </c>
      <c r="F357" s="119" t="s">
        <v>648</v>
      </c>
      <c r="G357" s="116" t="s">
        <v>1118</v>
      </c>
      <c r="H357" s="115" t="s">
        <v>521</v>
      </c>
      <c r="I357" s="119" t="s">
        <v>489</v>
      </c>
      <c r="J357" s="118" t="s">
        <v>1119</v>
      </c>
    </row>
    <row r="358" ht="52.5" customHeight="1" outlineLevel="1" spans="1:10">
      <c r="A358" s="118"/>
      <c r="B358" s="118"/>
      <c r="C358" s="119" t="s">
        <v>491</v>
      </c>
      <c r="D358" s="119" t="s">
        <v>523</v>
      </c>
      <c r="E358" s="118" t="s">
        <v>751</v>
      </c>
      <c r="F358" s="119" t="s">
        <v>504</v>
      </c>
      <c r="G358" s="116" t="s">
        <v>99</v>
      </c>
      <c r="H358" s="115" t="s">
        <v>834</v>
      </c>
      <c r="I358" s="119" t="s">
        <v>489</v>
      </c>
      <c r="J358" s="118" t="s">
        <v>1120</v>
      </c>
    </row>
    <row r="359" ht="52.5" customHeight="1" outlineLevel="1" spans="1:10">
      <c r="A359" s="118"/>
      <c r="B359" s="118"/>
      <c r="C359" s="119" t="s">
        <v>491</v>
      </c>
      <c r="D359" s="119" t="s">
        <v>492</v>
      </c>
      <c r="E359" s="118" t="s">
        <v>528</v>
      </c>
      <c r="F359" s="119" t="s">
        <v>504</v>
      </c>
      <c r="G359" s="116" t="s">
        <v>691</v>
      </c>
      <c r="H359" s="115" t="s">
        <v>529</v>
      </c>
      <c r="I359" s="119" t="s">
        <v>489</v>
      </c>
      <c r="J359" s="118" t="s">
        <v>1121</v>
      </c>
    </row>
    <row r="360" ht="52.5" customHeight="1" outlineLevel="1" spans="1:10">
      <c r="A360" s="118"/>
      <c r="B360" s="118"/>
      <c r="C360" s="119" t="s">
        <v>491</v>
      </c>
      <c r="D360" s="119" t="s">
        <v>492</v>
      </c>
      <c r="E360" s="118" t="s">
        <v>693</v>
      </c>
      <c r="F360" s="119" t="s">
        <v>474</v>
      </c>
      <c r="G360" s="116" t="s">
        <v>536</v>
      </c>
      <c r="H360" s="115" t="s">
        <v>654</v>
      </c>
      <c r="I360" s="119" t="s">
        <v>477</v>
      </c>
      <c r="J360" s="118" t="s">
        <v>1122</v>
      </c>
    </row>
    <row r="361" ht="53.25" customHeight="1" outlineLevel="1" spans="1:10">
      <c r="A361" s="118"/>
      <c r="B361" s="118"/>
      <c r="C361" s="119" t="s">
        <v>491</v>
      </c>
      <c r="D361" s="119" t="s">
        <v>531</v>
      </c>
      <c r="E361" s="118" t="s">
        <v>696</v>
      </c>
      <c r="F361" s="119" t="s">
        <v>474</v>
      </c>
      <c r="G361" s="116" t="s">
        <v>536</v>
      </c>
      <c r="H361" s="115" t="s">
        <v>654</v>
      </c>
      <c r="I361" s="119" t="s">
        <v>477</v>
      </c>
      <c r="J361" s="118" t="s">
        <v>1007</v>
      </c>
    </row>
    <row r="362" ht="52.5" customHeight="1" outlineLevel="1" spans="1:10">
      <c r="A362" s="118"/>
      <c r="B362" s="118"/>
      <c r="C362" s="119" t="s">
        <v>491</v>
      </c>
      <c r="D362" s="119" t="s">
        <v>497</v>
      </c>
      <c r="E362" s="118" t="s">
        <v>700</v>
      </c>
      <c r="F362" s="119" t="s">
        <v>474</v>
      </c>
      <c r="G362" s="116" t="s">
        <v>536</v>
      </c>
      <c r="H362" s="115" t="s">
        <v>654</v>
      </c>
      <c r="I362" s="119" t="s">
        <v>477</v>
      </c>
      <c r="J362" s="118" t="s">
        <v>500</v>
      </c>
    </row>
    <row r="363" ht="52.5" customHeight="1" outlineLevel="1" spans="1:10">
      <c r="A363" s="118"/>
      <c r="B363" s="118"/>
      <c r="C363" s="119" t="s">
        <v>501</v>
      </c>
      <c r="D363" s="119" t="s">
        <v>502</v>
      </c>
      <c r="E363" s="118" t="s">
        <v>503</v>
      </c>
      <c r="F363" s="119" t="s">
        <v>504</v>
      </c>
      <c r="G363" s="116" t="s">
        <v>540</v>
      </c>
      <c r="H363" s="115" t="s">
        <v>506</v>
      </c>
      <c r="I363" s="119" t="s">
        <v>489</v>
      </c>
      <c r="J363" s="118" t="s">
        <v>662</v>
      </c>
    </row>
    <row r="364" ht="52.5" customHeight="1" outlineLevel="1" spans="1:10">
      <c r="A364" s="118" t="s">
        <v>426</v>
      </c>
      <c r="B364" s="118" t="s">
        <v>1123</v>
      </c>
      <c r="C364" s="119" t="s">
        <v>471</v>
      </c>
      <c r="D364" s="119" t="s">
        <v>472</v>
      </c>
      <c r="E364" s="118" t="s">
        <v>1124</v>
      </c>
      <c r="F364" s="119" t="s">
        <v>474</v>
      </c>
      <c r="G364" s="116" t="s">
        <v>1096</v>
      </c>
      <c r="H364" s="115" t="s">
        <v>510</v>
      </c>
      <c r="I364" s="119" t="s">
        <v>489</v>
      </c>
      <c r="J364" s="118" t="s">
        <v>1125</v>
      </c>
    </row>
    <row r="365" ht="52.5" customHeight="1" outlineLevel="1" spans="1:10">
      <c r="A365" s="118"/>
      <c r="B365" s="118"/>
      <c r="C365" s="119" t="s">
        <v>471</v>
      </c>
      <c r="D365" s="119" t="s">
        <v>472</v>
      </c>
      <c r="E365" s="118" t="s">
        <v>1126</v>
      </c>
      <c r="F365" s="119" t="s">
        <v>474</v>
      </c>
      <c r="G365" s="116" t="s">
        <v>1127</v>
      </c>
      <c r="H365" s="115" t="s">
        <v>920</v>
      </c>
      <c r="I365" s="119" t="s">
        <v>489</v>
      </c>
      <c r="J365" s="118" t="s">
        <v>1128</v>
      </c>
    </row>
    <row r="366" ht="52.5" customHeight="1" outlineLevel="1" spans="1:10">
      <c r="A366" s="118"/>
      <c r="B366" s="118"/>
      <c r="C366" s="119" t="s">
        <v>471</v>
      </c>
      <c r="D366" s="119" t="s">
        <v>472</v>
      </c>
      <c r="E366" s="118" t="s">
        <v>1129</v>
      </c>
      <c r="F366" s="119" t="s">
        <v>474</v>
      </c>
      <c r="G366" s="116" t="s">
        <v>1130</v>
      </c>
      <c r="H366" s="115" t="s">
        <v>920</v>
      </c>
      <c r="I366" s="119" t="s">
        <v>489</v>
      </c>
      <c r="J366" s="118" t="s">
        <v>1131</v>
      </c>
    </row>
    <row r="367" ht="52.5" customHeight="1" outlineLevel="1" spans="1:10">
      <c r="A367" s="118"/>
      <c r="B367" s="118"/>
      <c r="C367" s="119" t="s">
        <v>471</v>
      </c>
      <c r="D367" s="119" t="s">
        <v>472</v>
      </c>
      <c r="E367" s="118" t="s">
        <v>1132</v>
      </c>
      <c r="F367" s="119" t="s">
        <v>474</v>
      </c>
      <c r="G367" s="116" t="s">
        <v>1133</v>
      </c>
      <c r="H367" s="115" t="s">
        <v>920</v>
      </c>
      <c r="I367" s="119" t="s">
        <v>489</v>
      </c>
      <c r="J367" s="118" t="s">
        <v>1134</v>
      </c>
    </row>
    <row r="368" ht="52.5" customHeight="1" outlineLevel="1" spans="1:10">
      <c r="A368" s="118"/>
      <c r="B368" s="118"/>
      <c r="C368" s="119" t="s">
        <v>471</v>
      </c>
      <c r="D368" s="119" t="s">
        <v>479</v>
      </c>
      <c r="E368" s="118" t="s">
        <v>641</v>
      </c>
      <c r="F368" s="119" t="s">
        <v>504</v>
      </c>
      <c r="G368" s="116" t="s">
        <v>515</v>
      </c>
      <c r="H368" s="115" t="s">
        <v>506</v>
      </c>
      <c r="I368" s="119" t="s">
        <v>489</v>
      </c>
      <c r="J368" s="118" t="s">
        <v>642</v>
      </c>
    </row>
    <row r="369" ht="52.5" customHeight="1" outlineLevel="1" spans="1:10">
      <c r="A369" s="118"/>
      <c r="B369" s="118"/>
      <c r="C369" s="119" t="s">
        <v>471</v>
      </c>
      <c r="D369" s="119" t="s">
        <v>479</v>
      </c>
      <c r="E369" s="118" t="s">
        <v>1135</v>
      </c>
      <c r="F369" s="119" t="s">
        <v>648</v>
      </c>
      <c r="G369" s="116" t="s">
        <v>515</v>
      </c>
      <c r="H369" s="115" t="s">
        <v>506</v>
      </c>
      <c r="I369" s="119" t="s">
        <v>489</v>
      </c>
      <c r="J369" s="118" t="s">
        <v>1136</v>
      </c>
    </row>
    <row r="370" ht="52.5" customHeight="1" outlineLevel="1" spans="1:10">
      <c r="A370" s="118"/>
      <c r="B370" s="118"/>
      <c r="C370" s="119" t="s">
        <v>471</v>
      </c>
      <c r="D370" s="119" t="s">
        <v>482</v>
      </c>
      <c r="E370" s="118" t="s">
        <v>1137</v>
      </c>
      <c r="F370" s="119" t="s">
        <v>504</v>
      </c>
      <c r="G370" s="116" t="s">
        <v>515</v>
      </c>
      <c r="H370" s="115" t="s">
        <v>506</v>
      </c>
      <c r="I370" s="119" t="s">
        <v>489</v>
      </c>
      <c r="J370" s="118" t="s">
        <v>977</v>
      </c>
    </row>
    <row r="371" ht="52.5" customHeight="1" outlineLevel="1" spans="1:10">
      <c r="A371" s="118"/>
      <c r="B371" s="118"/>
      <c r="C371" s="119" t="s">
        <v>491</v>
      </c>
      <c r="D371" s="119" t="s">
        <v>492</v>
      </c>
      <c r="E371" s="118" t="s">
        <v>1138</v>
      </c>
      <c r="F371" s="119" t="s">
        <v>504</v>
      </c>
      <c r="G371" s="116" t="s">
        <v>1139</v>
      </c>
      <c r="H371" s="115" t="s">
        <v>529</v>
      </c>
      <c r="I371" s="119" t="s">
        <v>489</v>
      </c>
      <c r="J371" s="118" t="s">
        <v>1140</v>
      </c>
    </row>
    <row r="372" ht="52.5" customHeight="1" outlineLevel="1" spans="1:10">
      <c r="A372" s="118"/>
      <c r="B372" s="118"/>
      <c r="C372" s="119" t="s">
        <v>491</v>
      </c>
      <c r="D372" s="119" t="s">
        <v>492</v>
      </c>
      <c r="E372" s="118" t="s">
        <v>685</v>
      </c>
      <c r="F372" s="119" t="s">
        <v>504</v>
      </c>
      <c r="G372" s="116" t="s">
        <v>1028</v>
      </c>
      <c r="H372" s="115" t="s">
        <v>687</v>
      </c>
      <c r="I372" s="119" t="s">
        <v>489</v>
      </c>
      <c r="J372" s="118" t="s">
        <v>1141</v>
      </c>
    </row>
    <row r="373" ht="52.5" customHeight="1" outlineLevel="1" spans="1:10">
      <c r="A373" s="118"/>
      <c r="B373" s="118"/>
      <c r="C373" s="119" t="s">
        <v>491</v>
      </c>
      <c r="D373" s="119" t="s">
        <v>492</v>
      </c>
      <c r="E373" s="118" t="s">
        <v>1142</v>
      </c>
      <c r="F373" s="119" t="s">
        <v>504</v>
      </c>
      <c r="G373" s="116" t="s">
        <v>1143</v>
      </c>
      <c r="H373" s="115" t="s">
        <v>1065</v>
      </c>
      <c r="I373" s="119" t="s">
        <v>489</v>
      </c>
      <c r="J373" s="118" t="s">
        <v>1144</v>
      </c>
    </row>
    <row r="374" ht="52.5" customHeight="1" outlineLevel="1" spans="1:10">
      <c r="A374" s="118"/>
      <c r="B374" s="118"/>
      <c r="C374" s="119" t="s">
        <v>491</v>
      </c>
      <c r="D374" s="119" t="s">
        <v>531</v>
      </c>
      <c r="E374" s="118" t="s">
        <v>1145</v>
      </c>
      <c r="F374" s="119" t="s">
        <v>504</v>
      </c>
      <c r="G374" s="116" t="s">
        <v>90</v>
      </c>
      <c r="H374" s="115" t="s">
        <v>1065</v>
      </c>
      <c r="I374" s="119" t="s">
        <v>489</v>
      </c>
      <c r="J374" s="118" t="s">
        <v>1146</v>
      </c>
    </row>
    <row r="375" ht="53.25" customHeight="1" outlineLevel="1" spans="1:10">
      <c r="A375" s="118"/>
      <c r="B375" s="118"/>
      <c r="C375" s="119" t="s">
        <v>491</v>
      </c>
      <c r="D375" s="119" t="s">
        <v>531</v>
      </c>
      <c r="E375" s="118" t="s">
        <v>1147</v>
      </c>
      <c r="F375" s="119" t="s">
        <v>504</v>
      </c>
      <c r="G375" s="116" t="s">
        <v>1148</v>
      </c>
      <c r="H375" s="115" t="s">
        <v>834</v>
      </c>
      <c r="I375" s="119" t="s">
        <v>489</v>
      </c>
      <c r="J375" s="118" t="s">
        <v>1149</v>
      </c>
    </row>
    <row r="376" ht="52.5" customHeight="1" outlineLevel="1" spans="1:10">
      <c r="A376" s="118"/>
      <c r="B376" s="118"/>
      <c r="C376" s="119" t="s">
        <v>491</v>
      </c>
      <c r="D376" s="119" t="s">
        <v>497</v>
      </c>
      <c r="E376" s="118" t="s">
        <v>1150</v>
      </c>
      <c r="F376" s="119" t="s">
        <v>504</v>
      </c>
      <c r="G376" s="116" t="s">
        <v>99</v>
      </c>
      <c r="H376" s="115" t="s">
        <v>499</v>
      </c>
      <c r="I376" s="119" t="s">
        <v>489</v>
      </c>
      <c r="J376" s="118" t="s">
        <v>500</v>
      </c>
    </row>
    <row r="377" ht="52.5" customHeight="1" outlineLevel="1" spans="1:10">
      <c r="A377" s="118"/>
      <c r="B377" s="118"/>
      <c r="C377" s="119" t="s">
        <v>501</v>
      </c>
      <c r="D377" s="119" t="s">
        <v>502</v>
      </c>
      <c r="E377" s="118" t="s">
        <v>503</v>
      </c>
      <c r="F377" s="119" t="s">
        <v>504</v>
      </c>
      <c r="G377" s="116" t="s">
        <v>540</v>
      </c>
      <c r="H377" s="115" t="s">
        <v>506</v>
      </c>
      <c r="I377" s="119" t="s">
        <v>489</v>
      </c>
      <c r="J377" s="118" t="s">
        <v>662</v>
      </c>
    </row>
    <row r="378" ht="52.5" customHeight="1" outlineLevel="1" spans="1:10">
      <c r="A378" s="118" t="s">
        <v>439</v>
      </c>
      <c r="B378" s="118" t="s">
        <v>1151</v>
      </c>
      <c r="C378" s="119" t="s">
        <v>471</v>
      </c>
      <c r="D378" s="119" t="s">
        <v>472</v>
      </c>
      <c r="E378" s="118" t="s">
        <v>1152</v>
      </c>
      <c r="F378" s="119" t="s">
        <v>474</v>
      </c>
      <c r="G378" s="116" t="s">
        <v>85</v>
      </c>
      <c r="H378" s="115" t="s">
        <v>510</v>
      </c>
      <c r="I378" s="119" t="s">
        <v>489</v>
      </c>
      <c r="J378" s="118" t="s">
        <v>511</v>
      </c>
    </row>
    <row r="379" ht="52.5" customHeight="1" outlineLevel="1" spans="1:10">
      <c r="A379" s="118"/>
      <c r="B379" s="118"/>
      <c r="C379" s="119" t="s">
        <v>471</v>
      </c>
      <c r="D379" s="119" t="s">
        <v>472</v>
      </c>
      <c r="E379" s="118" t="s">
        <v>512</v>
      </c>
      <c r="F379" s="119" t="s">
        <v>474</v>
      </c>
      <c r="G379" s="116" t="s">
        <v>87</v>
      </c>
      <c r="H379" s="115" t="s">
        <v>510</v>
      </c>
      <c r="I379" s="119" t="s">
        <v>489</v>
      </c>
      <c r="J379" s="118" t="s">
        <v>511</v>
      </c>
    </row>
    <row r="380" ht="52.5" customHeight="1" outlineLevel="1" spans="1:10">
      <c r="A380" s="118"/>
      <c r="B380" s="118"/>
      <c r="C380" s="119" t="s">
        <v>471</v>
      </c>
      <c r="D380" s="119" t="s">
        <v>472</v>
      </c>
      <c r="E380" s="118" t="s">
        <v>513</v>
      </c>
      <c r="F380" s="119" t="s">
        <v>474</v>
      </c>
      <c r="G380" s="116" t="s">
        <v>87</v>
      </c>
      <c r="H380" s="115" t="s">
        <v>510</v>
      </c>
      <c r="I380" s="119" t="s">
        <v>489</v>
      </c>
      <c r="J380" s="118" t="s">
        <v>511</v>
      </c>
    </row>
    <row r="381" ht="52.5" customHeight="1" outlineLevel="1" spans="1:10">
      <c r="A381" s="118"/>
      <c r="B381" s="118"/>
      <c r="C381" s="119" t="s">
        <v>471</v>
      </c>
      <c r="D381" s="119" t="s">
        <v>479</v>
      </c>
      <c r="E381" s="118" t="s">
        <v>1153</v>
      </c>
      <c r="F381" s="119" t="s">
        <v>474</v>
      </c>
      <c r="G381" s="116" t="s">
        <v>515</v>
      </c>
      <c r="H381" s="115" t="s">
        <v>506</v>
      </c>
      <c r="I381" s="119" t="s">
        <v>477</v>
      </c>
      <c r="J381" s="118" t="s">
        <v>516</v>
      </c>
    </row>
    <row r="382" ht="52.5" customHeight="1" outlineLevel="1" spans="1:10">
      <c r="A382" s="118"/>
      <c r="B382" s="118"/>
      <c r="C382" s="119" t="s">
        <v>471</v>
      </c>
      <c r="D382" s="119" t="s">
        <v>479</v>
      </c>
      <c r="E382" s="118" t="s">
        <v>517</v>
      </c>
      <c r="F382" s="119" t="s">
        <v>474</v>
      </c>
      <c r="G382" s="116" t="s">
        <v>515</v>
      </c>
      <c r="H382" s="115" t="s">
        <v>506</v>
      </c>
      <c r="I382" s="119" t="s">
        <v>477</v>
      </c>
      <c r="J382" s="118" t="s">
        <v>516</v>
      </c>
    </row>
    <row r="383" ht="52.5" customHeight="1" outlineLevel="1" spans="1:10">
      <c r="A383" s="118"/>
      <c r="B383" s="118"/>
      <c r="C383" s="119" t="s">
        <v>471</v>
      </c>
      <c r="D383" s="119" t="s">
        <v>482</v>
      </c>
      <c r="E383" s="118" t="s">
        <v>518</v>
      </c>
      <c r="F383" s="119" t="s">
        <v>504</v>
      </c>
      <c r="G383" s="116" t="s">
        <v>550</v>
      </c>
      <c r="H383" s="115" t="s">
        <v>506</v>
      </c>
      <c r="I383" s="119" t="s">
        <v>477</v>
      </c>
      <c r="J383" s="118" t="s">
        <v>519</v>
      </c>
    </row>
    <row r="384" ht="52.5" customHeight="1" outlineLevel="1" spans="1:10">
      <c r="A384" s="118"/>
      <c r="B384" s="118"/>
      <c r="C384" s="119" t="s">
        <v>471</v>
      </c>
      <c r="D384" s="119" t="s">
        <v>482</v>
      </c>
      <c r="E384" s="118" t="s">
        <v>1154</v>
      </c>
      <c r="F384" s="119" t="s">
        <v>474</v>
      </c>
      <c r="G384" s="116" t="s">
        <v>515</v>
      </c>
      <c r="H384" s="115" t="s">
        <v>506</v>
      </c>
      <c r="I384" s="119" t="s">
        <v>477</v>
      </c>
      <c r="J384" s="118" t="s">
        <v>519</v>
      </c>
    </row>
    <row r="385" ht="52.5" customHeight="1" outlineLevel="1" spans="1:10">
      <c r="A385" s="118"/>
      <c r="B385" s="118"/>
      <c r="C385" s="119" t="s">
        <v>471</v>
      </c>
      <c r="D385" s="119" t="s">
        <v>485</v>
      </c>
      <c r="E385" s="118" t="s">
        <v>486</v>
      </c>
      <c r="F385" s="119" t="s">
        <v>648</v>
      </c>
      <c r="G385" s="116" t="s">
        <v>1155</v>
      </c>
      <c r="H385" s="115" t="s">
        <v>521</v>
      </c>
      <c r="I385" s="119" t="s">
        <v>489</v>
      </c>
      <c r="J385" s="118" t="s">
        <v>522</v>
      </c>
    </row>
    <row r="386" ht="52.5" customHeight="1" outlineLevel="1" spans="1:10">
      <c r="A386" s="118"/>
      <c r="B386" s="118"/>
      <c r="C386" s="119" t="s">
        <v>491</v>
      </c>
      <c r="D386" s="119" t="s">
        <v>523</v>
      </c>
      <c r="E386" s="118" t="s">
        <v>524</v>
      </c>
      <c r="F386" s="119" t="s">
        <v>504</v>
      </c>
      <c r="G386" s="116" t="s">
        <v>525</v>
      </c>
      <c r="H386" s="115" t="s">
        <v>526</v>
      </c>
      <c r="I386" s="119" t="s">
        <v>489</v>
      </c>
      <c r="J386" s="118" t="s">
        <v>527</v>
      </c>
    </row>
    <row r="387" ht="53.25" customHeight="1" outlineLevel="1" spans="1:10">
      <c r="A387" s="118"/>
      <c r="B387" s="118"/>
      <c r="C387" s="119" t="s">
        <v>491</v>
      </c>
      <c r="D387" s="119" t="s">
        <v>492</v>
      </c>
      <c r="E387" s="118" t="s">
        <v>528</v>
      </c>
      <c r="F387" s="119" t="s">
        <v>504</v>
      </c>
      <c r="G387" s="116" t="s">
        <v>231</v>
      </c>
      <c r="H387" s="115" t="s">
        <v>1156</v>
      </c>
      <c r="I387" s="119" t="s">
        <v>489</v>
      </c>
      <c r="J387" s="118" t="s">
        <v>530</v>
      </c>
    </row>
    <row r="388" ht="52.5" customHeight="1" outlineLevel="1" spans="1:10">
      <c r="A388" s="118"/>
      <c r="B388" s="118"/>
      <c r="C388" s="119" t="s">
        <v>491</v>
      </c>
      <c r="D388" s="119" t="s">
        <v>497</v>
      </c>
      <c r="E388" s="118" t="s">
        <v>535</v>
      </c>
      <c r="F388" s="119" t="s">
        <v>474</v>
      </c>
      <c r="G388" s="116" t="s">
        <v>536</v>
      </c>
      <c r="H388" s="115" t="s">
        <v>536</v>
      </c>
      <c r="I388" s="119" t="s">
        <v>477</v>
      </c>
      <c r="J388" s="118" t="s">
        <v>537</v>
      </c>
    </row>
    <row r="389" ht="52.5" customHeight="1" outlineLevel="1" spans="1:10">
      <c r="A389" s="118"/>
      <c r="B389" s="118"/>
      <c r="C389" s="119" t="s">
        <v>501</v>
      </c>
      <c r="D389" s="119" t="s">
        <v>502</v>
      </c>
      <c r="E389" s="118" t="s">
        <v>539</v>
      </c>
      <c r="F389" s="119" t="s">
        <v>474</v>
      </c>
      <c r="G389" s="116" t="s">
        <v>540</v>
      </c>
      <c r="H389" s="115" t="s">
        <v>506</v>
      </c>
      <c r="I389" s="119" t="s">
        <v>477</v>
      </c>
      <c r="J389" s="118" t="s">
        <v>541</v>
      </c>
    </row>
    <row r="390" ht="52.5" customHeight="1" outlineLevel="1" spans="1:10">
      <c r="A390" s="118" t="s">
        <v>1157</v>
      </c>
      <c r="B390" s="118" t="s">
        <v>1158</v>
      </c>
      <c r="C390" s="119" t="s">
        <v>471</v>
      </c>
      <c r="D390" s="119" t="s">
        <v>472</v>
      </c>
      <c r="E390" s="118" t="s">
        <v>1159</v>
      </c>
      <c r="F390" s="119" t="s">
        <v>474</v>
      </c>
      <c r="G390" s="116" t="s">
        <v>1160</v>
      </c>
      <c r="H390" s="115" t="s">
        <v>558</v>
      </c>
      <c r="I390" s="119" t="s">
        <v>489</v>
      </c>
      <c r="J390" s="118" t="s">
        <v>1161</v>
      </c>
    </row>
    <row r="391" ht="52.5" customHeight="1" outlineLevel="1" spans="1:10">
      <c r="A391" s="118"/>
      <c r="B391" s="118"/>
      <c r="C391" s="119" t="s">
        <v>471</v>
      </c>
      <c r="D391" s="119" t="s">
        <v>472</v>
      </c>
      <c r="E391" s="118" t="s">
        <v>1162</v>
      </c>
      <c r="F391" s="119" t="s">
        <v>474</v>
      </c>
      <c r="G391" s="116" t="s">
        <v>97</v>
      </c>
      <c r="H391" s="115" t="s">
        <v>558</v>
      </c>
      <c r="I391" s="119" t="s">
        <v>489</v>
      </c>
      <c r="J391" s="118" t="s">
        <v>1161</v>
      </c>
    </row>
    <row r="392" ht="52.5" customHeight="1" outlineLevel="1" spans="1:10">
      <c r="A392" s="118"/>
      <c r="B392" s="118"/>
      <c r="C392" s="119" t="s">
        <v>471</v>
      </c>
      <c r="D392" s="119" t="s">
        <v>472</v>
      </c>
      <c r="E392" s="118" t="s">
        <v>1163</v>
      </c>
      <c r="F392" s="119" t="s">
        <v>474</v>
      </c>
      <c r="G392" s="116" t="s">
        <v>93</v>
      </c>
      <c r="H392" s="115" t="s">
        <v>558</v>
      </c>
      <c r="I392" s="119" t="s">
        <v>489</v>
      </c>
      <c r="J392" s="118" t="s">
        <v>1161</v>
      </c>
    </row>
    <row r="393" ht="52.5" customHeight="1" outlineLevel="1" spans="1:10">
      <c r="A393" s="118"/>
      <c r="B393" s="118"/>
      <c r="C393" s="119" t="s">
        <v>471</v>
      </c>
      <c r="D393" s="119" t="s">
        <v>479</v>
      </c>
      <c r="E393" s="118" t="s">
        <v>1164</v>
      </c>
      <c r="F393" s="119" t="s">
        <v>474</v>
      </c>
      <c r="G393" s="116" t="s">
        <v>515</v>
      </c>
      <c r="H393" s="115" t="s">
        <v>506</v>
      </c>
      <c r="I393" s="119" t="s">
        <v>489</v>
      </c>
      <c r="J393" s="118" t="s">
        <v>1161</v>
      </c>
    </row>
    <row r="394" ht="52.5" customHeight="1" outlineLevel="1" spans="1:10">
      <c r="A394" s="118"/>
      <c r="B394" s="118"/>
      <c r="C394" s="119" t="s">
        <v>491</v>
      </c>
      <c r="D394" s="119" t="s">
        <v>523</v>
      </c>
      <c r="E394" s="118" t="s">
        <v>1165</v>
      </c>
      <c r="F394" s="119" t="s">
        <v>474</v>
      </c>
      <c r="G394" s="116" t="s">
        <v>1166</v>
      </c>
      <c r="H394" s="115" t="s">
        <v>568</v>
      </c>
      <c r="I394" s="119" t="s">
        <v>489</v>
      </c>
      <c r="J394" s="118" t="s">
        <v>1161</v>
      </c>
    </row>
    <row r="395" ht="52.5" customHeight="1" outlineLevel="1" spans="1:10">
      <c r="A395" s="118"/>
      <c r="B395" s="118"/>
      <c r="C395" s="119" t="s">
        <v>491</v>
      </c>
      <c r="D395" s="119" t="s">
        <v>492</v>
      </c>
      <c r="E395" s="118" t="s">
        <v>712</v>
      </c>
      <c r="F395" s="119" t="s">
        <v>474</v>
      </c>
      <c r="G395" s="116" t="s">
        <v>1167</v>
      </c>
      <c r="H395" s="115" t="s">
        <v>572</v>
      </c>
      <c r="I395" s="119" t="s">
        <v>489</v>
      </c>
      <c r="J395" s="118" t="s">
        <v>1161</v>
      </c>
    </row>
    <row r="396" ht="53.25" customHeight="1" outlineLevel="1" spans="1:10">
      <c r="A396" s="118"/>
      <c r="B396" s="118"/>
      <c r="C396" s="119" t="s">
        <v>491</v>
      </c>
      <c r="D396" s="119" t="s">
        <v>531</v>
      </c>
      <c r="E396" s="118" t="s">
        <v>1168</v>
      </c>
      <c r="F396" s="119" t="s">
        <v>474</v>
      </c>
      <c r="G396" s="116" t="s">
        <v>550</v>
      </c>
      <c r="H396" s="115" t="s">
        <v>506</v>
      </c>
      <c r="I396" s="119" t="s">
        <v>489</v>
      </c>
      <c r="J396" s="118" t="s">
        <v>1161</v>
      </c>
    </row>
    <row r="397" ht="52.5" customHeight="1" outlineLevel="1" spans="1:10">
      <c r="A397" s="118"/>
      <c r="B397" s="118"/>
      <c r="C397" s="119" t="s">
        <v>491</v>
      </c>
      <c r="D397" s="119" t="s">
        <v>497</v>
      </c>
      <c r="E397" s="118" t="s">
        <v>1169</v>
      </c>
      <c r="F397" s="119" t="s">
        <v>474</v>
      </c>
      <c r="G397" s="116" t="s">
        <v>515</v>
      </c>
      <c r="H397" s="115" t="s">
        <v>506</v>
      </c>
      <c r="I397" s="119" t="s">
        <v>489</v>
      </c>
      <c r="J397" s="118" t="s">
        <v>1161</v>
      </c>
    </row>
    <row r="398" ht="52.5" customHeight="1" outlineLevel="1" spans="1:10">
      <c r="A398" s="118"/>
      <c r="B398" s="118"/>
      <c r="C398" s="119" t="s">
        <v>501</v>
      </c>
      <c r="D398" s="119" t="s">
        <v>502</v>
      </c>
      <c r="E398" s="118" t="s">
        <v>613</v>
      </c>
      <c r="F398" s="119" t="s">
        <v>474</v>
      </c>
      <c r="G398" s="116" t="s">
        <v>540</v>
      </c>
      <c r="H398" s="115" t="s">
        <v>506</v>
      </c>
      <c r="I398" s="119" t="s">
        <v>489</v>
      </c>
      <c r="J398" s="118" t="s">
        <v>1161</v>
      </c>
    </row>
    <row r="399" ht="52.5" customHeight="1" outlineLevel="1" spans="1:10">
      <c r="A399" s="118" t="s">
        <v>1170</v>
      </c>
      <c r="B399" s="118" t="s">
        <v>1171</v>
      </c>
      <c r="C399" s="119" t="s">
        <v>471</v>
      </c>
      <c r="D399" s="119" t="s">
        <v>472</v>
      </c>
      <c r="E399" s="118" t="s">
        <v>1172</v>
      </c>
      <c r="F399" s="119" t="s">
        <v>474</v>
      </c>
      <c r="G399" s="116" t="s">
        <v>1173</v>
      </c>
      <c r="H399" s="115" t="s">
        <v>1174</v>
      </c>
      <c r="I399" s="119" t="s">
        <v>489</v>
      </c>
      <c r="J399" s="118" t="s">
        <v>1175</v>
      </c>
    </row>
    <row r="400" ht="52.5" customHeight="1" outlineLevel="1" spans="1:10">
      <c r="A400" s="118"/>
      <c r="B400" s="118"/>
      <c r="C400" s="119" t="s">
        <v>471</v>
      </c>
      <c r="D400" s="119" t="s">
        <v>472</v>
      </c>
      <c r="E400" s="118" t="s">
        <v>1176</v>
      </c>
      <c r="F400" s="119" t="s">
        <v>474</v>
      </c>
      <c r="G400" s="116" t="s">
        <v>1173</v>
      </c>
      <c r="H400" s="115" t="s">
        <v>1174</v>
      </c>
      <c r="I400" s="119" t="s">
        <v>489</v>
      </c>
      <c r="J400" s="118" t="s">
        <v>1175</v>
      </c>
    </row>
    <row r="401" ht="52.5" customHeight="1" outlineLevel="1" spans="1:10">
      <c r="A401" s="118"/>
      <c r="B401" s="118"/>
      <c r="C401" s="119" t="s">
        <v>471</v>
      </c>
      <c r="D401" s="119" t="s">
        <v>472</v>
      </c>
      <c r="E401" s="118" t="s">
        <v>1177</v>
      </c>
      <c r="F401" s="119" t="s">
        <v>474</v>
      </c>
      <c r="G401" s="116" t="s">
        <v>1173</v>
      </c>
      <c r="H401" s="115" t="s">
        <v>1174</v>
      </c>
      <c r="I401" s="119" t="s">
        <v>489</v>
      </c>
      <c r="J401" s="118" t="s">
        <v>1175</v>
      </c>
    </row>
    <row r="402" ht="52.5" customHeight="1" outlineLevel="1" spans="1:10">
      <c r="A402" s="118"/>
      <c r="B402" s="118"/>
      <c r="C402" s="119" t="s">
        <v>471</v>
      </c>
      <c r="D402" s="119" t="s">
        <v>472</v>
      </c>
      <c r="E402" s="118" t="s">
        <v>1178</v>
      </c>
      <c r="F402" s="119" t="s">
        <v>474</v>
      </c>
      <c r="G402" s="116" t="s">
        <v>1179</v>
      </c>
      <c r="H402" s="115" t="s">
        <v>495</v>
      </c>
      <c r="I402" s="119" t="s">
        <v>489</v>
      </c>
      <c r="J402" s="118" t="s">
        <v>1175</v>
      </c>
    </row>
    <row r="403" ht="52.5" customHeight="1" outlineLevel="1" spans="1:10">
      <c r="A403" s="118"/>
      <c r="B403" s="118"/>
      <c r="C403" s="119" t="s">
        <v>471</v>
      </c>
      <c r="D403" s="119" t="s">
        <v>472</v>
      </c>
      <c r="E403" s="118" t="s">
        <v>1180</v>
      </c>
      <c r="F403" s="119" t="s">
        <v>474</v>
      </c>
      <c r="G403" s="116" t="s">
        <v>88</v>
      </c>
      <c r="H403" s="115" t="s">
        <v>495</v>
      </c>
      <c r="I403" s="119" t="s">
        <v>489</v>
      </c>
      <c r="J403" s="118" t="s">
        <v>1175</v>
      </c>
    </row>
    <row r="404" ht="52.5" customHeight="1" outlineLevel="1" spans="1:10">
      <c r="A404" s="118"/>
      <c r="B404" s="118"/>
      <c r="C404" s="119" t="s">
        <v>471</v>
      </c>
      <c r="D404" s="119" t="s">
        <v>479</v>
      </c>
      <c r="E404" s="118" t="s">
        <v>1181</v>
      </c>
      <c r="F404" s="119" t="s">
        <v>474</v>
      </c>
      <c r="G404" s="116" t="s">
        <v>515</v>
      </c>
      <c r="H404" s="115" t="s">
        <v>506</v>
      </c>
      <c r="I404" s="119" t="s">
        <v>477</v>
      </c>
      <c r="J404" s="118" t="s">
        <v>1175</v>
      </c>
    </row>
    <row r="405" ht="52.5" customHeight="1" outlineLevel="1" spans="1:10">
      <c r="A405" s="118"/>
      <c r="B405" s="118"/>
      <c r="C405" s="119" t="s">
        <v>471</v>
      </c>
      <c r="D405" s="119" t="s">
        <v>482</v>
      </c>
      <c r="E405" s="118" t="s">
        <v>709</v>
      </c>
      <c r="F405" s="119" t="s">
        <v>474</v>
      </c>
      <c r="G405" s="116" t="s">
        <v>515</v>
      </c>
      <c r="H405" s="115" t="s">
        <v>506</v>
      </c>
      <c r="I405" s="119" t="s">
        <v>477</v>
      </c>
      <c r="J405" s="118" t="s">
        <v>1175</v>
      </c>
    </row>
    <row r="406" ht="52.5" customHeight="1" outlineLevel="1" spans="1:10">
      <c r="A406" s="118"/>
      <c r="B406" s="118"/>
      <c r="C406" s="119" t="s">
        <v>471</v>
      </c>
      <c r="D406" s="119" t="s">
        <v>485</v>
      </c>
      <c r="E406" s="118" t="s">
        <v>486</v>
      </c>
      <c r="F406" s="119" t="s">
        <v>474</v>
      </c>
      <c r="G406" s="116" t="s">
        <v>1087</v>
      </c>
      <c r="H406" s="115" t="s">
        <v>488</v>
      </c>
      <c r="I406" s="119" t="s">
        <v>489</v>
      </c>
      <c r="J406" s="118" t="s">
        <v>1175</v>
      </c>
    </row>
    <row r="407" ht="52.5" customHeight="1" outlineLevel="1" spans="1:10">
      <c r="A407" s="118"/>
      <c r="B407" s="118"/>
      <c r="C407" s="119" t="s">
        <v>491</v>
      </c>
      <c r="D407" s="119" t="s">
        <v>523</v>
      </c>
      <c r="E407" s="118" t="s">
        <v>1182</v>
      </c>
      <c r="F407" s="119" t="s">
        <v>474</v>
      </c>
      <c r="G407" s="116" t="s">
        <v>1183</v>
      </c>
      <c r="H407" s="115" t="s">
        <v>488</v>
      </c>
      <c r="I407" s="119" t="s">
        <v>489</v>
      </c>
      <c r="J407" s="118" t="s">
        <v>1175</v>
      </c>
    </row>
    <row r="408" ht="52.5" customHeight="1" outlineLevel="1" spans="1:10">
      <c r="A408" s="118"/>
      <c r="B408" s="118"/>
      <c r="C408" s="119" t="s">
        <v>491</v>
      </c>
      <c r="D408" s="119" t="s">
        <v>492</v>
      </c>
      <c r="E408" s="118" t="s">
        <v>1184</v>
      </c>
      <c r="F408" s="119" t="s">
        <v>474</v>
      </c>
      <c r="G408" s="116" t="s">
        <v>487</v>
      </c>
      <c r="H408" s="115" t="s">
        <v>572</v>
      </c>
      <c r="I408" s="119" t="s">
        <v>489</v>
      </c>
      <c r="J408" s="118" t="s">
        <v>1175</v>
      </c>
    </row>
    <row r="409" ht="53.25" customHeight="1" outlineLevel="1" spans="1:10">
      <c r="A409" s="118"/>
      <c r="B409" s="118"/>
      <c r="C409" s="119" t="s">
        <v>491</v>
      </c>
      <c r="D409" s="119" t="s">
        <v>531</v>
      </c>
      <c r="E409" s="118" t="s">
        <v>574</v>
      </c>
      <c r="F409" s="119" t="s">
        <v>474</v>
      </c>
      <c r="G409" s="116" t="s">
        <v>550</v>
      </c>
      <c r="H409" s="115" t="s">
        <v>506</v>
      </c>
      <c r="I409" s="119" t="s">
        <v>477</v>
      </c>
      <c r="J409" s="118" t="s">
        <v>1175</v>
      </c>
    </row>
    <row r="410" ht="52.5" customHeight="1" outlineLevel="1" spans="1:10">
      <c r="A410" s="118"/>
      <c r="B410" s="118"/>
      <c r="C410" s="119" t="s">
        <v>491</v>
      </c>
      <c r="D410" s="119" t="s">
        <v>497</v>
      </c>
      <c r="E410" s="118" t="s">
        <v>577</v>
      </c>
      <c r="F410" s="119" t="s">
        <v>474</v>
      </c>
      <c r="G410" s="116" t="s">
        <v>540</v>
      </c>
      <c r="H410" s="115" t="s">
        <v>506</v>
      </c>
      <c r="I410" s="119" t="s">
        <v>477</v>
      </c>
      <c r="J410" s="118" t="s">
        <v>1175</v>
      </c>
    </row>
    <row r="411" ht="52.5" customHeight="1" outlineLevel="1" spans="1:10">
      <c r="A411" s="118"/>
      <c r="B411" s="118"/>
      <c r="C411" s="119" t="s">
        <v>501</v>
      </c>
      <c r="D411" s="119" t="s">
        <v>502</v>
      </c>
      <c r="E411" s="118" t="s">
        <v>539</v>
      </c>
      <c r="F411" s="119" t="s">
        <v>474</v>
      </c>
      <c r="G411" s="116" t="s">
        <v>540</v>
      </c>
      <c r="H411" s="115" t="s">
        <v>506</v>
      </c>
      <c r="I411" s="119" t="s">
        <v>477</v>
      </c>
      <c r="J411" s="118" t="s">
        <v>1175</v>
      </c>
    </row>
    <row r="412" ht="52.5" customHeight="1" outlineLevel="1" spans="1:10">
      <c r="A412" s="118" t="s">
        <v>385</v>
      </c>
      <c r="B412" s="118" t="s">
        <v>852</v>
      </c>
      <c r="C412" s="119" t="s">
        <v>471</v>
      </c>
      <c r="D412" s="119" t="s">
        <v>472</v>
      </c>
      <c r="E412" s="118" t="s">
        <v>853</v>
      </c>
      <c r="F412" s="119" t="s">
        <v>474</v>
      </c>
      <c r="G412" s="116" t="s">
        <v>88</v>
      </c>
      <c r="H412" s="115" t="s">
        <v>1185</v>
      </c>
      <c r="I412" s="119" t="s">
        <v>489</v>
      </c>
      <c r="J412" s="118" t="s">
        <v>855</v>
      </c>
    </row>
    <row r="413" ht="52.5" customHeight="1" outlineLevel="1" spans="1:10">
      <c r="A413" s="118"/>
      <c r="B413" s="118"/>
      <c r="C413" s="119" t="s">
        <v>471</v>
      </c>
      <c r="D413" s="119" t="s">
        <v>472</v>
      </c>
      <c r="E413" s="118" t="s">
        <v>1186</v>
      </c>
      <c r="F413" s="119" t="s">
        <v>474</v>
      </c>
      <c r="G413" s="116" t="s">
        <v>88</v>
      </c>
      <c r="H413" s="115" t="s">
        <v>476</v>
      </c>
      <c r="I413" s="119" t="s">
        <v>489</v>
      </c>
      <c r="J413" s="118" t="s">
        <v>855</v>
      </c>
    </row>
    <row r="414" ht="52.5" customHeight="1" outlineLevel="1" spans="1:10">
      <c r="A414" s="118"/>
      <c r="B414" s="118"/>
      <c r="C414" s="119" t="s">
        <v>471</v>
      </c>
      <c r="D414" s="119" t="s">
        <v>472</v>
      </c>
      <c r="E414" s="118" t="s">
        <v>857</v>
      </c>
      <c r="F414" s="119" t="s">
        <v>474</v>
      </c>
      <c r="G414" s="116" t="s">
        <v>85</v>
      </c>
      <c r="H414" s="115" t="s">
        <v>1185</v>
      </c>
      <c r="I414" s="119" t="s">
        <v>477</v>
      </c>
      <c r="J414" s="118" t="s">
        <v>855</v>
      </c>
    </row>
    <row r="415" ht="52.5" customHeight="1" outlineLevel="1" spans="1:10">
      <c r="A415" s="118"/>
      <c r="B415" s="118"/>
      <c r="C415" s="119" t="s">
        <v>471</v>
      </c>
      <c r="D415" s="119" t="s">
        <v>472</v>
      </c>
      <c r="E415" s="118" t="s">
        <v>858</v>
      </c>
      <c r="F415" s="119" t="s">
        <v>474</v>
      </c>
      <c r="G415" s="116" t="s">
        <v>85</v>
      </c>
      <c r="H415" s="115" t="s">
        <v>476</v>
      </c>
      <c r="I415" s="119" t="s">
        <v>477</v>
      </c>
      <c r="J415" s="118" t="s">
        <v>855</v>
      </c>
    </row>
    <row r="416" ht="52.5" customHeight="1" outlineLevel="1" spans="1:10">
      <c r="A416" s="118"/>
      <c r="B416" s="118"/>
      <c r="C416" s="119" t="s">
        <v>471</v>
      </c>
      <c r="D416" s="119" t="s">
        <v>472</v>
      </c>
      <c r="E416" s="118" t="s">
        <v>1187</v>
      </c>
      <c r="F416" s="119" t="s">
        <v>474</v>
      </c>
      <c r="G416" s="116" t="s">
        <v>85</v>
      </c>
      <c r="H416" s="115" t="s">
        <v>476</v>
      </c>
      <c r="I416" s="119" t="s">
        <v>477</v>
      </c>
      <c r="J416" s="118" t="s">
        <v>855</v>
      </c>
    </row>
    <row r="417" ht="52.5" customHeight="1" outlineLevel="1" spans="1:10">
      <c r="A417" s="118"/>
      <c r="B417" s="118"/>
      <c r="C417" s="119" t="s">
        <v>471</v>
      </c>
      <c r="D417" s="119" t="s">
        <v>479</v>
      </c>
      <c r="E417" s="118" t="s">
        <v>860</v>
      </c>
      <c r="F417" s="119" t="s">
        <v>474</v>
      </c>
      <c r="G417" s="116" t="s">
        <v>515</v>
      </c>
      <c r="H417" s="115" t="s">
        <v>506</v>
      </c>
      <c r="I417" s="119" t="s">
        <v>489</v>
      </c>
      <c r="J417" s="118" t="s">
        <v>855</v>
      </c>
    </row>
    <row r="418" ht="52.5" customHeight="1" outlineLevel="1" spans="1:10">
      <c r="A418" s="118"/>
      <c r="B418" s="118"/>
      <c r="C418" s="119" t="s">
        <v>471</v>
      </c>
      <c r="D418" s="119" t="s">
        <v>482</v>
      </c>
      <c r="E418" s="118" t="s">
        <v>861</v>
      </c>
      <c r="F418" s="119" t="s">
        <v>474</v>
      </c>
      <c r="G418" s="116" t="s">
        <v>515</v>
      </c>
      <c r="H418" s="115" t="s">
        <v>506</v>
      </c>
      <c r="I418" s="119" t="s">
        <v>489</v>
      </c>
      <c r="J418" s="118" t="s">
        <v>855</v>
      </c>
    </row>
    <row r="419" ht="52.5" customHeight="1" outlineLevel="1" spans="1:10">
      <c r="A419" s="118"/>
      <c r="B419" s="118"/>
      <c r="C419" s="119" t="s">
        <v>491</v>
      </c>
      <c r="D419" s="119" t="s">
        <v>492</v>
      </c>
      <c r="E419" s="118" t="s">
        <v>862</v>
      </c>
      <c r="F419" s="119" t="s">
        <v>474</v>
      </c>
      <c r="G419" s="116" t="s">
        <v>611</v>
      </c>
      <c r="H419" s="115" t="s">
        <v>476</v>
      </c>
      <c r="I419" s="119" t="s">
        <v>477</v>
      </c>
      <c r="J419" s="118" t="s">
        <v>855</v>
      </c>
    </row>
    <row r="420" ht="53.25" customHeight="1" outlineLevel="1" spans="1:10">
      <c r="A420" s="118"/>
      <c r="B420" s="118"/>
      <c r="C420" s="119" t="s">
        <v>491</v>
      </c>
      <c r="D420" s="119" t="s">
        <v>492</v>
      </c>
      <c r="E420" s="118" t="s">
        <v>863</v>
      </c>
      <c r="F420" s="119" t="s">
        <v>504</v>
      </c>
      <c r="G420" s="116" t="s">
        <v>864</v>
      </c>
      <c r="H420" s="115" t="s">
        <v>506</v>
      </c>
      <c r="I420" s="119" t="s">
        <v>489</v>
      </c>
      <c r="J420" s="118" t="s">
        <v>855</v>
      </c>
    </row>
    <row r="421" ht="52.5" customHeight="1" outlineLevel="1" spans="1:10">
      <c r="A421" s="118"/>
      <c r="B421" s="118"/>
      <c r="C421" s="119" t="s">
        <v>491</v>
      </c>
      <c r="D421" s="119" t="s">
        <v>531</v>
      </c>
      <c r="E421" s="118" t="s">
        <v>865</v>
      </c>
      <c r="F421" s="119" t="s">
        <v>474</v>
      </c>
      <c r="G421" s="116" t="s">
        <v>866</v>
      </c>
      <c r="H421" s="115" t="s">
        <v>506</v>
      </c>
      <c r="I421" s="119" t="s">
        <v>489</v>
      </c>
      <c r="J421" s="118" t="s">
        <v>855</v>
      </c>
    </row>
    <row r="422" ht="52.5" customHeight="1" outlineLevel="1" spans="1:10">
      <c r="A422" s="118"/>
      <c r="B422" s="118"/>
      <c r="C422" s="119" t="s">
        <v>501</v>
      </c>
      <c r="D422" s="119" t="s">
        <v>502</v>
      </c>
      <c r="E422" s="118" t="s">
        <v>613</v>
      </c>
      <c r="F422" s="119" t="s">
        <v>504</v>
      </c>
      <c r="G422" s="116" t="s">
        <v>540</v>
      </c>
      <c r="H422" s="115" t="s">
        <v>506</v>
      </c>
      <c r="I422" s="119" t="s">
        <v>489</v>
      </c>
      <c r="J422" s="118" t="s">
        <v>855</v>
      </c>
    </row>
    <row r="423" ht="52.5" customHeight="1" outlineLevel="1" spans="1:10">
      <c r="A423" s="118" t="s">
        <v>451</v>
      </c>
      <c r="B423" s="118" t="s">
        <v>1188</v>
      </c>
      <c r="C423" s="119" t="s">
        <v>471</v>
      </c>
      <c r="D423" s="119" t="s">
        <v>472</v>
      </c>
      <c r="E423" s="118" t="s">
        <v>1189</v>
      </c>
      <c r="F423" s="119" t="s">
        <v>474</v>
      </c>
      <c r="G423" s="116" t="s">
        <v>475</v>
      </c>
      <c r="H423" s="115" t="s">
        <v>476</v>
      </c>
      <c r="I423" s="119" t="s">
        <v>489</v>
      </c>
      <c r="J423" s="118" t="s">
        <v>1190</v>
      </c>
    </row>
    <row r="424" ht="52.5" customHeight="1" outlineLevel="1" spans="1:10">
      <c r="A424" s="118"/>
      <c r="B424" s="118" t="s">
        <v>1191</v>
      </c>
      <c r="C424" s="119" t="s">
        <v>471</v>
      </c>
      <c r="D424" s="119" t="s">
        <v>472</v>
      </c>
      <c r="E424" s="118" t="s">
        <v>1192</v>
      </c>
      <c r="F424" s="119" t="s">
        <v>474</v>
      </c>
      <c r="G424" s="116" t="s">
        <v>475</v>
      </c>
      <c r="H424" s="115" t="s">
        <v>476</v>
      </c>
      <c r="I424" s="119" t="s">
        <v>489</v>
      </c>
      <c r="J424" s="118" t="s">
        <v>1193</v>
      </c>
    </row>
    <row r="425" ht="52.5" customHeight="1" outlineLevel="1" spans="1:10">
      <c r="A425" s="118"/>
      <c r="B425" s="120"/>
      <c r="C425" s="119" t="s">
        <v>471</v>
      </c>
      <c r="D425" s="119" t="s">
        <v>472</v>
      </c>
      <c r="E425" s="118" t="s">
        <v>1194</v>
      </c>
      <c r="F425" s="119" t="s">
        <v>474</v>
      </c>
      <c r="G425" s="116" t="s">
        <v>475</v>
      </c>
      <c r="H425" s="115" t="s">
        <v>476</v>
      </c>
      <c r="I425" s="119" t="s">
        <v>489</v>
      </c>
      <c r="J425" s="118" t="s">
        <v>1195</v>
      </c>
    </row>
    <row r="426" ht="52.5" customHeight="1" outlineLevel="1" spans="1:10">
      <c r="A426" s="118"/>
      <c r="B426" s="120"/>
      <c r="C426" s="119" t="s">
        <v>471</v>
      </c>
      <c r="D426" s="119" t="s">
        <v>479</v>
      </c>
      <c r="E426" s="118" t="s">
        <v>1196</v>
      </c>
      <c r="F426" s="119" t="s">
        <v>474</v>
      </c>
      <c r="G426" s="116" t="s">
        <v>475</v>
      </c>
      <c r="H426" s="115" t="s">
        <v>506</v>
      </c>
      <c r="I426" s="119" t="s">
        <v>477</v>
      </c>
      <c r="J426" s="118" t="s">
        <v>1197</v>
      </c>
    </row>
    <row r="427" ht="52.5" customHeight="1" outlineLevel="1" spans="1:10">
      <c r="A427" s="118"/>
      <c r="B427" s="120"/>
      <c r="C427" s="119" t="s">
        <v>471</v>
      </c>
      <c r="D427" s="119" t="s">
        <v>482</v>
      </c>
      <c r="E427" s="118" t="s">
        <v>1198</v>
      </c>
      <c r="F427" s="119" t="s">
        <v>648</v>
      </c>
      <c r="G427" s="116" t="s">
        <v>475</v>
      </c>
      <c r="H427" s="115" t="s">
        <v>476</v>
      </c>
      <c r="I427" s="119" t="s">
        <v>489</v>
      </c>
      <c r="J427" s="118" t="s">
        <v>1199</v>
      </c>
    </row>
    <row r="428" ht="52.5" customHeight="1" outlineLevel="1" spans="1:10">
      <c r="A428" s="118"/>
      <c r="B428" s="120"/>
      <c r="C428" s="119" t="s">
        <v>471</v>
      </c>
      <c r="D428" s="119" t="s">
        <v>485</v>
      </c>
      <c r="E428" s="118" t="s">
        <v>486</v>
      </c>
      <c r="F428" s="119" t="s">
        <v>474</v>
      </c>
      <c r="G428" s="116" t="s">
        <v>231</v>
      </c>
      <c r="H428" s="115" t="s">
        <v>521</v>
      </c>
      <c r="I428" s="119" t="s">
        <v>489</v>
      </c>
      <c r="J428" s="118" t="s">
        <v>1200</v>
      </c>
    </row>
    <row r="429" ht="52.5" customHeight="1" outlineLevel="1" spans="1:10">
      <c r="A429" s="118"/>
      <c r="B429" s="120"/>
      <c r="C429" s="119" t="s">
        <v>491</v>
      </c>
      <c r="D429" s="119" t="s">
        <v>492</v>
      </c>
      <c r="E429" s="118" t="s">
        <v>1201</v>
      </c>
      <c r="F429" s="119" t="s">
        <v>504</v>
      </c>
      <c r="G429" s="116" t="s">
        <v>475</v>
      </c>
      <c r="H429" s="115" t="s">
        <v>476</v>
      </c>
      <c r="I429" s="119" t="s">
        <v>477</v>
      </c>
      <c r="J429" s="118" t="s">
        <v>1202</v>
      </c>
    </row>
    <row r="430" ht="53.25" customHeight="1" outlineLevel="1" spans="1:10">
      <c r="A430" s="118"/>
      <c r="B430" s="120"/>
      <c r="C430" s="119" t="s">
        <v>491</v>
      </c>
      <c r="D430" s="119" t="s">
        <v>531</v>
      </c>
      <c r="E430" s="118" t="s">
        <v>1203</v>
      </c>
      <c r="F430" s="119" t="s">
        <v>474</v>
      </c>
      <c r="G430" s="116" t="s">
        <v>1203</v>
      </c>
      <c r="H430" s="115" t="s">
        <v>476</v>
      </c>
      <c r="I430" s="119" t="s">
        <v>477</v>
      </c>
      <c r="J430" s="118" t="s">
        <v>1203</v>
      </c>
    </row>
    <row r="431" ht="52.5" customHeight="1" outlineLevel="1" spans="1:10">
      <c r="A431" s="118"/>
      <c r="B431" s="120"/>
      <c r="C431" s="119" t="s">
        <v>491</v>
      </c>
      <c r="D431" s="119" t="s">
        <v>497</v>
      </c>
      <c r="E431" s="118" t="s">
        <v>732</v>
      </c>
      <c r="F431" s="119" t="s">
        <v>474</v>
      </c>
      <c r="G431" s="116" t="s">
        <v>87</v>
      </c>
      <c r="H431" s="115" t="s">
        <v>499</v>
      </c>
      <c r="I431" s="119" t="s">
        <v>489</v>
      </c>
      <c r="J431" s="118" t="s">
        <v>500</v>
      </c>
    </row>
    <row r="432" ht="52.5" customHeight="1" outlineLevel="1" spans="1:10">
      <c r="A432" s="118"/>
      <c r="B432" s="120"/>
      <c r="C432" s="119" t="s">
        <v>501</v>
      </c>
      <c r="D432" s="119" t="s">
        <v>502</v>
      </c>
      <c r="E432" s="118" t="s">
        <v>503</v>
      </c>
      <c r="F432" s="119" t="s">
        <v>504</v>
      </c>
      <c r="G432" s="116" t="s">
        <v>505</v>
      </c>
      <c r="H432" s="115" t="s">
        <v>506</v>
      </c>
      <c r="I432" s="119" t="s">
        <v>489</v>
      </c>
      <c r="J432" s="118" t="s">
        <v>507</v>
      </c>
    </row>
    <row r="433" ht="52.5" customHeight="1" outlineLevel="1" spans="1:10">
      <c r="A433" s="118" t="s">
        <v>376</v>
      </c>
      <c r="B433" s="118" t="s">
        <v>1204</v>
      </c>
      <c r="C433" s="119" t="s">
        <v>471</v>
      </c>
      <c r="D433" s="119" t="s">
        <v>472</v>
      </c>
      <c r="E433" s="118" t="s">
        <v>1205</v>
      </c>
      <c r="F433" s="119" t="s">
        <v>474</v>
      </c>
      <c r="G433" s="116" t="s">
        <v>1206</v>
      </c>
      <c r="H433" s="115" t="s">
        <v>572</v>
      </c>
      <c r="I433" s="119" t="s">
        <v>489</v>
      </c>
      <c r="J433" s="118" t="s">
        <v>1205</v>
      </c>
    </row>
    <row r="434" ht="53.25" customHeight="1" outlineLevel="1" spans="1:10">
      <c r="A434" s="118"/>
      <c r="B434" s="118"/>
      <c r="C434" s="119" t="s">
        <v>471</v>
      </c>
      <c r="D434" s="119" t="s">
        <v>485</v>
      </c>
      <c r="E434" s="118" t="s">
        <v>486</v>
      </c>
      <c r="F434" s="119" t="s">
        <v>474</v>
      </c>
      <c r="G434" s="116" t="s">
        <v>1207</v>
      </c>
      <c r="H434" s="115" t="s">
        <v>488</v>
      </c>
      <c r="I434" s="119" t="s">
        <v>477</v>
      </c>
      <c r="J434" s="118" t="s">
        <v>1208</v>
      </c>
    </row>
    <row r="435" ht="52.5" customHeight="1" outlineLevel="1" spans="1:10">
      <c r="A435" s="118"/>
      <c r="B435" s="118"/>
      <c r="C435" s="119" t="s">
        <v>491</v>
      </c>
      <c r="D435" s="119" t="s">
        <v>492</v>
      </c>
      <c r="E435" s="118" t="s">
        <v>1204</v>
      </c>
      <c r="F435" s="119" t="s">
        <v>474</v>
      </c>
      <c r="G435" s="116" t="s">
        <v>540</v>
      </c>
      <c r="H435" s="115" t="s">
        <v>506</v>
      </c>
      <c r="I435" s="119" t="s">
        <v>477</v>
      </c>
      <c r="J435" s="118" t="s">
        <v>1208</v>
      </c>
    </row>
    <row r="436" ht="52.5" customHeight="1" outlineLevel="1" spans="1:10">
      <c r="A436" s="118"/>
      <c r="B436" s="118"/>
      <c r="C436" s="119" t="s">
        <v>501</v>
      </c>
      <c r="D436" s="119" t="s">
        <v>502</v>
      </c>
      <c r="E436" s="118" t="s">
        <v>1209</v>
      </c>
      <c r="F436" s="119" t="s">
        <v>474</v>
      </c>
      <c r="G436" s="116" t="s">
        <v>540</v>
      </c>
      <c r="H436" s="115" t="s">
        <v>506</v>
      </c>
      <c r="I436" s="119" t="s">
        <v>477</v>
      </c>
      <c r="J436" s="118" t="s">
        <v>1208</v>
      </c>
    </row>
    <row r="437" ht="52.5" customHeight="1" outlineLevel="1" spans="1:10">
      <c r="A437" s="118" t="s">
        <v>387</v>
      </c>
      <c r="B437" s="118" t="s">
        <v>542</v>
      </c>
      <c r="C437" s="119" t="s">
        <v>471</v>
      </c>
      <c r="D437" s="119" t="s">
        <v>472</v>
      </c>
      <c r="E437" s="118" t="s">
        <v>1210</v>
      </c>
      <c r="F437" s="119" t="s">
        <v>474</v>
      </c>
      <c r="G437" s="116" t="s">
        <v>88</v>
      </c>
      <c r="H437" s="115" t="s">
        <v>495</v>
      </c>
      <c r="I437" s="119" t="s">
        <v>489</v>
      </c>
      <c r="J437" s="118" t="s">
        <v>544</v>
      </c>
    </row>
    <row r="438" ht="52.5" customHeight="1" outlineLevel="1" spans="1:10">
      <c r="A438" s="118"/>
      <c r="B438" s="118" t="s">
        <v>1211</v>
      </c>
      <c r="C438" s="119" t="s">
        <v>471</v>
      </c>
      <c r="D438" s="119" t="s">
        <v>479</v>
      </c>
      <c r="E438" s="118" t="s">
        <v>1212</v>
      </c>
      <c r="F438" s="119" t="s">
        <v>504</v>
      </c>
      <c r="G438" s="116" t="s">
        <v>540</v>
      </c>
      <c r="H438" s="115" t="s">
        <v>506</v>
      </c>
      <c r="I438" s="119" t="s">
        <v>477</v>
      </c>
      <c r="J438" s="118" t="s">
        <v>544</v>
      </c>
    </row>
    <row r="439" ht="52.5" customHeight="1" outlineLevel="1" spans="1:10">
      <c r="A439" s="118"/>
      <c r="B439" s="120"/>
      <c r="C439" s="119" t="s">
        <v>471</v>
      </c>
      <c r="D439" s="119" t="s">
        <v>482</v>
      </c>
      <c r="E439" s="118" t="s">
        <v>1213</v>
      </c>
      <c r="F439" s="119" t="s">
        <v>504</v>
      </c>
      <c r="G439" s="116" t="s">
        <v>540</v>
      </c>
      <c r="H439" s="115" t="s">
        <v>506</v>
      </c>
      <c r="I439" s="119" t="s">
        <v>477</v>
      </c>
      <c r="J439" s="118" t="s">
        <v>544</v>
      </c>
    </row>
    <row r="440" ht="52.5" customHeight="1" outlineLevel="1" spans="1:10">
      <c r="A440" s="118"/>
      <c r="B440" s="120"/>
      <c r="C440" s="119" t="s">
        <v>471</v>
      </c>
      <c r="D440" s="119" t="s">
        <v>485</v>
      </c>
      <c r="E440" s="118" t="s">
        <v>486</v>
      </c>
      <c r="F440" s="119" t="s">
        <v>474</v>
      </c>
      <c r="G440" s="116" t="s">
        <v>1214</v>
      </c>
      <c r="H440" s="115" t="s">
        <v>521</v>
      </c>
      <c r="I440" s="119" t="s">
        <v>489</v>
      </c>
      <c r="J440" s="118" t="s">
        <v>544</v>
      </c>
    </row>
    <row r="441" ht="52.5" customHeight="1" outlineLevel="1" spans="1:10">
      <c r="A441" s="118"/>
      <c r="B441" s="120"/>
      <c r="C441" s="119" t="s">
        <v>491</v>
      </c>
      <c r="D441" s="119" t="s">
        <v>523</v>
      </c>
      <c r="E441" s="118" t="s">
        <v>807</v>
      </c>
      <c r="F441" s="119" t="s">
        <v>474</v>
      </c>
      <c r="G441" s="116" t="s">
        <v>1215</v>
      </c>
      <c r="H441" s="115" t="s">
        <v>687</v>
      </c>
      <c r="I441" s="119" t="s">
        <v>489</v>
      </c>
      <c r="J441" s="118" t="s">
        <v>544</v>
      </c>
    </row>
    <row r="442" ht="53.25" customHeight="1" outlineLevel="1" spans="1:10">
      <c r="A442" s="118"/>
      <c r="B442" s="120"/>
      <c r="C442" s="119" t="s">
        <v>491</v>
      </c>
      <c r="D442" s="119" t="s">
        <v>492</v>
      </c>
      <c r="E442" s="118" t="s">
        <v>793</v>
      </c>
      <c r="F442" s="119" t="s">
        <v>474</v>
      </c>
      <c r="G442" s="116" t="s">
        <v>1216</v>
      </c>
      <c r="H442" s="115" t="s">
        <v>529</v>
      </c>
      <c r="I442" s="119" t="s">
        <v>489</v>
      </c>
      <c r="J442" s="118" t="s">
        <v>544</v>
      </c>
    </row>
    <row r="443" ht="52.5" customHeight="1" outlineLevel="1" spans="1:10">
      <c r="A443" s="118"/>
      <c r="B443" s="120"/>
      <c r="C443" s="119" t="s">
        <v>491</v>
      </c>
      <c r="D443" s="119" t="s">
        <v>531</v>
      </c>
      <c r="E443" s="118" t="s">
        <v>1217</v>
      </c>
      <c r="F443" s="119" t="s">
        <v>474</v>
      </c>
      <c r="G443" s="116" t="s">
        <v>231</v>
      </c>
      <c r="H443" s="115" t="s">
        <v>506</v>
      </c>
      <c r="I443" s="119" t="s">
        <v>477</v>
      </c>
      <c r="J443" s="118" t="s">
        <v>544</v>
      </c>
    </row>
    <row r="444" ht="52.5" customHeight="1" outlineLevel="1" spans="1:10">
      <c r="A444" s="118"/>
      <c r="B444" s="120"/>
      <c r="C444" s="119" t="s">
        <v>501</v>
      </c>
      <c r="D444" s="119" t="s">
        <v>502</v>
      </c>
      <c r="E444" s="118" t="s">
        <v>539</v>
      </c>
      <c r="F444" s="119" t="s">
        <v>474</v>
      </c>
      <c r="G444" s="116" t="s">
        <v>505</v>
      </c>
      <c r="H444" s="115" t="s">
        <v>506</v>
      </c>
      <c r="I444" s="119" t="s">
        <v>477</v>
      </c>
      <c r="J444" s="118" t="s">
        <v>544</v>
      </c>
    </row>
    <row r="445" ht="52.5" customHeight="1" outlineLevel="1" spans="1:10">
      <c r="A445" s="118" t="s">
        <v>391</v>
      </c>
      <c r="B445" s="118" t="s">
        <v>1218</v>
      </c>
      <c r="C445" s="119" t="s">
        <v>471</v>
      </c>
      <c r="D445" s="119" t="s">
        <v>472</v>
      </c>
      <c r="E445" s="118" t="s">
        <v>1219</v>
      </c>
      <c r="F445" s="119" t="s">
        <v>474</v>
      </c>
      <c r="G445" s="116" t="s">
        <v>85</v>
      </c>
      <c r="H445" s="115" t="s">
        <v>510</v>
      </c>
      <c r="I445" s="119" t="s">
        <v>489</v>
      </c>
      <c r="J445" s="118" t="s">
        <v>511</v>
      </c>
    </row>
    <row r="446" ht="52.5" customHeight="1" outlineLevel="1" spans="1:10">
      <c r="A446" s="118"/>
      <c r="B446" s="118"/>
      <c r="C446" s="119" t="s">
        <v>471</v>
      </c>
      <c r="D446" s="119" t="s">
        <v>472</v>
      </c>
      <c r="E446" s="118" t="s">
        <v>1220</v>
      </c>
      <c r="F446" s="119" t="s">
        <v>474</v>
      </c>
      <c r="G446" s="116" t="s">
        <v>86</v>
      </c>
      <c r="H446" s="115" t="s">
        <v>510</v>
      </c>
      <c r="I446" s="119" t="s">
        <v>489</v>
      </c>
      <c r="J446" s="118" t="s">
        <v>511</v>
      </c>
    </row>
    <row r="447" ht="52.5" customHeight="1" outlineLevel="1" spans="1:10">
      <c r="A447" s="118"/>
      <c r="B447" s="118"/>
      <c r="C447" s="119" t="s">
        <v>471</v>
      </c>
      <c r="D447" s="119" t="s">
        <v>472</v>
      </c>
      <c r="E447" s="118" t="s">
        <v>1221</v>
      </c>
      <c r="F447" s="119" t="s">
        <v>474</v>
      </c>
      <c r="G447" s="116" t="s">
        <v>1222</v>
      </c>
      <c r="H447" s="115" t="s">
        <v>632</v>
      </c>
      <c r="I447" s="119" t="s">
        <v>489</v>
      </c>
      <c r="J447" s="118" t="s">
        <v>511</v>
      </c>
    </row>
    <row r="448" ht="52.5" customHeight="1" outlineLevel="1" spans="1:10">
      <c r="A448" s="118"/>
      <c r="B448" s="118"/>
      <c r="C448" s="119" t="s">
        <v>471</v>
      </c>
      <c r="D448" s="119" t="s">
        <v>472</v>
      </c>
      <c r="E448" s="118" t="s">
        <v>1223</v>
      </c>
      <c r="F448" s="119" t="s">
        <v>474</v>
      </c>
      <c r="G448" s="116" t="s">
        <v>85</v>
      </c>
      <c r="H448" s="115" t="s">
        <v>476</v>
      </c>
      <c r="I448" s="119" t="s">
        <v>489</v>
      </c>
      <c r="J448" s="118" t="s">
        <v>511</v>
      </c>
    </row>
    <row r="449" ht="52.5" customHeight="1" outlineLevel="1" spans="1:10">
      <c r="A449" s="118"/>
      <c r="B449" s="118"/>
      <c r="C449" s="119" t="s">
        <v>471</v>
      </c>
      <c r="D449" s="119" t="s">
        <v>472</v>
      </c>
      <c r="E449" s="118" t="s">
        <v>1224</v>
      </c>
      <c r="F449" s="119" t="s">
        <v>474</v>
      </c>
      <c r="G449" s="116" t="s">
        <v>844</v>
      </c>
      <c r="H449" s="115" t="s">
        <v>920</v>
      </c>
      <c r="I449" s="119" t="s">
        <v>489</v>
      </c>
      <c r="J449" s="118" t="s">
        <v>511</v>
      </c>
    </row>
    <row r="450" ht="52.5" customHeight="1" outlineLevel="1" spans="1:10">
      <c r="A450" s="118"/>
      <c r="B450" s="118"/>
      <c r="C450" s="119" t="s">
        <v>471</v>
      </c>
      <c r="D450" s="119" t="s">
        <v>479</v>
      </c>
      <c r="E450" s="118" t="s">
        <v>1225</v>
      </c>
      <c r="F450" s="119" t="s">
        <v>474</v>
      </c>
      <c r="G450" s="116" t="s">
        <v>922</v>
      </c>
      <c r="H450" s="115" t="s">
        <v>506</v>
      </c>
      <c r="I450" s="119" t="s">
        <v>477</v>
      </c>
      <c r="J450" s="118" t="s">
        <v>516</v>
      </c>
    </row>
    <row r="451" ht="52.5" customHeight="1" outlineLevel="1" spans="1:10">
      <c r="A451" s="118"/>
      <c r="B451" s="118"/>
      <c r="C451" s="119" t="s">
        <v>471</v>
      </c>
      <c r="D451" s="119" t="s">
        <v>479</v>
      </c>
      <c r="E451" s="118" t="s">
        <v>923</v>
      </c>
      <c r="F451" s="119" t="s">
        <v>474</v>
      </c>
      <c r="G451" s="116" t="s">
        <v>922</v>
      </c>
      <c r="H451" s="115" t="s">
        <v>506</v>
      </c>
      <c r="I451" s="119" t="s">
        <v>477</v>
      </c>
      <c r="J451" s="118" t="s">
        <v>516</v>
      </c>
    </row>
    <row r="452" ht="52.5" customHeight="1" outlineLevel="1" spans="1:10">
      <c r="A452" s="118"/>
      <c r="B452" s="118"/>
      <c r="C452" s="119" t="s">
        <v>471</v>
      </c>
      <c r="D452" s="119" t="s">
        <v>482</v>
      </c>
      <c r="E452" s="118" t="s">
        <v>518</v>
      </c>
      <c r="F452" s="119" t="s">
        <v>474</v>
      </c>
      <c r="G452" s="116" t="s">
        <v>922</v>
      </c>
      <c r="H452" s="115" t="s">
        <v>506</v>
      </c>
      <c r="I452" s="119" t="s">
        <v>477</v>
      </c>
      <c r="J452" s="118" t="s">
        <v>1226</v>
      </c>
    </row>
    <row r="453" ht="52.5" customHeight="1" outlineLevel="1" spans="1:10">
      <c r="A453" s="118"/>
      <c r="B453" s="118"/>
      <c r="C453" s="119" t="s">
        <v>471</v>
      </c>
      <c r="D453" s="119" t="s">
        <v>485</v>
      </c>
      <c r="E453" s="118" t="s">
        <v>486</v>
      </c>
      <c r="F453" s="119" t="s">
        <v>648</v>
      </c>
      <c r="G453" s="116" t="s">
        <v>1227</v>
      </c>
      <c r="H453" s="115" t="s">
        <v>521</v>
      </c>
      <c r="I453" s="119" t="s">
        <v>489</v>
      </c>
      <c r="J453" s="118" t="s">
        <v>522</v>
      </c>
    </row>
    <row r="454" ht="52.5" customHeight="1" outlineLevel="1" spans="1:10">
      <c r="A454" s="118"/>
      <c r="B454" s="118"/>
      <c r="C454" s="119" t="s">
        <v>491</v>
      </c>
      <c r="D454" s="119" t="s">
        <v>523</v>
      </c>
      <c r="E454" s="118" t="s">
        <v>1003</v>
      </c>
      <c r="F454" s="119" t="s">
        <v>504</v>
      </c>
      <c r="G454" s="116" t="s">
        <v>1228</v>
      </c>
      <c r="H454" s="115" t="s">
        <v>526</v>
      </c>
      <c r="I454" s="119" t="s">
        <v>489</v>
      </c>
      <c r="J454" s="118" t="s">
        <v>527</v>
      </c>
    </row>
    <row r="455" ht="52.5" customHeight="1" outlineLevel="1" spans="1:10">
      <c r="A455" s="118"/>
      <c r="B455" s="118"/>
      <c r="C455" s="119" t="s">
        <v>491</v>
      </c>
      <c r="D455" s="119" t="s">
        <v>492</v>
      </c>
      <c r="E455" s="118" t="s">
        <v>528</v>
      </c>
      <c r="F455" s="119" t="s">
        <v>504</v>
      </c>
      <c r="G455" s="116" t="s">
        <v>1229</v>
      </c>
      <c r="H455" s="115" t="s">
        <v>572</v>
      </c>
      <c r="I455" s="119" t="s">
        <v>489</v>
      </c>
      <c r="J455" s="118" t="s">
        <v>530</v>
      </c>
    </row>
    <row r="456" ht="52.5" customHeight="1" outlineLevel="1" spans="1:10">
      <c r="A456" s="118"/>
      <c r="B456" s="118"/>
      <c r="C456" s="119" t="s">
        <v>491</v>
      </c>
      <c r="D456" s="119" t="s">
        <v>492</v>
      </c>
      <c r="E456" s="118" t="s">
        <v>653</v>
      </c>
      <c r="F456" s="119" t="s">
        <v>474</v>
      </c>
      <c r="G456" s="116" t="s">
        <v>536</v>
      </c>
      <c r="H456" s="115" t="s">
        <v>536</v>
      </c>
      <c r="I456" s="119" t="s">
        <v>489</v>
      </c>
      <c r="J456" s="118" t="s">
        <v>530</v>
      </c>
    </row>
    <row r="457" ht="52.5" customHeight="1" outlineLevel="1" spans="1:10">
      <c r="A457" s="118"/>
      <c r="B457" s="118"/>
      <c r="C457" s="119" t="s">
        <v>491</v>
      </c>
      <c r="D457" s="119" t="s">
        <v>531</v>
      </c>
      <c r="E457" s="118" t="s">
        <v>696</v>
      </c>
      <c r="F457" s="119" t="s">
        <v>474</v>
      </c>
      <c r="G457" s="116" t="s">
        <v>536</v>
      </c>
      <c r="H457" s="115" t="s">
        <v>536</v>
      </c>
      <c r="I457" s="119" t="s">
        <v>489</v>
      </c>
      <c r="J457" s="118" t="s">
        <v>534</v>
      </c>
    </row>
    <row r="458" ht="53.25" customHeight="1" outlineLevel="1" spans="1:10">
      <c r="A458" s="118"/>
      <c r="B458" s="118"/>
      <c r="C458" s="119" t="s">
        <v>491</v>
      </c>
      <c r="D458" s="119" t="s">
        <v>497</v>
      </c>
      <c r="E458" s="118" t="s">
        <v>758</v>
      </c>
      <c r="F458" s="119" t="s">
        <v>474</v>
      </c>
      <c r="G458" s="116" t="s">
        <v>536</v>
      </c>
      <c r="H458" s="115" t="s">
        <v>536</v>
      </c>
      <c r="I458" s="119" t="s">
        <v>489</v>
      </c>
      <c r="J458" s="118" t="s">
        <v>537</v>
      </c>
    </row>
    <row r="459" ht="52.5" customHeight="1" outlineLevel="1" spans="1:10">
      <c r="A459" s="118"/>
      <c r="B459" s="118"/>
      <c r="C459" s="119" t="s">
        <v>491</v>
      </c>
      <c r="D459" s="119" t="s">
        <v>497</v>
      </c>
      <c r="E459" s="118" t="s">
        <v>798</v>
      </c>
      <c r="F459" s="119" t="s">
        <v>474</v>
      </c>
      <c r="G459" s="116" t="s">
        <v>536</v>
      </c>
      <c r="H459" s="115" t="s">
        <v>536</v>
      </c>
      <c r="I459" s="119" t="s">
        <v>489</v>
      </c>
      <c r="J459" s="118" t="s">
        <v>537</v>
      </c>
    </row>
    <row r="460" ht="52.5" customHeight="1" outlineLevel="1" spans="1:10">
      <c r="A460" s="118"/>
      <c r="B460" s="118"/>
      <c r="C460" s="119" t="s">
        <v>501</v>
      </c>
      <c r="D460" s="119" t="s">
        <v>502</v>
      </c>
      <c r="E460" s="118" t="s">
        <v>539</v>
      </c>
      <c r="F460" s="119" t="s">
        <v>474</v>
      </c>
      <c r="G460" s="116" t="s">
        <v>1230</v>
      </c>
      <c r="H460" s="115" t="s">
        <v>506</v>
      </c>
      <c r="I460" s="119" t="s">
        <v>477</v>
      </c>
      <c r="J460" s="118" t="s">
        <v>541</v>
      </c>
    </row>
    <row r="461" ht="52.5" customHeight="1" outlineLevel="1" spans="1:10">
      <c r="A461" s="118" t="s">
        <v>424</v>
      </c>
      <c r="B461" s="118" t="s">
        <v>1231</v>
      </c>
      <c r="C461" s="119" t="s">
        <v>471</v>
      </c>
      <c r="D461" s="119" t="s">
        <v>472</v>
      </c>
      <c r="E461" s="118" t="s">
        <v>1232</v>
      </c>
      <c r="F461" s="119" t="s">
        <v>474</v>
      </c>
      <c r="G461" s="116" t="s">
        <v>85</v>
      </c>
      <c r="H461" s="115" t="s">
        <v>1233</v>
      </c>
      <c r="I461" s="119" t="s">
        <v>489</v>
      </c>
      <c r="J461" s="118" t="s">
        <v>511</v>
      </c>
    </row>
    <row r="462" ht="52.5" customHeight="1" outlineLevel="1" spans="1:10">
      <c r="A462" s="118"/>
      <c r="B462" s="118"/>
      <c r="C462" s="119" t="s">
        <v>471</v>
      </c>
      <c r="D462" s="119" t="s">
        <v>472</v>
      </c>
      <c r="E462" s="118" t="s">
        <v>1234</v>
      </c>
      <c r="F462" s="119" t="s">
        <v>474</v>
      </c>
      <c r="G462" s="116" t="s">
        <v>85</v>
      </c>
      <c r="H462" s="115" t="s">
        <v>1233</v>
      </c>
      <c r="I462" s="119" t="s">
        <v>489</v>
      </c>
      <c r="J462" s="118" t="s">
        <v>511</v>
      </c>
    </row>
    <row r="463" ht="52.5" customHeight="1" outlineLevel="1" spans="1:10">
      <c r="A463" s="118"/>
      <c r="B463" s="118"/>
      <c r="C463" s="119" t="s">
        <v>471</v>
      </c>
      <c r="D463" s="119" t="s">
        <v>472</v>
      </c>
      <c r="E463" s="118" t="s">
        <v>1235</v>
      </c>
      <c r="F463" s="119" t="s">
        <v>474</v>
      </c>
      <c r="G463" s="116" t="s">
        <v>85</v>
      </c>
      <c r="H463" s="115" t="s">
        <v>1233</v>
      </c>
      <c r="I463" s="119" t="s">
        <v>489</v>
      </c>
      <c r="J463" s="118" t="s">
        <v>511</v>
      </c>
    </row>
    <row r="464" ht="52.5" customHeight="1" outlineLevel="1" spans="1:10">
      <c r="A464" s="118"/>
      <c r="B464" s="118"/>
      <c r="C464" s="119" t="s">
        <v>471</v>
      </c>
      <c r="D464" s="119" t="s">
        <v>472</v>
      </c>
      <c r="E464" s="118" t="s">
        <v>1236</v>
      </c>
      <c r="F464" s="119" t="s">
        <v>474</v>
      </c>
      <c r="G464" s="116" t="s">
        <v>85</v>
      </c>
      <c r="H464" s="115" t="s">
        <v>1233</v>
      </c>
      <c r="I464" s="119" t="s">
        <v>489</v>
      </c>
      <c r="J464" s="118" t="s">
        <v>511</v>
      </c>
    </row>
    <row r="465" ht="52.5" customHeight="1" outlineLevel="1" spans="1:10">
      <c r="A465" s="118"/>
      <c r="B465" s="118"/>
      <c r="C465" s="119" t="s">
        <v>471</v>
      </c>
      <c r="D465" s="119" t="s">
        <v>472</v>
      </c>
      <c r="E465" s="118" t="s">
        <v>1237</v>
      </c>
      <c r="F465" s="119" t="s">
        <v>474</v>
      </c>
      <c r="G465" s="116" t="s">
        <v>85</v>
      </c>
      <c r="H465" s="115" t="s">
        <v>572</v>
      </c>
      <c r="I465" s="119" t="s">
        <v>489</v>
      </c>
      <c r="J465" s="118" t="s">
        <v>511</v>
      </c>
    </row>
    <row r="466" ht="52.5" customHeight="1" outlineLevel="1" spans="1:10">
      <c r="A466" s="118"/>
      <c r="B466" s="118"/>
      <c r="C466" s="119" t="s">
        <v>471</v>
      </c>
      <c r="D466" s="119" t="s">
        <v>479</v>
      </c>
      <c r="E466" s="118" t="s">
        <v>1238</v>
      </c>
      <c r="F466" s="119" t="s">
        <v>474</v>
      </c>
      <c r="G466" s="116" t="s">
        <v>515</v>
      </c>
      <c r="H466" s="115" t="s">
        <v>506</v>
      </c>
      <c r="I466" s="119" t="s">
        <v>477</v>
      </c>
      <c r="J466" s="118" t="s">
        <v>516</v>
      </c>
    </row>
    <row r="467" ht="52.5" customHeight="1" outlineLevel="1" spans="1:10">
      <c r="A467" s="118"/>
      <c r="B467" s="118"/>
      <c r="C467" s="119" t="s">
        <v>471</v>
      </c>
      <c r="D467" s="119" t="s">
        <v>479</v>
      </c>
      <c r="E467" s="118" t="s">
        <v>923</v>
      </c>
      <c r="F467" s="119" t="s">
        <v>474</v>
      </c>
      <c r="G467" s="116" t="s">
        <v>515</v>
      </c>
      <c r="H467" s="115" t="s">
        <v>506</v>
      </c>
      <c r="I467" s="119" t="s">
        <v>477</v>
      </c>
      <c r="J467" s="118" t="s">
        <v>516</v>
      </c>
    </row>
    <row r="468" ht="52.5" customHeight="1" outlineLevel="1" spans="1:10">
      <c r="A468" s="118"/>
      <c r="B468" s="118"/>
      <c r="C468" s="119" t="s">
        <v>471</v>
      </c>
      <c r="D468" s="119" t="s">
        <v>482</v>
      </c>
      <c r="E468" s="118" t="s">
        <v>518</v>
      </c>
      <c r="F468" s="119" t="s">
        <v>474</v>
      </c>
      <c r="G468" s="116" t="s">
        <v>515</v>
      </c>
      <c r="H468" s="115" t="s">
        <v>506</v>
      </c>
      <c r="I468" s="119" t="s">
        <v>477</v>
      </c>
      <c r="J468" s="118" t="s">
        <v>1226</v>
      </c>
    </row>
    <row r="469" ht="52.5" customHeight="1" outlineLevel="1" spans="1:10">
      <c r="A469" s="118"/>
      <c r="B469" s="118"/>
      <c r="C469" s="119" t="s">
        <v>471</v>
      </c>
      <c r="D469" s="119" t="s">
        <v>485</v>
      </c>
      <c r="E469" s="118" t="s">
        <v>486</v>
      </c>
      <c r="F469" s="119" t="s">
        <v>648</v>
      </c>
      <c r="G469" s="116" t="s">
        <v>554</v>
      </c>
      <c r="H469" s="115" t="s">
        <v>521</v>
      </c>
      <c r="I469" s="119" t="s">
        <v>489</v>
      </c>
      <c r="J469" s="118" t="s">
        <v>522</v>
      </c>
    </row>
    <row r="470" ht="52.5" customHeight="1" outlineLevel="1" spans="1:10">
      <c r="A470" s="118"/>
      <c r="B470" s="118"/>
      <c r="C470" s="119" t="s">
        <v>491</v>
      </c>
      <c r="D470" s="119" t="s">
        <v>523</v>
      </c>
      <c r="E470" s="118" t="s">
        <v>685</v>
      </c>
      <c r="F470" s="119" t="s">
        <v>504</v>
      </c>
      <c r="G470" s="116" t="s">
        <v>1239</v>
      </c>
      <c r="H470" s="115" t="s">
        <v>687</v>
      </c>
      <c r="I470" s="119" t="s">
        <v>489</v>
      </c>
      <c r="J470" s="118" t="s">
        <v>527</v>
      </c>
    </row>
    <row r="471" ht="52.5" customHeight="1" outlineLevel="1" spans="1:10">
      <c r="A471" s="118"/>
      <c r="B471" s="118"/>
      <c r="C471" s="119" t="s">
        <v>491</v>
      </c>
      <c r="D471" s="119" t="s">
        <v>523</v>
      </c>
      <c r="E471" s="118" t="s">
        <v>689</v>
      </c>
      <c r="F471" s="119" t="s">
        <v>504</v>
      </c>
      <c r="G471" s="116" t="s">
        <v>1240</v>
      </c>
      <c r="H471" s="115" t="s">
        <v>521</v>
      </c>
      <c r="I471" s="119" t="s">
        <v>489</v>
      </c>
      <c r="J471" s="118" t="s">
        <v>527</v>
      </c>
    </row>
    <row r="472" ht="52.5" customHeight="1" outlineLevel="1" spans="1:10">
      <c r="A472" s="118"/>
      <c r="B472" s="118"/>
      <c r="C472" s="119" t="s">
        <v>491</v>
      </c>
      <c r="D472" s="119" t="s">
        <v>523</v>
      </c>
      <c r="E472" s="118" t="s">
        <v>1003</v>
      </c>
      <c r="F472" s="119" t="s">
        <v>504</v>
      </c>
      <c r="G472" s="116" t="s">
        <v>1004</v>
      </c>
      <c r="H472" s="115" t="s">
        <v>526</v>
      </c>
      <c r="I472" s="119" t="s">
        <v>489</v>
      </c>
      <c r="J472" s="118" t="s">
        <v>527</v>
      </c>
    </row>
    <row r="473" ht="52.5" customHeight="1" outlineLevel="1" spans="1:10">
      <c r="A473" s="118"/>
      <c r="B473" s="118"/>
      <c r="C473" s="119" t="s">
        <v>491</v>
      </c>
      <c r="D473" s="119" t="s">
        <v>492</v>
      </c>
      <c r="E473" s="118" t="s">
        <v>528</v>
      </c>
      <c r="F473" s="119" t="s">
        <v>504</v>
      </c>
      <c r="G473" s="116" t="s">
        <v>1241</v>
      </c>
      <c r="H473" s="115" t="s">
        <v>529</v>
      </c>
      <c r="I473" s="119" t="s">
        <v>489</v>
      </c>
      <c r="J473" s="118" t="s">
        <v>530</v>
      </c>
    </row>
    <row r="474" ht="52.5" customHeight="1" outlineLevel="1" spans="1:10">
      <c r="A474" s="118"/>
      <c r="B474" s="118"/>
      <c r="C474" s="119" t="s">
        <v>491</v>
      </c>
      <c r="D474" s="119" t="s">
        <v>492</v>
      </c>
      <c r="E474" s="118" t="s">
        <v>653</v>
      </c>
      <c r="F474" s="119" t="s">
        <v>474</v>
      </c>
      <c r="G474" s="116" t="s">
        <v>536</v>
      </c>
      <c r="H474" s="115" t="s">
        <v>536</v>
      </c>
      <c r="I474" s="119" t="s">
        <v>477</v>
      </c>
      <c r="J474" s="118" t="s">
        <v>530</v>
      </c>
    </row>
    <row r="475" ht="52.5" customHeight="1" outlineLevel="1" spans="1:10">
      <c r="A475" s="118"/>
      <c r="B475" s="118"/>
      <c r="C475" s="119" t="s">
        <v>491</v>
      </c>
      <c r="D475" s="119" t="s">
        <v>531</v>
      </c>
      <c r="E475" s="118" t="s">
        <v>696</v>
      </c>
      <c r="F475" s="119" t="s">
        <v>474</v>
      </c>
      <c r="G475" s="116" t="s">
        <v>536</v>
      </c>
      <c r="H475" s="115" t="s">
        <v>536</v>
      </c>
      <c r="I475" s="119" t="s">
        <v>477</v>
      </c>
      <c r="J475" s="118" t="s">
        <v>534</v>
      </c>
    </row>
    <row r="476" ht="53.25" customHeight="1" outlineLevel="1" spans="1:10">
      <c r="A476" s="118"/>
      <c r="B476" s="118"/>
      <c r="C476" s="119" t="s">
        <v>491</v>
      </c>
      <c r="D476" s="119" t="s">
        <v>497</v>
      </c>
      <c r="E476" s="118" t="s">
        <v>758</v>
      </c>
      <c r="F476" s="119" t="s">
        <v>474</v>
      </c>
      <c r="G476" s="116" t="s">
        <v>536</v>
      </c>
      <c r="H476" s="115" t="s">
        <v>536</v>
      </c>
      <c r="I476" s="119" t="s">
        <v>477</v>
      </c>
      <c r="J476" s="118" t="s">
        <v>537</v>
      </c>
    </row>
    <row r="477" ht="52.5" customHeight="1" outlineLevel="1" spans="1:10">
      <c r="A477" s="118"/>
      <c r="B477" s="118"/>
      <c r="C477" s="119" t="s">
        <v>491</v>
      </c>
      <c r="D477" s="119" t="s">
        <v>497</v>
      </c>
      <c r="E477" s="118" t="s">
        <v>798</v>
      </c>
      <c r="F477" s="119" t="s">
        <v>474</v>
      </c>
      <c r="G477" s="116" t="s">
        <v>536</v>
      </c>
      <c r="H477" s="115" t="s">
        <v>536</v>
      </c>
      <c r="I477" s="119" t="s">
        <v>477</v>
      </c>
      <c r="J477" s="118" t="s">
        <v>537</v>
      </c>
    </row>
    <row r="478" ht="52.5" customHeight="1" outlineLevel="1" spans="1:10">
      <c r="A478" s="118"/>
      <c r="B478" s="118"/>
      <c r="C478" s="119" t="s">
        <v>501</v>
      </c>
      <c r="D478" s="119" t="s">
        <v>502</v>
      </c>
      <c r="E478" s="118" t="s">
        <v>539</v>
      </c>
      <c r="F478" s="119" t="s">
        <v>504</v>
      </c>
      <c r="G478" s="116" t="s">
        <v>540</v>
      </c>
      <c r="H478" s="115" t="s">
        <v>506</v>
      </c>
      <c r="I478" s="119" t="s">
        <v>477</v>
      </c>
      <c r="J478" s="118" t="s">
        <v>541</v>
      </c>
    </row>
    <row r="479" ht="52.5" customHeight="1" outlineLevel="1" spans="1:10">
      <c r="A479" s="118" t="s">
        <v>394</v>
      </c>
      <c r="B479" s="118" t="s">
        <v>1242</v>
      </c>
      <c r="C479" s="119" t="s">
        <v>471</v>
      </c>
      <c r="D479" s="119" t="s">
        <v>472</v>
      </c>
      <c r="E479" s="118" t="s">
        <v>1243</v>
      </c>
      <c r="F479" s="119" t="s">
        <v>474</v>
      </c>
      <c r="G479" s="116" t="s">
        <v>1087</v>
      </c>
      <c r="H479" s="115" t="s">
        <v>558</v>
      </c>
      <c r="I479" s="119" t="s">
        <v>489</v>
      </c>
      <c r="J479" s="118" t="s">
        <v>1244</v>
      </c>
    </row>
    <row r="480" ht="52.5" customHeight="1" outlineLevel="1" spans="1:10">
      <c r="A480" s="118"/>
      <c r="B480" s="118"/>
      <c r="C480" s="119" t="s">
        <v>471</v>
      </c>
      <c r="D480" s="119" t="s">
        <v>479</v>
      </c>
      <c r="E480" s="118" t="s">
        <v>1245</v>
      </c>
      <c r="F480" s="119" t="s">
        <v>474</v>
      </c>
      <c r="G480" s="116" t="s">
        <v>515</v>
      </c>
      <c r="H480" s="115" t="s">
        <v>506</v>
      </c>
      <c r="I480" s="119" t="s">
        <v>489</v>
      </c>
      <c r="J480" s="118" t="s">
        <v>1246</v>
      </c>
    </row>
    <row r="481" ht="52.5" customHeight="1" outlineLevel="1" spans="1:10">
      <c r="A481" s="118"/>
      <c r="B481" s="118"/>
      <c r="C481" s="119" t="s">
        <v>471</v>
      </c>
      <c r="D481" s="119" t="s">
        <v>482</v>
      </c>
      <c r="E481" s="118" t="s">
        <v>1247</v>
      </c>
      <c r="F481" s="119" t="s">
        <v>474</v>
      </c>
      <c r="G481" s="116" t="s">
        <v>515</v>
      </c>
      <c r="H481" s="115" t="s">
        <v>506</v>
      </c>
      <c r="I481" s="119" t="s">
        <v>489</v>
      </c>
      <c r="J481" s="118" t="s">
        <v>806</v>
      </c>
    </row>
    <row r="482" ht="52.5" customHeight="1" outlineLevel="1" spans="1:10">
      <c r="A482" s="118"/>
      <c r="B482" s="118"/>
      <c r="C482" s="119" t="s">
        <v>471</v>
      </c>
      <c r="D482" s="119" t="s">
        <v>485</v>
      </c>
      <c r="E482" s="118" t="s">
        <v>486</v>
      </c>
      <c r="F482" s="119" t="s">
        <v>474</v>
      </c>
      <c r="G482" s="116" t="s">
        <v>1248</v>
      </c>
      <c r="H482" s="115" t="s">
        <v>488</v>
      </c>
      <c r="I482" s="119" t="s">
        <v>489</v>
      </c>
      <c r="J482" s="118" t="s">
        <v>1249</v>
      </c>
    </row>
    <row r="483" ht="53.25" customHeight="1" outlineLevel="1" spans="1:10">
      <c r="A483" s="118"/>
      <c r="B483" s="118"/>
      <c r="C483" s="119" t="s">
        <v>491</v>
      </c>
      <c r="D483" s="119" t="s">
        <v>492</v>
      </c>
      <c r="E483" s="118" t="s">
        <v>793</v>
      </c>
      <c r="F483" s="119" t="s">
        <v>504</v>
      </c>
      <c r="G483" s="116" t="s">
        <v>89</v>
      </c>
      <c r="H483" s="115" t="s">
        <v>529</v>
      </c>
      <c r="I483" s="119" t="s">
        <v>489</v>
      </c>
      <c r="J483" s="118" t="s">
        <v>1250</v>
      </c>
    </row>
    <row r="484" ht="52.5" customHeight="1" outlineLevel="1" spans="1:10">
      <c r="A484" s="118"/>
      <c r="B484" s="118"/>
      <c r="C484" s="119" t="s">
        <v>491</v>
      </c>
      <c r="D484" s="119" t="s">
        <v>497</v>
      </c>
      <c r="E484" s="118" t="s">
        <v>732</v>
      </c>
      <c r="F484" s="119" t="s">
        <v>504</v>
      </c>
      <c r="G484" s="116" t="s">
        <v>87</v>
      </c>
      <c r="H484" s="115" t="s">
        <v>499</v>
      </c>
      <c r="I484" s="119" t="s">
        <v>489</v>
      </c>
      <c r="J484" s="118" t="s">
        <v>1251</v>
      </c>
    </row>
    <row r="485" ht="52.5" customHeight="1" outlineLevel="1" spans="1:10">
      <c r="A485" s="118"/>
      <c r="B485" s="118"/>
      <c r="C485" s="119" t="s">
        <v>501</v>
      </c>
      <c r="D485" s="119" t="s">
        <v>502</v>
      </c>
      <c r="E485" s="118" t="s">
        <v>503</v>
      </c>
      <c r="F485" s="119" t="s">
        <v>504</v>
      </c>
      <c r="G485" s="116" t="s">
        <v>540</v>
      </c>
      <c r="H485" s="115" t="s">
        <v>506</v>
      </c>
      <c r="I485" s="119" t="s">
        <v>489</v>
      </c>
      <c r="J485" s="118" t="s">
        <v>662</v>
      </c>
    </row>
    <row r="486" ht="53.25" customHeight="1" outlineLevel="1" spans="1:10">
      <c r="A486" s="118" t="s">
        <v>365</v>
      </c>
      <c r="B486" s="118" t="s">
        <v>1204</v>
      </c>
      <c r="C486" s="119" t="s">
        <v>471</v>
      </c>
      <c r="D486" s="119" t="s">
        <v>472</v>
      </c>
      <c r="E486" s="118" t="s">
        <v>1252</v>
      </c>
      <c r="F486" s="119" t="s">
        <v>474</v>
      </c>
      <c r="G486" s="116" t="s">
        <v>228</v>
      </c>
      <c r="H486" s="115" t="s">
        <v>572</v>
      </c>
      <c r="I486" s="119" t="s">
        <v>489</v>
      </c>
      <c r="J486" s="118" t="s">
        <v>1252</v>
      </c>
    </row>
    <row r="487" ht="52.5" customHeight="1" outlineLevel="1" spans="1:10">
      <c r="A487" s="118"/>
      <c r="B487" s="118"/>
      <c r="C487" s="119" t="s">
        <v>491</v>
      </c>
      <c r="D487" s="119" t="s">
        <v>492</v>
      </c>
      <c r="E487" s="118" t="s">
        <v>1253</v>
      </c>
      <c r="F487" s="119" t="s">
        <v>474</v>
      </c>
      <c r="G487" s="116" t="s">
        <v>540</v>
      </c>
      <c r="H487" s="115" t="s">
        <v>506</v>
      </c>
      <c r="I487" s="119" t="s">
        <v>477</v>
      </c>
      <c r="J487" s="118" t="s">
        <v>1252</v>
      </c>
    </row>
    <row r="488" ht="52.5" customHeight="1" outlineLevel="1" spans="1:10">
      <c r="A488" s="118"/>
      <c r="B488" s="118"/>
      <c r="C488" s="119" t="s">
        <v>501</v>
      </c>
      <c r="D488" s="119" t="s">
        <v>502</v>
      </c>
      <c r="E488" s="118" t="s">
        <v>1209</v>
      </c>
      <c r="F488" s="119" t="s">
        <v>474</v>
      </c>
      <c r="G488" s="116" t="s">
        <v>540</v>
      </c>
      <c r="H488" s="115" t="s">
        <v>506</v>
      </c>
      <c r="I488" s="119" t="s">
        <v>477</v>
      </c>
      <c r="J488" s="118" t="s">
        <v>1252</v>
      </c>
    </row>
    <row r="489" ht="52.5" customHeight="1" outlineLevel="1" spans="1:10">
      <c r="A489" s="118" t="s">
        <v>374</v>
      </c>
      <c r="B489" s="118" t="s">
        <v>1253</v>
      </c>
      <c r="C489" s="119" t="s">
        <v>471</v>
      </c>
      <c r="D489" s="119" t="s">
        <v>472</v>
      </c>
      <c r="E489" s="118" t="s">
        <v>1254</v>
      </c>
      <c r="F489" s="119" t="s">
        <v>474</v>
      </c>
      <c r="G489" s="116" t="s">
        <v>96</v>
      </c>
      <c r="H489" s="115" t="s">
        <v>572</v>
      </c>
      <c r="I489" s="119" t="s">
        <v>489</v>
      </c>
      <c r="J489" s="118" t="s">
        <v>1254</v>
      </c>
    </row>
    <row r="490" ht="52.5" customHeight="1" outlineLevel="1" spans="1:10">
      <c r="A490" s="118"/>
      <c r="B490" s="118"/>
      <c r="C490" s="119" t="s">
        <v>471</v>
      </c>
      <c r="D490" s="119" t="s">
        <v>485</v>
      </c>
      <c r="E490" s="118" t="s">
        <v>486</v>
      </c>
      <c r="F490" s="119" t="s">
        <v>474</v>
      </c>
      <c r="G490" s="116" t="s">
        <v>1255</v>
      </c>
      <c r="H490" s="115" t="s">
        <v>488</v>
      </c>
      <c r="I490" s="119" t="s">
        <v>477</v>
      </c>
      <c r="J490" s="118" t="s">
        <v>1254</v>
      </c>
    </row>
    <row r="491" ht="52.5" customHeight="1" outlineLevel="1" spans="1:10">
      <c r="A491" s="118"/>
      <c r="B491" s="118"/>
      <c r="C491" s="119" t="s">
        <v>491</v>
      </c>
      <c r="D491" s="119" t="s">
        <v>492</v>
      </c>
      <c r="E491" s="118" t="s">
        <v>1253</v>
      </c>
      <c r="F491" s="119" t="s">
        <v>474</v>
      </c>
      <c r="G491" s="116" t="s">
        <v>540</v>
      </c>
      <c r="H491" s="115" t="s">
        <v>506</v>
      </c>
      <c r="I491" s="119" t="s">
        <v>477</v>
      </c>
      <c r="J491" s="118" t="s">
        <v>1254</v>
      </c>
    </row>
    <row r="492" ht="52.5" customHeight="1" outlineLevel="1" spans="1:10">
      <c r="A492" s="118"/>
      <c r="B492" s="118"/>
      <c r="C492" s="119" t="s">
        <v>501</v>
      </c>
      <c r="D492" s="119" t="s">
        <v>502</v>
      </c>
      <c r="E492" s="118" t="s">
        <v>1209</v>
      </c>
      <c r="F492" s="119" t="s">
        <v>474</v>
      </c>
      <c r="G492" s="116" t="s">
        <v>540</v>
      </c>
      <c r="H492" s="115" t="s">
        <v>506</v>
      </c>
      <c r="I492" s="119" t="s">
        <v>477</v>
      </c>
      <c r="J492" s="118" t="s">
        <v>1254</v>
      </c>
    </row>
    <row r="493" customHeight="1" spans="1:5">
      <c r="A493" s="122" t="s">
        <v>1256</v>
      </c>
      <c r="E493" s="122" t="s">
        <v>1256</v>
      </c>
    </row>
  </sheetData>
  <mergeCells count="89">
    <mergeCell ref="A2:J2"/>
    <mergeCell ref="A3:E3"/>
    <mergeCell ref="A7:A13"/>
    <mergeCell ref="A14:A26"/>
    <mergeCell ref="A27:A35"/>
    <mergeCell ref="A36:A43"/>
    <mergeCell ref="A44:A52"/>
    <mergeCell ref="A53:A56"/>
    <mergeCell ref="A57:A63"/>
    <mergeCell ref="A64:A78"/>
    <mergeCell ref="A79:A95"/>
    <mergeCell ref="A96:A104"/>
    <mergeCell ref="A105:A114"/>
    <mergeCell ref="A115:A129"/>
    <mergeCell ref="A130:A139"/>
    <mergeCell ref="A140:A155"/>
    <mergeCell ref="A156:A162"/>
    <mergeCell ref="A163:A180"/>
    <mergeCell ref="A181:A191"/>
    <mergeCell ref="A192:A195"/>
    <mergeCell ref="A196:A211"/>
    <mergeCell ref="A212:A218"/>
    <mergeCell ref="A219:A228"/>
    <mergeCell ref="A229:A233"/>
    <mergeCell ref="A234:A247"/>
    <mergeCell ref="A248:A262"/>
    <mergeCell ref="A263:A279"/>
    <mergeCell ref="A280:A283"/>
    <mergeCell ref="A284:A289"/>
    <mergeCell ref="A290:A305"/>
    <mergeCell ref="A306:A321"/>
    <mergeCell ref="A322:A328"/>
    <mergeCell ref="A329:A340"/>
    <mergeCell ref="A341:A349"/>
    <mergeCell ref="A350:A363"/>
    <mergeCell ref="A364:A377"/>
    <mergeCell ref="A378:A389"/>
    <mergeCell ref="A390:A398"/>
    <mergeCell ref="A399:A411"/>
    <mergeCell ref="A412:A422"/>
    <mergeCell ref="A423:A432"/>
    <mergeCell ref="A433:A436"/>
    <mergeCell ref="A437:A444"/>
    <mergeCell ref="A445:A460"/>
    <mergeCell ref="A461:A478"/>
    <mergeCell ref="A479:A485"/>
    <mergeCell ref="A486:A488"/>
    <mergeCell ref="A489:A492"/>
    <mergeCell ref="B7:B13"/>
    <mergeCell ref="B14:B26"/>
    <mergeCell ref="B36:B43"/>
    <mergeCell ref="B44:B52"/>
    <mergeCell ref="B57:B63"/>
    <mergeCell ref="B64:B78"/>
    <mergeCell ref="B79:B95"/>
    <mergeCell ref="B96:B104"/>
    <mergeCell ref="B105:B114"/>
    <mergeCell ref="B115:B129"/>
    <mergeCell ref="B130:B139"/>
    <mergeCell ref="B140:B155"/>
    <mergeCell ref="B156:B162"/>
    <mergeCell ref="B163:B180"/>
    <mergeCell ref="B181:B191"/>
    <mergeCell ref="B192:B195"/>
    <mergeCell ref="B196:B211"/>
    <mergeCell ref="B212:B218"/>
    <mergeCell ref="B219:B228"/>
    <mergeCell ref="B234:B247"/>
    <mergeCell ref="B248:B262"/>
    <mergeCell ref="B263:B279"/>
    <mergeCell ref="B280:B283"/>
    <mergeCell ref="B284:B289"/>
    <mergeCell ref="B290:B305"/>
    <mergeCell ref="B306:B321"/>
    <mergeCell ref="B322:B328"/>
    <mergeCell ref="B329:B340"/>
    <mergeCell ref="B341:B349"/>
    <mergeCell ref="B350:B363"/>
    <mergeCell ref="B364:B377"/>
    <mergeCell ref="B378:B389"/>
    <mergeCell ref="B390:B398"/>
    <mergeCell ref="B399:B411"/>
    <mergeCell ref="B412:B422"/>
    <mergeCell ref="B433:B436"/>
    <mergeCell ref="B445:B460"/>
    <mergeCell ref="B461:B478"/>
    <mergeCell ref="B479:B485"/>
    <mergeCell ref="B486:B488"/>
    <mergeCell ref="B489:B492"/>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雷一</cp:lastModifiedBy>
  <dcterms:created xsi:type="dcterms:W3CDTF">2025-03-10T07:46:00Z</dcterms:created>
  <dcterms:modified xsi:type="dcterms:W3CDTF">2025-08-08T03:57:19Z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01E564190EA84D8AA714086B26C9EA11_13</vt:lpwstr>
  </property>
</Properties>
</file>