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806" firstSheet="2" activeTab="8"/>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10" hidden="1">部门政府采购预算表07!$A$6:$R$26</definedName>
    <definedName name="_xlnm._FilterDatabase" localSheetId="8" hidden="1">'部门项目支出绩效目标表05-2'!$A$5:$M$6</definedName>
    <definedName name="_xlnm._FilterDatabase" localSheetId="6" hidden="1">部门基本支出预算表04!$A$8:$Y$55</definedName>
    <definedName name="_xlnm._FilterDatabase" localSheetId="7" hidden="1">'部门项目支出预算表05-1'!$A$8:$BQ$203</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<sst xmlns="http://schemas.openxmlformats.org/spreadsheetml/2006/main" count="5507" uniqueCount="936">
  <si>
    <t>预算01-1表</t>
  </si>
  <si>
    <t>2025年部门财务收支预算总表</t>
  </si>
  <si>
    <t>单位名称：瑞丽市弄岛镇人民政府</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</si>
  <si>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</si>
  <si>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</si>
  <si>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</si>
  <si>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</si>
  <si>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</si>
  <si>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</si>
  <si>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</si>
  <si>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</si>
  <si>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</si>
  <si>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</si>
  <si>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</si>
  <si>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</si>
  <si>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</si>
  <si>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</si>
  <si>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</si>
  <si>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</si>
  <si>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</si>
  <si>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</si>
  <si>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</si>
  <si>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</si>
  <si>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</si>
  <si>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</si>
  <si>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</si>
  <si>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</si>
  <si>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</si>
  <si>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</si>
  <si>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</si>
  <si>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</si>
  <si>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</si>
  <si>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</si>
  <si>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</si>
  <si>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</si>
  <si>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</si>
  <si>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</si>
  <si>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</si>
  <si>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</si>
  <si>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</si>
  <si>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</si>
  <si>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</si>
  <si>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</si>
  <si>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</si>
  <si>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</si>
  <si>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</si>
  <si>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</si>
  <si>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</si>
  <si>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</si>
  <si>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</si>
  <si>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</si>
  <si>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</si>
  <si>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</si>
  <si>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</si>
  <si>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</si>
  <si>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</si>
  <si>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</si>
  <si>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</si>
  <si>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</si>
  <si>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</si>
  <si>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</si>
  <si>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</si>
  <si>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</si>
  <si>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</si>
  <si>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</si>
  <si>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</si>
  <si>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</si>
  <si>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</si>
  <si>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</si>
  <si>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</si>
  <si>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瑞丽市弄岛镇人民政府</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</si>
  <si>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</si>
  <si>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</si>
  <si>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</si>
  <si>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</si>
  <si>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</si>
  <si>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</si>
  <si>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</si>
  <si>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</si>
  <si>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</si>
  <si>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</si>
  <si>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</si>
  <si>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</si>
  <si>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</si>
  <si>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201</t>
  </si>
  <si>
    <t>一般公共服务支出</t>
  </si>
  <si>
    <t>20101</t>
  </si>
  <si>
    <t>人大事务</t>
  </si>
  <si>
    <t>2010101</t>
  </si>
  <si>
    <t>行政运行</t>
  </si>
  <si>
    <t>2010104</t>
  </si>
  <si>
    <t>人大会议</t>
  </si>
  <si>
    <t>2010107</t>
  </si>
  <si>
    <t>人大代表履职能力提升</t>
  </si>
  <si>
    <t>2010108</t>
  </si>
  <si>
    <t>代表工作</t>
  </si>
  <si>
    <t>2010199</t>
  </si>
  <si>
    <t>其他人大事务支出</t>
  </si>
  <si>
    <t>20103</t>
  </si>
  <si>
    <t>政府办公厅（室）及相关机构事务</t>
  </si>
  <si>
    <t>2010301</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</si>
  <si>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</si>
  <si>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</si>
  <si>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</si>
  <si>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</si>
  <si>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</si>
  <si>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</si>
  <si>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</si>
  <si>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</si>
  <si>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</si>
  <si>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</si>
  <si>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</si>
  <si>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</si>
  <si>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</si>
  <si>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</si>
  <si>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20810</t>
  </si>
  <si>
    <t>社会福利</t>
  </si>
  <si>
    <t>2081004</t>
  </si>
  <si>
    <t>殡葬</t>
  </si>
  <si>
    <t>20899</t>
  </si>
  <si>
    <t>其他社会保障和就业支出</t>
  </si>
  <si>
    <t>2089999</t>
  </si>
  <si>
    <t>210</t>
  </si>
  <si>
    <t>卫生健康支出</t>
  </si>
  <si>
    <t>21007</t>
  </si>
  <si>
    <t>计划生育事务</t>
  </si>
  <si>
    <t>2100717</t>
  </si>
  <si>
    <t>计划生育服务</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</si>
  <si>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</si>
  <si>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</si>
  <si>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</si>
  <si>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</si>
  <si>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</si>
  <si>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</si>
  <si>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</si>
  <si>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</si>
  <si>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</si>
  <si>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</si>
  <si>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</si>
  <si>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</si>
  <si>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</si>
  <si>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</si>
  <si>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</si>
  <si>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</si>
  <si>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</si>
  <si>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</si>
  <si>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</si>
  <si>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</si>
  <si>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</si>
  <si>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</si>
  <si>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</si>
  <si>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</si>
  <si>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</si>
  <si>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</si>
  <si>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</si>
  <si>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</si>
  <si>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</si>
  <si>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</si>
  <si>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</si>
  <si>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</si>
  <si>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</si>
  <si>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</si>
  <si>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</si>
  <si>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</si>
  <si>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</si>
  <si>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</si>
  <si>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</si>
  <si>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</si>
  <si>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</si>
  <si>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</si>
  <si>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</si>
  <si>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</si>
  <si>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</si>
  <si>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</si>
  <si>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</si>
  <si>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</si>
  <si>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</si>
  <si>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</si>
  <si>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</si>
  <si>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</si>
  <si>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</si>
  <si>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</si>
  <si>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</si>
  <si>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</si>
  <si>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</si>
  <si>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</si>
  <si>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</si>
  <si>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</si>
  <si>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</si>
  <si>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</si>
  <si>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</si>
  <si>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</si>
  <si>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</si>
  <si>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</si>
  <si>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</si>
  <si>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</si>
  <si>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</si>
  <si>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</si>
  <si>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</si>
  <si>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</si>
  <si>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</si>
  <si>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</si>
  <si>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</si>
  <si>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</si>
  <si>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</si>
  <si>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</si>
  <si>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</si>
  <si>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</si>
  <si>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</si>
  <si>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</si>
  <si>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</si>
  <si>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</si>
  <si>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</si>
  <si>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</si>
  <si>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</si>
  <si>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</si>
  <si>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</si>
  <si>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</si>
  <si>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</si>
  <si>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</si>
  <si>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533102251100003669754</t>
  </si>
  <si>
    <t>基本工资（行政）</t>
  </si>
  <si>
    <t>30101</t>
  </si>
  <si>
    <t>基本工资</t>
  </si>
  <si>
    <t>533102251100003669755</t>
  </si>
  <si>
    <t>基本工资（事业）</t>
  </si>
  <si>
    <t>533102251100003669741</t>
  </si>
  <si>
    <t>津贴补贴（行政）</t>
  </si>
  <si>
    <t>30102</t>
  </si>
  <si>
    <t>津贴补贴</t>
  </si>
  <si>
    <t>533102251100003669758</t>
  </si>
  <si>
    <t>津贴补贴（事业）</t>
  </si>
  <si>
    <t>533102251100003669740</t>
  </si>
  <si>
    <t>奖金（行政）</t>
  </si>
  <si>
    <t>30103</t>
  </si>
  <si>
    <t>奖金</t>
  </si>
  <si>
    <t>533102251100003669757</t>
  </si>
  <si>
    <t>奖金（事业）</t>
  </si>
  <si>
    <t>533102221100000302141</t>
  </si>
  <si>
    <t>优秀公务员奖（行政）</t>
  </si>
  <si>
    <t>533102251100003669756</t>
  </si>
  <si>
    <t>基础性绩效</t>
  </si>
  <si>
    <t>30107</t>
  </si>
  <si>
    <t>绩效工资</t>
  </si>
  <si>
    <t>533102251100003669743</t>
  </si>
  <si>
    <t>奖励性绩效</t>
  </si>
  <si>
    <t>533102241100002148180</t>
  </si>
  <si>
    <t>事业人员优秀奖励</t>
  </si>
  <si>
    <t>533102210000000021943</t>
  </si>
  <si>
    <t>基本养老保险</t>
  </si>
  <si>
    <t>30108</t>
  </si>
  <si>
    <t>机关事业单位基本养老保险缴费</t>
  </si>
  <si>
    <t>533102210000000021940</t>
  </si>
  <si>
    <t>大病补充保险</t>
  </si>
  <si>
    <t>30110</t>
  </si>
  <si>
    <t>职工基本医疗保险缴费</t>
  </si>
  <si>
    <t>533102210000000021947</t>
  </si>
  <si>
    <t>行政医疗保险</t>
  </si>
  <si>
    <t>533102210000000021941</t>
  </si>
  <si>
    <t>工伤保险</t>
  </si>
  <si>
    <t>30112</t>
  </si>
  <si>
    <t>其他社会保障缴费</t>
  </si>
  <si>
    <t>533102210000000021944</t>
  </si>
  <si>
    <t>生育保险</t>
  </si>
  <si>
    <t>533102210000000021945</t>
  </si>
  <si>
    <t>失业保险</t>
  </si>
  <si>
    <t>533102210000000021942</t>
  </si>
  <si>
    <t>30111</t>
  </si>
  <si>
    <t>公务员医疗补助缴费</t>
  </si>
  <si>
    <t>533102221100000302135</t>
  </si>
  <si>
    <t>30113</t>
  </si>
  <si>
    <t>533102221100000302166</t>
  </si>
  <si>
    <t>村委会武装干事</t>
  </si>
  <si>
    <t>30199</t>
  </si>
  <si>
    <t>其他工资福利支出</t>
  </si>
  <si>
    <t>533102221100000302164</t>
  </si>
  <si>
    <t>村委会戒毒康复专职工作人员</t>
  </si>
  <si>
    <t>533102251100003669749</t>
  </si>
  <si>
    <t>公用经费安排的公务接待费</t>
  </si>
  <si>
    <t>30217</t>
  </si>
  <si>
    <t>533102251100003669768</t>
  </si>
  <si>
    <t>公用经费安排的公务用车运行维护费</t>
  </si>
  <si>
    <t>30231</t>
  </si>
  <si>
    <t>公务用车运行维护费</t>
  </si>
  <si>
    <t>533102251100003669771</t>
  </si>
  <si>
    <t>一般公用经费</t>
  </si>
  <si>
    <t>30299</t>
  </si>
  <si>
    <t>其他商品和服务支出</t>
  </si>
  <si>
    <t>30205</t>
  </si>
  <si>
    <t>水费</t>
  </si>
  <si>
    <t>30206</t>
  </si>
  <si>
    <t>电费</t>
  </si>
  <si>
    <t>533102251100003669770</t>
  </si>
  <si>
    <t>公用经费中的工会经费</t>
  </si>
  <si>
    <t>30228</t>
  </si>
  <si>
    <t>工会经费</t>
  </si>
  <si>
    <t>30226</t>
  </si>
  <si>
    <t>劳务费</t>
  </si>
  <si>
    <t>533102210000000021972</t>
  </si>
  <si>
    <t>退休公用经费</t>
  </si>
  <si>
    <t>30201</t>
  </si>
  <si>
    <t>办公费</t>
  </si>
  <si>
    <t>533102210000000021968</t>
  </si>
  <si>
    <t>533102251100003669769</t>
  </si>
  <si>
    <t>公务交通补贴</t>
  </si>
  <si>
    <t>30239</t>
  </si>
  <si>
    <t>其他交通费用</t>
  </si>
  <si>
    <t>533102251100003670926</t>
  </si>
  <si>
    <t>计划生育宣传员补助经费</t>
  </si>
  <si>
    <t>533102251100003670002</t>
  </si>
  <si>
    <t>土地规划建设专管员补助经费</t>
  </si>
  <si>
    <t>533102251100003648457</t>
  </si>
  <si>
    <t>联防所专职联防员工资经费</t>
  </si>
  <si>
    <t>预算05-1表</t>
  </si>
  <si>
    <t>2025年部门项目支出预算表</t>
  </si>
  <si>
    <t>项目分类</t>
  </si>
  <si>
    <t>经济科目名称</t>
  </si>
  <si>
    <t>本年拨款</t>
  </si>
  <si>
    <t>其中：本次下达</t>
  </si>
  <si>
    <t>（上年结余自有资金）2017年10月市纪委拨谈话点保障用房工作经费</t>
  </si>
  <si>
    <t>事业发展类</t>
  </si>
  <si>
    <t>533102221100000889043</t>
  </si>
  <si>
    <t>（上年结余自有资金）2017年10月市政协拨政协委员联络经费</t>
  </si>
  <si>
    <t>533102221100000888991</t>
  </si>
  <si>
    <t>（上年结余自有资金）4月德宏州林业科学研究所拨2018年等嘎工作队工作经费</t>
  </si>
  <si>
    <t>533102221100000888965</t>
  </si>
  <si>
    <t>（上年结余自有资金）4月市人社局拨城乡居民养老保险工作经费</t>
  </si>
  <si>
    <t>533102221100000888609</t>
  </si>
  <si>
    <t>（上年结余自有资金）安排西安阎良、长寿和苏州吴中帮扶瑞丽边合区资金</t>
  </si>
  <si>
    <t>533102251100004132310</t>
  </si>
  <si>
    <t>30207</t>
  </si>
  <si>
    <t>邮电费</t>
  </si>
  <si>
    <t>30213</t>
  </si>
  <si>
    <t>维修（护）费</t>
  </si>
  <si>
    <t>30214</t>
  </si>
  <si>
    <t>租赁费</t>
  </si>
  <si>
    <t>30227</t>
  </si>
  <si>
    <t>委托业务费</t>
  </si>
  <si>
    <t>31005</t>
  </si>
  <si>
    <t>基础设施建设</t>
  </si>
  <si>
    <t>（上年结余自有资金）农业局2月拨2016至2017榨季甘蔗奖励金经费</t>
  </si>
  <si>
    <t>533102221100000888982</t>
  </si>
  <si>
    <t>（上年结余自有资金）农业局2月拨2香料烟税返还款经费</t>
  </si>
  <si>
    <t>533102221100000889036</t>
  </si>
  <si>
    <t>（上年结余自有资金）市政协拨政协委员联络经费</t>
  </si>
  <si>
    <t>533102221100000889025</t>
  </si>
  <si>
    <t>（上年结余自有资金）收11月份市残联拨残联换届经费</t>
  </si>
  <si>
    <t>533102221100000888924</t>
  </si>
  <si>
    <t>（上年结余自有资金）收12月人社局2018年城乡居民筹资补助工作经费</t>
  </si>
  <si>
    <t>533102221100000888949</t>
  </si>
  <si>
    <t>爱国卫生工作经费</t>
  </si>
  <si>
    <t>533102241100002133107</t>
  </si>
  <si>
    <t>边境立体化防控路灯小技防电费及运维经费</t>
  </si>
  <si>
    <t>533102251100003648102</t>
  </si>
  <si>
    <t>边境立体化防控体系物防设施运维经费—市级配套经费</t>
  </si>
  <si>
    <t>533102251100003649013</t>
  </si>
  <si>
    <t>村级党员教育培训经费</t>
  </si>
  <si>
    <t>533102241100002132648</t>
  </si>
  <si>
    <t>30216</t>
  </si>
  <si>
    <t>培训费</t>
  </si>
  <si>
    <t>村民小组党支部党建工作经费</t>
  </si>
  <si>
    <t>民生类</t>
  </si>
  <si>
    <t>533102241100002144607</t>
  </si>
  <si>
    <t>31002</t>
  </si>
  <si>
    <t>办公设备购置</t>
  </si>
  <si>
    <t>村民小组党支部书记、组长、副组长补贴经费</t>
  </si>
  <si>
    <t>533102231100001123615</t>
  </si>
  <si>
    <t>30305</t>
  </si>
  <si>
    <t>生活补助</t>
  </si>
  <si>
    <t>村委会党建工作经费</t>
  </si>
  <si>
    <t>533102241100002144297</t>
  </si>
  <si>
    <t>30215</t>
  </si>
  <si>
    <t>会议费</t>
  </si>
  <si>
    <t>村委会干部保险经费</t>
  </si>
  <si>
    <t>533102251100003661824</t>
  </si>
  <si>
    <t>村委会干部工资经费</t>
  </si>
  <si>
    <t>533102251100003661744</t>
  </si>
  <si>
    <t>村委会干部绩效经费</t>
  </si>
  <si>
    <t>533102251100003661889</t>
  </si>
  <si>
    <t>村委会纪检工作经费</t>
  </si>
  <si>
    <t>533102241100002129203</t>
  </si>
  <si>
    <t>单位自有资金赣州和吴中等经济技术开发区帮扶专项资金</t>
  </si>
  <si>
    <t>533102241100002127259</t>
  </si>
  <si>
    <t>单位自有资金其他收入项目资金</t>
  </si>
  <si>
    <t>533102241100002129456</t>
  </si>
  <si>
    <t>抵边村（社区）抓党建促强边固防工作经费</t>
  </si>
  <si>
    <t>533102221100000225120</t>
  </si>
  <si>
    <t>抵边村组干部强边固防补贴经费</t>
  </si>
  <si>
    <t>533102251100003664716</t>
  </si>
  <si>
    <t>董丽明生活补助经费</t>
  </si>
  <si>
    <t>533102241100002127248</t>
  </si>
  <si>
    <t>工会工作经费</t>
  </si>
  <si>
    <t>专项业务类</t>
  </si>
  <si>
    <t>533102210000000019314</t>
  </si>
  <si>
    <t>基层党组织开展活动经费</t>
  </si>
  <si>
    <t>533102241100002149650</t>
  </si>
  <si>
    <t>计划生育信息员补助经费</t>
  </si>
  <si>
    <t>533102251100003671061</t>
  </si>
  <si>
    <t>离退休人员党支部工作经费</t>
  </si>
  <si>
    <t>533102241100002152794</t>
  </si>
  <si>
    <t>联防所公职专职联防员保障经费</t>
  </si>
  <si>
    <t>533102251100003649093</t>
  </si>
  <si>
    <t>30224</t>
  </si>
  <si>
    <t>被装购置费</t>
  </si>
  <si>
    <t>联防所联防员伙食经费</t>
  </si>
  <si>
    <t>533102251100003649197</t>
  </si>
  <si>
    <t>联防所轮值联防员补助经费</t>
  </si>
  <si>
    <t>533102251100003649065</t>
  </si>
  <si>
    <t>农村税费改革转移支付补助经费</t>
  </si>
  <si>
    <t>533102241100002123656</t>
  </si>
  <si>
    <t>弄岛镇民兵整组工作专项资金</t>
  </si>
  <si>
    <t>533102241100002121870</t>
  </si>
  <si>
    <t>弄岛镇意识形态工作经费</t>
  </si>
  <si>
    <t>533102241100002125484</t>
  </si>
  <si>
    <t>弄岛镇征兵工作专项资金</t>
  </si>
  <si>
    <t>533102241100002122027</t>
  </si>
  <si>
    <t>人大代表补选工作专项经费</t>
  </si>
  <si>
    <t>533102241100002123262</t>
  </si>
  <si>
    <t>人大代表活动经费</t>
  </si>
  <si>
    <t>533102210000000019362</t>
  </si>
  <si>
    <t>30211</t>
  </si>
  <si>
    <t>差旅费</t>
  </si>
  <si>
    <t>人大代表活动阵地建设专项经费</t>
  </si>
  <si>
    <t>533102241100002123325</t>
  </si>
  <si>
    <t>人大建议案办理专项资金</t>
  </si>
  <si>
    <t>533102210000000018980</t>
  </si>
  <si>
    <t>人大主席团工作经费</t>
  </si>
  <si>
    <t>533102231100001091759</t>
  </si>
  <si>
    <t>人民代表大会经费</t>
  </si>
  <si>
    <t>533102210000000019250</t>
  </si>
  <si>
    <t>瑞丽边合区宣传及招商引资工作经费</t>
  </si>
  <si>
    <t>533102241100002122167</t>
  </si>
  <si>
    <t>30202</t>
  </si>
  <si>
    <t>印刷费</t>
  </si>
  <si>
    <t>瑞丽市弄岛镇环卫服务项目专项资金</t>
  </si>
  <si>
    <t>533102241100002123457</t>
  </si>
  <si>
    <t>上年结余单位资金安排12月云南省农科院热经所驻弄岛村委会工作队工作经费</t>
  </si>
  <si>
    <t>533102231100001731509</t>
  </si>
  <si>
    <t>上年结余单位资金安排3月份市人大拨乡镇人代会经费</t>
  </si>
  <si>
    <t>533102231100001732381</t>
  </si>
  <si>
    <t>上年结余单位资金安排第六届柚子节助学金经费</t>
  </si>
  <si>
    <t>533102231100001732516</t>
  </si>
  <si>
    <t>30308</t>
  </si>
  <si>
    <t>助学金</t>
  </si>
  <si>
    <t>上年结余单位资金安排赣州、海门经济技术开发区2023年定点援助瑞丽边合区资金</t>
  </si>
  <si>
    <t>533102241100002753380</t>
  </si>
  <si>
    <t>上年结余单位资金安排赣州经济技术开发区招商局拨定向捐赠2021年度对口帮扶援助经费</t>
  </si>
  <si>
    <t>533102231100001732412</t>
  </si>
  <si>
    <t>上年结余单位资金安排国库退还海门经开区工作经费</t>
  </si>
  <si>
    <t>533102231100001732396</t>
  </si>
  <si>
    <t>上年结余单位资金安排瑞丽市交通局拨畹町至弄岛边防公路征迁工作经费</t>
  </si>
  <si>
    <t>533102231100001732511</t>
  </si>
  <si>
    <t>上年结余单位资金安排瑞丽至弄岛高速公路建设协调工作办公室拨工作经费</t>
  </si>
  <si>
    <t>533102231100001732569</t>
  </si>
  <si>
    <t>上年结余单位资金安排吴中经开区对口帮扶经费</t>
  </si>
  <si>
    <t>533102241100002753331</t>
  </si>
  <si>
    <t>上年结余单位资金安排扬州经济技术开发区援助资金经费</t>
  </si>
  <si>
    <t>533102231100001732589</t>
  </si>
  <si>
    <t>上年结余单位资金安排越溪及赣州经开区2022年定点援助瑞丽边合区资金60万经费</t>
  </si>
  <si>
    <t>533102231100001735972</t>
  </si>
  <si>
    <t>上年结余单位资金安排云南省公安厅突击队工作经费</t>
  </si>
  <si>
    <t>533102231100001732237</t>
  </si>
  <si>
    <t>上年结余单位资金安排嵩明杨林经开区对口帮扶经费</t>
  </si>
  <si>
    <t>533102241100002753268</t>
  </si>
  <si>
    <t>乡镇党建工作经费</t>
  </si>
  <si>
    <t>533102231100001692807</t>
  </si>
  <si>
    <t>乡镇党校工作经费</t>
  </si>
  <si>
    <t>533102231100001123611</t>
  </si>
  <si>
    <t>乡镇纪检工作经费</t>
  </si>
  <si>
    <t>533102241100002129277</t>
  </si>
  <si>
    <t>遗属生活补助经费</t>
  </si>
  <si>
    <t>533102241100002139649</t>
  </si>
  <si>
    <t>殡葬信息追踪奖励补助经费</t>
  </si>
  <si>
    <t>533102241100002120987</t>
  </si>
  <si>
    <t>30309</t>
  </si>
  <si>
    <t>奖励金</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</si>
  <si>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</si>
  <si>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</si>
  <si>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</si>
  <si>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</si>
  <si>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</si>
  <si>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</si>
  <si>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</si>
  <si>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</si>
  <si>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</si>
  <si>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</si>
  <si>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</si>
  <si>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</si>
  <si>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产出指标</t>
  </si>
  <si>
    <t>时效指标</t>
  </si>
  <si>
    <t>年限</t>
  </si>
  <si>
    <t>=</t>
  </si>
  <si>
    <t>1.00</t>
  </si>
  <si>
    <t>年</t>
  </si>
  <si>
    <t>定性指标</t>
  </si>
  <si>
    <t>以实际为准</t>
  </si>
  <si>
    <t>效益指标</t>
  </si>
  <si>
    <t>可持续影响</t>
  </si>
  <si>
    <t>提高工作效率</t>
  </si>
  <si>
    <t>95</t>
  </si>
  <si>
    <t>%</t>
  </si>
  <si>
    <t>满意度指标</t>
  </si>
  <si>
    <t>服务对象满意度</t>
  </si>
  <si>
    <t>提升群众满意度</t>
  </si>
  <si>
    <t>提升党员队伍素质建设，增强党组织的凝聚力和战斗力，发挥党员的先锋模范作用</t>
  </si>
  <si>
    <t>数量指标</t>
  </si>
  <si>
    <t>维修办公设备</t>
  </si>
  <si>
    <t>&gt;=</t>
  </si>
  <si>
    <t>台</t>
  </si>
  <si>
    <t>定量指标</t>
  </si>
  <si>
    <t>制作积分制展板</t>
  </si>
  <si>
    <t>块</t>
  </si>
  <si>
    <t>购买办公用品</t>
  </si>
  <si>
    <t>1000</t>
  </si>
  <si>
    <t>件</t>
  </si>
  <si>
    <t>召开会议</t>
  </si>
  <si>
    <t>次</t>
  </si>
  <si>
    <t>质量指标</t>
  </si>
  <si>
    <t>质量达标率</t>
  </si>
  <si>
    <t>100</t>
  </si>
  <si>
    <t>完成时效2024年12月31日</t>
  </si>
  <si>
    <t>成本指标</t>
  </si>
  <si>
    <t>经济成本指标</t>
  </si>
  <si>
    <t>200000</t>
  </si>
  <si>
    <t>元</t>
  </si>
  <si>
    <t>经济效益</t>
  </si>
  <si>
    <t>党建引领示范作用</t>
  </si>
  <si>
    <t>明显提升</t>
  </si>
  <si>
    <t>社会效益</t>
  </si>
  <si>
    <t>党支部的引领</t>
  </si>
  <si>
    <t>明显提高</t>
  </si>
  <si>
    <t>文化精髓</t>
  </si>
  <si>
    <t>得到传承推广</t>
  </si>
  <si>
    <t>服务群众满意度</t>
  </si>
  <si>
    <t>98</t>
  </si>
  <si>
    <t>党员满意度</t>
  </si>
  <si>
    <t>党建引领作用，壮大村集体经济，满足村民共同需要的生活服务，解决农村基础设施建设、发展特色产业缺乏资金等党员群众最关心、最迫切、最直接的民生问题。</t>
  </si>
  <si>
    <t>500</t>
  </si>
  <si>
    <t>以实际情况为准</t>
  </si>
  <si>
    <t>完成时效2025年1月1日-2025年12月31日</t>
  </si>
  <si>
    <t>增加群众满意度</t>
  </si>
  <si>
    <t xml:space="preserve">进一步保障联防所正常运转  
</t>
  </si>
  <si>
    <t>联防所</t>
  </si>
  <si>
    <t>15</t>
  </si>
  <si>
    <t>个</t>
  </si>
  <si>
    <t>审计质量达标率</t>
  </si>
  <si>
    <t>142274.98</t>
  </si>
  <si>
    <t>提高弄岛镇联防所工作能力</t>
  </si>
  <si>
    <t>90</t>
  </si>
  <si>
    <t>提高区域内综合治理管理能力</t>
  </si>
  <si>
    <t>营造良好的社会环境</t>
  </si>
  <si>
    <t>弄岛镇离退休干部党员人数</t>
  </si>
  <si>
    <t>22</t>
  </si>
  <si>
    <t>人</t>
  </si>
  <si>
    <t>完成时效2025年1月1日至2025年12月31日</t>
  </si>
  <si>
    <t>3000</t>
  </si>
  <si>
    <t>完成弄岛镇全镇卫生村创建工作。</t>
  </si>
  <si>
    <t>防控人员个人防蚊用品或药品的配备</t>
  </si>
  <si>
    <t>批次</t>
  </si>
  <si>
    <t>卫生清扫劳务费</t>
  </si>
  <si>
    <t>卫生清扫工具</t>
  </si>
  <si>
    <t>2025年爱国卫生工作</t>
  </si>
  <si>
    <t>万元</t>
  </si>
  <si>
    <t>实现村容村貌美化亮化</t>
  </si>
  <si>
    <t>优</t>
  </si>
  <si>
    <t>实现全镇无登革热、基孔肯雅热等蚊媒传染病疫情发生</t>
  </si>
  <si>
    <t>提升人居环境和生命健康水平</t>
  </si>
  <si>
    <t>弄岛镇全体群众</t>
  </si>
  <si>
    <t>提升工作效率</t>
  </si>
  <si>
    <t>职工满意度</t>
  </si>
  <si>
    <t>提升办公效率</t>
  </si>
  <si>
    <t>群众满意</t>
  </si>
  <si>
    <t>目标1：每季度召开1次主席团会议，共计4次；目标2：至少开展调研活动1次；目标3：每季度维修办公设备1次；工作站、联络室制度上墙广告制作。</t>
  </si>
  <si>
    <t>开展主席团调研、视察、执法检查活动</t>
  </si>
  <si>
    <t>促进社会经济发展</t>
  </si>
  <si>
    <t>逐步提高</t>
  </si>
  <si>
    <t>改善社会环境</t>
  </si>
  <si>
    <t>维持人大主席团工作运转</t>
  </si>
  <si>
    <t>主席团成员满意度</t>
  </si>
  <si>
    <t>村党总支书记、村委会主任绩效标准</t>
  </si>
  <si>
    <t>696</t>
  </si>
  <si>
    <t>元/人*月</t>
  </si>
  <si>
    <t>村党总支副书记、副主任、监督主任和村两委其他干部绩效标准</t>
  </si>
  <si>
    <t>600</t>
  </si>
  <si>
    <t>村党总支书记、村委会主任人数</t>
  </si>
  <si>
    <t>村党总支副书记、副主任、监督主任人数和村两委其他干部</t>
  </si>
  <si>
    <t>24</t>
  </si>
  <si>
    <t>206208</t>
  </si>
  <si>
    <t>村委会干部生活质量</t>
  </si>
  <si>
    <t>村委会干部生活水平</t>
  </si>
  <si>
    <t>明显改善</t>
  </si>
  <si>
    <t>为从严履行监督责任，全面推动党风廉政建设和反腐败工作，全面加强对上级和镇党委重大决策部署落实情况的监督检查，营造风清气正的干事创业环境。</t>
  </si>
  <si>
    <t>全年</t>
  </si>
  <si>
    <t>办公设备维修费</t>
  </si>
  <si>
    <t>广告宣传制作费</t>
  </si>
  <si>
    <t>办公办案差旅费</t>
  </si>
  <si>
    <t>2.55</t>
  </si>
  <si>
    <t>从严履行监督责任，全面推动党风廉政建设和反腐败工作</t>
  </si>
  <si>
    <t>全镇群众对纪检监察工作的满意度</t>
  </si>
  <si>
    <t>完成34个村小组税费改革转移支付</t>
  </si>
  <si>
    <t>34个村小组</t>
  </si>
  <si>
    <t>800</t>
  </si>
  <si>
    <t>完成时限</t>
  </si>
  <si>
    <t>2023-12-1</t>
  </si>
  <si>
    <t>年-月-日</t>
  </si>
  <si>
    <t>27200</t>
  </si>
  <si>
    <t>解决各小组工作经费</t>
  </si>
  <si>
    <t>20</t>
  </si>
  <si>
    <t>有力推动农村各项工作</t>
  </si>
  <si>
    <t>提高各村社干工作积极性</t>
  </si>
  <si>
    <t>长期</t>
  </si>
  <si>
    <t>各村小组社干</t>
  </si>
  <si>
    <t xml:space="preserve"> 
进一步提高轮值联防员工作积极性  
、工资按时发放
</t>
  </si>
  <si>
    <t>轮值联防员</t>
  </si>
  <si>
    <t>19</t>
  </si>
  <si>
    <t>每月按时发放</t>
  </si>
  <si>
    <t>114000</t>
  </si>
  <si>
    <t>为了保障人大代表所提议案、建议、意见等得到有效落实，通过主席团会议讨论，选出部分群众迫切需要解决，可行性较高的建议案帮助落实。</t>
  </si>
  <si>
    <t>对弄岛镇第五届人代会第六次会议提出的议案建议选取进行办理</t>
  </si>
  <si>
    <t>选取重点议案建议进行办理</t>
  </si>
  <si>
    <t>安全事故发生率</t>
  </si>
  <si>
    <t>&lt;=</t>
  </si>
  <si>
    <t>10</t>
  </si>
  <si>
    <t>反映工程实施期间的安全目标。</t>
  </si>
  <si>
    <t>竣工验收合格率</t>
  </si>
  <si>
    <t>反映项目验收情况。
竣工验收合格率=（验收合格单元工程数量/完工单元工程总数）×100%。</t>
  </si>
  <si>
    <t>150000</t>
  </si>
  <si>
    <t>带动经济发展</t>
  </si>
  <si>
    <t>是/否</t>
  </si>
  <si>
    <t>是否带动经济发展</t>
  </si>
  <si>
    <t>促进物质文化发展</t>
  </si>
  <si>
    <t>80</t>
  </si>
  <si>
    <t>反映项目设计受益人群或地区的实现情况。
受益人群覆盖率=（实际实现受益人群数/计划实现受益人群数）*100%</t>
  </si>
  <si>
    <t>使用年限</t>
  </si>
  <si>
    <t>通过工程设计使用年限反映可持续的效果。</t>
  </si>
  <si>
    <t>受益人群满意度</t>
  </si>
  <si>
    <t>调查人群中对设施建设或设施运行的满意度。
受益人群覆盖率=（调查人群中对设施建设或设施运行的人数/问卷调查人数）*100%</t>
  </si>
  <si>
    <t>开展党建活动</t>
  </si>
  <si>
    <t>党员教育培训</t>
  </si>
  <si>
    <t>培训人数</t>
  </si>
  <si>
    <t>507</t>
  </si>
  <si>
    <t>5000</t>
  </si>
  <si>
    <t>村寨整体面貌</t>
  </si>
  <si>
    <t>得到改善</t>
  </si>
  <si>
    <t xml:space="preserve"> 进一步保障联防所正常运转</t>
  </si>
  <si>
    <t>1448632.76</t>
  </si>
  <si>
    <t>抵边村两委补助人数</t>
  </si>
  <si>
    <t>28</t>
  </si>
  <si>
    <t>抵边村民小组长、支部书记人数</t>
  </si>
  <si>
    <t>38</t>
  </si>
  <si>
    <t>抵边村副组长人数</t>
  </si>
  <si>
    <t>1.0</t>
  </si>
  <si>
    <t>643800</t>
  </si>
  <si>
    <t>边境管控率</t>
  </si>
  <si>
    <t>党支部引领</t>
  </si>
  <si>
    <t>村（居）民小组长</t>
  </si>
  <si>
    <t>34</t>
  </si>
  <si>
    <t>村（居）民小组党支部书记</t>
  </si>
  <si>
    <t>村（居）民小组副组长</t>
  </si>
  <si>
    <t>68</t>
  </si>
  <si>
    <t>完成时效</t>
  </si>
  <si>
    <t>2025-12-31</t>
  </si>
  <si>
    <t>村干部生活质量</t>
  </si>
  <si>
    <t>村干部生活水平</t>
  </si>
  <si>
    <t>村委会干部保险标准</t>
  </si>
  <si>
    <t>1990</t>
  </si>
  <si>
    <t>元/人年</t>
  </si>
  <si>
    <t>保险补助人数</t>
  </si>
  <si>
    <t>47760</t>
  </si>
  <si>
    <t>村党总支书记、村委会主任工资标准</t>
  </si>
  <si>
    <t>2784</t>
  </si>
  <si>
    <t>反映获补助人员、企业的数量情况，也适用补贴、资助等形式的补助。</t>
  </si>
  <si>
    <t>村党总支副书记、副主任、监督主任和其他村两委工资标准</t>
  </si>
  <si>
    <t>2400</t>
  </si>
  <si>
    <t>党总支书记、主任人数</t>
  </si>
  <si>
    <t>村党总支副书记、副主任、监督主任和其他村两委干部</t>
  </si>
  <si>
    <t>824832</t>
  </si>
  <si>
    <t>举办党建及积分制活动</t>
  </si>
  <si>
    <t>党建广告费</t>
  </si>
  <si>
    <t>打印会议文件</t>
  </si>
  <si>
    <t>份</t>
  </si>
  <si>
    <t>80000</t>
  </si>
  <si>
    <t>上升</t>
  </si>
  <si>
    <t>目标1：弄岛镇在管用好原有资源的基础上，强化意识形态宣传内容、优化意识形态场地设置；
目标2：达到充分发挥弄岛镇为文化建设主力军的作用，大力开展意识形态宣传活动。</t>
  </si>
  <si>
    <t>持续开展意识形态宣传活动，制作意识形态宣传展板</t>
  </si>
  <si>
    <t>持续开展意识形态宣传活动，制作意识形态宣传画册、横幅</t>
  </si>
  <si>
    <t>2025年</t>
  </si>
  <si>
    <t>提高思想认识</t>
  </si>
  <si>
    <t>推动农村精神文明建设</t>
  </si>
  <si>
    <t>工作人员满意度</t>
  </si>
  <si>
    <t>群众满意度</t>
  </si>
  <si>
    <t>空职工满意度</t>
  </si>
  <si>
    <t>为全面改善瑞丽市弄岛镇人居环境，提升环境卫生整体水平。</t>
  </si>
  <si>
    <t>清扫面积</t>
  </si>
  <si>
    <t>137714</t>
  </si>
  <si>
    <t>平方米</t>
  </si>
  <si>
    <t>街道</t>
  </si>
  <si>
    <t>条</t>
  </si>
  <si>
    <t>中转站</t>
  </si>
  <si>
    <t>座</t>
  </si>
  <si>
    <t>公厕</t>
  </si>
  <si>
    <t>垃圾箱体</t>
  </si>
  <si>
    <t>环境提升效果</t>
  </si>
  <si>
    <t>以实际为准空</t>
  </si>
  <si>
    <t>服务时效</t>
  </si>
  <si>
    <t>86.8132</t>
  </si>
  <si>
    <t>人居环境提升</t>
  </si>
  <si>
    <t>镇区环境整洁</t>
  </si>
  <si>
    <t>持续提升</t>
  </si>
  <si>
    <t>“人民代表人民选，人民代表代表人民”，为了保证人大代表职能履行，定期不定期开展人大代表活动十分必要，保证了代表的活动效果才能熟悉基层情况，了解群众心声。</t>
  </si>
  <si>
    <t>开展代表活动</t>
  </si>
  <si>
    <t>根据实际情况</t>
  </si>
  <si>
    <t>开展调研视察工作</t>
  </si>
  <si>
    <t>8.1</t>
  </si>
  <si>
    <t>是</t>
  </si>
  <si>
    <t>对社会影响良好</t>
  </si>
  <si>
    <t>社会影响</t>
  </si>
  <si>
    <t>保障代表权益</t>
  </si>
  <si>
    <t>机关在职党员</t>
  </si>
  <si>
    <t>44</t>
  </si>
  <si>
    <t>活动经费标准</t>
  </si>
  <si>
    <t>150</t>
  </si>
  <si>
    <t>元/人</t>
  </si>
  <si>
    <t>2025年12月31日</t>
  </si>
  <si>
    <t>年月日</t>
  </si>
  <si>
    <t>6300</t>
  </si>
  <si>
    <t>94</t>
  </si>
  <si>
    <t>充分发挥工会、共青团、妇联（以下简称工青妇）组织在密切党同人民群众的血肉联系、做好新形势下群众工作、创新社会治理等方面的独特优势和作用，推动瑞丽科学发展和谐发展跨越发展。</t>
  </si>
  <si>
    <t>开展工会活动</t>
  </si>
  <si>
    <t>10000</t>
  </si>
  <si>
    <t>职工凝聚力良好</t>
  </si>
  <si>
    <t>满意度</t>
  </si>
  <si>
    <t>给予符合供养条件的遗属生活困难补助，关心关爱弄岛镇机关事业单位职工死亡后遗属</t>
  </si>
  <si>
    <t>2025年弄岛镇遗属补助经费发放</t>
  </si>
  <si>
    <t>8</t>
  </si>
  <si>
    <t>完成时效2025年1月31日至2025年12月31日</t>
  </si>
  <si>
    <t>66303.84</t>
  </si>
  <si>
    <t>关心关爱弄岛镇机关事业单位职工死亡后遗属</t>
  </si>
  <si>
    <t>建设代表活动站、联络室，进行办公用品购买、制度上墙等广告的制作。</t>
  </si>
  <si>
    <t>代表活动站、联络室建设</t>
  </si>
  <si>
    <t>2025</t>
  </si>
  <si>
    <t>代表与选民密切联系</t>
  </si>
  <si>
    <t>选民满意度</t>
  </si>
  <si>
    <t>村民小组党支部总数</t>
  </si>
  <si>
    <t>86700</t>
  </si>
  <si>
    <t>目标1：保障计划生育工作顺利开展
目标2：保障计划生育信息员薪资及时发放</t>
  </si>
  <si>
    <t>计划生育信息员人数</t>
  </si>
  <si>
    <t>发放准确率</t>
  </si>
  <si>
    <t>保障计划生育信息员薪资</t>
  </si>
  <si>
    <t>计划生育信息员工作时长</t>
  </si>
  <si>
    <t>工作日</t>
  </si>
  <si>
    <t>20400</t>
  </si>
  <si>
    <t>薪资发放依据</t>
  </si>
  <si>
    <t>按工作指标发放</t>
  </si>
  <si>
    <t>计划生育信息员工作积极性</t>
  </si>
  <si>
    <t>计划生育信息员满意率</t>
  </si>
  <si>
    <t>让执勤人员的生活得到保障</t>
  </si>
  <si>
    <t>公职人员</t>
  </si>
  <si>
    <t>18</t>
  </si>
  <si>
    <t>专职联防员</t>
  </si>
  <si>
    <t>125</t>
  </si>
  <si>
    <t>补助天数</t>
  </si>
  <si>
    <t>365</t>
  </si>
  <si>
    <t>天</t>
  </si>
  <si>
    <t>工作做及时完成率</t>
  </si>
  <si>
    <t>2087800</t>
  </si>
  <si>
    <t>工作环境及生活得到保障</t>
  </si>
  <si>
    <t>边境联防人员满意度</t>
  </si>
  <si>
    <t xml:space="preserve"> 
进一步提高专职联防员工作积极性  </t>
  </si>
  <si>
    <t>公职联防员人数</t>
  </si>
  <si>
    <t>专职联防员人数</t>
  </si>
  <si>
    <t>257400</t>
  </si>
  <si>
    <t>目标1：完成瑞丽边合区2024年招商引资任务。
目标2：瑞丽边合区影响力和知名度有效提升。
目标3：保障瑞丽边合区日常办公正常运转。</t>
  </si>
  <si>
    <t>购置档案盒</t>
  </si>
  <si>
    <t>个（套）</t>
  </si>
  <si>
    <t>购置打印机碳粉盒</t>
  </si>
  <si>
    <t>参与招商推介活动</t>
  </si>
  <si>
    <t>3.4</t>
  </si>
  <si>
    <t>提升瑞丽市边境经济合作区基础设施，改善营商环境，增强企业投资信心，引进优质企业，推进区内产业发展，促进经济指标增长。</t>
  </si>
  <si>
    <t>宣传推介前后企业入住增长率</t>
  </si>
  <si>
    <t>入园企业满意率</t>
  </si>
  <si>
    <t>85</t>
  </si>
  <si>
    <t>积极争取2025年单位自有资金其他收入资金</t>
  </si>
  <si>
    <t>1000000</t>
  </si>
  <si>
    <t>促进边合区经济发展</t>
  </si>
  <si>
    <t>-</t>
  </si>
  <si>
    <t>干部群众满意度</t>
  </si>
  <si>
    <t>每年因工作变动等原因都会有人大代表出现缺额情况，根据《选举法》、《中华人民共和国全国人民代表大会和地方各级人民代表大会代表法》及《云南省县乡两级人民代表大会选举实施细则》的相关规定，代表出现缺额时依法进行补选。</t>
  </si>
  <si>
    <t>开展代表补选活动</t>
  </si>
  <si>
    <t>促进社会发展</t>
  </si>
  <si>
    <t>级</t>
  </si>
  <si>
    <t>人大代表满意度</t>
  </si>
  <si>
    <t>提高代表的知情权、监督权</t>
  </si>
  <si>
    <t>提升代表满意度</t>
  </si>
  <si>
    <t>人数</t>
  </si>
  <si>
    <t>董丽明生活补助经费是否正常发放</t>
  </si>
  <si>
    <t>2025年1至12月</t>
  </si>
  <si>
    <t>84400</t>
  </si>
  <si>
    <t>正常发放补助</t>
  </si>
  <si>
    <t>发放对象满意度</t>
  </si>
  <si>
    <t>“人民代表人民选，人民代表代表人民”，根据市人大文件要求，乡镇每年召开两次人民代表大会。</t>
  </si>
  <si>
    <t>召开人民代表大会</t>
  </si>
  <si>
    <t>反映预算部门（单位）组织开展各类会议的总次数。</t>
  </si>
  <si>
    <t>120000</t>
  </si>
  <si>
    <t>实际为准</t>
  </si>
  <si>
    <t>促进经济发展</t>
  </si>
  <si>
    <t>是否能促进经济发展</t>
  </si>
  <si>
    <t>维护社会稳定</t>
  </si>
  <si>
    <t>是否促进社会进步</t>
  </si>
  <si>
    <t>保障人民权益</t>
  </si>
  <si>
    <t>是否保障人民权益</t>
  </si>
  <si>
    <t>人民满意度</t>
  </si>
  <si>
    <t>反映参会人员对会议开展的满意度。参会人员满意度=（参会满意人数/问卷调查人数）*100%</t>
  </si>
  <si>
    <t>信息员信息追踪奖励涉及村民小组</t>
  </si>
  <si>
    <t>符合国家质量标准</t>
  </si>
  <si>
    <t>15000</t>
  </si>
  <si>
    <t>为高质量完成殡葬工作年度重点目标任务，切实加强殡葬信息管理，确保我乡殡葬改革工作规范有序推进</t>
  </si>
  <si>
    <t>充分调动广大群众关心、支持、参与殡葬改革的积极性，及时发现、掌握违法违规殡葬行为信息，妥善处理违法违规殡葬行为，形成人人关心殡葬改革，人人支持殡葬改革的浓厚氛围，全面治理违法违规殡葬行为。</t>
  </si>
  <si>
    <t>生态效益</t>
  </si>
  <si>
    <t>节能环保</t>
  </si>
  <si>
    <t>人居环境不断得到提高,生态环境得到有效保护,殡葬得到有效规范管理</t>
  </si>
  <si>
    <t>广大群众满意度</t>
  </si>
  <si>
    <t>积极争取赣州和吴中等经济技术开发区争取帮扶专项资金，维持正常运转。</t>
  </si>
  <si>
    <t>2000000</t>
  </si>
  <si>
    <t>干部职工及群众</t>
  </si>
  <si>
    <t>帮助更多的困难学生</t>
  </si>
  <si>
    <t>积极组织开展好民兵整组工作，通过开展阶段性的训练，提高民兵身体素质，加强民兵体能锻炼，强化民兵队伍建设。</t>
  </si>
  <si>
    <t>民兵整组工作涉及村委会数</t>
  </si>
  <si>
    <t>4个</t>
  </si>
  <si>
    <t>开展民兵整组训练次数</t>
  </si>
  <si>
    <t>1次/村/年</t>
  </si>
  <si>
    <t>符合国家相关质量标准</t>
  </si>
  <si>
    <t>≧100%</t>
  </si>
  <si>
    <t>提高民兵村寨作用认可度</t>
  </si>
  <si>
    <t>≧95%</t>
  </si>
  <si>
    <t>提升战斗力、凝聚力</t>
  </si>
  <si>
    <t>参训民兵满意度</t>
  </si>
  <si>
    <t>1.让村级纪检工作顺利开展，提高工作效率。2.为从严履行监督责任，全面推动党风廉政建设和反腐败工作，全面加强对上级和镇党委重大决策部署落实情况的监督检查，营造风清气正的干事创业环境。</t>
  </si>
  <si>
    <t>办公室</t>
  </si>
  <si>
    <t>外出学习参观学习活动经费</t>
  </si>
  <si>
    <t>6.8</t>
  </si>
  <si>
    <t>全镇干部群众对纪检监督执纪工作的满意度</t>
  </si>
  <si>
    <t>开展培训</t>
  </si>
  <si>
    <t>弄岛镇在管用好原有资源的基础上，营造“一人参军全家光荣的”积极主动服兵役气氛，充分发挥弄岛镇“弄岛微时光”宣传作用，大力开展征兵宣传活动。</t>
  </si>
  <si>
    <t>制作征兵宣传标语、横幅数</t>
  </si>
  <si>
    <t>≥ 70条</t>
  </si>
  <si>
    <t>开展征兵宣传次数</t>
  </si>
  <si>
    <t>≥ 4次</t>
  </si>
  <si>
    <t>2024年12月31日前</t>
  </si>
  <si>
    <t>推动参军光荣的良好气氛</t>
  </si>
  <si>
    <t>1,00</t>
  </si>
  <si>
    <t>预算06表</t>
  </si>
  <si>
    <t xml:space="preserve">  2025年部门政府性基金预算支出预算表</t>
  </si>
  <si>
    <t>单位名称</t>
  </si>
  <si>
    <t>本年政府性基金预算支出</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</si>
  <si>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</si>
  <si>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</si>
  <si>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</si>
  <si>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</si>
  <si>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</si>
  <si>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</si>
  <si>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</si>
  <si>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</si>
  <si>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</si>
  <si>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</si>
  <si>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</si>
  <si>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</si>
  <si>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会议椅</t>
  </si>
  <si>
    <t>会议桌</t>
  </si>
  <si>
    <t>打印机</t>
  </si>
  <si>
    <t>A4彩色打印机</t>
  </si>
  <si>
    <t>碎纸机</t>
  </si>
  <si>
    <t>购买A4纸</t>
  </si>
  <si>
    <t>复印纸</t>
  </si>
  <si>
    <t>黑白复印机</t>
  </si>
  <si>
    <t>复印机</t>
  </si>
  <si>
    <t>台式计算机</t>
  </si>
  <si>
    <t>瑞丽市边合区宣传及招商引资工作经费</t>
  </si>
  <si>
    <t>把</t>
  </si>
  <si>
    <t>油费</t>
  </si>
  <si>
    <t>车辆加油、添加燃料服务</t>
  </si>
  <si>
    <t>维修维护费</t>
  </si>
  <si>
    <t>车辆维修和保养服务</t>
  </si>
  <si>
    <t>保险</t>
  </si>
  <si>
    <t>机动车保险服务</t>
  </si>
  <si>
    <t>2024年缺口</t>
  </si>
  <si>
    <t>其他服务</t>
  </si>
  <si>
    <t>2025年临聘工资保险</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</si>
  <si>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</si>
  <si>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</si>
  <si>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</si>
  <si>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</si>
  <si>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</si>
  <si>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</si>
  <si>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</si>
  <si>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</si>
  <si>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</si>
  <si>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</si>
  <si>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</si>
  <si>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</si>
  <si>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</si>
  <si>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</si>
  <si>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</si>
  <si>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</si>
  <si>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</si>
  <si>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</si>
  <si>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</si>
  <si>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</si>
  <si>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</si>
  <si>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</si>
  <si>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 xml:space="preserve">单位名称：瑞丽市弄岛镇人民政府   </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</si>
  <si>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</si>
  <si>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</si>
  <si>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</si>
  <si>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</si>
  <si>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</si>
  <si>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</si>
  <si>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</si>
  <si>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</si>
  <si>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</si>
  <si>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</si>
  <si>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</si>
  <si>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</si>
  <si>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</si>
  <si>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</si>
  <si>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</si>
  <si>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</si>
  <si>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</si>
  <si>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</si>
  <si>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2026年</t>
  </si>
  <si>
    <t>2027年</t>
  </si>
  <si>
    <t>115 其他工资福利支出</t>
  </si>
  <si>
    <t>本级</t>
  </si>
  <si>
    <t>311 专项业务类</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</si>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</sst>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0_);[Red]\-0.00\ "/>
    <numFmt numFmtId="178" formatCode="#,##0.00_ "/>
    <numFmt numFmtId="179" formatCode="#,##0.00_);[Red]\-#,##0.00\ "/>
    <numFmt numFmtId="180" formatCode="0.00_ "/>
  </numFmts>
  <fonts count="52">
    <font>
      <sz val="9"/>
      <name val="Microsoft YaHei UI"/>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10"/>
      <color rgb="FF000000"/>
      <name val="Calibri"/>
      <charset val="134"/>
    </font>
    <font>
      <sz val="9"/>
      <color rgb="FF000000"/>
      <name val="Calibri"/>
      <charset val="134"/>
    </font>
    <font>
      <sz val="9"/>
      <name val="宋体"/>
      <charset val="134"/>
    </font>
    <font>
      <b/>
      <sz val="10"/>
      <color rgb="FFFF0000"/>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sz val="10"/>
      <color rgb="FF000000"/>
      <name val="宋体"/>
      <charset val="1"/>
    </font>
    <font>
      <sz val="11"/>
      <name val="宋体"/>
      <charset val="1"/>
    </font>
    <font>
      <b/>
      <sz val="10"/>
      <color rgb="FFFF0000"/>
      <name val="宋体"/>
      <charset val="1"/>
    </font>
    <font>
      <sz val="10"/>
      <color rgb="FFFFFFFF"/>
      <name val="宋体"/>
      <charset val="1"/>
    </font>
    <font>
      <sz val="12"/>
      <name val="宋体"/>
      <charset val="1"/>
    </font>
    <font>
      <b/>
      <sz val="22"/>
      <name val="宋体"/>
      <charset val="1"/>
    </font>
    <font>
      <b/>
      <sz val="22"/>
      <name val="Microsoft Sans Serif"/>
      <charset val="1"/>
    </font>
    <font>
      <sz val="12"/>
      <color rgb="FF000000"/>
      <name val="宋体"/>
      <charset val="1"/>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2" borderId="16"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7" applyNumberFormat="0" applyFill="0" applyAlignment="0" applyProtection="0">
      <alignment vertical="center"/>
    </xf>
    <xf numFmtId="0" fontId="37" fillId="0" borderId="17" applyNumberFormat="0" applyFill="0" applyAlignment="0" applyProtection="0">
      <alignment vertical="center"/>
    </xf>
    <xf numFmtId="0" fontId="38" fillId="0" borderId="18" applyNumberFormat="0" applyFill="0" applyAlignment="0" applyProtection="0">
      <alignment vertical="center"/>
    </xf>
    <xf numFmtId="0" fontId="38" fillId="0" borderId="0" applyNumberFormat="0" applyFill="0" applyBorder="0" applyAlignment="0" applyProtection="0">
      <alignment vertical="center"/>
    </xf>
    <xf numFmtId="0" fontId="39" fillId="3" borderId="19" applyNumberFormat="0" applyAlignment="0" applyProtection="0">
      <alignment vertical="center"/>
    </xf>
    <xf numFmtId="0" fontId="40" fillId="4" borderId="20" applyNumberFormat="0" applyAlignment="0" applyProtection="0">
      <alignment vertical="center"/>
    </xf>
    <xf numFmtId="0" fontId="41" fillId="4" borderId="19" applyNumberFormat="0" applyAlignment="0" applyProtection="0">
      <alignment vertical="center"/>
    </xf>
    <xf numFmtId="0" fontId="42" fillId="5" borderId="21" applyNumberFormat="0" applyAlignment="0" applyProtection="0">
      <alignment vertical="center"/>
    </xf>
    <xf numFmtId="0" fontId="43" fillId="0" borderId="22" applyNumberFormat="0" applyFill="0" applyAlignment="0" applyProtection="0">
      <alignment vertical="center"/>
    </xf>
    <xf numFmtId="0" fontId="44" fillId="0" borderId="23" applyNumberFormat="0" applyFill="0" applyAlignment="0" applyProtection="0">
      <alignment vertical="center"/>
    </xf>
    <xf numFmtId="0" fontId="45" fillId="6" borderId="0" applyNumberFormat="0" applyBorder="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49"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xf numFmtId="0" fontId="50" fillId="0" borderId="0">
      <alignment vertical="center"/>
    </xf>
    <xf numFmtId="0" fontId="51" fillId="0" borderId="0">
      <alignment vertical="top"/>
      <protection locked="0"/>
    </xf>
    <xf numFmtId="0" fontId="50" fillId="0" borderId="0">
      <alignment vertical="center"/>
    </xf>
    <xf numFmtId="0" fontId="50" fillId="0" borderId="0"/>
    <xf numFmtId="49" fontId="8" fillId="0" borderId="7">
      <alignment horizontal="left" vertical="center" wrapText="1"/>
    </xf>
    <xf numFmtId="176" fontId="8" fillId="0" borderId="7">
      <alignment horizontal="right" vertical="center"/>
    </xf>
  </cellStyleXfs>
  <cellXfs count="367">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protection locked="0"/>
    </xf>
    <xf numFmtId="0" fontId="5" fillId="0" borderId="0" xfId="50" applyFont="1" applyFill="1" applyBorder="1" applyAlignment="1" applyProtection="1">
      <alignment horizontal="left" vertical="center"/>
    </xf>
    <xf numFmtId="0" fontId="5" fillId="0" borderId="0" xfId="50" applyFont="1" applyFill="1" applyBorder="1" applyAlignment="1" applyProtection="1"/>
    <xf numFmtId="0" fontId="2" fillId="0" borderId="0" xfId="50" applyFont="1" applyFill="1" applyBorder="1" applyAlignment="1" applyProtection="1">
      <alignment horizontal="right"/>
      <protection locked="0"/>
    </xf>
    <xf numFmtId="0" fontId="5" fillId="0" borderId="1" xfId="50" applyFont="1" applyFill="1" applyBorder="1" applyAlignment="1" applyProtection="1">
      <alignment horizontal="center" vertical="center" wrapText="1"/>
      <protection locked="0"/>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xf>
    <xf numFmtId="0" fontId="5" fillId="0" borderId="3" xfId="50" applyFont="1" applyFill="1" applyBorder="1" applyAlignment="1" applyProtection="1">
      <alignment horizontal="center" vertical="center"/>
    </xf>
    <xf numFmtId="0" fontId="5" fillId="0" borderId="4" xfId="50" applyFont="1" applyFill="1" applyBorder="1" applyAlignment="1" applyProtection="1">
      <alignment horizontal="center" vertical="center"/>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xf>
    <xf numFmtId="0" fontId="5" fillId="0" borderId="6" xfId="50" applyFont="1" applyFill="1" applyBorder="1" applyAlignment="1" applyProtection="1">
      <alignment horizontal="center" vertical="center" wrapText="1"/>
      <protection locked="0"/>
    </xf>
    <xf numFmtId="0" fontId="5" fillId="0" borderId="6" xfId="50" applyFont="1" applyFill="1" applyBorder="1" applyAlignment="1" applyProtection="1">
      <alignment horizontal="center" vertical="center" wrapText="1"/>
    </xf>
    <xf numFmtId="0" fontId="5" fillId="0" borderId="6" xfId="50"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2" fillId="0" borderId="7" xfId="50" applyFont="1" applyFill="1" applyBorder="1" applyAlignment="1" applyProtection="1">
      <alignment horizontal="center" vertical="center"/>
      <protection locked="0"/>
    </xf>
    <xf numFmtId="0" fontId="6" fillId="0" borderId="7" xfId="0" applyFont="1" applyFill="1" applyBorder="1" applyAlignment="1" applyProtection="1">
      <alignment vertical="center" wrapText="1"/>
    </xf>
    <xf numFmtId="0" fontId="7" fillId="0" borderId="7" xfId="0" applyFont="1" applyFill="1" applyBorder="1" applyAlignment="1" applyProtection="1">
      <alignment horizontal="left" vertical="center" wrapText="1"/>
      <protection locked="0"/>
    </xf>
    <xf numFmtId="176" fontId="8" fillId="0" borderId="7" xfId="54" applyProtection="1">
      <alignment horizontal="right" vertical="center"/>
      <protection locked="0"/>
    </xf>
    <xf numFmtId="0" fontId="6" fillId="0" borderId="7" xfId="0" applyFont="1" applyFill="1" applyBorder="1" applyAlignment="1" applyProtection="1"/>
    <xf numFmtId="49" fontId="8" fillId="0" borderId="7" xfId="53" applyProtection="1">
      <alignment horizontal="left" vertical="center" wrapText="1"/>
      <protection locked="0"/>
    </xf>
    <xf numFmtId="0" fontId="1" fillId="0" borderId="2" xfId="50" applyFont="1" applyFill="1" applyBorder="1" applyAlignment="1" applyProtection="1">
      <alignment horizontal="center" vertical="center" wrapText="1"/>
      <protection locked="0"/>
    </xf>
    <xf numFmtId="0" fontId="1" fillId="0" borderId="3" xfId="50" applyFont="1" applyFill="1" applyBorder="1" applyAlignment="1" applyProtection="1">
      <alignment horizontal="left" vertical="center" wrapText="1"/>
      <protection locked="0"/>
    </xf>
    <xf numFmtId="0" fontId="1" fillId="0" borderId="4" xfId="50" applyFont="1" applyFill="1" applyBorder="1" applyAlignment="1" applyProtection="1">
      <alignment horizontal="left" vertical="center" wrapText="1"/>
      <protection locked="0"/>
    </xf>
    <xf numFmtId="0" fontId="8" fillId="0" borderId="7" xfId="50" applyFont="1" applyFill="1" applyBorder="1" applyAlignment="1" applyProtection="1">
      <alignment horizontal="right" vertical="center" wrapText="1"/>
      <protection locked="0"/>
    </xf>
    <xf numFmtId="0" fontId="9" fillId="0" borderId="0" xfId="50" applyFont="1" applyFill="1" applyBorder="1" applyAlignment="1" applyProtection="1"/>
    <xf numFmtId="0" fontId="5" fillId="0" borderId="5" xfId="50" applyFont="1" applyFill="1" applyBorder="1" applyAlignment="1" applyProtection="1">
      <alignment horizontal="center" vertical="center"/>
    </xf>
    <xf numFmtId="0" fontId="4" fillId="0" borderId="7" xfId="50" applyFont="1" applyFill="1" applyBorder="1" applyAlignment="1" applyProtection="1">
      <alignment horizontal="left" vertical="center" wrapText="1"/>
    </xf>
    <xf numFmtId="0" fontId="8" fillId="0" borderId="7" xfId="50" applyFont="1" applyFill="1" applyBorder="1" applyAlignment="1" applyProtection="1">
      <alignment horizontal="left" vertical="center" wrapText="1"/>
      <protection locked="0"/>
    </xf>
    <xf numFmtId="0" fontId="8" fillId="0" borderId="7" xfId="50" applyFont="1" applyFill="1" applyBorder="1" applyAlignment="1" applyProtection="1">
      <alignment horizontal="right" vertical="center" wrapText="1"/>
    </xf>
    <xf numFmtId="0" fontId="8" fillId="0" borderId="3" xfId="50" applyFont="1" applyFill="1" applyBorder="1" applyAlignment="1" applyProtection="1">
      <alignment horizontal="left" vertical="center"/>
    </xf>
    <xf numFmtId="0" fontId="8" fillId="0" borderId="4" xfId="50" applyFont="1" applyFill="1" applyBorder="1" applyAlignment="1" applyProtection="1">
      <alignment horizontal="left" vertical="center"/>
    </xf>
    <xf numFmtId="0" fontId="10" fillId="0" borderId="0" xfId="50" applyFont="1" applyFill="1" applyBorder="1" applyAlignment="1" applyProtection="1">
      <alignment vertical="top"/>
      <protection locked="0"/>
    </xf>
    <xf numFmtId="0" fontId="11" fillId="0" borderId="0" xfId="50" applyFont="1" applyFill="1" applyBorder="1" applyAlignment="1" applyProtection="1">
      <alignment vertical="center"/>
    </xf>
    <xf numFmtId="0" fontId="12" fillId="0" borderId="0" xfId="50" applyFont="1" applyFill="1" applyBorder="1" applyAlignment="1" applyProtection="1">
      <alignment horizontal="right" vertical="center"/>
    </xf>
    <xf numFmtId="0" fontId="13" fillId="0" borderId="0" xfId="50" applyFont="1" applyFill="1" applyBorder="1" applyAlignment="1" applyProtection="1">
      <alignment horizontal="center" vertical="center" wrapText="1"/>
    </xf>
    <xf numFmtId="0" fontId="14" fillId="0" borderId="0" xfId="50" applyFont="1" applyFill="1" applyBorder="1" applyAlignment="1" applyProtection="1">
      <alignment horizontal="center" vertical="center"/>
    </xf>
    <xf numFmtId="0" fontId="12" fillId="0" borderId="0" xfId="50" applyFont="1" applyFill="1" applyBorder="1" applyAlignment="1" applyProtection="1">
      <alignment horizontal="left" vertical="center"/>
    </xf>
    <xf numFmtId="0" fontId="15" fillId="0" borderId="0" xfId="50" applyFont="1" applyFill="1" applyBorder="1" applyAlignment="1" applyProtection="1">
      <alignment horizontal="left" vertical="center"/>
    </xf>
    <xf numFmtId="0" fontId="15" fillId="0" borderId="1" xfId="50" applyFont="1" applyFill="1" applyBorder="1" applyAlignment="1" applyProtection="1">
      <alignment horizontal="center" vertical="center" wrapText="1"/>
    </xf>
    <xf numFmtId="0" fontId="15" fillId="0" borderId="2" xfId="50" applyFont="1" applyFill="1" applyBorder="1" applyAlignment="1" applyProtection="1">
      <alignment horizontal="center" vertical="center" wrapText="1"/>
    </xf>
    <xf numFmtId="0" fontId="15" fillId="0" borderId="3" xfId="50" applyFont="1" applyFill="1" applyBorder="1" applyAlignment="1" applyProtection="1">
      <alignment horizontal="center" vertical="center" wrapText="1"/>
    </xf>
    <xf numFmtId="0" fontId="15" fillId="0" borderId="4"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wrapText="1"/>
    </xf>
    <xf numFmtId="0" fontId="15" fillId="0" borderId="7" xfId="50" applyFont="1" applyFill="1" applyBorder="1" applyAlignment="1" applyProtection="1">
      <alignment horizontal="center" vertical="center" wrapText="1"/>
    </xf>
    <xf numFmtId="0" fontId="12" fillId="0" borderId="7" xfId="50" applyFont="1" applyFill="1" applyBorder="1" applyAlignment="1" applyProtection="1">
      <alignment vertical="center" wrapText="1"/>
    </xf>
    <xf numFmtId="0" fontId="12" fillId="0" borderId="7" xfId="50" applyFont="1" applyFill="1" applyBorder="1" applyAlignment="1" applyProtection="1">
      <alignment horizontal="right" vertical="center" wrapText="1"/>
    </xf>
    <xf numFmtId="0" fontId="12" fillId="0" borderId="7" xfId="50" applyFont="1" applyFill="1" applyBorder="1" applyAlignment="1" applyProtection="1">
      <alignment horizontal="right" vertical="center"/>
    </xf>
    <xf numFmtId="0" fontId="12" fillId="0" borderId="7" xfId="50" applyFont="1" applyFill="1" applyBorder="1" applyAlignment="1" applyProtection="1">
      <alignment horizontal="center" vertical="center" wrapText="1"/>
      <protection locked="0"/>
    </xf>
    <xf numFmtId="0" fontId="12" fillId="0" borderId="4" xfId="50" applyFont="1" applyFill="1" applyBorder="1" applyAlignment="1" applyProtection="1">
      <alignment vertical="center" wrapText="1"/>
      <protection locked="0"/>
    </xf>
    <xf numFmtId="0" fontId="12" fillId="0" borderId="7" xfId="50" applyFont="1" applyFill="1" applyBorder="1" applyAlignment="1" applyProtection="1">
      <alignment horizontal="right" vertical="center" wrapText="1"/>
      <protection locked="0"/>
    </xf>
    <xf numFmtId="0" fontId="12" fillId="0" borderId="7" xfId="50" applyFont="1" applyFill="1" applyBorder="1" applyAlignment="1" applyProtection="1">
      <alignment horizontal="right" vertical="center"/>
      <protection locked="0"/>
    </xf>
    <xf numFmtId="0" fontId="12" fillId="0" borderId="8" xfId="50" applyFont="1" applyFill="1" applyBorder="1" applyAlignment="1" applyProtection="1">
      <alignment horizontal="left" vertical="center"/>
    </xf>
    <xf numFmtId="0" fontId="12" fillId="0" borderId="9" xfId="50" applyFont="1" applyFill="1" applyBorder="1" applyAlignment="1" applyProtection="1">
      <alignment horizontal="left" vertical="center"/>
    </xf>
    <xf numFmtId="0" fontId="1" fillId="0" borderId="0" xfId="50" applyFont="1" applyFill="1" applyBorder="1" applyAlignment="1" applyProtection="1">
      <alignment vertical="center"/>
    </xf>
    <xf numFmtId="0" fontId="8" fillId="0" borderId="0" xfId="50" applyFont="1" applyFill="1" applyBorder="1" applyAlignment="1" applyProtection="1">
      <alignment vertical="top"/>
      <protection locked="0"/>
    </xf>
    <xf numFmtId="0" fontId="4" fillId="0" borderId="0" xfId="50" applyFont="1" applyFill="1" applyBorder="1" applyAlignment="1" applyProtection="1">
      <alignment horizontal="right" vertical="center"/>
      <protection locked="0"/>
    </xf>
    <xf numFmtId="0" fontId="16" fillId="0" borderId="0" xfId="50" applyFont="1" applyFill="1" applyBorder="1" applyAlignment="1" applyProtection="1">
      <alignment horizontal="center" vertical="center"/>
      <protection locked="0"/>
    </xf>
    <xf numFmtId="0" fontId="16" fillId="0" borderId="0" xfId="50" applyFont="1" applyFill="1" applyBorder="1" applyAlignment="1" applyProtection="1">
      <alignment horizontal="center" vertical="center"/>
    </xf>
    <xf numFmtId="0" fontId="8"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protection locked="0"/>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4" fillId="0" borderId="7" xfId="50" applyFont="1" applyFill="1" applyBorder="1" applyAlignment="1" applyProtection="1">
      <alignment vertical="center"/>
      <protection locked="0"/>
    </xf>
    <xf numFmtId="0" fontId="4" fillId="0" borderId="7" xfId="50" applyFont="1" applyFill="1" applyBorder="1" applyAlignment="1" applyProtection="1">
      <alignment vertical="center" wrapText="1"/>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protection locked="0"/>
    </xf>
    <xf numFmtId="0" fontId="2" fillId="0" borderId="0" xfId="50" applyFont="1" applyFill="1" applyBorder="1" applyAlignment="1" applyProtection="1">
      <alignment horizontal="right" vertical="center"/>
    </xf>
    <xf numFmtId="0" fontId="3" fillId="0" borderId="0" xfId="50" applyFont="1" applyFill="1" applyBorder="1" applyAlignment="1" applyProtection="1">
      <alignment horizontal="center" vertical="center" wrapText="1"/>
    </xf>
    <xf numFmtId="0" fontId="4" fillId="0" borderId="0" xfId="50" applyFont="1" applyFill="1" applyBorder="1" applyAlignment="1" applyProtection="1">
      <alignment horizontal="left" vertical="center" wrapText="1"/>
    </xf>
    <xf numFmtId="0" fontId="5"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8" fillId="0" borderId="0" xfId="50" applyFont="1" applyFill="1" applyBorder="1" applyAlignment="1" applyProtection="1">
      <protection locked="0"/>
    </xf>
    <xf numFmtId="0" fontId="5" fillId="0" borderId="10" xfId="50" applyFont="1" applyFill="1" applyBorder="1" applyAlignment="1" applyProtection="1">
      <alignment horizontal="center" vertical="center"/>
    </xf>
    <xf numFmtId="0" fontId="5" fillId="0" borderId="11" xfId="50" applyFont="1" applyFill="1" applyBorder="1" applyAlignment="1" applyProtection="1">
      <alignment horizontal="center" vertical="center"/>
    </xf>
    <xf numFmtId="0" fontId="5" fillId="0" borderId="12" xfId="50" applyFont="1" applyFill="1" applyBorder="1" applyAlignment="1" applyProtection="1">
      <alignment horizontal="center" vertical="center"/>
    </xf>
    <xf numFmtId="0" fontId="5" fillId="0" borderId="11" xfId="50" applyFont="1" applyFill="1" applyBorder="1" applyAlignment="1" applyProtection="1">
      <alignment horizontal="center" vertical="center" wrapText="1"/>
    </xf>
    <xf numFmtId="0" fontId="17" fillId="0" borderId="11" xfId="50" applyFont="1" applyFill="1" applyBorder="1" applyAlignment="1" applyProtection="1">
      <alignment horizontal="center" vertical="center"/>
    </xf>
    <xf numFmtId="0" fontId="4" fillId="0" borderId="2" xfId="50" applyFont="1" applyFill="1" applyBorder="1" applyAlignment="1" applyProtection="1">
      <alignment horizontal="left" vertical="center" wrapText="1"/>
    </xf>
    <xf numFmtId="0" fontId="4" fillId="0" borderId="11" xfId="50" applyFont="1" applyFill="1" applyBorder="1" applyAlignment="1" applyProtection="1">
      <alignment horizontal="right" vertical="center"/>
      <protection locked="0"/>
    </xf>
    <xf numFmtId="0" fontId="8" fillId="0" borderId="11" xfId="50" applyFont="1" applyFill="1" applyBorder="1" applyAlignment="1" applyProtection="1">
      <alignment horizontal="right" vertical="center"/>
      <protection locked="0"/>
    </xf>
    <xf numFmtId="0" fontId="4" fillId="0" borderId="2" xfId="50" applyFont="1" applyFill="1" applyBorder="1" applyAlignment="1" applyProtection="1">
      <alignment vertical="center" wrapText="1"/>
    </xf>
    <xf numFmtId="0" fontId="2" fillId="0" borderId="0" xfId="50" applyFont="1" applyFill="1" applyBorder="1" applyAlignment="1" applyProtection="1">
      <alignment wrapText="1"/>
    </xf>
    <xf numFmtId="0" fontId="2" fillId="0" borderId="0" xfId="50" applyFont="1" applyFill="1" applyBorder="1" applyAlignment="1" applyProtection="1">
      <protection locked="0"/>
    </xf>
    <xf numFmtId="0" fontId="8"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4" fillId="0" borderId="0" xfId="50" applyFont="1" applyFill="1" applyBorder="1" applyAlignment="1" applyProtection="1">
      <alignment horizontal="right" vertical="center" wrapText="1"/>
      <protection locked="0"/>
    </xf>
    <xf numFmtId="0" fontId="4" fillId="0" borderId="0" xfId="50" applyFont="1" applyFill="1" applyBorder="1" applyAlignment="1" applyProtection="1">
      <alignment horizontal="right" vertical="center" wrapText="1"/>
    </xf>
    <xf numFmtId="0" fontId="16" fillId="0" borderId="0" xfId="50" applyFont="1" applyFill="1" applyBorder="1" applyAlignment="1" applyProtection="1">
      <alignment horizontal="center" vertical="center" wrapText="1"/>
    </xf>
    <xf numFmtId="0" fontId="16" fillId="0" borderId="0" xfId="50" applyFont="1" applyFill="1" applyBorder="1" applyAlignment="1" applyProtection="1">
      <alignment horizontal="center" vertical="center" wrapText="1"/>
      <protection locked="0"/>
    </xf>
    <xf numFmtId="0" fontId="5" fillId="0" borderId="0" xfId="50" applyFont="1" applyFill="1" applyBorder="1" applyAlignment="1" applyProtection="1">
      <protection locked="0"/>
    </xf>
    <xf numFmtId="0" fontId="4" fillId="0" borderId="0" xfId="50" applyFont="1" applyFill="1" applyBorder="1" applyAlignment="1" applyProtection="1">
      <alignment horizontal="right"/>
      <protection locked="0"/>
    </xf>
    <xf numFmtId="0" fontId="4" fillId="0" borderId="0" xfId="50" applyFont="1" applyFill="1" applyBorder="1" applyAlignment="1" applyProtection="1">
      <alignment horizontal="right" wrapText="1"/>
      <protection locked="0"/>
    </xf>
    <xf numFmtId="0" fontId="4" fillId="0" borderId="0" xfId="50" applyFont="1" applyFill="1" applyBorder="1" applyAlignment="1" applyProtection="1">
      <alignment horizontal="right" wrapText="1"/>
    </xf>
    <xf numFmtId="0" fontId="5" fillId="0" borderId="9" xfId="50" applyFont="1" applyFill="1" applyBorder="1" applyAlignment="1" applyProtection="1">
      <alignment horizontal="center" vertical="center" wrapText="1"/>
    </xf>
    <xf numFmtId="0" fontId="5" fillId="0" borderId="9"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wrapText="1"/>
    </xf>
    <xf numFmtId="0" fontId="5" fillId="0" borderId="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protection locked="0"/>
    </xf>
    <xf numFmtId="0" fontId="5" fillId="0" borderId="4" xfId="50" applyFont="1" applyFill="1" applyBorder="1" applyAlignment="1" applyProtection="1">
      <alignment horizontal="center" vertical="center" wrapText="1"/>
    </xf>
    <xf numFmtId="0" fontId="5" fillId="0" borderId="13" xfId="50" applyFont="1" applyFill="1" applyBorder="1" applyAlignment="1" applyProtection="1">
      <alignment horizontal="center" vertical="center" wrapText="1"/>
    </xf>
    <xf numFmtId="0" fontId="17" fillId="0" borderId="13"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wrapText="1"/>
    </xf>
    <xf numFmtId="0" fontId="17" fillId="0" borderId="14" xfId="50" applyFont="1" applyFill="1" applyBorder="1" applyAlignment="1" applyProtection="1">
      <alignment horizontal="center" vertical="center"/>
      <protection locked="0"/>
    </xf>
    <xf numFmtId="0" fontId="17" fillId="0" borderId="14" xfId="50" applyFont="1" applyFill="1" applyBorder="1" applyAlignment="1" applyProtection="1">
      <alignment horizontal="center" vertical="center" wrapText="1"/>
      <protection locked="0"/>
    </xf>
    <xf numFmtId="0" fontId="5" fillId="0" borderId="15" xfId="50" applyFont="1" applyFill="1" applyBorder="1" applyAlignment="1" applyProtection="1">
      <alignment horizontal="center" vertical="center" wrapText="1"/>
    </xf>
    <xf numFmtId="0" fontId="5" fillId="0" borderId="15"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center" vertical="center" wrapText="1"/>
      <protection locked="0"/>
    </xf>
    <xf numFmtId="0" fontId="5" fillId="0" borderId="15" xfId="50" applyFont="1" applyFill="1" applyBorder="1" applyAlignment="1" applyProtection="1">
      <alignment horizontal="center" vertical="center"/>
    </xf>
    <xf numFmtId="0" fontId="4" fillId="0" borderId="6" xfId="50" applyFont="1" applyFill="1" applyBorder="1" applyAlignment="1" applyProtection="1">
      <alignment horizontal="left" vertical="center" wrapText="1"/>
    </xf>
    <xf numFmtId="0" fontId="4" fillId="0" borderId="15" xfId="50" applyFont="1" applyFill="1" applyBorder="1" applyAlignment="1" applyProtection="1">
      <alignment horizontal="left" vertical="center" wrapText="1"/>
    </xf>
    <xf numFmtId="0" fontId="4" fillId="0" borderId="15" xfId="50" applyFont="1" applyFill="1" applyBorder="1" applyAlignment="1" applyProtection="1">
      <alignment horizontal="right" vertical="center"/>
      <protection locked="0"/>
    </xf>
    <xf numFmtId="0" fontId="4" fillId="0" borderId="7" xfId="50" applyFont="1" applyFill="1" applyBorder="1" applyAlignment="1" applyProtection="1">
      <alignment horizontal="right" vertical="center"/>
      <protection locked="0"/>
    </xf>
    <xf numFmtId="0" fontId="4" fillId="0" borderId="15" xfId="50" applyFont="1" applyFill="1" applyBorder="1" applyAlignment="1" applyProtection="1">
      <alignment horizontal="left" vertical="center" wrapText="1"/>
      <protection locked="0"/>
    </xf>
    <xf numFmtId="0" fontId="4" fillId="0" borderId="15" xfId="50" applyFont="1" applyFill="1" applyBorder="1" applyAlignment="1" applyProtection="1">
      <alignment horizontal="right" vertical="center"/>
    </xf>
    <xf numFmtId="0" fontId="4" fillId="0" borderId="12" xfId="50" applyFont="1" applyFill="1" applyBorder="1" applyAlignment="1" applyProtection="1">
      <alignment horizontal="center" vertical="center"/>
    </xf>
    <xf numFmtId="0" fontId="4" fillId="0" borderId="14" xfId="50" applyFont="1" applyFill="1" applyBorder="1" applyAlignment="1" applyProtection="1">
      <alignment horizontal="left" vertical="center"/>
    </xf>
    <xf numFmtId="0" fontId="4" fillId="0" borderId="15" xfId="50" applyFont="1" applyFill="1" applyBorder="1" applyAlignment="1" applyProtection="1">
      <alignment horizontal="left" vertical="center"/>
    </xf>
    <xf numFmtId="0" fontId="11" fillId="0" borderId="0" xfId="50" applyFont="1" applyFill="1" applyBorder="1" applyAlignment="1" applyProtection="1">
      <alignment vertical="top"/>
      <protection locked="0"/>
    </xf>
    <xf numFmtId="0" fontId="11" fillId="0" borderId="0" xfId="50" applyFont="1" applyFill="1" applyBorder="1" applyAlignment="1" applyProtection="1"/>
    <xf numFmtId="0" fontId="18" fillId="0" borderId="0" xfId="50" applyFont="1" applyFill="1" applyBorder="1" applyAlignment="1" applyProtection="1"/>
    <xf numFmtId="0" fontId="12" fillId="0" borderId="0" xfId="50" applyFont="1" applyFill="1" applyBorder="1" applyAlignment="1" applyProtection="1">
      <alignment horizontal="right" vertical="center"/>
      <protection locked="0"/>
    </xf>
    <xf numFmtId="0" fontId="14" fillId="0" borderId="0" xfId="50" applyFont="1" applyFill="1" applyBorder="1" applyAlignment="1" applyProtection="1">
      <alignment horizontal="center" vertical="center"/>
      <protection locked="0"/>
    </xf>
    <xf numFmtId="0" fontId="15" fillId="0" borderId="0" xfId="50" applyFont="1" applyFill="1" applyBorder="1" applyAlignment="1" applyProtection="1">
      <alignment horizontal="left"/>
    </xf>
    <xf numFmtId="0" fontId="19" fillId="0" borderId="0" xfId="50" applyFont="1" applyFill="1" applyBorder="1" applyAlignment="1" applyProtection="1">
      <alignment horizontal="left" vertical="top"/>
      <protection locked="0"/>
    </xf>
    <xf numFmtId="0" fontId="19" fillId="0" borderId="0" xfId="50" applyFont="1" applyFill="1" applyBorder="1" applyAlignment="1" applyProtection="1">
      <alignment horizontal="left"/>
    </xf>
    <xf numFmtId="0" fontId="15" fillId="0" borderId="0" xfId="50" applyFont="1" applyFill="1" applyBorder="1" applyAlignment="1" applyProtection="1">
      <alignment horizontal="left"/>
      <protection locked="0"/>
    </xf>
    <xf numFmtId="0" fontId="15" fillId="0" borderId="1" xfId="50" applyFont="1" applyFill="1" applyBorder="1" applyAlignment="1" applyProtection="1">
      <alignment horizontal="left" vertical="center" wrapText="1"/>
    </xf>
    <xf numFmtId="0" fontId="15" fillId="0" borderId="9" xfId="50" applyFont="1" applyFill="1" applyBorder="1" applyAlignment="1" applyProtection="1">
      <alignment horizontal="left" vertical="center" wrapText="1"/>
    </xf>
    <xf numFmtId="0" fontId="15" fillId="0" borderId="3" xfId="50" applyFont="1" applyFill="1" applyBorder="1" applyAlignment="1" applyProtection="1">
      <alignment horizontal="center" vertical="center" wrapText="1"/>
      <protection locked="0"/>
    </xf>
    <xf numFmtId="0" fontId="15" fillId="0" borderId="3" xfId="50" applyFont="1" applyFill="1" applyBorder="1" applyAlignment="1" applyProtection="1">
      <alignment horizontal="center" vertical="center"/>
      <protection locked="0"/>
    </xf>
    <xf numFmtId="0" fontId="15" fillId="0" borderId="5" xfId="50" applyFont="1" applyFill="1" applyBorder="1" applyAlignment="1" applyProtection="1">
      <alignment horizontal="left" vertical="center" wrapText="1"/>
    </xf>
    <xf numFmtId="0" fontId="15" fillId="0" borderId="13" xfId="50" applyFont="1" applyFill="1" applyBorder="1" applyAlignment="1" applyProtection="1">
      <alignment horizontal="left" vertical="center" wrapText="1"/>
    </xf>
    <xf numFmtId="0" fontId="19" fillId="0" borderId="13" xfId="50" applyFont="1" applyFill="1" applyBorder="1" applyAlignment="1" applyProtection="1">
      <alignment horizontal="left" vertical="center" wrapText="1"/>
      <protection locked="0"/>
    </xf>
    <xf numFmtId="0" fontId="15" fillId="0" borderId="14" xfId="50" applyFont="1" applyFill="1" applyBorder="1" applyAlignment="1" applyProtection="1">
      <alignment horizontal="left" vertical="center" wrapText="1"/>
    </xf>
    <xf numFmtId="0" fontId="19" fillId="0" borderId="14" xfId="50" applyFont="1" applyFill="1" applyBorder="1" applyAlignment="1" applyProtection="1">
      <alignment horizontal="left" vertical="center"/>
      <protection locked="0"/>
    </xf>
    <xf numFmtId="0" fontId="19" fillId="0" borderId="14" xfId="50" applyFont="1" applyFill="1" applyBorder="1" applyAlignment="1" applyProtection="1">
      <alignment horizontal="left" vertical="center" wrapText="1"/>
      <protection locked="0"/>
    </xf>
    <xf numFmtId="0" fontId="15" fillId="0" borderId="15" xfId="50" applyFont="1" applyFill="1" applyBorder="1" applyAlignment="1" applyProtection="1">
      <alignment horizontal="left" vertical="center" wrapText="1"/>
    </xf>
    <xf numFmtId="0" fontId="15" fillId="0" borderId="6" xfId="50" applyFont="1" applyFill="1" applyBorder="1" applyAlignment="1" applyProtection="1">
      <alignment horizontal="left" vertical="center" wrapText="1"/>
    </xf>
    <xf numFmtId="0" fontId="15" fillId="0" borderId="15" xfId="50" applyFont="1" applyFill="1" applyBorder="1" applyAlignment="1" applyProtection="1">
      <alignment horizontal="left" vertical="center" wrapText="1"/>
      <protection locked="0"/>
    </xf>
    <xf numFmtId="0" fontId="15" fillId="0" borderId="7" xfId="50" applyFont="1" applyFill="1" applyBorder="1" applyAlignment="1" applyProtection="1">
      <alignment horizontal="left" vertical="center" wrapText="1"/>
      <protection locked="0"/>
    </xf>
    <xf numFmtId="0" fontId="15" fillId="0" borderId="6" xfId="50" applyFont="1" applyFill="1" applyBorder="1" applyAlignment="1" applyProtection="1">
      <alignment horizontal="left" vertical="center"/>
    </xf>
    <xf numFmtId="0" fontId="15" fillId="0" borderId="15" xfId="50" applyFont="1" applyFill="1" applyBorder="1" applyAlignment="1" applyProtection="1">
      <alignment horizontal="left" vertical="center"/>
    </xf>
    <xf numFmtId="0" fontId="15" fillId="0" borderId="15" xfId="50" applyFont="1" applyFill="1" applyBorder="1" applyAlignment="1" applyProtection="1">
      <alignment horizontal="left" vertical="center"/>
      <protection locked="0"/>
    </xf>
    <xf numFmtId="0" fontId="4" fillId="0" borderId="6"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xf>
    <xf numFmtId="0" fontId="4" fillId="0" borderId="15" xfId="0" applyFont="1" applyFill="1" applyBorder="1" applyAlignment="1" applyProtection="1">
      <alignment horizontal="right" vertical="center"/>
    </xf>
    <xf numFmtId="176" fontId="8" fillId="0" borderId="7" xfId="54" applyFont="1" applyProtection="1">
      <alignment horizontal="right" vertical="center"/>
      <protection locked="0"/>
    </xf>
    <xf numFmtId="0" fontId="4" fillId="0" borderId="6" xfId="0" applyFont="1" applyFill="1" applyBorder="1" applyAlignment="1" applyProtection="1">
      <alignment horizontal="left" vertical="center" wrapText="1" indent="2"/>
    </xf>
    <xf numFmtId="0" fontId="18" fillId="0" borderId="12" xfId="50" applyFont="1" applyFill="1" applyBorder="1" applyAlignment="1" applyProtection="1">
      <alignment horizontal="left" vertical="center"/>
    </xf>
    <xf numFmtId="0" fontId="18" fillId="0" borderId="14" xfId="50" applyFont="1" applyFill="1" applyBorder="1" applyAlignment="1" applyProtection="1">
      <alignment horizontal="left" vertical="center"/>
    </xf>
    <xf numFmtId="0" fontId="18" fillId="0" borderId="15" xfId="50" applyFont="1" applyFill="1" applyBorder="1" applyAlignment="1" applyProtection="1">
      <alignment horizontal="left" vertical="center"/>
    </xf>
    <xf numFmtId="4" fontId="12" fillId="0" borderId="15" xfId="50" applyNumberFormat="1" applyFont="1" applyFill="1" applyBorder="1" applyAlignment="1" applyProtection="1">
      <alignment horizontal="left" vertical="center"/>
      <protection locked="0"/>
    </xf>
    <xf numFmtId="0" fontId="20" fillId="0" borderId="0" xfId="50" applyFont="1" applyFill="1" applyBorder="1" applyAlignment="1" applyProtection="1"/>
    <xf numFmtId="49" fontId="11" fillId="0" borderId="0" xfId="50" applyNumberFormat="1" applyFont="1" applyFill="1" applyBorder="1" applyAlignment="1" applyProtection="1"/>
    <xf numFmtId="0" fontId="11" fillId="0" borderId="0" xfId="50" applyFont="1" applyFill="1" applyBorder="1" applyAlignment="1" applyProtection="1">
      <alignment horizontal="right"/>
      <protection locked="0"/>
    </xf>
    <xf numFmtId="49" fontId="11" fillId="0" borderId="0" xfId="50" applyNumberFormat="1" applyFont="1" applyFill="1" applyBorder="1" applyAlignment="1" applyProtection="1">
      <protection locked="0"/>
    </xf>
    <xf numFmtId="0" fontId="18" fillId="0" borderId="0" xfId="50" applyFont="1" applyFill="1" applyBorder="1" applyAlignment="1" applyProtection="1">
      <alignment horizontal="right"/>
    </xf>
    <xf numFmtId="0" fontId="12" fillId="0" borderId="0" xfId="50" applyFont="1" applyFill="1" applyBorder="1" applyAlignment="1" applyProtection="1">
      <alignment horizontal="right"/>
    </xf>
    <xf numFmtId="0" fontId="13" fillId="0" borderId="0" xfId="50" applyFont="1" applyFill="1" applyBorder="1" applyAlignment="1" applyProtection="1">
      <alignment horizontal="center" vertical="center" wrapText="1"/>
      <protection locked="0"/>
    </xf>
    <xf numFmtId="0" fontId="13" fillId="0" borderId="0" xfId="50" applyFont="1" applyFill="1" applyBorder="1" applyAlignment="1" applyProtection="1">
      <alignment horizontal="center" vertical="center"/>
      <protection locked="0"/>
    </xf>
    <xf numFmtId="0" fontId="13" fillId="0" borderId="0" xfId="50" applyFont="1" applyFill="1" applyBorder="1" applyAlignment="1" applyProtection="1">
      <alignment horizontal="center" vertical="center"/>
    </xf>
    <xf numFmtId="0" fontId="12" fillId="0" borderId="0" xfId="50" applyFont="1" applyFill="1" applyBorder="1" applyAlignment="1" applyProtection="1">
      <alignment horizontal="left" vertical="center"/>
      <protection locked="0"/>
    </xf>
    <xf numFmtId="0" fontId="21" fillId="0" borderId="0" xfId="50" applyFont="1" applyFill="1" applyBorder="1" applyAlignment="1" applyProtection="1">
      <alignment horizontal="right"/>
      <protection locked="0"/>
    </xf>
    <xf numFmtId="0" fontId="15" fillId="0" borderId="1" xfId="50" applyFont="1" applyFill="1" applyBorder="1" applyAlignment="1" applyProtection="1">
      <alignment horizontal="center" vertical="center"/>
      <protection locked="0"/>
    </xf>
    <xf numFmtId="49" fontId="15" fillId="0" borderId="1" xfId="50" applyNumberFormat="1" applyFont="1" applyFill="1" applyBorder="1" applyAlignment="1" applyProtection="1">
      <alignment horizontal="center" vertical="center" wrapText="1"/>
      <protection locked="0"/>
    </xf>
    <xf numFmtId="0" fontId="15" fillId="0" borderId="2" xfId="50" applyFont="1" applyFill="1" applyBorder="1" applyAlignment="1" applyProtection="1">
      <alignment horizontal="center" vertical="center"/>
    </xf>
    <xf numFmtId="0" fontId="15" fillId="0" borderId="3" xfId="50" applyFont="1" applyFill="1" applyBorder="1" applyAlignment="1" applyProtection="1">
      <alignment horizontal="center" vertical="center"/>
    </xf>
    <xf numFmtId="0" fontId="15" fillId="0" borderId="4" xfId="50" applyFont="1" applyFill="1" applyBorder="1" applyAlignment="1" applyProtection="1">
      <alignment horizontal="center" vertical="center"/>
    </xf>
    <xf numFmtId="0" fontId="15" fillId="0" borderId="5" xfId="50" applyFont="1" applyFill="1" applyBorder="1" applyAlignment="1" applyProtection="1">
      <alignment horizontal="center" vertical="center"/>
      <protection locked="0"/>
    </xf>
    <xf numFmtId="49" fontId="15" fillId="0" borderId="5" xfId="50" applyNumberFormat="1" applyFont="1" applyFill="1" applyBorder="1" applyAlignment="1" applyProtection="1">
      <alignment horizontal="center" vertical="center" wrapText="1"/>
      <protection locked="0"/>
    </xf>
    <xf numFmtId="0" fontId="15" fillId="0" borderId="1" xfId="50" applyFont="1" applyFill="1" applyBorder="1" applyAlignment="1" applyProtection="1">
      <alignment horizontal="center" vertical="center"/>
    </xf>
    <xf numFmtId="0" fontId="15" fillId="0" borderId="7" xfId="50" applyFont="1" applyFill="1" applyBorder="1" applyAlignment="1" applyProtection="1">
      <alignment horizontal="center" vertical="center"/>
      <protection locked="0"/>
    </xf>
    <xf numFmtId="49" fontId="15" fillId="0" borderId="7" xfId="50" applyNumberFormat="1" applyFont="1" applyFill="1" applyBorder="1" applyAlignment="1" applyProtection="1">
      <alignment horizontal="center" vertical="center"/>
      <protection locked="0"/>
    </xf>
    <xf numFmtId="0" fontId="15" fillId="0" borderId="7" xfId="50" applyFont="1" applyFill="1" applyBorder="1" applyAlignment="1" applyProtection="1">
      <alignment horizontal="center" vertical="center"/>
    </xf>
    <xf numFmtId="0" fontId="10" fillId="0" borderId="7" xfId="50" applyFont="1" applyFill="1" applyBorder="1" applyAlignment="1" applyProtection="1">
      <alignment horizontal="left" vertical="center" wrapText="1"/>
      <protection locked="0"/>
    </xf>
    <xf numFmtId="177" fontId="12" fillId="0" borderId="7" xfId="50" applyNumberFormat="1" applyFont="1" applyFill="1" applyBorder="1" applyAlignment="1" applyProtection="1">
      <alignment horizontal="right" vertical="center"/>
      <protection locked="0"/>
    </xf>
    <xf numFmtId="177" fontId="12" fillId="0" borderId="7" xfId="50" applyNumberFormat="1" applyFont="1" applyFill="1" applyBorder="1" applyAlignment="1" applyProtection="1">
      <alignment horizontal="right" vertical="center" wrapText="1"/>
      <protection locked="0"/>
    </xf>
    <xf numFmtId="177" fontId="12" fillId="0" borderId="7" xfId="50" applyNumberFormat="1" applyFont="1" applyFill="1" applyBorder="1" applyAlignment="1" applyProtection="1">
      <alignment horizontal="right" vertical="center"/>
    </xf>
    <xf numFmtId="177" fontId="12" fillId="0" borderId="7" xfId="50" applyNumberFormat="1" applyFont="1" applyFill="1" applyBorder="1" applyAlignment="1" applyProtection="1">
      <alignment horizontal="right" vertical="center" wrapText="1"/>
    </xf>
    <xf numFmtId="0" fontId="11" fillId="0" borderId="3" xfId="50" applyFont="1" applyFill="1" applyBorder="1" applyAlignment="1" applyProtection="1">
      <alignment horizontal="center" vertical="center"/>
      <protection locked="0"/>
    </xf>
    <xf numFmtId="0" fontId="11" fillId="0" borderId="4" xfId="50" applyFont="1" applyFill="1" applyBorder="1" applyAlignment="1" applyProtection="1">
      <alignment horizontal="center" vertical="center"/>
      <protection locked="0"/>
    </xf>
    <xf numFmtId="0" fontId="12" fillId="0" borderId="0" xfId="50" applyFont="1" applyFill="1" applyBorder="1" applyAlignment="1" applyProtection="1">
      <alignment horizontal="right" vertical="center" wrapText="1"/>
      <protection locked="0"/>
    </xf>
    <xf numFmtId="0" fontId="10" fillId="0" borderId="0" xfId="50" applyFont="1" applyFill="1" applyBorder="1" applyAlignment="1" applyProtection="1">
      <alignment horizontal="left" vertical="center"/>
      <protection locked="0"/>
    </xf>
    <xf numFmtId="0" fontId="11" fillId="0" borderId="0" xfId="50" applyFont="1" applyFill="1" applyBorder="1" applyAlignment="1" applyProtection="1">
      <alignment vertical="center"/>
      <protection locked="0"/>
    </xf>
    <xf numFmtId="49" fontId="4" fillId="0" borderId="11" xfId="53" applyFont="1" applyBorder="1" applyAlignment="1">
      <alignment horizontal="center" vertical="center" wrapText="1"/>
    </xf>
    <xf numFmtId="0" fontId="10" fillId="0" borderId="11" xfId="50" applyFont="1" applyFill="1" applyBorder="1" applyAlignment="1" applyProtection="1">
      <alignment horizontal="center" vertical="center" wrapText="1"/>
      <protection locked="0"/>
    </xf>
    <xf numFmtId="49" fontId="4" fillId="0" borderId="11" xfId="53" applyFont="1" applyBorder="1">
      <alignment horizontal="left" vertical="center" wrapText="1"/>
    </xf>
    <xf numFmtId="0" fontId="19" fillId="0" borderId="0" xfId="50" applyFont="1" applyFill="1" applyBorder="1" applyAlignment="1" applyProtection="1"/>
    <xf numFmtId="0" fontId="11" fillId="0" borderId="0" xfId="50" applyFont="1" applyFill="1" applyBorder="1" applyAlignment="1" applyProtection="1">
      <alignment vertical="top"/>
    </xf>
    <xf numFmtId="49" fontId="18" fillId="0" borderId="0" xfId="50" applyNumberFormat="1" applyFont="1" applyFill="1" applyBorder="1" applyAlignment="1" applyProtection="1"/>
    <xf numFmtId="0" fontId="15" fillId="0" borderId="0" xfId="50" applyFont="1" applyFill="1" applyBorder="1" applyAlignment="1" applyProtection="1"/>
    <xf numFmtId="0" fontId="15" fillId="0" borderId="1" xfId="50" applyFont="1" applyFill="1" applyBorder="1" applyAlignment="1" applyProtection="1">
      <alignment horizontal="center" vertical="center" wrapText="1"/>
      <protection locked="0"/>
    </xf>
    <xf numFmtId="0" fontId="15" fillId="0" borderId="5" xfId="50" applyFont="1" applyFill="1" applyBorder="1" applyAlignment="1" applyProtection="1">
      <alignment horizontal="center" vertical="center" wrapText="1"/>
      <protection locked="0"/>
    </xf>
    <xf numFmtId="0" fontId="15" fillId="0" borderId="5" xfId="50" applyFont="1" applyFill="1" applyBorder="1" applyAlignment="1" applyProtection="1">
      <alignment horizontal="center" vertical="center"/>
    </xf>
    <xf numFmtId="0" fontId="15" fillId="0" borderId="5" xfId="50" applyFont="1" applyFill="1" applyBorder="1" applyAlignment="1" applyProtection="1">
      <alignment horizontal="center" vertical="center" wrapText="1"/>
    </xf>
    <xf numFmtId="0" fontId="15" fillId="0" borderId="10" xfId="50" applyFont="1" applyFill="1" applyBorder="1" applyAlignment="1" applyProtection="1">
      <alignment horizontal="center" vertical="center"/>
    </xf>
    <xf numFmtId="0" fontId="15" fillId="0" borderId="9" xfId="50" applyFont="1" applyFill="1" applyBorder="1" applyAlignment="1" applyProtection="1">
      <alignment horizontal="center" vertical="center"/>
    </xf>
    <xf numFmtId="0" fontId="15" fillId="0" borderId="12" xfId="50" applyFont="1" applyFill="1" applyBorder="1" applyAlignment="1" applyProtection="1">
      <alignment horizontal="center" vertical="center" wrapText="1"/>
      <protection locked="0"/>
    </xf>
    <xf numFmtId="0" fontId="15" fillId="0" borderId="15" xfId="50" applyFont="1" applyFill="1" applyBorder="1" applyAlignment="1" applyProtection="1">
      <alignment horizontal="center" vertical="center"/>
    </xf>
    <xf numFmtId="0" fontId="15" fillId="0" borderId="6" xfId="50" applyFont="1" applyFill="1" applyBorder="1" applyAlignment="1" applyProtection="1">
      <alignment horizontal="center" vertical="center" wrapText="1"/>
      <protection locked="0"/>
    </xf>
    <xf numFmtId="0" fontId="15" fillId="0" borderId="6" xfId="50" applyFont="1" applyFill="1" applyBorder="1" applyAlignment="1" applyProtection="1">
      <alignment horizontal="center" vertical="center"/>
    </xf>
    <xf numFmtId="0" fontId="18" fillId="0" borderId="7" xfId="50" applyFont="1" applyFill="1" applyBorder="1" applyAlignment="1" applyProtection="1">
      <alignment horizontal="center" vertical="center"/>
    </xf>
    <xf numFmtId="0" fontId="18" fillId="0" borderId="7" xfId="50" applyFont="1" applyFill="1" applyBorder="1" applyAlignment="1" applyProtection="1">
      <alignment horizontal="center" vertical="center"/>
      <protection locked="0"/>
    </xf>
    <xf numFmtId="49" fontId="4" fillId="0" borderId="7" xfId="53" applyFont="1">
      <alignment horizontal="left" vertical="center" wrapText="1"/>
    </xf>
    <xf numFmtId="176" fontId="4" fillId="0" borderId="7" xfId="54" applyFont="1">
      <alignment horizontal="right" vertical="center"/>
    </xf>
    <xf numFmtId="178" fontId="15" fillId="0" borderId="7" xfId="50" applyNumberFormat="1" applyFont="1" applyFill="1" applyBorder="1" applyAlignment="1" applyProtection="1">
      <alignment vertical="center"/>
    </xf>
    <xf numFmtId="4" fontId="19" fillId="0" borderId="7" xfId="50" applyNumberFormat="1" applyFont="1" applyFill="1" applyBorder="1" applyAlignment="1" applyProtection="1">
      <alignment vertical="center" wrapText="1"/>
      <protection locked="0"/>
    </xf>
    <xf numFmtId="4" fontId="19" fillId="0" borderId="11" xfId="50" applyNumberFormat="1" applyFont="1" applyFill="1" applyBorder="1" applyAlignment="1" applyProtection="1">
      <alignment horizontal="right" vertical="center" wrapText="1"/>
      <protection locked="0"/>
    </xf>
    <xf numFmtId="4" fontId="19" fillId="0" borderId="0" xfId="50" applyNumberFormat="1" applyFont="1" applyFill="1" applyBorder="1" applyAlignment="1" applyProtection="1">
      <alignment horizontal="right" vertical="center" wrapText="1"/>
      <protection locked="0"/>
    </xf>
    <xf numFmtId="49" fontId="2" fillId="0" borderId="7" xfId="53" applyFont="1" applyBorder="1" applyAlignment="1">
      <alignment horizontal="center" vertical="center" wrapText="1"/>
    </xf>
    <xf numFmtId="4" fontId="10" fillId="0" borderId="11" xfId="50" applyNumberFormat="1" applyFont="1" applyFill="1" applyBorder="1" applyAlignment="1" applyProtection="1">
      <alignment horizontal="right" vertical="center" wrapText="1"/>
      <protection locked="0"/>
    </xf>
    <xf numFmtId="4" fontId="11" fillId="0" borderId="0" xfId="50" applyNumberFormat="1" applyFont="1" applyFill="1" applyBorder="1" applyAlignment="1" applyProtection="1">
      <alignment horizontal="right" vertical="center" wrapText="1"/>
      <protection locked="0"/>
    </xf>
    <xf numFmtId="0" fontId="10" fillId="0" borderId="0" xfId="50" applyFont="1" applyFill="1" applyBorder="1" applyAlignment="1" applyProtection="1"/>
    <xf numFmtId="49" fontId="18" fillId="0" borderId="0" xfId="50" applyNumberFormat="1" applyFont="1" applyFill="1" applyBorder="1" applyAlignment="1" applyProtection="1">
      <protection locked="0"/>
    </xf>
    <xf numFmtId="0" fontId="18" fillId="0" borderId="0" xfId="50" applyFont="1" applyFill="1" applyBorder="1" applyAlignment="1" applyProtection="1">
      <protection locked="0"/>
    </xf>
    <xf numFmtId="0" fontId="15" fillId="0" borderId="0" xfId="50" applyFont="1" applyFill="1" applyBorder="1" applyAlignment="1" applyProtection="1">
      <alignment horizontal="left" vertical="center"/>
      <protection locked="0"/>
    </xf>
    <xf numFmtId="0" fontId="15" fillId="0" borderId="0" xfId="50" applyFont="1" applyFill="1" applyBorder="1" applyAlignment="1" applyProtection="1">
      <protection locked="0"/>
    </xf>
    <xf numFmtId="0" fontId="12" fillId="0" borderId="0" xfId="50" applyFont="1" applyFill="1" applyBorder="1" applyAlignment="1" applyProtection="1">
      <alignment horizontal="right"/>
      <protection locked="0"/>
    </xf>
    <xf numFmtId="0" fontId="15" fillId="0" borderId="11" xfId="50" applyFont="1" applyFill="1" applyBorder="1" applyAlignment="1" applyProtection="1">
      <alignment horizontal="center" vertical="center" wrapText="1"/>
      <protection locked="0"/>
    </xf>
    <xf numFmtId="0" fontId="15" fillId="0" borderId="11" xfId="50" applyFont="1" applyFill="1" applyBorder="1" applyAlignment="1" applyProtection="1">
      <alignment horizontal="center" vertical="center"/>
      <protection locked="0"/>
    </xf>
    <xf numFmtId="0" fontId="15" fillId="0" borderId="11" xfId="50" applyFont="1" applyFill="1" applyBorder="1" applyAlignment="1" applyProtection="1">
      <alignment horizontal="center" vertical="center"/>
    </xf>
    <xf numFmtId="0" fontId="15" fillId="0" borderId="11" xfId="50" applyFont="1" applyFill="1" applyBorder="1" applyAlignment="1" applyProtection="1">
      <alignment horizontal="center" vertical="center" wrapText="1"/>
    </xf>
    <xf numFmtId="0" fontId="18" fillId="0" borderId="11" xfId="50" applyFont="1" applyFill="1" applyBorder="1" applyAlignment="1" applyProtection="1">
      <alignment horizontal="center" vertical="center"/>
      <protection locked="0"/>
    </xf>
    <xf numFmtId="0" fontId="10" fillId="0" borderId="11" xfId="50" applyFont="1" applyFill="1" applyBorder="1" applyAlignment="1" applyProtection="1">
      <alignment horizontal="left" vertical="center" wrapText="1"/>
      <protection locked="0"/>
    </xf>
    <xf numFmtId="4" fontId="12" fillId="0" borderId="11" xfId="50" applyNumberFormat="1" applyFont="1" applyFill="1" applyBorder="1" applyAlignment="1" applyProtection="1">
      <alignment horizontal="right" vertical="center"/>
      <protection locked="0"/>
    </xf>
    <xf numFmtId="0" fontId="11" fillId="0" borderId="11" xfId="50" applyFont="1" applyFill="1" applyBorder="1" applyAlignment="1" applyProtection="1">
      <alignment horizontal="center" vertical="center" wrapText="1"/>
      <protection locked="0"/>
    </xf>
    <xf numFmtId="0" fontId="11" fillId="0" borderId="11" xfId="50" applyFont="1" applyFill="1" applyBorder="1" applyAlignment="1" applyProtection="1">
      <alignment horizontal="left" vertical="center"/>
      <protection locked="0"/>
    </xf>
    <xf numFmtId="4" fontId="10" fillId="0" borderId="11" xfId="50" applyNumberFormat="1" applyFont="1" applyFill="1" applyBorder="1" applyAlignment="1" applyProtection="1">
      <alignment horizontal="right" vertical="center"/>
      <protection locked="0"/>
    </xf>
    <xf numFmtId="0" fontId="22" fillId="0" borderId="0" xfId="50" applyFont="1" applyFill="1" applyBorder="1" applyAlignment="1" applyProtection="1">
      <alignment horizontal="center"/>
    </xf>
    <xf numFmtId="0" fontId="22" fillId="0" borderId="0" xfId="50" applyFont="1" applyFill="1" applyBorder="1" applyAlignment="1" applyProtection="1"/>
    <xf numFmtId="0" fontId="22" fillId="0" borderId="0" xfId="50" applyFont="1" applyFill="1" applyBorder="1" applyAlignment="1" applyProtection="1">
      <alignment horizontal="center" wrapText="1"/>
    </xf>
    <xf numFmtId="0" fontId="22" fillId="0" borderId="0" xfId="50" applyFont="1" applyFill="1" applyBorder="1" applyAlignment="1" applyProtection="1">
      <alignment wrapText="1"/>
    </xf>
    <xf numFmtId="0" fontId="11" fillId="0" borderId="0" xfId="50" applyFont="1" applyFill="1" applyBorder="1" applyAlignment="1" applyProtection="1">
      <alignment horizontal="center" wrapText="1"/>
    </xf>
    <xf numFmtId="0" fontId="11" fillId="0" borderId="0" xfId="50" applyFont="1" applyFill="1" applyBorder="1" applyAlignment="1" applyProtection="1">
      <alignment wrapText="1"/>
    </xf>
    <xf numFmtId="0" fontId="10" fillId="0" borderId="0" xfId="50" applyFont="1" applyFill="1" applyBorder="1" applyAlignment="1" applyProtection="1">
      <alignment horizontal="right" wrapText="1"/>
    </xf>
    <xf numFmtId="0" fontId="23" fillId="0" borderId="0" xfId="50" applyFont="1" applyFill="1" applyBorder="1" applyAlignment="1" applyProtection="1">
      <alignment horizontal="center" vertical="center" wrapText="1"/>
    </xf>
    <xf numFmtId="0" fontId="24" fillId="0" borderId="0" xfId="50" applyFont="1" applyFill="1" applyBorder="1" applyAlignment="1" applyProtection="1">
      <alignment horizontal="center" vertical="center" wrapText="1"/>
    </xf>
    <xf numFmtId="0" fontId="19" fillId="0" borderId="0" xfId="50" applyFont="1" applyFill="1" applyBorder="1" applyAlignment="1" applyProtection="1">
      <alignment horizontal="center" wrapText="1"/>
    </xf>
    <xf numFmtId="0" fontId="19" fillId="0" borderId="0" xfId="50" applyFont="1" applyFill="1" applyBorder="1" applyAlignment="1" applyProtection="1">
      <alignment wrapText="1"/>
    </xf>
    <xf numFmtId="0" fontId="19" fillId="0" borderId="0" xfId="50" applyFont="1" applyFill="1" applyBorder="1" applyAlignment="1" applyProtection="1">
      <alignment horizontal="right" wrapText="1"/>
    </xf>
    <xf numFmtId="0" fontId="25" fillId="0" borderId="1" xfId="50" applyFont="1" applyFill="1" applyBorder="1" applyAlignment="1" applyProtection="1">
      <alignment horizontal="center" vertical="center" wrapText="1"/>
    </xf>
    <xf numFmtId="0" fontId="25" fillId="0" borderId="1" xfId="50" applyFont="1" applyFill="1" applyBorder="1" applyAlignment="1" applyProtection="1">
      <alignment horizontal="center" vertical="center"/>
    </xf>
    <xf numFmtId="0" fontId="25" fillId="0" borderId="2" xfId="50" applyFont="1" applyFill="1" applyBorder="1" applyAlignment="1" applyProtection="1">
      <alignment horizontal="center" vertical="center"/>
    </xf>
    <xf numFmtId="0" fontId="25" fillId="0" borderId="3" xfId="50" applyFont="1" applyFill="1" applyBorder="1" applyAlignment="1" applyProtection="1">
      <alignment horizontal="center" vertical="center"/>
    </xf>
    <xf numFmtId="0" fontId="25" fillId="0" borderId="4" xfId="50" applyFont="1" applyFill="1" applyBorder="1" applyAlignment="1" applyProtection="1">
      <alignment horizontal="center" vertical="center"/>
    </xf>
    <xf numFmtId="0" fontId="25" fillId="0" borderId="6" xfId="50" applyFont="1" applyFill="1" applyBorder="1" applyAlignment="1" applyProtection="1">
      <alignment horizontal="center" vertical="center" wrapText="1"/>
    </xf>
    <xf numFmtId="0" fontId="25" fillId="0" borderId="6" xfId="50" applyFont="1" applyFill="1" applyBorder="1" applyAlignment="1" applyProtection="1">
      <alignment horizontal="center" vertical="center"/>
    </xf>
    <xf numFmtId="0" fontId="25" fillId="0" borderId="7" xfId="50" applyFont="1" applyFill="1" applyBorder="1" applyAlignment="1" applyProtection="1">
      <alignment horizontal="center" vertical="center"/>
    </xf>
    <xf numFmtId="0" fontId="22" fillId="0" borderId="7" xfId="50" applyFont="1" applyFill="1" applyBorder="1" applyAlignment="1" applyProtection="1">
      <alignment horizontal="center" vertical="center" wrapText="1"/>
    </xf>
    <xf numFmtId="0" fontId="22" fillId="0" borderId="2" xfId="50" applyFont="1" applyFill="1" applyBorder="1" applyAlignment="1" applyProtection="1">
      <alignment horizontal="center" vertical="center" wrapText="1"/>
    </xf>
    <xf numFmtId="4" fontId="25" fillId="0" borderId="7" xfId="50" applyNumberFormat="1" applyFont="1" applyFill="1" applyBorder="1" applyAlignment="1" applyProtection="1">
      <alignment horizontal="right" vertical="center"/>
    </xf>
    <xf numFmtId="4" fontId="22" fillId="0" borderId="2" xfId="50" applyNumberFormat="1" applyFont="1" applyFill="1" applyBorder="1" applyAlignment="1" applyProtection="1">
      <alignment horizontal="right" vertical="center"/>
    </xf>
    <xf numFmtId="10" fontId="22" fillId="0" borderId="0" xfId="3" applyNumberFormat="1" applyFont="1" applyFill="1" applyBorder="1" applyAlignment="1" applyProtection="1">
      <alignment horizontal="center" wrapText="1"/>
    </xf>
    <xf numFmtId="0" fontId="18" fillId="0" borderId="0" xfId="50" applyFont="1" applyFill="1" applyBorder="1" applyAlignment="1" applyProtection="1">
      <alignment horizontal="right" vertical="center"/>
    </xf>
    <xf numFmtId="49" fontId="15" fillId="0" borderId="2" xfId="50" applyNumberFormat="1" applyFont="1" applyFill="1" applyBorder="1" applyAlignment="1" applyProtection="1">
      <alignment horizontal="center" vertical="center" wrapText="1"/>
    </xf>
    <xf numFmtId="49" fontId="15" fillId="0" borderId="4" xfId="50" applyNumberFormat="1" applyFont="1" applyFill="1" applyBorder="1" applyAlignment="1" applyProtection="1">
      <alignment horizontal="center" vertical="center" wrapText="1"/>
    </xf>
    <xf numFmtId="0" fontId="15" fillId="0" borderId="2" xfId="50" applyFont="1" applyFill="1" applyBorder="1" applyAlignment="1" applyProtection="1">
      <alignment horizontal="center" vertical="center"/>
      <protection locked="0"/>
    </xf>
    <xf numFmtId="49" fontId="15" fillId="0" borderId="7" xfId="50" applyNumberFormat="1" applyFont="1" applyFill="1" applyBorder="1" applyAlignment="1" applyProtection="1">
      <alignment horizontal="center" vertical="center"/>
    </xf>
    <xf numFmtId="49" fontId="4" fillId="0" borderId="7" xfId="53" applyFont="1" applyAlignment="1">
      <alignment horizontal="left" vertical="center" wrapText="1" indent="1"/>
    </xf>
    <xf numFmtId="49" fontId="4" fillId="0" borderId="7" xfId="53" applyFont="1" applyAlignment="1">
      <alignment horizontal="left" vertical="center" wrapText="1" indent="2"/>
    </xf>
    <xf numFmtId="0" fontId="11" fillId="0" borderId="2" xfId="50" applyFont="1" applyFill="1" applyBorder="1" applyAlignment="1" applyProtection="1">
      <alignment horizontal="center" vertical="center"/>
    </xf>
    <xf numFmtId="0" fontId="11" fillId="0" borderId="4" xfId="50" applyFont="1" applyFill="1" applyBorder="1" applyAlignment="1" applyProtection="1">
      <alignment horizontal="center" vertical="center"/>
    </xf>
    <xf numFmtId="0" fontId="2" fillId="0" borderId="0" xfId="50" applyFont="1" applyFill="1" applyBorder="1" applyAlignment="1" applyProtection="1">
      <alignment vertical="center"/>
    </xf>
    <xf numFmtId="0" fontId="4" fillId="0" borderId="0" xfId="50" applyFont="1" applyFill="1" applyBorder="1" applyAlignment="1" applyProtection="1">
      <alignment horizontal="right" vertical="center"/>
    </xf>
    <xf numFmtId="0" fontId="26" fillId="0" borderId="0" xfId="50" applyFont="1" applyFill="1" applyBorder="1" applyAlignment="1" applyProtection="1">
      <alignment horizontal="center" vertical="center"/>
    </xf>
    <xf numFmtId="0" fontId="27" fillId="0" borderId="0" xfId="50" applyFont="1" applyFill="1" applyBorder="1" applyAlignment="1" applyProtection="1">
      <alignment horizontal="center" vertical="center"/>
    </xf>
    <xf numFmtId="0" fontId="4" fillId="0" borderId="0" xfId="50" applyFont="1" applyFill="1" applyBorder="1" applyAlignment="1" applyProtection="1">
      <alignment horizontal="right"/>
    </xf>
    <xf numFmtId="0" fontId="5" fillId="0" borderId="1" xfId="50" applyFont="1" applyFill="1" applyBorder="1" applyAlignment="1" applyProtection="1">
      <alignment horizontal="center" vertical="center"/>
      <protection locked="0"/>
    </xf>
    <xf numFmtId="0" fontId="4" fillId="0" borderId="7" xfId="50" applyFont="1" applyFill="1" applyBorder="1" applyAlignment="1" applyProtection="1">
      <alignment vertical="center"/>
    </xf>
    <xf numFmtId="4" fontId="4" fillId="0" borderId="7" xfId="50" applyNumberFormat="1" applyFont="1" applyFill="1" applyBorder="1" applyAlignment="1" applyProtection="1">
      <alignment horizontal="right" vertical="center"/>
    </xf>
    <xf numFmtId="0" fontId="4" fillId="0" borderId="7" xfId="50" applyFont="1" applyFill="1" applyBorder="1" applyAlignment="1" applyProtection="1">
      <alignment horizontal="left" vertical="center"/>
      <protection locked="0"/>
    </xf>
    <xf numFmtId="4" fontId="4" fillId="0" borderId="7" xfId="50" applyNumberFormat="1" applyFont="1" applyFill="1" applyBorder="1" applyAlignment="1" applyProtection="1">
      <alignment horizontal="right" vertical="center"/>
      <protection locked="0"/>
    </xf>
    <xf numFmtId="4" fontId="8" fillId="0" borderId="7" xfId="50" applyNumberFormat="1" applyFont="1" applyFill="1" applyBorder="1" applyAlignment="1" applyProtection="1">
      <alignment horizontal="right" vertical="center"/>
      <protection locked="0"/>
    </xf>
    <xf numFmtId="0" fontId="4" fillId="0" borderId="7" xfId="50" applyFont="1" applyFill="1" applyBorder="1" applyAlignment="1" applyProtection="1">
      <alignment horizontal="left" vertical="center"/>
    </xf>
    <xf numFmtId="0" fontId="28" fillId="0" borderId="7" xfId="50" applyFont="1" applyFill="1" applyBorder="1" applyAlignment="1" applyProtection="1">
      <alignment horizontal="center" vertical="center"/>
    </xf>
    <xf numFmtId="0" fontId="28" fillId="0" borderId="7" xfId="50" applyFont="1" applyFill="1" applyBorder="1" applyAlignment="1" applyProtection="1">
      <alignment horizontal="right" vertical="center"/>
    </xf>
    <xf numFmtId="0" fontId="28" fillId="0" borderId="7" xfId="50" applyFont="1" applyFill="1" applyBorder="1" applyAlignment="1" applyProtection="1">
      <alignment horizontal="center" vertical="center"/>
      <protection locked="0"/>
    </xf>
    <xf numFmtId="4" fontId="28" fillId="0" borderId="7" xfId="50" applyNumberFormat="1" applyFont="1" applyFill="1" applyBorder="1" applyAlignment="1" applyProtection="1">
      <alignment horizontal="right" vertical="center"/>
    </xf>
    <xf numFmtId="179" fontId="28" fillId="0" borderId="7" xfId="50" applyNumberFormat="1" applyFont="1" applyFill="1" applyBorder="1" applyAlignment="1" applyProtection="1">
      <alignment horizontal="right" vertical="center"/>
    </xf>
    <xf numFmtId="0" fontId="17" fillId="0" borderId="0" xfId="50" applyFont="1" applyFill="1" applyBorder="1" applyAlignment="1" applyProtection="1"/>
    <xf numFmtId="0" fontId="10" fillId="0" borderId="0" xfId="50" applyFont="1" applyFill="1" applyBorder="1" applyAlignment="1" applyProtection="1">
      <alignment horizontal="right" vertical="center"/>
    </xf>
    <xf numFmtId="0" fontId="23" fillId="0" borderId="0" xfId="50" applyFont="1" applyFill="1" applyBorder="1" applyAlignment="1" applyProtection="1">
      <alignment horizontal="center" vertical="center"/>
    </xf>
    <xf numFmtId="0" fontId="10" fillId="0" borderId="0" xfId="50" applyFont="1" applyFill="1" applyBorder="1" applyAlignment="1" applyProtection="1">
      <alignment horizontal="left" vertical="center" wrapText="1"/>
      <protection locked="0"/>
    </xf>
    <xf numFmtId="0" fontId="19" fillId="0" borderId="0" xfId="50" applyFont="1" applyFill="1" applyBorder="1" applyAlignment="1" applyProtection="1">
      <alignment horizontal="left" vertical="center" wrapText="1"/>
    </xf>
    <xf numFmtId="0" fontId="19" fillId="0" borderId="1" xfId="50" applyFont="1" applyFill="1" applyBorder="1" applyAlignment="1" applyProtection="1">
      <alignment horizontal="center" vertical="center" wrapText="1"/>
    </xf>
    <xf numFmtId="0" fontId="19" fillId="0" borderId="1" xfId="50" applyFont="1" applyFill="1" applyBorder="1" applyAlignment="1" applyProtection="1">
      <alignment horizontal="center" vertical="center"/>
    </xf>
    <xf numFmtId="0" fontId="19" fillId="0" borderId="2" xfId="50" applyFont="1" applyFill="1" applyBorder="1" applyAlignment="1" applyProtection="1">
      <alignment horizontal="center" vertical="center"/>
    </xf>
    <xf numFmtId="0" fontId="19" fillId="0" borderId="3" xfId="50" applyFont="1" applyFill="1" applyBorder="1" applyAlignment="1" applyProtection="1">
      <alignment horizontal="center" vertical="center"/>
    </xf>
    <xf numFmtId="0" fontId="19" fillId="0" borderId="4" xfId="50" applyFont="1" applyFill="1" applyBorder="1" applyAlignment="1" applyProtection="1">
      <alignment horizontal="center" vertical="center"/>
    </xf>
    <xf numFmtId="0" fontId="19" fillId="0" borderId="3" xfId="50" applyFont="1" applyFill="1" applyBorder="1" applyAlignment="1" applyProtection="1">
      <alignment horizontal="center" vertical="center" wrapText="1"/>
    </xf>
    <xf numFmtId="0" fontId="19" fillId="0" borderId="4" xfId="50" applyFont="1" applyFill="1" applyBorder="1" applyAlignment="1" applyProtection="1">
      <alignment horizontal="center" vertical="center" wrapText="1"/>
    </xf>
    <xf numFmtId="0" fontId="19" fillId="0" borderId="6" xfId="50" applyFont="1" applyFill="1" applyBorder="1" applyAlignment="1" applyProtection="1">
      <alignment horizontal="center" vertical="center"/>
    </xf>
    <xf numFmtId="0" fontId="19" fillId="0" borderId="7" xfId="50" applyFont="1" applyFill="1" applyBorder="1" applyAlignment="1" applyProtection="1">
      <alignment horizontal="center" vertical="center"/>
      <protection locked="0"/>
    </xf>
    <xf numFmtId="0" fontId="19" fillId="0" borderId="7" xfId="50" applyFont="1" applyFill="1" applyBorder="1" applyAlignment="1" applyProtection="1">
      <alignment horizontal="center" vertical="center"/>
    </xf>
    <xf numFmtId="0" fontId="19" fillId="0" borderId="7" xfId="50" applyFont="1" applyFill="1" applyBorder="1" applyAlignment="1" applyProtection="1">
      <alignment horizontal="center" vertical="center" wrapText="1"/>
      <protection locked="0"/>
    </xf>
    <xf numFmtId="0" fontId="19" fillId="0" borderId="7" xfId="50" applyFont="1" applyFill="1" applyBorder="1" applyAlignment="1" applyProtection="1">
      <alignment horizontal="center" vertical="center" wrapText="1"/>
    </xf>
    <xf numFmtId="0" fontId="2" fillId="0" borderId="7" xfId="53" applyNumberFormat="1" applyFont="1">
      <alignment horizontal="left" vertical="center" wrapText="1"/>
    </xf>
    <xf numFmtId="176" fontId="2" fillId="0" borderId="7" xfId="54" applyFont="1">
      <alignment horizontal="right" vertical="center"/>
    </xf>
    <xf numFmtId="0" fontId="11" fillId="0" borderId="7" xfId="50" applyFont="1" applyFill="1" applyBorder="1" applyAlignment="1" applyProtection="1">
      <alignment horizontal="center" vertical="center"/>
    </xf>
    <xf numFmtId="0" fontId="2" fillId="0" borderId="7" xfId="53" applyNumberFormat="1" applyFont="1" applyAlignment="1">
      <alignment horizontal="left" vertical="center" wrapText="1" indent="1"/>
    </xf>
    <xf numFmtId="178" fontId="11" fillId="0" borderId="7" xfId="50" applyNumberFormat="1" applyFont="1" applyFill="1" applyBorder="1" applyAlignment="1" applyProtection="1">
      <alignment horizontal="right" vertical="center"/>
    </xf>
    <xf numFmtId="0" fontId="2" fillId="0" borderId="7" xfId="53" applyNumberFormat="1" applyFont="1" applyAlignment="1">
      <alignment horizontal="left" vertical="center" wrapText="1" indent="2"/>
    </xf>
    <xf numFmtId="0" fontId="11" fillId="0" borderId="2" xfId="50" applyFont="1" applyFill="1" applyBorder="1" applyAlignment="1" applyProtection="1">
      <alignment horizontal="center" vertical="center" wrapText="1"/>
      <protection locked="0"/>
    </xf>
    <xf numFmtId="0" fontId="11" fillId="0" borderId="4" xfId="50" applyFont="1" applyFill="1" applyBorder="1" applyAlignment="1" applyProtection="1">
      <alignment horizontal="center" vertical="center" wrapText="1"/>
    </xf>
    <xf numFmtId="0" fontId="22" fillId="0" borderId="0" xfId="0" applyFont="1" applyFill="1" applyAlignment="1">
      <alignment horizontal="justify" vertical="top"/>
      <protection locked="0"/>
    </xf>
    <xf numFmtId="180" fontId="11" fillId="0" borderId="0" xfId="50" applyNumberFormat="1" applyFont="1" applyFill="1" applyBorder="1" applyAlignment="1" applyProtection="1"/>
    <xf numFmtId="0" fontId="12" fillId="0" borderId="0" xfId="50" applyFont="1" applyFill="1" applyBorder="1" applyAlignment="1" applyProtection="1">
      <alignment horizontal="right" wrapText="1"/>
      <protection locked="0"/>
    </xf>
    <xf numFmtId="0" fontId="18" fillId="0" borderId="0" xfId="50" applyFont="1" applyFill="1" applyBorder="1" applyAlignment="1" applyProtection="1">
      <alignment horizontal="right" vertical="center"/>
      <protection locked="0"/>
    </xf>
    <xf numFmtId="0" fontId="18" fillId="0" borderId="0" xfId="50" applyFont="1" applyFill="1" applyBorder="1" applyAlignment="1" applyProtection="1">
      <alignment horizontal="right"/>
      <protection locked="0"/>
    </xf>
    <xf numFmtId="0" fontId="11" fillId="0" borderId="1" xfId="50" applyFont="1" applyFill="1" applyBorder="1" applyAlignment="1" applyProtection="1">
      <alignment horizontal="center" vertical="center" wrapText="1"/>
      <protection locked="0"/>
    </xf>
    <xf numFmtId="0" fontId="11" fillId="0" borderId="9" xfId="50" applyFont="1" applyFill="1" applyBorder="1" applyAlignment="1" applyProtection="1">
      <alignment horizontal="center" vertical="center" wrapText="1"/>
      <protection locked="0"/>
    </xf>
    <xf numFmtId="0" fontId="11" fillId="0" borderId="3" xfId="50" applyFont="1" applyFill="1" applyBorder="1" applyAlignment="1" applyProtection="1">
      <alignment horizontal="center" vertical="center" wrapText="1"/>
      <protection locked="0"/>
    </xf>
    <xf numFmtId="0" fontId="11" fillId="0" borderId="3" xfId="50" applyFont="1" applyFill="1" applyBorder="1" applyAlignment="1" applyProtection="1">
      <alignment horizontal="center" vertical="center" wrapText="1"/>
    </xf>
    <xf numFmtId="0" fontId="11" fillId="0" borderId="4" xfId="50" applyFont="1" applyFill="1" applyBorder="1" applyAlignment="1" applyProtection="1">
      <alignment horizontal="center" vertical="center" wrapText="1"/>
      <protection locked="0"/>
    </xf>
    <xf numFmtId="0" fontId="11" fillId="0" borderId="5" xfId="50" applyFont="1" applyFill="1" applyBorder="1" applyAlignment="1" applyProtection="1">
      <alignment horizontal="center" vertical="center" wrapText="1"/>
    </xf>
    <xf numFmtId="0" fontId="11" fillId="0" borderId="13" xfId="50" applyFont="1" applyFill="1" applyBorder="1" applyAlignment="1" applyProtection="1">
      <alignment horizontal="center" vertical="center" wrapText="1"/>
    </xf>
    <xf numFmtId="0" fontId="11" fillId="0" borderId="14" xfId="50" applyFont="1" applyFill="1" applyBorder="1" applyAlignment="1" applyProtection="1">
      <alignment horizontal="center" vertical="center"/>
      <protection locked="0"/>
    </xf>
    <xf numFmtId="0" fontId="11" fillId="0" borderId="14" xfId="50" applyFont="1" applyFill="1" applyBorder="1" applyAlignment="1" applyProtection="1">
      <alignment horizontal="center" vertical="center" wrapText="1"/>
    </xf>
    <xf numFmtId="0" fontId="11" fillId="0" borderId="15" xfId="50" applyFont="1" applyFill="1" applyBorder="1" applyAlignment="1" applyProtection="1">
      <alignment horizontal="center" vertical="center" wrapText="1"/>
    </xf>
    <xf numFmtId="0" fontId="11" fillId="0" borderId="13" xfId="50" applyFont="1" applyFill="1" applyBorder="1" applyAlignment="1" applyProtection="1">
      <alignment horizontal="center" vertical="center" wrapText="1"/>
      <protection locked="0"/>
    </xf>
    <xf numFmtId="0" fontId="11" fillId="0" borderId="9" xfId="50" applyFont="1" applyFill="1" applyBorder="1" applyAlignment="1" applyProtection="1">
      <alignment horizontal="center" vertical="center" wrapText="1"/>
    </xf>
    <xf numFmtId="0" fontId="18" fillId="0" borderId="6" xfId="50" applyFont="1" applyFill="1" applyBorder="1" applyAlignment="1" applyProtection="1">
      <alignment horizontal="center" vertical="center"/>
    </xf>
    <xf numFmtId="0" fontId="18" fillId="0" borderId="15" xfId="50" applyFont="1" applyFill="1" applyBorder="1" applyAlignment="1" applyProtection="1">
      <alignment horizontal="center" vertical="center"/>
    </xf>
    <xf numFmtId="0" fontId="11" fillId="0" borderId="15" xfId="50" applyFont="1" applyFill="1" applyBorder="1" applyAlignment="1" applyProtection="1">
      <alignment horizontal="center" vertical="center" wrapText="1"/>
      <protection locked="0"/>
    </xf>
    <xf numFmtId="0" fontId="18" fillId="0" borderId="15" xfId="50" applyFont="1" applyFill="1" applyBorder="1" applyAlignment="1" applyProtection="1">
      <alignment horizontal="center" vertical="center"/>
      <protection locked="0"/>
    </xf>
    <xf numFmtId="0" fontId="18" fillId="0" borderId="6" xfId="50" applyFont="1" applyFill="1" applyBorder="1" applyAlignment="1" applyProtection="1">
      <alignment horizontal="center" vertical="center"/>
      <protection locked="0"/>
    </xf>
    <xf numFmtId="0" fontId="18" fillId="0" borderId="2" xfId="50" applyFont="1" applyFill="1" applyBorder="1" applyAlignment="1" applyProtection="1">
      <alignment horizontal="center" vertical="center"/>
    </xf>
    <xf numFmtId="3" fontId="18" fillId="0" borderId="2" xfId="50" applyNumberFormat="1" applyFont="1" applyFill="1" applyBorder="1" applyAlignment="1" applyProtection="1">
      <alignment horizontal="center" vertical="center"/>
    </xf>
    <xf numFmtId="3" fontId="18" fillId="0" borderId="7" xfId="50" applyNumberFormat="1" applyFont="1" applyFill="1" applyBorder="1" applyAlignment="1" applyProtection="1">
      <alignment horizontal="center" vertical="center"/>
    </xf>
    <xf numFmtId="3" fontId="18" fillId="0" borderId="2" xfId="50" applyNumberFormat="1" applyFont="1" applyFill="1" applyBorder="1" applyAlignment="1" applyProtection="1">
      <alignment horizontal="center" vertical="center"/>
      <protection locked="0"/>
    </xf>
    <xf numFmtId="3" fontId="18" fillId="0" borderId="6" xfId="50" applyNumberFormat="1" applyFont="1" applyFill="1" applyBorder="1" applyAlignment="1" applyProtection="1">
      <alignment horizontal="center" vertical="center"/>
      <protection locked="0"/>
    </xf>
    <xf numFmtId="3" fontId="18" fillId="0" borderId="15" xfId="50" applyNumberFormat="1" applyFont="1" applyFill="1" applyBorder="1" applyAlignment="1" applyProtection="1">
      <alignment horizontal="center" vertical="center"/>
      <protection locked="0"/>
    </xf>
    <xf numFmtId="0" fontId="18" fillId="0" borderId="7" xfId="50" applyFont="1" applyFill="1" applyBorder="1" applyAlignment="1" applyProtection="1">
      <alignment horizontal="left" vertical="center" wrapText="1"/>
    </xf>
    <xf numFmtId="4" fontId="18" fillId="0" borderId="7" xfId="50" applyNumberFormat="1" applyFont="1" applyFill="1" applyBorder="1" applyAlignment="1" applyProtection="1">
      <alignment horizontal="right" vertical="center"/>
      <protection locked="0"/>
    </xf>
    <xf numFmtId="4" fontId="18" fillId="0" borderId="6" xfId="50" applyNumberFormat="1" applyFont="1" applyFill="1" applyBorder="1" applyAlignment="1" applyProtection="1">
      <alignment horizontal="right" vertical="center"/>
      <protection locked="0"/>
    </xf>
    <xf numFmtId="0" fontId="11" fillId="0" borderId="7" xfId="50" applyFont="1" applyFill="1" applyBorder="1" applyAlignment="1" applyProtection="1">
      <alignment vertical="top"/>
      <protection locked="0"/>
    </xf>
    <xf numFmtId="0" fontId="11" fillId="0" borderId="7" xfId="50" applyFont="1" applyFill="1" applyBorder="1" applyAlignment="1" applyProtection="1"/>
    <xf numFmtId="0" fontId="18" fillId="0" borderId="2" xfId="50" applyFont="1" applyFill="1" applyBorder="1" applyAlignment="1" applyProtection="1">
      <alignment horizontal="center" vertical="center"/>
      <protection locked="0"/>
    </xf>
    <xf numFmtId="0" fontId="18" fillId="0" borderId="4" xfId="50" applyFont="1" applyFill="1" applyBorder="1" applyAlignment="1" applyProtection="1">
      <alignment horizontal="right" vertical="center"/>
      <protection locked="0"/>
    </xf>
    <xf numFmtId="0" fontId="29" fillId="0" borderId="0" xfId="50" applyFont="1" applyFill="1" applyBorder="1" applyAlignment="1" applyProtection="1"/>
    <xf numFmtId="0" fontId="16" fillId="0" borderId="0" xfId="50" applyFont="1" applyFill="1" applyBorder="1" applyAlignment="1" applyProtection="1">
      <alignment horizontal="center" vertical="top"/>
    </xf>
    <xf numFmtId="0" fontId="4" fillId="0" borderId="0" xfId="50" applyFont="1" applyFill="1" applyBorder="1" applyAlignment="1" applyProtection="1">
      <alignment horizontal="left" vertical="center"/>
    </xf>
    <xf numFmtId="0" fontId="4" fillId="0" borderId="7" xfId="50" applyFont="1" applyFill="1" applyBorder="1" applyAlignment="1" applyProtection="1">
      <alignment horizontal="right" vertical="center"/>
    </xf>
    <xf numFmtId="178" fontId="8" fillId="0" borderId="7"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protection locked="0"/>
    </xf>
    <xf numFmtId="4" fontId="4" fillId="0" borderId="12" xfId="50" applyNumberFormat="1" applyFont="1" applyFill="1" applyBorder="1" applyAlignment="1" applyProtection="1">
      <alignment horizontal="right" vertical="center"/>
      <protection locked="0"/>
    </xf>
    <xf numFmtId="178" fontId="28" fillId="0" borderId="7" xfId="50" applyNumberFormat="1" applyFont="1" applyFill="1" applyBorder="1" applyAlignment="1" applyProtection="1">
      <alignment horizontal="right" vertical="center"/>
    </xf>
    <xf numFmtId="178" fontId="28" fillId="0" borderId="1" xfId="50" applyNumberFormat="1" applyFont="1" applyFill="1" applyBorder="1" applyAlignment="1" applyProtection="1">
      <alignment horizontal="right" vertical="center"/>
    </xf>
    <xf numFmtId="0" fontId="28" fillId="0" borderId="6" xfId="50" applyFont="1" applyFill="1" applyBorder="1" applyAlignment="1" applyProtection="1">
      <alignment horizontal="center" vertical="center"/>
    </xf>
    <xf numFmtId="4" fontId="28" fillId="0" borderId="12" xfId="50" applyNumberFormat="1" applyFont="1" applyFill="1" applyBorder="1" applyAlignment="1" applyProtection="1">
      <alignment horizontal="right" vertical="center"/>
    </xf>
    <xf numFmtId="0" fontId="28" fillId="0" borderId="2" xfId="50" applyFont="1" applyFill="1" applyBorder="1" applyAlignment="1" applyProtection="1">
      <alignment horizontal="center" vertical="center"/>
    </xf>
    <xf numFmtId="4" fontId="28" fillId="0" borderId="11"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xf>
    <xf numFmtId="4" fontId="4" fillId="0" borderId="12" xfId="50" applyNumberFormat="1" applyFont="1" applyFill="1" applyBorder="1" applyAlignment="1" applyProtection="1">
      <alignment horizontal="right" vertical="center"/>
    </xf>
    <xf numFmtId="0" fontId="4" fillId="0" borderId="2" xfId="50" applyFont="1" applyFill="1" applyBorder="1" applyAlignment="1" applyProtection="1">
      <alignment horizontal="left" vertical="center"/>
    </xf>
    <xf numFmtId="178" fontId="4" fillId="0" borderId="11" xfId="50" applyNumberFormat="1" applyFont="1" applyFill="1" applyBorder="1" applyAlignment="1" applyProtection="1">
      <alignment horizontal="right" vertical="center"/>
    </xf>
    <xf numFmtId="0" fontId="28" fillId="0" borderId="6" xfId="50" applyFont="1" applyFill="1" applyBorder="1" applyAlignment="1" applyProtection="1">
      <alignment horizontal="center" vertical="center"/>
      <protection locked="0"/>
    </xf>
    <xf numFmtId="178" fontId="28" fillId="0" borderId="11" xfId="50" applyNumberFormat="1" applyFont="1" applyFill="1" applyBorder="1" applyAlignment="1" applyProtection="1">
      <alignment horizontal="right" vertical="center"/>
      <protection locked="0"/>
    </xf>
    <xf numFmtId="0" fontId="10" fillId="0" borderId="11" xfId="50" applyFont="1" applyFill="1" applyBorder="1" applyAlignment="1" applyProtection="1" quotePrefix="1">
      <alignment horizontal="center" vertical="center" wrapText="1"/>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TextStyle" xfId="53"/>
    <cellStyle name="Money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ummaryRight="0"/>
    <pageSetUpPr fitToPage="1"/>
  </sheetPr>
  <dimension ref="A1:D34"/>
  <sheetViews>
    <sheetView topLeftCell="A10" workbookViewId="0">
      <selection activeCell="C15" sqref="C15"/>
    </sheetView>
  </sheetViews>
  <sheetFormatPr defaultColWidth="8" defaultRowHeight="14.25" customHeight="1" outlineLevelCol="3"/>
  <cols>
    <col min="1" max="1" width="40.7142857142857" style="1" customWidth="1"/>
    <col min="2" max="4" width="45.7142857142857" style="1" customWidth="1"/>
    <col min="5" max="5" width="8" style="62" customWidth="1"/>
    <col min="6" max="16384" width="8" style="62"/>
  </cols>
  <sheetData>
    <row r="1" ht="13.5" customHeight="1" spans="1:4">
      <c r="A1" s="348"/>
      <c r="B1" s="3"/>
      <c r="C1" s="3"/>
      <c r="D1" s="275" t="s">
        <v>0</v>
      </c>
    </row>
    <row r="2" ht="36" customHeight="1" spans="1:4">
      <c r="A2" s="5" t="s">
        <v>1</v>
      </c>
      <c r="B2" s="349"/>
      <c r="C2" s="349"/>
      <c r="D2" s="349"/>
    </row>
    <row r="3" ht="21" customHeight="1" spans="1:4">
      <c r="A3" s="350" t="s">
        <v>2</v>
      </c>
      <c r="B3" s="274"/>
      <c r="C3" s="274"/>
      <c r="D3" s="275" t="s">
        <v>3</v>
      </c>
    </row>
    <row r="4" ht="19.5" customHeight="1" spans="1:4">
      <c r="A4" s="12" t="s">
        <v>4</v>
      </c>
      <c r="B4" s="14"/>
      <c r="C4" s="12" t="s">
        <v>5</v>
      </c>
      <c r="D4" s="14"/>
    </row>
    <row r="5" ht="19.5" customHeight="1" spans="1:4">
      <c r="A5" s="17" t="s">
        <v>6</v>
      </c>
      <c r="B5" s="17" t="s">
        <v>7</v>
      </c>
      <c r="C5" s="17" t="s">
        <v>8</v>
      </c>
      <c r="D5" s="17" t="s">
        <v>7</v>
      </c>
    </row>
    <row r="6" ht="19.5" customHeight="1" spans="1:4">
      <c r="A6" s="20"/>
      <c r="B6" s="20"/>
      <c r="C6" s="20"/>
      <c r="D6" s="20"/>
    </row>
    <row r="7" ht="20.25" customHeight="1" spans="1:4">
      <c r="A7" s="282" t="s">
        <v>9</v>
      </c>
      <c r="B7" s="278">
        <v>30620053.46</v>
      </c>
      <c r="C7" s="282" t="s">
        <v>10</v>
      </c>
      <c r="D7" s="278">
        <v>32037534.24</v>
      </c>
    </row>
    <row r="8" ht="20.25" customHeight="1" spans="1:4">
      <c r="A8" s="282" t="s">
        <v>11</v>
      </c>
      <c r="B8" s="278"/>
      <c r="C8" s="282" t="s">
        <v>12</v>
      </c>
      <c r="D8" s="351"/>
    </row>
    <row r="9" ht="20.25" customHeight="1" spans="1:4">
      <c r="A9" s="282" t="s">
        <v>13</v>
      </c>
      <c r="B9" s="278"/>
      <c r="C9" s="282" t="s">
        <v>14</v>
      </c>
      <c r="D9" s="351"/>
    </row>
    <row r="10" ht="20.25" customHeight="1" spans="1:4">
      <c r="A10" s="282" t="s">
        <v>15</v>
      </c>
      <c r="B10" s="280"/>
      <c r="C10" s="282" t="s">
        <v>16</v>
      </c>
      <c r="D10" s="351"/>
    </row>
    <row r="11" ht="21.75" customHeight="1" spans="1:4">
      <c r="A11" s="279" t="s">
        <v>17</v>
      </c>
      <c r="B11" s="278">
        <f>SUM(B12:B17)</f>
        <v>4840720.22</v>
      </c>
      <c r="C11" s="282" t="s">
        <v>18</v>
      </c>
      <c r="D11" s="351"/>
    </row>
    <row r="12" ht="20.25" customHeight="1" spans="1:4">
      <c r="A12" s="279" t="s">
        <v>19</v>
      </c>
      <c r="B12" s="280"/>
      <c r="C12" s="282" t="s">
        <v>20</v>
      </c>
      <c r="D12" s="351"/>
    </row>
    <row r="13" ht="20.25" customHeight="1" spans="1:4">
      <c r="A13" s="279" t="s">
        <v>21</v>
      </c>
      <c r="B13" s="280"/>
      <c r="C13" s="282" t="s">
        <v>22</v>
      </c>
      <c r="D13" s="351"/>
    </row>
    <row r="14" ht="20.25" customHeight="1" spans="1:4">
      <c r="A14" s="279" t="s">
        <v>23</v>
      </c>
      <c r="B14" s="280"/>
      <c r="C14" s="282" t="s">
        <v>24</v>
      </c>
      <c r="D14" s="352">
        <v>1245959.04</v>
      </c>
    </row>
    <row r="15" ht="21" customHeight="1" spans="1:4">
      <c r="A15" s="353" t="s">
        <v>25</v>
      </c>
      <c r="B15" s="280"/>
      <c r="C15" s="282" t="s">
        <v>26</v>
      </c>
      <c r="D15" s="352">
        <v>1333183</v>
      </c>
    </row>
    <row r="16" ht="21" customHeight="1" spans="1:4">
      <c r="A16" s="353" t="s">
        <v>27</v>
      </c>
      <c r="B16" s="354"/>
      <c r="C16" s="282" t="s">
        <v>28</v>
      </c>
      <c r="D16" s="352"/>
    </row>
    <row r="17" ht="21" customHeight="1" spans="1:4">
      <c r="A17" s="353" t="s">
        <v>29</v>
      </c>
      <c r="B17" s="354">
        <v>4840720.22</v>
      </c>
      <c r="C17" s="282" t="s">
        <v>30</v>
      </c>
      <c r="D17" s="352"/>
    </row>
    <row r="18" s="62" customFormat="1" ht="21" customHeight="1" spans="1:4">
      <c r="A18" s="353"/>
      <c r="B18" s="354"/>
      <c r="C18" s="282" t="s">
        <v>31</v>
      </c>
      <c r="D18" s="352"/>
    </row>
    <row r="19" s="62" customFormat="1" ht="21" customHeight="1" spans="1:4">
      <c r="A19" s="353"/>
      <c r="B19" s="354"/>
      <c r="C19" s="282" t="s">
        <v>32</v>
      </c>
      <c r="D19" s="352"/>
    </row>
    <row r="20" s="62" customFormat="1" ht="21" customHeight="1" spans="1:4">
      <c r="A20" s="353"/>
      <c r="B20" s="354"/>
      <c r="C20" s="282" t="s">
        <v>33</v>
      </c>
      <c r="D20" s="352"/>
    </row>
    <row r="21" s="62" customFormat="1" ht="21" customHeight="1" spans="1:4">
      <c r="A21" s="353"/>
      <c r="B21" s="354"/>
      <c r="C21" s="282" t="s">
        <v>34</v>
      </c>
      <c r="D21" s="352"/>
    </row>
    <row r="22" s="62" customFormat="1" ht="21" customHeight="1" spans="1:4">
      <c r="A22" s="353"/>
      <c r="B22" s="354"/>
      <c r="C22" s="282" t="s">
        <v>35</v>
      </c>
      <c r="D22" s="352"/>
    </row>
    <row r="23" s="62" customFormat="1" ht="21" customHeight="1" spans="1:4">
      <c r="A23" s="353"/>
      <c r="B23" s="354"/>
      <c r="C23" s="282" t="s">
        <v>36</v>
      </c>
      <c r="D23" s="352"/>
    </row>
    <row r="24" s="62" customFormat="1" ht="21" customHeight="1" spans="1:4">
      <c r="A24" s="353"/>
      <c r="B24" s="354"/>
      <c r="C24" s="282" t="s">
        <v>37</v>
      </c>
      <c r="D24" s="352"/>
    </row>
    <row r="25" s="62" customFormat="1" ht="21" customHeight="1" spans="1:4">
      <c r="A25" s="353"/>
      <c r="B25" s="354"/>
      <c r="C25" s="282" t="s">
        <v>38</v>
      </c>
      <c r="D25" s="352">
        <v>844097.4</v>
      </c>
    </row>
    <row r="26" s="62" customFormat="1" ht="21" customHeight="1" spans="1:4">
      <c r="A26" s="353"/>
      <c r="B26" s="354"/>
      <c r="C26" s="282" t="s">
        <v>39</v>
      </c>
      <c r="D26" s="355"/>
    </row>
    <row r="27" s="62" customFormat="1" ht="21" customHeight="1" spans="1:4">
      <c r="A27" s="353"/>
      <c r="B27" s="354"/>
      <c r="C27" s="282" t="s">
        <v>40</v>
      </c>
      <c r="D27" s="355"/>
    </row>
    <row r="28" s="62" customFormat="1" ht="21" customHeight="1" spans="1:4">
      <c r="A28" s="353"/>
      <c r="B28" s="354"/>
      <c r="C28" s="282" t="s">
        <v>41</v>
      </c>
      <c r="D28" s="355"/>
    </row>
    <row r="29" s="62" customFormat="1" ht="21" customHeight="1" spans="1:4">
      <c r="A29" s="353"/>
      <c r="B29" s="354"/>
      <c r="C29" s="282" t="s">
        <v>42</v>
      </c>
      <c r="D29" s="356"/>
    </row>
    <row r="30" ht="20.25" customHeight="1" spans="1:4">
      <c r="A30" s="357" t="s">
        <v>43</v>
      </c>
      <c r="B30" s="358">
        <f>SUM(B7:B11)</f>
        <v>35460773.68</v>
      </c>
      <c r="C30" s="359" t="s">
        <v>44</v>
      </c>
      <c r="D30" s="360">
        <f>SUM(D7:D29)</f>
        <v>35460773.68</v>
      </c>
    </row>
    <row r="31" ht="20.25" customHeight="1" spans="1:4">
      <c r="A31" s="361" t="s">
        <v>45</v>
      </c>
      <c r="B31" s="362"/>
      <c r="C31" s="363" t="s">
        <v>46</v>
      </c>
      <c r="D31" s="364"/>
    </row>
    <row r="32" s="62" customFormat="1" ht="20.25" customHeight="1" spans="1:4">
      <c r="A32" s="361" t="s">
        <v>47</v>
      </c>
      <c r="B32" s="362"/>
      <c r="C32" s="363" t="s">
        <v>47</v>
      </c>
      <c r="D32" s="364"/>
    </row>
    <row r="33" s="62" customFormat="1" ht="20.25" customHeight="1" spans="1:4">
      <c r="A33" s="361" t="s">
        <v>48</v>
      </c>
      <c r="B33" s="362"/>
      <c r="C33" s="363" t="s">
        <v>49</v>
      </c>
      <c r="D33" s="364"/>
    </row>
    <row r="34" ht="20.25" customHeight="1" spans="1:4">
      <c r="A34" s="365" t="s">
        <v>50</v>
      </c>
      <c r="B34" s="358">
        <f>B30+B31</f>
        <v>35460773.68</v>
      </c>
      <c r="C34" s="359" t="s">
        <v>51</v>
      </c>
      <c r="D34" s="366">
        <f>D30+D31</f>
        <v>35460773.68</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ummaryRight="0"/>
    <pageSetUpPr fitToPage="1"/>
  </sheetPr>
  <dimension ref="A1:F11"/>
  <sheetViews>
    <sheetView workbookViewId="0">
      <selection activeCell="A7" sqref="A7"/>
    </sheetView>
  </sheetViews>
  <sheetFormatPr defaultColWidth="9.14285714285714" defaultRowHeight="14.25" customHeight="1" outlineLevelCol="5"/>
  <cols>
    <col min="1" max="1" width="32.1428571428571" style="126" customWidth="1"/>
    <col min="2" max="2" width="20.7142857142857" style="162" customWidth="1"/>
    <col min="3" max="3" width="32.1428571428571" style="126" customWidth="1"/>
    <col min="4" max="4" width="27.7142857142857" style="126" customWidth="1"/>
    <col min="5" max="6" width="36.7142857142857" style="126" customWidth="1"/>
    <col min="7" max="16384" width="9.14285714285714" style="126" customWidth="1"/>
  </cols>
  <sheetData>
    <row r="1" s="126" customFormat="1" ht="12" customHeight="1" spans="1:6">
      <c r="A1" s="163"/>
      <c r="B1" s="164"/>
      <c r="C1" s="163"/>
      <c r="D1" s="165"/>
      <c r="E1" s="165"/>
      <c r="F1" s="166" t="s">
        <v>851</v>
      </c>
    </row>
    <row r="2" s="126" customFormat="1" ht="26.25" customHeight="1" spans="1:6">
      <c r="A2" s="167" t="s">
        <v>852</v>
      </c>
      <c r="B2" s="167"/>
      <c r="C2" s="168"/>
      <c r="D2" s="169"/>
      <c r="E2" s="169"/>
      <c r="F2" s="169"/>
    </row>
    <row r="3" s="126" customFormat="1" ht="13.5" customHeight="1" spans="1:6">
      <c r="A3" s="170" t="s">
        <v>2</v>
      </c>
      <c r="B3" s="170"/>
      <c r="C3" s="171"/>
      <c r="D3" s="165"/>
      <c r="E3" s="165"/>
      <c r="F3" s="166" t="s">
        <v>3</v>
      </c>
    </row>
    <row r="4" s="126" customFormat="1" ht="19.5" customHeight="1" spans="1:6">
      <c r="A4" s="172" t="s">
        <v>853</v>
      </c>
      <c r="B4" s="173" t="s">
        <v>73</v>
      </c>
      <c r="C4" s="172" t="s">
        <v>74</v>
      </c>
      <c r="D4" s="174" t="s">
        <v>854</v>
      </c>
      <c r="E4" s="175"/>
      <c r="F4" s="176"/>
    </row>
    <row r="5" s="126" customFormat="1" ht="18.75" customHeight="1" spans="1:6">
      <c r="A5" s="177"/>
      <c r="B5" s="178"/>
      <c r="C5" s="177"/>
      <c r="D5" s="179" t="s">
        <v>56</v>
      </c>
      <c r="E5" s="174" t="s">
        <v>76</v>
      </c>
      <c r="F5" s="179" t="s">
        <v>77</v>
      </c>
    </row>
    <row r="6" s="126" customFormat="1" ht="18.75" customHeight="1" spans="1:6">
      <c r="A6" s="180">
        <v>1</v>
      </c>
      <c r="B6" s="181" t="s">
        <v>186</v>
      </c>
      <c r="C6" s="180">
        <v>3</v>
      </c>
      <c r="D6" s="182">
        <v>4</v>
      </c>
      <c r="E6" s="182">
        <v>5</v>
      </c>
      <c r="F6" s="182">
        <v>6</v>
      </c>
    </row>
    <row r="7" s="126" customFormat="1" ht="21" customHeight="1" spans="1:6">
      <c r="A7" s="183" t="s">
        <v>176</v>
      </c>
      <c r="B7" s="183"/>
      <c r="C7" s="183"/>
      <c r="D7" s="184" t="s">
        <v>176</v>
      </c>
      <c r="E7" s="185" t="s">
        <v>176</v>
      </c>
      <c r="F7" s="185" t="s">
        <v>176</v>
      </c>
    </row>
    <row r="8" s="126" customFormat="1" ht="21" customHeight="1" spans="1:6">
      <c r="A8" s="183"/>
      <c r="B8" s="183" t="s">
        <v>176</v>
      </c>
      <c r="C8" s="183" t="s">
        <v>176</v>
      </c>
      <c r="D8" s="186" t="s">
        <v>176</v>
      </c>
      <c r="E8" s="187" t="s">
        <v>176</v>
      </c>
      <c r="F8" s="187" t="s">
        <v>176</v>
      </c>
    </row>
    <row r="9" s="126" customFormat="1" ht="18.75" customHeight="1" spans="1:6">
      <c r="A9" s="188" t="s">
        <v>144</v>
      </c>
      <c r="B9" s="188"/>
      <c r="C9" s="189"/>
      <c r="D9" s="186" t="s">
        <v>176</v>
      </c>
      <c r="E9" s="187" t="s">
        <v>176</v>
      </c>
      <c r="F9" s="187" t="s">
        <v>176</v>
      </c>
    </row>
    <row r="11" customHeight="1" spans="1:6">
      <c r="A11" s="1" t="s">
        <v>855</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ummaryRight="0"/>
    <pageSetUpPr fitToPage="1"/>
  </sheetPr>
  <dimension ref="A1:R26"/>
  <sheetViews>
    <sheetView topLeftCell="C13" workbookViewId="0">
      <selection activeCell="H28" sqref="H28"/>
    </sheetView>
  </sheetViews>
  <sheetFormatPr defaultColWidth="9.14285714285714" defaultRowHeight="14.25" customHeight="1"/>
  <cols>
    <col min="1" max="1" width="31.7142857142857" style="126" customWidth="1"/>
    <col min="2" max="2" width="17.1428571428571" style="126" customWidth="1"/>
    <col min="3" max="10" width="14.8571428571429" style="126" customWidth="1"/>
    <col min="11" max="11" width="14.8571428571429" style="39" customWidth="1"/>
    <col min="12" max="14" width="14.8571428571429" style="126" customWidth="1"/>
    <col min="15" max="17" width="14.8571428571429" style="39" customWidth="1"/>
    <col min="18" max="18" width="14.8571428571429" style="126" customWidth="1"/>
    <col min="19" max="16384" width="9.14285714285714" style="39" customWidth="1"/>
  </cols>
  <sheetData>
    <row r="1" s="39" customFormat="1" ht="13.5" customHeight="1" spans="1:18">
      <c r="A1" s="127"/>
      <c r="B1" s="127"/>
      <c r="C1" s="127"/>
      <c r="D1" s="127"/>
      <c r="E1" s="127"/>
      <c r="F1" s="127"/>
      <c r="G1" s="127"/>
      <c r="H1" s="127"/>
      <c r="I1" s="127"/>
      <c r="J1" s="127"/>
      <c r="L1" s="126"/>
      <c r="M1" s="126"/>
      <c r="N1" s="126"/>
      <c r="O1" s="128"/>
      <c r="P1" s="128"/>
      <c r="Q1" s="128"/>
      <c r="R1" s="41" t="s">
        <v>856</v>
      </c>
    </row>
    <row r="2" s="39" customFormat="1" ht="27.75" customHeight="1" spans="1:18">
      <c r="A2" s="42" t="s">
        <v>857</v>
      </c>
      <c r="B2" s="43"/>
      <c r="C2" s="43"/>
      <c r="D2" s="43"/>
      <c r="E2" s="43"/>
      <c r="F2" s="43"/>
      <c r="G2" s="43"/>
      <c r="H2" s="43"/>
      <c r="I2" s="43"/>
      <c r="J2" s="43"/>
      <c r="K2" s="129"/>
      <c r="L2" s="43"/>
      <c r="M2" s="43"/>
      <c r="N2" s="43"/>
      <c r="O2" s="129"/>
      <c r="P2" s="129"/>
      <c r="Q2" s="129"/>
      <c r="R2" s="43"/>
    </row>
    <row r="3" s="39" customFormat="1" ht="18.75" customHeight="1" spans="1:18">
      <c r="A3" s="45" t="s">
        <v>2</v>
      </c>
      <c r="B3" s="130"/>
      <c r="C3" s="130"/>
      <c r="D3" s="130"/>
      <c r="E3" s="130"/>
      <c r="F3" s="130"/>
      <c r="G3" s="130"/>
      <c r="H3" s="130"/>
      <c r="I3" s="130"/>
      <c r="J3" s="130"/>
      <c r="K3" s="131"/>
      <c r="L3" s="132"/>
      <c r="M3" s="132"/>
      <c r="N3" s="132"/>
      <c r="O3" s="133"/>
      <c r="P3" s="133"/>
      <c r="Q3" s="133"/>
      <c r="R3" s="130" t="s">
        <v>194</v>
      </c>
    </row>
    <row r="4" s="39" customFormat="1" ht="15.75" customHeight="1" spans="1:18">
      <c r="A4" s="134" t="s">
        <v>858</v>
      </c>
      <c r="B4" s="135" t="s">
        <v>859</v>
      </c>
      <c r="C4" s="135" t="s">
        <v>860</v>
      </c>
      <c r="D4" s="135" t="s">
        <v>861</v>
      </c>
      <c r="E4" s="135" t="s">
        <v>862</v>
      </c>
      <c r="F4" s="135" t="s">
        <v>863</v>
      </c>
      <c r="G4" s="48" t="s">
        <v>210</v>
      </c>
      <c r="H4" s="48"/>
      <c r="I4" s="48"/>
      <c r="J4" s="48"/>
      <c r="K4" s="136"/>
      <c r="L4" s="48"/>
      <c r="M4" s="48"/>
      <c r="N4" s="48"/>
      <c r="O4" s="137"/>
      <c r="P4" s="136"/>
      <c r="Q4" s="137"/>
      <c r="R4" s="49"/>
    </row>
    <row r="5" s="39" customFormat="1" ht="17.25" customHeight="1" spans="1:18">
      <c r="A5" s="138"/>
      <c r="B5" s="139"/>
      <c r="C5" s="139"/>
      <c r="D5" s="139"/>
      <c r="E5" s="139"/>
      <c r="F5" s="139"/>
      <c r="G5" s="139" t="s">
        <v>56</v>
      </c>
      <c r="H5" s="139" t="s">
        <v>59</v>
      </c>
      <c r="I5" s="139" t="s">
        <v>864</v>
      </c>
      <c r="J5" s="139" t="s">
        <v>865</v>
      </c>
      <c r="K5" s="140" t="s">
        <v>866</v>
      </c>
      <c r="L5" s="141" t="s">
        <v>63</v>
      </c>
      <c r="M5" s="141"/>
      <c r="N5" s="141"/>
      <c r="O5" s="142"/>
      <c r="P5" s="143"/>
      <c r="Q5" s="142"/>
      <c r="R5" s="144"/>
    </row>
    <row r="6" s="39" customFormat="1" ht="36" customHeight="1" spans="1:18">
      <c r="A6" s="145"/>
      <c r="B6" s="144"/>
      <c r="C6" s="144"/>
      <c r="D6" s="144"/>
      <c r="E6" s="144"/>
      <c r="F6" s="144"/>
      <c r="G6" s="144"/>
      <c r="H6" s="144"/>
      <c r="I6" s="144"/>
      <c r="J6" s="144"/>
      <c r="K6" s="146"/>
      <c r="L6" s="144" t="s">
        <v>58</v>
      </c>
      <c r="M6" s="144" t="s">
        <v>64</v>
      </c>
      <c r="N6" s="144" t="s">
        <v>218</v>
      </c>
      <c r="O6" s="147" t="s">
        <v>66</v>
      </c>
      <c r="P6" s="146" t="s">
        <v>67</v>
      </c>
      <c r="Q6" s="146" t="s">
        <v>68</v>
      </c>
      <c r="R6" s="144" t="s">
        <v>69</v>
      </c>
    </row>
    <row r="7" s="39" customFormat="1" ht="28" customHeight="1" spans="1:18">
      <c r="A7" s="148">
        <v>1</v>
      </c>
      <c r="B7" s="149">
        <v>2</v>
      </c>
      <c r="C7" s="149">
        <v>3</v>
      </c>
      <c r="D7" s="149">
        <v>4</v>
      </c>
      <c r="E7" s="149">
        <v>5</v>
      </c>
      <c r="F7" s="149">
        <v>6</v>
      </c>
      <c r="G7" s="150">
        <v>7</v>
      </c>
      <c r="H7" s="150">
        <v>8</v>
      </c>
      <c r="I7" s="150">
        <v>9</v>
      </c>
      <c r="J7" s="150">
        <v>10</v>
      </c>
      <c r="K7" s="150">
        <v>11</v>
      </c>
      <c r="L7" s="150">
        <v>12</v>
      </c>
      <c r="M7" s="150">
        <v>13</v>
      </c>
      <c r="N7" s="150">
        <v>14</v>
      </c>
      <c r="O7" s="150">
        <v>15</v>
      </c>
      <c r="P7" s="150">
        <v>16</v>
      </c>
      <c r="Q7" s="150">
        <v>17</v>
      </c>
      <c r="R7" s="150">
        <v>18</v>
      </c>
    </row>
    <row r="8" s="39" customFormat="1" ht="28" customHeight="1" spans="1:18">
      <c r="A8" s="151" t="s">
        <v>70</v>
      </c>
      <c r="B8" s="152"/>
      <c r="C8" s="152"/>
      <c r="D8" s="153"/>
      <c r="E8" s="154"/>
      <c r="F8" s="155">
        <v>394817.23</v>
      </c>
      <c r="G8" s="155">
        <v>394817.23</v>
      </c>
      <c r="H8" s="155">
        <v>344817.23</v>
      </c>
      <c r="I8" s="155"/>
      <c r="J8" s="155"/>
      <c r="K8" s="155"/>
      <c r="L8" s="155">
        <v>50000</v>
      </c>
      <c r="M8" s="155"/>
      <c r="N8" s="155"/>
      <c r="O8" s="155"/>
      <c r="P8" s="155"/>
      <c r="Q8" s="155"/>
      <c r="R8" s="155">
        <v>50000</v>
      </c>
    </row>
    <row r="9" s="39" customFormat="1" ht="28" customHeight="1" spans="1:18">
      <c r="A9" s="156" t="s">
        <v>70</v>
      </c>
      <c r="B9" s="152"/>
      <c r="C9" s="152"/>
      <c r="D9" s="153"/>
      <c r="E9" s="154"/>
      <c r="F9" s="155">
        <v>394817.23</v>
      </c>
      <c r="G9" s="155">
        <v>394817.23</v>
      </c>
      <c r="H9" s="155">
        <v>344817.23</v>
      </c>
      <c r="I9" s="155"/>
      <c r="J9" s="155"/>
      <c r="K9" s="155"/>
      <c r="L9" s="155">
        <v>50000</v>
      </c>
      <c r="M9" s="155"/>
      <c r="N9" s="155"/>
      <c r="O9" s="155"/>
      <c r="P9" s="155"/>
      <c r="Q9" s="155"/>
      <c r="R9" s="155">
        <v>50000</v>
      </c>
    </row>
    <row r="10" s="39" customFormat="1" ht="28" customHeight="1" spans="1:18">
      <c r="A10" s="151" t="str">
        <f>"     "&amp;"人大建议案办理专项资金"</f>
        <v>     人大建议案办理专项资金</v>
      </c>
      <c r="B10" s="152" t="s">
        <v>424</v>
      </c>
      <c r="C10" s="152" t="s">
        <v>867</v>
      </c>
      <c r="D10" s="153" t="s">
        <v>524</v>
      </c>
      <c r="E10" s="154">
        <v>20</v>
      </c>
      <c r="F10" s="155">
        <v>3000</v>
      </c>
      <c r="G10" s="155">
        <v>3000</v>
      </c>
      <c r="H10" s="155">
        <v>3000</v>
      </c>
      <c r="I10" s="155"/>
      <c r="J10" s="155"/>
      <c r="K10" s="155"/>
      <c r="L10" s="155"/>
      <c r="M10" s="155"/>
      <c r="N10" s="155"/>
      <c r="O10" s="155"/>
      <c r="P10" s="155"/>
      <c r="Q10" s="155"/>
      <c r="R10" s="155"/>
    </row>
    <row r="11" s="39" customFormat="1" ht="28" customHeight="1" spans="1:18">
      <c r="A11" s="151" t="str">
        <f>"     "&amp;"人大建议案办理专项资金"</f>
        <v>     人大建议案办理专项资金</v>
      </c>
      <c r="B11" s="152" t="s">
        <v>424</v>
      </c>
      <c r="C11" s="152" t="s">
        <v>868</v>
      </c>
      <c r="D11" s="153" t="s">
        <v>524</v>
      </c>
      <c r="E11" s="154">
        <v>1</v>
      </c>
      <c r="F11" s="155">
        <v>2000</v>
      </c>
      <c r="G11" s="155">
        <v>2000</v>
      </c>
      <c r="H11" s="155">
        <v>2000</v>
      </c>
      <c r="I11" s="155"/>
      <c r="J11" s="155"/>
      <c r="K11" s="155"/>
      <c r="L11" s="155"/>
      <c r="M11" s="155"/>
      <c r="N11" s="155"/>
      <c r="O11" s="155"/>
      <c r="P11" s="155"/>
      <c r="Q11" s="155"/>
      <c r="R11" s="155"/>
    </row>
    <row r="12" s="39" customFormat="1" ht="28" customHeight="1" spans="1:18">
      <c r="A12" s="151" t="str">
        <f>"     "&amp;"乡镇党建工作经费"</f>
        <v>     乡镇党建工作经费</v>
      </c>
      <c r="B12" s="152" t="s">
        <v>869</v>
      </c>
      <c r="C12" s="152" t="s">
        <v>870</v>
      </c>
      <c r="D12" s="153" t="s">
        <v>508</v>
      </c>
      <c r="E12" s="154">
        <v>1</v>
      </c>
      <c r="F12" s="155">
        <v>4000</v>
      </c>
      <c r="G12" s="155">
        <v>4000</v>
      </c>
      <c r="H12" s="155">
        <v>4000</v>
      </c>
      <c r="I12" s="155"/>
      <c r="J12" s="155"/>
      <c r="K12" s="155"/>
      <c r="L12" s="155"/>
      <c r="M12" s="155"/>
      <c r="N12" s="155"/>
      <c r="O12" s="155"/>
      <c r="P12" s="155"/>
      <c r="Q12" s="155"/>
      <c r="R12" s="155"/>
    </row>
    <row r="13" s="39" customFormat="1" ht="28" customHeight="1" spans="1:18">
      <c r="A13" s="151" t="str">
        <f>"     "&amp;"乡镇党建工作经费"</f>
        <v>     乡镇党建工作经费</v>
      </c>
      <c r="B13" s="152" t="s">
        <v>871</v>
      </c>
      <c r="C13" s="152" t="s">
        <v>871</v>
      </c>
      <c r="D13" s="153" t="s">
        <v>508</v>
      </c>
      <c r="E13" s="154">
        <v>1</v>
      </c>
      <c r="F13" s="155">
        <v>1000</v>
      </c>
      <c r="G13" s="155">
        <v>1000</v>
      </c>
      <c r="H13" s="155">
        <v>1000</v>
      </c>
      <c r="I13" s="155"/>
      <c r="J13" s="155"/>
      <c r="K13" s="155"/>
      <c r="L13" s="155"/>
      <c r="M13" s="155"/>
      <c r="N13" s="155"/>
      <c r="O13" s="155"/>
      <c r="P13" s="155"/>
      <c r="Q13" s="155"/>
      <c r="R13" s="155"/>
    </row>
    <row r="14" s="39" customFormat="1" ht="28" customHeight="1" spans="1:18">
      <c r="A14" s="151" t="str">
        <f>"     "&amp;"上年结余单位资金安排赣州经济技术开发区招商局拨定向捐赠2021年度对口帮扶援助经费"</f>
        <v>     上年结余单位资金安排赣州经济技术开发区招商局拨定向捐赠2021年度对口帮扶援助经费</v>
      </c>
      <c r="B14" s="152" t="s">
        <v>872</v>
      </c>
      <c r="C14" s="152" t="s">
        <v>873</v>
      </c>
      <c r="D14" s="153" t="s">
        <v>514</v>
      </c>
      <c r="E14" s="154">
        <v>200</v>
      </c>
      <c r="F14" s="155">
        <v>35000</v>
      </c>
      <c r="G14" s="155">
        <v>35000</v>
      </c>
      <c r="H14" s="155"/>
      <c r="I14" s="155"/>
      <c r="J14" s="155"/>
      <c r="K14" s="155"/>
      <c r="L14" s="155">
        <v>35000</v>
      </c>
      <c r="M14" s="155"/>
      <c r="N14" s="155"/>
      <c r="O14" s="155"/>
      <c r="P14" s="155"/>
      <c r="Q14" s="155"/>
      <c r="R14" s="155">
        <v>35000</v>
      </c>
    </row>
    <row r="15" s="39" customFormat="1" ht="28" customHeight="1" spans="1:18">
      <c r="A15" s="151" t="str">
        <f>"     "&amp;"上年结余单位资金安排瑞丽市交通局拨畹町至弄岛边防公路征迁工作经费"</f>
        <v>     上年结余单位资金安排瑞丽市交通局拨畹町至弄岛边防公路征迁工作经费</v>
      </c>
      <c r="B15" s="152" t="s">
        <v>874</v>
      </c>
      <c r="C15" s="152" t="s">
        <v>875</v>
      </c>
      <c r="D15" s="153" t="s">
        <v>508</v>
      </c>
      <c r="E15" s="154">
        <v>1</v>
      </c>
      <c r="F15" s="155">
        <v>9000</v>
      </c>
      <c r="G15" s="155">
        <v>9000</v>
      </c>
      <c r="H15" s="155"/>
      <c r="I15" s="155"/>
      <c r="J15" s="155"/>
      <c r="K15" s="155"/>
      <c r="L15" s="155">
        <v>9000</v>
      </c>
      <c r="M15" s="155"/>
      <c r="N15" s="155"/>
      <c r="O15" s="155"/>
      <c r="P15" s="155"/>
      <c r="Q15" s="155"/>
      <c r="R15" s="155">
        <v>9000</v>
      </c>
    </row>
    <row r="16" s="39" customFormat="1" ht="28" customHeight="1" spans="1:18">
      <c r="A16" s="151" t="str">
        <f>"     "&amp;"上年结余单位资金安排瑞丽市交通局拨畹町至弄岛边防公路征迁工作经费"</f>
        <v>     上年结余单位资金安排瑞丽市交通局拨畹町至弄岛边防公路征迁工作经费</v>
      </c>
      <c r="B16" s="152" t="s">
        <v>876</v>
      </c>
      <c r="C16" s="152" t="s">
        <v>876</v>
      </c>
      <c r="D16" s="153" t="s">
        <v>508</v>
      </c>
      <c r="E16" s="154">
        <v>1</v>
      </c>
      <c r="F16" s="155">
        <v>6000</v>
      </c>
      <c r="G16" s="155">
        <v>6000</v>
      </c>
      <c r="H16" s="155"/>
      <c r="I16" s="155"/>
      <c r="J16" s="155"/>
      <c r="K16" s="155"/>
      <c r="L16" s="155">
        <v>6000</v>
      </c>
      <c r="M16" s="155"/>
      <c r="N16" s="155"/>
      <c r="O16" s="155"/>
      <c r="P16" s="155"/>
      <c r="Q16" s="155"/>
      <c r="R16" s="155">
        <v>6000</v>
      </c>
    </row>
    <row r="17" s="39" customFormat="1" ht="28" customHeight="1" spans="1:18">
      <c r="A17" s="151" t="str">
        <f>"     "&amp;"瑞丽边合区宣传及招商引资工作经费"</f>
        <v>     瑞丽边合区宣传及招商引资工作经费</v>
      </c>
      <c r="B17" s="152" t="s">
        <v>877</v>
      </c>
      <c r="C17" s="152" t="s">
        <v>873</v>
      </c>
      <c r="D17" s="153" t="s">
        <v>524</v>
      </c>
      <c r="E17" s="154">
        <v>5</v>
      </c>
      <c r="F17" s="155">
        <v>400</v>
      </c>
      <c r="G17" s="155">
        <v>400</v>
      </c>
      <c r="H17" s="155">
        <v>400</v>
      </c>
      <c r="I17" s="155"/>
      <c r="J17" s="155"/>
      <c r="K17" s="155"/>
      <c r="L17" s="155"/>
      <c r="M17" s="155"/>
      <c r="N17" s="155"/>
      <c r="O17" s="155"/>
      <c r="P17" s="155"/>
      <c r="Q17" s="155"/>
      <c r="R17" s="155"/>
    </row>
    <row r="18" s="39" customFormat="1" ht="28" customHeight="1" spans="1:18">
      <c r="A18" s="151" t="str">
        <f>"     "&amp;"乡镇纪检工作经费"</f>
        <v>     乡镇纪检工作经费</v>
      </c>
      <c r="B18" s="152" t="s">
        <v>468</v>
      </c>
      <c r="C18" s="152" t="s">
        <v>870</v>
      </c>
      <c r="D18" s="153" t="s">
        <v>524</v>
      </c>
      <c r="E18" s="154">
        <v>2</v>
      </c>
      <c r="F18" s="155">
        <v>5000</v>
      </c>
      <c r="G18" s="155">
        <v>5000</v>
      </c>
      <c r="H18" s="155">
        <v>5000</v>
      </c>
      <c r="I18" s="155"/>
      <c r="J18" s="155"/>
      <c r="K18" s="155"/>
      <c r="L18" s="155"/>
      <c r="M18" s="155"/>
      <c r="N18" s="155"/>
      <c r="O18" s="155"/>
      <c r="P18" s="155"/>
      <c r="Q18" s="155"/>
      <c r="R18" s="155"/>
    </row>
    <row r="19" s="39" customFormat="1" ht="28" customHeight="1" spans="1:18">
      <c r="A19" s="151" t="str">
        <f>"     "&amp;"村民小组党支部党建工作经费"</f>
        <v>     村民小组党支部党建工作经费</v>
      </c>
      <c r="B19" s="152" t="s">
        <v>867</v>
      </c>
      <c r="C19" s="152" t="s">
        <v>867</v>
      </c>
      <c r="D19" s="153" t="s">
        <v>878</v>
      </c>
      <c r="E19" s="154">
        <v>30</v>
      </c>
      <c r="F19" s="155">
        <v>6000</v>
      </c>
      <c r="G19" s="155">
        <v>6000</v>
      </c>
      <c r="H19" s="155">
        <v>6000</v>
      </c>
      <c r="I19" s="155"/>
      <c r="J19" s="155"/>
      <c r="K19" s="155"/>
      <c r="L19" s="155"/>
      <c r="M19" s="155"/>
      <c r="N19" s="155"/>
      <c r="O19" s="155"/>
      <c r="P19" s="155"/>
      <c r="Q19" s="155"/>
      <c r="R19" s="155"/>
    </row>
    <row r="20" s="39" customFormat="1" ht="28" customHeight="1" spans="1:18">
      <c r="A20" s="151" t="str">
        <f t="shared" ref="A20:A22" si="0">"     "&amp;"公用经费安排的公务用车运行维护费"</f>
        <v>     公用经费安排的公务用车运行维护费</v>
      </c>
      <c r="B20" s="152" t="s">
        <v>879</v>
      </c>
      <c r="C20" s="152" t="s">
        <v>880</v>
      </c>
      <c r="D20" s="153" t="s">
        <v>524</v>
      </c>
      <c r="E20" s="154">
        <v>1</v>
      </c>
      <c r="F20" s="155">
        <v>25000</v>
      </c>
      <c r="G20" s="155">
        <v>25000</v>
      </c>
      <c r="H20" s="155">
        <v>25000</v>
      </c>
      <c r="I20" s="155"/>
      <c r="J20" s="155"/>
      <c r="K20" s="155"/>
      <c r="L20" s="155"/>
      <c r="M20" s="155"/>
      <c r="N20" s="155"/>
      <c r="O20" s="155"/>
      <c r="P20" s="155"/>
      <c r="Q20" s="155"/>
      <c r="R20" s="155"/>
    </row>
    <row r="21" s="39" customFormat="1" ht="28" customHeight="1" spans="1:18">
      <c r="A21" s="151" t="str">
        <f t="shared" si="0"/>
        <v>     公用经费安排的公务用车运行维护费</v>
      </c>
      <c r="B21" s="152" t="s">
        <v>881</v>
      </c>
      <c r="C21" s="152" t="s">
        <v>882</v>
      </c>
      <c r="D21" s="153" t="s">
        <v>524</v>
      </c>
      <c r="E21" s="154">
        <v>1</v>
      </c>
      <c r="F21" s="155">
        <v>16795.37</v>
      </c>
      <c r="G21" s="155">
        <v>16795.37</v>
      </c>
      <c r="H21" s="155">
        <v>16795.37</v>
      </c>
      <c r="I21" s="155"/>
      <c r="J21" s="155"/>
      <c r="K21" s="155"/>
      <c r="L21" s="155"/>
      <c r="M21" s="155"/>
      <c r="N21" s="155"/>
      <c r="O21" s="155"/>
      <c r="P21" s="155"/>
      <c r="Q21" s="155"/>
      <c r="R21" s="155"/>
    </row>
    <row r="22" s="39" customFormat="1" ht="28" customHeight="1" spans="1:18">
      <c r="A22" s="151" t="str">
        <f t="shared" si="0"/>
        <v>     公用经费安排的公务用车运行维护费</v>
      </c>
      <c r="B22" s="152" t="s">
        <v>883</v>
      </c>
      <c r="C22" s="152" t="s">
        <v>884</v>
      </c>
      <c r="D22" s="153" t="s">
        <v>524</v>
      </c>
      <c r="E22" s="154">
        <v>1</v>
      </c>
      <c r="F22" s="155">
        <v>8046.85</v>
      </c>
      <c r="G22" s="155">
        <v>8046.85</v>
      </c>
      <c r="H22" s="155">
        <v>8046.85</v>
      </c>
      <c r="I22" s="155"/>
      <c r="J22" s="155"/>
      <c r="K22" s="155"/>
      <c r="L22" s="155"/>
      <c r="M22" s="155"/>
      <c r="N22" s="155"/>
      <c r="O22" s="155"/>
      <c r="P22" s="155"/>
      <c r="Q22" s="155"/>
      <c r="R22" s="155"/>
    </row>
    <row r="23" s="39" customFormat="1" ht="28" customHeight="1" spans="1:18">
      <c r="A23" s="151" t="str">
        <f>"     "&amp;"一般公用经费"</f>
        <v>     一般公用经费</v>
      </c>
      <c r="B23" s="152" t="s">
        <v>885</v>
      </c>
      <c r="C23" s="152" t="s">
        <v>886</v>
      </c>
      <c r="D23" s="153" t="s">
        <v>524</v>
      </c>
      <c r="E23" s="154">
        <v>1</v>
      </c>
      <c r="F23" s="155">
        <v>19223.95</v>
      </c>
      <c r="G23" s="155">
        <v>19223.95</v>
      </c>
      <c r="H23" s="155">
        <v>19223.95</v>
      </c>
      <c r="I23" s="155"/>
      <c r="J23" s="155"/>
      <c r="K23" s="155"/>
      <c r="L23" s="155"/>
      <c r="M23" s="155"/>
      <c r="N23" s="155"/>
      <c r="O23" s="155"/>
      <c r="P23" s="155"/>
      <c r="Q23" s="155"/>
      <c r="R23" s="155"/>
    </row>
    <row r="24" s="39" customFormat="1" ht="28" customHeight="1" spans="1:18">
      <c r="A24" s="151" t="str">
        <f>"     "&amp;"一般公用经费"</f>
        <v>     一般公用经费</v>
      </c>
      <c r="B24" s="152" t="s">
        <v>887</v>
      </c>
      <c r="C24" s="152" t="s">
        <v>886</v>
      </c>
      <c r="D24" s="153" t="s">
        <v>524</v>
      </c>
      <c r="E24" s="154">
        <v>1</v>
      </c>
      <c r="F24" s="155">
        <v>254351.06</v>
      </c>
      <c r="G24" s="155">
        <v>254351.06</v>
      </c>
      <c r="H24" s="155">
        <v>254351.06</v>
      </c>
      <c r="I24" s="155"/>
      <c r="J24" s="155"/>
      <c r="K24" s="155"/>
      <c r="L24" s="155"/>
      <c r="M24" s="155"/>
      <c r="N24" s="155"/>
      <c r="O24" s="155"/>
      <c r="P24" s="155"/>
      <c r="Q24" s="155"/>
      <c r="R24" s="155"/>
    </row>
    <row r="25" s="125" customFormat="1" ht="28" customHeight="1" spans="1:18">
      <c r="A25" s="157" t="s">
        <v>144</v>
      </c>
      <c r="B25" s="158"/>
      <c r="C25" s="158"/>
      <c r="D25" s="158"/>
      <c r="E25" s="159"/>
      <c r="F25" s="155">
        <v>394817.23</v>
      </c>
      <c r="G25" s="155">
        <v>394817.23</v>
      </c>
      <c r="H25" s="155">
        <v>344817.23</v>
      </c>
      <c r="I25" s="155"/>
      <c r="J25" s="155"/>
      <c r="K25" s="155"/>
      <c r="L25" s="155">
        <v>50000</v>
      </c>
      <c r="M25" s="160"/>
      <c r="N25" s="160"/>
      <c r="O25" s="160"/>
      <c r="P25" s="160"/>
      <c r="Q25" s="160"/>
      <c r="R25" s="155">
        <v>50000</v>
      </c>
    </row>
    <row r="26" customHeight="1" spans="1:18">
      <c r="B26" s="161"/>
    </row>
  </sheetData>
  <autoFilter xmlns:etc="http://www.wps.cn/officeDocument/2017/etCustomData" ref="A6:R26" etc:filterBottomFollowUsedRange="0">
    <extLst/>
  </autoFilter>
  <mergeCells count="16">
    <mergeCell ref="A2:R2"/>
    <mergeCell ref="A3:F3"/>
    <mergeCell ref="G4:R4"/>
    <mergeCell ref="L5:R5"/>
    <mergeCell ref="A25:E25"/>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Below="0" summaryRight="0"/>
    <pageSetUpPr fitToPage="1"/>
  </sheetPr>
  <dimension ref="A1:R11"/>
  <sheetViews>
    <sheetView workbookViewId="0">
      <selection activeCell="B19" sqref="B19"/>
    </sheetView>
  </sheetViews>
  <sheetFormatPr defaultColWidth="9.14285714285714" defaultRowHeight="14.25" customHeight="1"/>
  <cols>
    <col min="1" max="1" width="33.7142857142857" style="1" customWidth="1"/>
    <col min="2" max="2" width="29.4285714285714" style="1" customWidth="1"/>
    <col min="3" max="3" width="39.1428571428571" style="1" customWidth="1"/>
    <col min="4" max="4" width="20.2857142857143" style="62" customWidth="1"/>
    <col min="5" max="5" width="17.2857142857143" style="62" customWidth="1"/>
    <col min="6" max="6" width="29.2857142857143" style="62" customWidth="1"/>
    <col min="7" max="7" width="12" style="1" customWidth="1"/>
    <col min="8" max="10" width="10" style="1" customWidth="1"/>
    <col min="11" max="11" width="9.14285714285714" style="62" customWidth="1"/>
    <col min="12" max="13" width="9.14285714285714" style="1" customWidth="1"/>
    <col min="14" max="14" width="12.7142857142857" style="1" customWidth="1"/>
    <col min="15" max="16" width="9.14285714285714" style="62" customWidth="1"/>
    <col min="17" max="17" width="12.1428571428571" style="62" customWidth="1"/>
    <col min="18" max="18" width="10.4285714285714" style="1" customWidth="1"/>
    <col min="19" max="19" width="9.14285714285714" style="62" customWidth="1"/>
    <col min="20" max="16384" width="9.14285714285714" style="62"/>
  </cols>
  <sheetData>
    <row r="1" ht="13.5" customHeight="1" spans="1:18">
      <c r="A1" s="89"/>
      <c r="B1" s="89"/>
      <c r="C1" s="89"/>
      <c r="D1" s="90"/>
      <c r="E1" s="90"/>
      <c r="F1" s="90"/>
      <c r="G1" s="89"/>
      <c r="H1" s="89"/>
      <c r="I1" s="89"/>
      <c r="J1" s="89"/>
      <c r="K1" s="91"/>
      <c r="L1" s="92"/>
      <c r="M1" s="92"/>
      <c r="N1" s="92"/>
      <c r="O1" s="63"/>
      <c r="P1" s="93"/>
      <c r="Q1" s="63"/>
      <c r="R1" s="94" t="s">
        <v>888</v>
      </c>
    </row>
    <row r="2" ht="27.75" customHeight="1" spans="1:18">
      <c r="A2" s="75" t="s">
        <v>889</v>
      </c>
      <c r="B2" s="95"/>
      <c r="C2" s="95"/>
      <c r="D2" s="64"/>
      <c r="E2" s="64"/>
      <c r="F2" s="64"/>
      <c r="G2" s="95"/>
      <c r="H2" s="95"/>
      <c r="I2" s="95"/>
      <c r="J2" s="95"/>
      <c r="K2" s="96"/>
      <c r="L2" s="95"/>
      <c r="M2" s="95"/>
      <c r="N2" s="95"/>
      <c r="O2" s="64"/>
      <c r="P2" s="96"/>
      <c r="Q2" s="64"/>
      <c r="R2" s="95"/>
    </row>
    <row r="3" ht="18.75" customHeight="1" spans="1:18">
      <c r="A3" s="76" t="s">
        <v>2</v>
      </c>
      <c r="B3" s="77"/>
      <c r="C3" s="77"/>
      <c r="D3" s="97"/>
      <c r="E3" s="97"/>
      <c r="F3" s="97"/>
      <c r="G3" s="77"/>
      <c r="H3" s="77"/>
      <c r="I3" s="77"/>
      <c r="J3" s="77"/>
      <c r="K3" s="91"/>
      <c r="L3" s="92"/>
      <c r="M3" s="92"/>
      <c r="N3" s="92"/>
      <c r="O3" s="98"/>
      <c r="P3" s="99"/>
      <c r="Q3" s="98"/>
      <c r="R3" s="100" t="s">
        <v>194</v>
      </c>
    </row>
    <row r="4" ht="15.75" customHeight="1" spans="1:18">
      <c r="A4" s="11" t="s">
        <v>858</v>
      </c>
      <c r="B4" s="101" t="s">
        <v>890</v>
      </c>
      <c r="C4" s="101" t="s">
        <v>891</v>
      </c>
      <c r="D4" s="102" t="s">
        <v>892</v>
      </c>
      <c r="E4" s="102" t="s">
        <v>893</v>
      </c>
      <c r="F4" s="102" t="s">
        <v>894</v>
      </c>
      <c r="G4" s="103" t="s">
        <v>210</v>
      </c>
      <c r="H4" s="103"/>
      <c r="I4" s="103"/>
      <c r="J4" s="103"/>
      <c r="K4" s="104"/>
      <c r="L4" s="103"/>
      <c r="M4" s="103"/>
      <c r="N4" s="103"/>
      <c r="O4" s="105"/>
      <c r="P4" s="104"/>
      <c r="Q4" s="105"/>
      <c r="R4" s="106"/>
    </row>
    <row r="5" ht="17.25" customHeight="1" spans="1:18">
      <c r="A5" s="16"/>
      <c r="B5" s="107"/>
      <c r="C5" s="107"/>
      <c r="D5" s="108"/>
      <c r="E5" s="108"/>
      <c r="F5" s="108"/>
      <c r="G5" s="107" t="s">
        <v>56</v>
      </c>
      <c r="H5" s="107" t="s">
        <v>59</v>
      </c>
      <c r="I5" s="107" t="s">
        <v>864</v>
      </c>
      <c r="J5" s="107" t="s">
        <v>865</v>
      </c>
      <c r="K5" s="108" t="s">
        <v>866</v>
      </c>
      <c r="L5" s="109" t="s">
        <v>895</v>
      </c>
      <c r="M5" s="109"/>
      <c r="N5" s="109"/>
      <c r="O5" s="110"/>
      <c r="P5" s="111"/>
      <c r="Q5" s="110"/>
      <c r="R5" s="112"/>
    </row>
    <row r="6" ht="54" customHeight="1" spans="1:18">
      <c r="A6" s="19"/>
      <c r="B6" s="112"/>
      <c r="C6" s="112"/>
      <c r="D6" s="113"/>
      <c r="E6" s="113"/>
      <c r="F6" s="113"/>
      <c r="G6" s="112"/>
      <c r="H6" s="112" t="s">
        <v>58</v>
      </c>
      <c r="I6" s="112"/>
      <c r="J6" s="112"/>
      <c r="K6" s="113"/>
      <c r="L6" s="112" t="s">
        <v>58</v>
      </c>
      <c r="M6" s="112" t="s">
        <v>64</v>
      </c>
      <c r="N6" s="112" t="s">
        <v>218</v>
      </c>
      <c r="O6" s="114" t="s">
        <v>66</v>
      </c>
      <c r="P6" s="113" t="s">
        <v>67</v>
      </c>
      <c r="Q6" s="113" t="s">
        <v>68</v>
      </c>
      <c r="R6" s="112" t="s">
        <v>69</v>
      </c>
    </row>
    <row r="7" ht="15" customHeight="1" spans="1:18">
      <c r="A7" s="20">
        <v>1</v>
      </c>
      <c r="B7" s="115">
        <v>2</v>
      </c>
      <c r="C7" s="115">
        <v>3</v>
      </c>
      <c r="D7" s="20">
        <v>4</v>
      </c>
      <c r="E7" s="115">
        <v>5</v>
      </c>
      <c r="F7" s="115">
        <v>6</v>
      </c>
      <c r="G7" s="20">
        <v>7</v>
      </c>
      <c r="H7" s="115">
        <v>8</v>
      </c>
      <c r="I7" s="115">
        <v>9</v>
      </c>
      <c r="J7" s="20">
        <v>10</v>
      </c>
      <c r="K7" s="115">
        <v>11</v>
      </c>
      <c r="L7" s="115">
        <v>12</v>
      </c>
      <c r="M7" s="20">
        <v>13</v>
      </c>
      <c r="N7" s="115">
        <v>14</v>
      </c>
      <c r="O7" s="115">
        <v>15</v>
      </c>
      <c r="P7" s="20">
        <v>16</v>
      </c>
      <c r="Q7" s="115">
        <v>17</v>
      </c>
      <c r="R7" s="115">
        <v>18</v>
      </c>
    </row>
    <row r="8" ht="21" customHeight="1" spans="1:18">
      <c r="A8" s="116" t="s">
        <v>176</v>
      </c>
      <c r="B8" s="117"/>
      <c r="C8" s="117"/>
      <c r="D8" s="118"/>
      <c r="E8" s="118"/>
      <c r="F8" s="118"/>
      <c r="G8" s="118" t="s">
        <v>176</v>
      </c>
      <c r="H8" s="118" t="s">
        <v>176</v>
      </c>
      <c r="I8" s="118" t="s">
        <v>176</v>
      </c>
      <c r="J8" s="118" t="s">
        <v>176</v>
      </c>
      <c r="K8" s="118" t="s">
        <v>176</v>
      </c>
      <c r="L8" s="118" t="s">
        <v>176</v>
      </c>
      <c r="M8" s="118" t="s">
        <v>176</v>
      </c>
      <c r="N8" s="118" t="s">
        <v>176</v>
      </c>
      <c r="O8" s="119" t="s">
        <v>176</v>
      </c>
      <c r="P8" s="118" t="s">
        <v>176</v>
      </c>
      <c r="Q8" s="118" t="s">
        <v>176</v>
      </c>
      <c r="R8" s="118" t="s">
        <v>176</v>
      </c>
    </row>
    <row r="9" ht="21" customHeight="1" spans="1:18">
      <c r="A9" s="116" t="s">
        <v>176</v>
      </c>
      <c r="B9" s="117" t="s">
        <v>176</v>
      </c>
      <c r="C9" s="117" t="s">
        <v>176</v>
      </c>
      <c r="D9" s="120" t="s">
        <v>176</v>
      </c>
      <c r="E9" s="120" t="s">
        <v>176</v>
      </c>
      <c r="F9" s="120" t="s">
        <v>176</v>
      </c>
      <c r="G9" s="121" t="s">
        <v>176</v>
      </c>
      <c r="H9" s="121" t="s">
        <v>176</v>
      </c>
      <c r="I9" s="121" t="s">
        <v>176</v>
      </c>
      <c r="J9" s="121" t="s">
        <v>176</v>
      </c>
      <c r="K9" s="118" t="s">
        <v>176</v>
      </c>
      <c r="L9" s="121" t="s">
        <v>176</v>
      </c>
      <c r="M9" s="121" t="s">
        <v>176</v>
      </c>
      <c r="N9" s="121" t="s">
        <v>176</v>
      </c>
      <c r="O9" s="119" t="s">
        <v>176</v>
      </c>
      <c r="P9" s="118" t="s">
        <v>176</v>
      </c>
      <c r="Q9" s="118" t="s">
        <v>176</v>
      </c>
      <c r="R9" s="121" t="s">
        <v>176</v>
      </c>
    </row>
    <row r="10" ht="21" customHeight="1" spans="1:18">
      <c r="A10" s="122" t="s">
        <v>144</v>
      </c>
      <c r="B10" s="123"/>
      <c r="C10" s="124"/>
      <c r="D10" s="118"/>
      <c r="E10" s="118"/>
      <c r="F10" s="118"/>
      <c r="G10" s="118" t="s">
        <v>176</v>
      </c>
      <c r="H10" s="118" t="s">
        <v>176</v>
      </c>
      <c r="I10" s="118" t="s">
        <v>176</v>
      </c>
      <c r="J10" s="118" t="s">
        <v>176</v>
      </c>
      <c r="K10" s="118" t="s">
        <v>176</v>
      </c>
      <c r="L10" s="118" t="s">
        <v>176</v>
      </c>
      <c r="M10" s="118" t="s">
        <v>176</v>
      </c>
      <c r="N10" s="118" t="s">
        <v>176</v>
      </c>
      <c r="O10" s="119" t="s">
        <v>176</v>
      </c>
      <c r="P10" s="118" t="s">
        <v>176</v>
      </c>
      <c r="Q10" s="118" t="s">
        <v>176</v>
      </c>
      <c r="R10" s="118" t="s">
        <v>176</v>
      </c>
    </row>
    <row r="11" customHeight="1" spans="1:18">
      <c r="A11" s="1" t="s">
        <v>896</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Below="0" summaryRight="0"/>
    <pageSetUpPr fitToPage="1"/>
  </sheetPr>
  <dimension ref="A1:I9"/>
  <sheetViews>
    <sheetView workbookViewId="0">
      <selection activeCell="D22" sqref="D22"/>
    </sheetView>
  </sheetViews>
  <sheetFormatPr defaultColWidth="10" defaultRowHeight="14.25" customHeight="1"/>
  <cols>
    <col min="1" max="1" width="38.1238095238095" style="1" customWidth="1"/>
    <col min="2" max="2" width="14.1238095238095" style="1" customWidth="1"/>
    <col min="3" max="3" width="18.247619047619" style="1" customWidth="1"/>
    <col min="4" max="4" width="17.752380952381" style="1" customWidth="1"/>
    <col min="5" max="8" width="10.2857142857143" style="62"/>
    <col min="9" max="9" width="13.247619047619" style="62" customWidth="1"/>
    <col min="10" max="237" width="10.2857142857143" style="62"/>
    <col min="238" max="16384" width="10" style="62"/>
  </cols>
  <sheetData>
    <row r="1" s="62" customFormat="1" ht="13.5" customHeight="1" spans="1:9">
      <c r="A1" s="3"/>
      <c r="B1" s="3"/>
      <c r="C1" s="3"/>
      <c r="D1" s="74"/>
      <c r="I1" s="74" t="s">
        <v>897</v>
      </c>
    </row>
    <row r="2" s="62" customFormat="1" ht="27.75" customHeight="1" spans="1:9">
      <c r="A2" s="75" t="s">
        <v>898</v>
      </c>
      <c r="B2" s="75"/>
      <c r="C2" s="75"/>
      <c r="D2" s="75"/>
      <c r="E2" s="75"/>
      <c r="F2" s="75"/>
      <c r="G2" s="75"/>
      <c r="H2" s="75"/>
      <c r="I2" s="75"/>
    </row>
    <row r="3" s="62" customFormat="1" ht="18" customHeight="1" spans="1:9">
      <c r="A3" s="76" t="s">
        <v>2</v>
      </c>
      <c r="B3" s="77"/>
      <c r="C3" s="77"/>
      <c r="D3" s="78"/>
      <c r="I3" s="79" t="s">
        <v>194</v>
      </c>
    </row>
    <row r="4" s="62" customFormat="1" ht="19.5" customHeight="1" spans="1:9">
      <c r="A4" s="80" t="s">
        <v>899</v>
      </c>
      <c r="B4" s="81" t="s">
        <v>210</v>
      </c>
      <c r="C4" s="81"/>
      <c r="D4" s="81"/>
      <c r="E4" s="81" t="s">
        <v>900</v>
      </c>
      <c r="F4" s="81"/>
      <c r="G4" s="81"/>
      <c r="H4" s="81"/>
      <c r="I4" s="81"/>
    </row>
    <row r="5" s="62" customFormat="1" ht="40.5" customHeight="1" spans="1:9">
      <c r="A5" s="82"/>
      <c r="B5" s="81" t="s">
        <v>56</v>
      </c>
      <c r="C5" s="83" t="s">
        <v>59</v>
      </c>
      <c r="D5" s="83" t="s">
        <v>901</v>
      </c>
      <c r="E5" s="81" t="s">
        <v>902</v>
      </c>
      <c r="F5" s="81" t="s">
        <v>903</v>
      </c>
      <c r="G5" s="81" t="s">
        <v>904</v>
      </c>
      <c r="H5" s="81" t="s">
        <v>905</v>
      </c>
      <c r="I5" s="81" t="s">
        <v>906</v>
      </c>
    </row>
    <row r="6" s="62" customFormat="1" ht="19.5" customHeight="1" spans="1:9">
      <c r="A6" s="12">
        <v>1</v>
      </c>
      <c r="B6" s="81">
        <v>2</v>
      </c>
      <c r="C6" s="81">
        <v>3</v>
      </c>
      <c r="D6" s="84">
        <v>4</v>
      </c>
      <c r="E6" s="84">
        <v>5</v>
      </c>
      <c r="F6" s="81">
        <v>6</v>
      </c>
      <c r="G6" s="84">
        <v>7</v>
      </c>
      <c r="H6" s="81">
        <v>8</v>
      </c>
      <c r="I6" s="84">
        <v>9</v>
      </c>
    </row>
    <row r="7" s="62" customFormat="1" ht="19.5" customHeight="1" spans="1:9">
      <c r="A7" s="85" t="s">
        <v>176</v>
      </c>
      <c r="B7" s="86" t="s">
        <v>176</v>
      </c>
      <c r="C7" s="86" t="s">
        <v>176</v>
      </c>
      <c r="D7" s="87" t="s">
        <v>176</v>
      </c>
      <c r="E7" s="86" t="s">
        <v>176</v>
      </c>
      <c r="F7" s="86" t="s">
        <v>176</v>
      </c>
      <c r="G7" s="86" t="s">
        <v>176</v>
      </c>
      <c r="H7" s="86" t="s">
        <v>176</v>
      </c>
      <c r="I7" s="86" t="s">
        <v>176</v>
      </c>
    </row>
    <row r="8" s="62" customFormat="1" ht="19.5" customHeight="1" spans="1:9">
      <c r="A8" s="88" t="s">
        <v>176</v>
      </c>
      <c r="B8" s="86" t="s">
        <v>176</v>
      </c>
      <c r="C8" s="86" t="s">
        <v>176</v>
      </c>
      <c r="D8" s="87" t="s">
        <v>176</v>
      </c>
      <c r="E8" s="86" t="s">
        <v>176</v>
      </c>
      <c r="F8" s="86" t="s">
        <v>176</v>
      </c>
      <c r="G8" s="86" t="s">
        <v>176</v>
      </c>
      <c r="H8" s="86" t="s">
        <v>176</v>
      </c>
      <c r="I8" s="86" t="s">
        <v>176</v>
      </c>
    </row>
    <row r="9" customHeight="1" spans="1:9">
      <c r="A9" s="1" t="s">
        <v>907</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Below="0" summaryRight="0"/>
    <pageSetUpPr fitToPage="1"/>
  </sheetPr>
  <dimension ref="A1:K8"/>
  <sheetViews>
    <sheetView workbookViewId="0">
      <selection activeCell="B13" sqref="B13"/>
    </sheetView>
  </sheetViews>
  <sheetFormatPr defaultColWidth="9.14285714285714" defaultRowHeight="12" customHeight="1" outlineLevelRow="7"/>
  <cols>
    <col min="1" max="1" width="27.8571428571429" style="61" customWidth="1"/>
    <col min="2" max="2" width="27.8571428571429" style="62" customWidth="1"/>
    <col min="3" max="3" width="27.8571428571429" style="61" customWidth="1"/>
    <col min="4" max="4" width="15" style="61" customWidth="1"/>
    <col min="5" max="5" width="14.5714285714286" style="61" customWidth="1"/>
    <col min="6" max="6" width="23.5714285714286" style="61" customWidth="1"/>
    <col min="7" max="7" width="11.2857142857143" style="62" customWidth="1"/>
    <col min="8" max="8" width="18.7142857142857" style="61" customWidth="1"/>
    <col min="9" max="9" width="15.5714285714286" style="62" customWidth="1"/>
    <col min="10" max="10" width="18.8571428571429" style="62" customWidth="1"/>
    <col min="11" max="11" width="23.2857142857143" style="61" customWidth="1"/>
    <col min="12" max="12" width="9.14285714285714" style="62" customWidth="1"/>
    <col min="13" max="16384" width="9.14285714285714" style="62"/>
  </cols>
  <sheetData>
    <row r="1" customHeight="1" spans="1:11">
      <c r="K1" s="63" t="s">
        <v>908</v>
      </c>
    </row>
    <row r="2" ht="28.5" customHeight="1" spans="1:11">
      <c r="A2" s="5" t="s">
        <v>909</v>
      </c>
      <c r="B2" s="64"/>
      <c r="C2" s="65"/>
      <c r="D2" s="65"/>
      <c r="E2" s="65"/>
      <c r="F2" s="65"/>
      <c r="G2" s="64"/>
      <c r="H2" s="65"/>
      <c r="I2" s="64"/>
      <c r="J2" s="64"/>
      <c r="K2" s="65"/>
    </row>
    <row r="3" ht="17.25" customHeight="1" spans="1:11">
      <c r="A3" s="66" t="s">
        <v>910</v>
      </c>
      <c r="B3" s="67"/>
    </row>
    <row r="4" ht="44.25" customHeight="1" spans="1:11">
      <c r="A4" s="68" t="s">
        <v>478</v>
      </c>
      <c r="B4" s="69" t="s">
        <v>204</v>
      </c>
      <c r="C4" s="68" t="s">
        <v>479</v>
      </c>
      <c r="D4" s="68" t="s">
        <v>480</v>
      </c>
      <c r="E4" s="68" t="s">
        <v>481</v>
      </c>
      <c r="F4" s="68" t="s">
        <v>482</v>
      </c>
      <c r="G4" s="69" t="s">
        <v>483</v>
      </c>
      <c r="H4" s="68" t="s">
        <v>484</v>
      </c>
      <c r="I4" s="69" t="s">
        <v>485</v>
      </c>
      <c r="J4" s="69" t="s">
        <v>486</v>
      </c>
      <c r="K4" s="68" t="s">
        <v>487</v>
      </c>
    </row>
    <row r="5" ht="14.25" customHeight="1" spans="1:11">
      <c r="A5" s="68">
        <v>1</v>
      </c>
      <c r="B5" s="69">
        <v>2</v>
      </c>
      <c r="C5" s="68">
        <v>3</v>
      </c>
      <c r="D5" s="68">
        <v>4</v>
      </c>
      <c r="E5" s="68">
        <v>5</v>
      </c>
      <c r="F5" s="68">
        <v>6</v>
      </c>
      <c r="G5" s="69">
        <v>7</v>
      </c>
      <c r="H5" s="68">
        <v>8</v>
      </c>
      <c r="I5" s="69">
        <v>9</v>
      </c>
      <c r="J5" s="69">
        <v>10</v>
      </c>
      <c r="K5" s="68">
        <v>11</v>
      </c>
    </row>
    <row r="6" ht="31" customHeight="1" spans="1:11">
      <c r="A6" s="34" t="s">
        <v>176</v>
      </c>
      <c r="B6" s="70"/>
      <c r="C6" s="71"/>
      <c r="D6" s="71"/>
      <c r="E6" s="71"/>
      <c r="F6" s="72"/>
      <c r="G6" s="73"/>
      <c r="H6" s="72"/>
      <c r="I6" s="73"/>
      <c r="J6" s="73"/>
      <c r="K6" s="72"/>
    </row>
    <row r="7" ht="31" customHeight="1" spans="1:11">
      <c r="A7" s="35" t="s">
        <v>176</v>
      </c>
      <c r="B7" s="35" t="s">
        <v>176</v>
      </c>
      <c r="C7" s="35" t="s">
        <v>176</v>
      </c>
      <c r="D7" s="35" t="s">
        <v>176</v>
      </c>
      <c r="E7" s="35" t="s">
        <v>176</v>
      </c>
      <c r="F7" s="34" t="s">
        <v>176</v>
      </c>
      <c r="G7" s="35" t="s">
        <v>176</v>
      </c>
      <c r="H7" s="34" t="s">
        <v>176</v>
      </c>
      <c r="I7" s="35" t="s">
        <v>176</v>
      </c>
      <c r="J7" s="35" t="s">
        <v>176</v>
      </c>
      <c r="K7" s="34" t="s">
        <v>176</v>
      </c>
    </row>
    <row r="8" customHeight="1" spans="1:11">
      <c r="A8" s="1" t="s">
        <v>911</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Below="0" summaryRight="0"/>
  </sheetPr>
  <dimension ref="A1:H9"/>
  <sheetViews>
    <sheetView workbookViewId="0">
      <selection activeCell="C16" sqref="C16"/>
    </sheetView>
  </sheetViews>
  <sheetFormatPr defaultColWidth="9.14285714285714" defaultRowHeight="12" customHeight="1" outlineLevelCol="7"/>
  <cols>
    <col min="1" max="1" width="29" style="40" customWidth="1"/>
    <col min="2" max="2" width="18.7142857142857" style="40" customWidth="1"/>
    <col min="3" max="3" width="24.8571428571429" style="40" customWidth="1"/>
    <col min="4" max="4" width="23.5714285714286" style="40" customWidth="1"/>
    <col min="5" max="5" width="17.8571428571429" style="40" customWidth="1"/>
    <col min="6" max="6" width="23.5714285714286" style="40" customWidth="1"/>
    <col min="7" max="7" width="25.1428571428571" style="40" customWidth="1"/>
    <col min="8" max="8" width="18.8571428571429" style="40" customWidth="1"/>
    <col min="9" max="16384" width="9.14285714285714" style="39" customWidth="1"/>
  </cols>
  <sheetData>
    <row r="1" s="39" customFormat="1" ht="14.25" customHeight="1" spans="1:8">
      <c r="A1" s="40"/>
      <c r="B1" s="40"/>
      <c r="C1" s="40"/>
      <c r="D1" s="40"/>
      <c r="E1" s="40"/>
      <c r="F1" s="40"/>
      <c r="G1" s="40"/>
      <c r="H1" s="41" t="s">
        <v>912</v>
      </c>
    </row>
    <row r="2" s="39" customFormat="1" ht="28.5" customHeight="1" spans="1:8">
      <c r="A2" s="42" t="s">
        <v>913</v>
      </c>
      <c r="B2" s="43"/>
      <c r="C2" s="43"/>
      <c r="D2" s="43"/>
      <c r="E2" s="43"/>
      <c r="F2" s="43"/>
      <c r="G2" s="43"/>
      <c r="H2" s="43"/>
    </row>
    <row r="3" s="39" customFormat="1" ht="13.5" customHeight="1" spans="1:8">
      <c r="A3" s="44" t="s">
        <v>2</v>
      </c>
      <c r="B3" s="45"/>
      <c r="C3" s="40"/>
      <c r="D3" s="40"/>
      <c r="E3" s="40"/>
      <c r="F3" s="40"/>
      <c r="G3" s="40"/>
      <c r="H3" s="40"/>
    </row>
    <row r="4" s="39" customFormat="1" ht="18" customHeight="1" spans="1:8">
      <c r="A4" s="46" t="s">
        <v>853</v>
      </c>
      <c r="B4" s="46" t="s">
        <v>914</v>
      </c>
      <c r="C4" s="46" t="s">
        <v>915</v>
      </c>
      <c r="D4" s="46" t="s">
        <v>916</v>
      </c>
      <c r="E4" s="46" t="s">
        <v>917</v>
      </c>
      <c r="F4" s="47" t="s">
        <v>918</v>
      </c>
      <c r="G4" s="48"/>
      <c r="H4" s="49"/>
    </row>
    <row r="5" s="39" customFormat="1" ht="18" customHeight="1" spans="1:8">
      <c r="A5" s="50"/>
      <c r="B5" s="50"/>
      <c r="C5" s="50"/>
      <c r="D5" s="50"/>
      <c r="E5" s="50"/>
      <c r="F5" s="51" t="s">
        <v>862</v>
      </c>
      <c r="G5" s="51" t="s">
        <v>919</v>
      </c>
      <c r="H5" s="51" t="s">
        <v>920</v>
      </c>
    </row>
    <row r="6" s="39" customFormat="1" ht="21" customHeight="1" spans="1:8">
      <c r="A6" s="51">
        <v>1</v>
      </c>
      <c r="B6" s="51">
        <v>2</v>
      </c>
      <c r="C6" s="51">
        <v>3</v>
      </c>
      <c r="D6" s="51">
        <v>4</v>
      </c>
      <c r="E6" s="51">
        <v>5</v>
      </c>
      <c r="F6" s="51">
        <v>6</v>
      </c>
      <c r="G6" s="51">
        <v>7</v>
      </c>
      <c r="H6" s="51">
        <v>8</v>
      </c>
    </row>
    <row r="7" s="39" customFormat="1" ht="33" customHeight="1" spans="1:8">
      <c r="A7" s="52" t="s">
        <v>176</v>
      </c>
      <c r="B7" s="52" t="s">
        <v>176</v>
      </c>
      <c r="C7" s="52" t="s">
        <v>176</v>
      </c>
      <c r="D7" s="52" t="s">
        <v>176</v>
      </c>
      <c r="E7" s="52" t="s">
        <v>176</v>
      </c>
      <c r="F7" s="53" t="s">
        <v>176</v>
      </c>
      <c r="G7" s="54" t="s">
        <v>176</v>
      </c>
      <c r="H7" s="54" t="s">
        <v>176</v>
      </c>
    </row>
    <row r="8" s="39" customFormat="1" ht="24" customHeight="1" spans="1:8">
      <c r="A8" s="55" t="s">
        <v>56</v>
      </c>
      <c r="B8" s="56"/>
      <c r="C8" s="56"/>
      <c r="D8" s="56"/>
      <c r="E8" s="56"/>
      <c r="F8" s="57" t="s">
        <v>176</v>
      </c>
      <c r="G8" s="58"/>
      <c r="H8" s="58" t="s">
        <v>176</v>
      </c>
    </row>
    <row r="9" s="39" customFormat="1" ht="21.75" customHeight="1" spans="1:8">
      <c r="A9" s="1" t="s">
        <v>921</v>
      </c>
      <c r="B9" s="59"/>
      <c r="C9" s="59"/>
      <c r="D9" s="59"/>
      <c r="E9" s="59"/>
      <c r="F9" s="59"/>
      <c r="G9" s="59"/>
      <c r="H9" s="60"/>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Below="0" summaryRight="0"/>
    <pageSetUpPr fitToPage="1"/>
  </sheetPr>
  <dimension ref="A1:K11"/>
  <sheetViews>
    <sheetView workbookViewId="0">
      <selection activeCell="C22" sqref="C22"/>
    </sheetView>
  </sheetViews>
  <sheetFormatPr defaultColWidth="9.14285714285714" defaultRowHeight="14.25" customHeight="1"/>
  <cols>
    <col min="1" max="1" width="36.7142857142857" style="1" customWidth="1"/>
    <col min="2" max="3" width="23.8571428571429" style="1" customWidth="1"/>
    <col min="4" max="4" width="15.1428571428571" style="1" customWidth="1"/>
    <col min="5" max="5" width="17.7142857142857" style="1" customWidth="1"/>
    <col min="6" max="6" width="15.1428571428571" style="1" customWidth="1"/>
    <col min="7" max="7" width="17.7142857142857" style="1" customWidth="1"/>
    <col min="8" max="11" width="15.4285714285714" style="1" customWidth="1"/>
    <col min="12" max="12" width="9.14285714285714" style="1" customWidth="1"/>
    <col min="13" max="16384" width="9.14285714285714" style="1"/>
  </cols>
  <sheetData>
    <row r="1" ht="13.5" customHeight="1" spans="1:11">
      <c r="D1" s="2"/>
      <c r="E1" s="2"/>
      <c r="F1" s="2"/>
      <c r="G1" s="2"/>
      <c r="H1" s="3"/>
      <c r="I1" s="3"/>
      <c r="J1" s="3"/>
      <c r="K1" s="4" t="s">
        <v>922</v>
      </c>
    </row>
    <row r="2" ht="27.75" customHeight="1" spans="1:11">
      <c r="A2" s="5" t="s">
        <v>923</v>
      </c>
      <c r="B2" s="5"/>
      <c r="C2" s="5"/>
      <c r="D2" s="5"/>
      <c r="E2" s="5"/>
      <c r="F2" s="5"/>
      <c r="G2" s="5"/>
      <c r="H2" s="5"/>
      <c r="I2" s="5"/>
      <c r="J2" s="5"/>
      <c r="K2" s="5"/>
    </row>
    <row r="3" ht="13.5" customHeight="1" spans="1:11">
      <c r="A3" s="6" t="s">
        <v>2</v>
      </c>
      <c r="B3" s="7"/>
      <c r="C3" s="7"/>
      <c r="D3" s="7"/>
      <c r="E3" s="7"/>
      <c r="F3" s="7"/>
      <c r="G3" s="7"/>
      <c r="H3" s="8"/>
      <c r="I3" s="8"/>
      <c r="J3" s="8"/>
      <c r="K3" s="9" t="s">
        <v>194</v>
      </c>
    </row>
    <row r="4" ht="21.75" customHeight="1" spans="1:11">
      <c r="A4" s="10" t="s">
        <v>315</v>
      </c>
      <c r="B4" s="10" t="s">
        <v>205</v>
      </c>
      <c r="C4" s="10" t="s">
        <v>203</v>
      </c>
      <c r="D4" s="11" t="s">
        <v>206</v>
      </c>
      <c r="E4" s="11" t="s">
        <v>207</v>
      </c>
      <c r="F4" s="11" t="s">
        <v>208</v>
      </c>
      <c r="G4" s="11" t="s">
        <v>316</v>
      </c>
      <c r="H4" s="17" t="s">
        <v>56</v>
      </c>
      <c r="I4" s="12" t="s">
        <v>924</v>
      </c>
      <c r="J4" s="13"/>
      <c r="K4" s="14"/>
    </row>
    <row r="5" ht="21.75" customHeight="1" spans="1:11">
      <c r="A5" s="15"/>
      <c r="B5" s="15"/>
      <c r="C5" s="15"/>
      <c r="D5" s="16"/>
      <c r="E5" s="16"/>
      <c r="F5" s="16"/>
      <c r="G5" s="16"/>
      <c r="H5" s="33"/>
      <c r="I5" s="11" t="s">
        <v>59</v>
      </c>
      <c r="J5" s="11" t="s">
        <v>60</v>
      </c>
      <c r="K5" s="11" t="s">
        <v>61</v>
      </c>
    </row>
    <row r="6" ht="40.5" customHeight="1" spans="1:11">
      <c r="A6" s="18"/>
      <c r="B6" s="18"/>
      <c r="C6" s="18"/>
      <c r="D6" s="19"/>
      <c r="E6" s="19"/>
      <c r="F6" s="19"/>
      <c r="G6" s="19"/>
      <c r="H6" s="20"/>
      <c r="I6" s="19" t="s">
        <v>58</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4"/>
      <c r="B8" s="35" t="s">
        <v>176</v>
      </c>
      <c r="C8" s="34"/>
      <c r="D8" s="34"/>
      <c r="E8" s="34"/>
      <c r="F8" s="34"/>
      <c r="G8" s="34"/>
      <c r="H8" s="36" t="s">
        <v>176</v>
      </c>
      <c r="I8" s="36" t="s">
        <v>176</v>
      </c>
      <c r="J8" s="36" t="s">
        <v>176</v>
      </c>
      <c r="K8" s="36"/>
    </row>
    <row r="9" ht="18.75" customHeight="1" spans="1:11">
      <c r="A9" s="35" t="s">
        <v>176</v>
      </c>
      <c r="B9" s="35" t="s">
        <v>176</v>
      </c>
      <c r="C9" s="35" t="s">
        <v>176</v>
      </c>
      <c r="D9" s="35" t="s">
        <v>176</v>
      </c>
      <c r="E9" s="35" t="s">
        <v>176</v>
      </c>
      <c r="F9" s="35" t="s">
        <v>176</v>
      </c>
      <c r="G9" s="35" t="s">
        <v>176</v>
      </c>
      <c r="H9" s="31" t="s">
        <v>176</v>
      </c>
      <c r="I9" s="31" t="s">
        <v>176</v>
      </c>
      <c r="J9" s="31" t="s">
        <v>176</v>
      </c>
      <c r="K9" s="31"/>
    </row>
    <row r="10" ht="18.75" customHeight="1" spans="1:11">
      <c r="A10" s="28" t="s">
        <v>144</v>
      </c>
      <c r="B10" s="37"/>
      <c r="C10" s="37"/>
      <c r="D10" s="37"/>
      <c r="E10" s="37"/>
      <c r="F10" s="37"/>
      <c r="G10" s="38"/>
      <c r="H10" s="31" t="s">
        <v>176</v>
      </c>
      <c r="I10" s="31" t="s">
        <v>176</v>
      </c>
      <c r="J10" s="31" t="s">
        <v>176</v>
      </c>
      <c r="K10" s="31"/>
    </row>
    <row r="11" customHeight="1" spans="1:11">
      <c r="A11" s="1" t="s">
        <v>925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outlinePr summaryBelow="0" summaryRight="0"/>
    <pageSetUpPr fitToPage="1"/>
  </sheetPr>
  <dimension ref="A1:G51"/>
  <sheetViews>
    <sheetView workbookViewId="0">
      <selection activeCell="I34" sqref="I34"/>
    </sheetView>
  </sheetViews>
  <sheetFormatPr defaultColWidth="9.14285714285714" defaultRowHeight="14.25" customHeight="1" outlineLevelCol="6"/>
  <cols>
    <col min="1" max="1" width="35.2857142857143" style="1" customWidth="1"/>
    <col min="2" max="2" width="28" style="1" customWidth="1"/>
    <col min="3" max="3" width="42.5714285714286" style="1" customWidth="1"/>
    <col min="4" max="4" width="28" style="1" customWidth="1"/>
    <col min="5" max="7" width="23.8571428571429" style="1" customWidth="1"/>
    <col min="8" max="8" width="9.14285714285714" style="1" customWidth="1"/>
    <col min="9" max="16384" width="9.14285714285714" style="1"/>
  </cols>
  <sheetData>
    <row r="1" ht="13.5" customHeight="1" spans="1:7">
      <c r="D1" s="2"/>
      <c r="E1" s="3"/>
      <c r="F1" s="3"/>
      <c r="G1" s="4" t="s">
        <v>926</v>
      </c>
    </row>
    <row r="2" ht="27.75" customHeight="1" spans="1:7">
      <c r="A2" s="5" t="s">
        <v>927</v>
      </c>
      <c r="B2" s="5"/>
      <c r="C2" s="5"/>
      <c r="D2" s="5"/>
      <c r="E2" s="5"/>
      <c r="F2" s="5"/>
      <c r="G2" s="5"/>
    </row>
    <row r="3" ht="13.5" customHeight="1" spans="1:7">
      <c r="A3" s="6" t="s">
        <v>2</v>
      </c>
      <c r="B3" s="7"/>
      <c r="C3" s="7"/>
      <c r="D3" s="7"/>
      <c r="E3" s="8"/>
      <c r="F3" s="8"/>
      <c r="G3" s="9" t="s">
        <v>194</v>
      </c>
    </row>
    <row r="4" ht="21.75" customHeight="1" spans="1:7">
      <c r="A4" s="10" t="s">
        <v>203</v>
      </c>
      <c r="B4" s="10" t="s">
        <v>315</v>
      </c>
      <c r="C4" s="10" t="s">
        <v>205</v>
      </c>
      <c r="D4" s="11" t="s">
        <v>928</v>
      </c>
      <c r="E4" s="12" t="s">
        <v>59</v>
      </c>
      <c r="F4" s="13"/>
      <c r="G4" s="14"/>
    </row>
    <row r="5" ht="21.75" customHeight="1" spans="1:7">
      <c r="A5" s="15"/>
      <c r="B5" s="15"/>
      <c r="C5" s="15"/>
      <c r="D5" s="16"/>
      <c r="E5" s="17" t="s">
        <v>686</v>
      </c>
      <c r="F5" s="11" t="s">
        <v>929</v>
      </c>
      <c r="G5" s="11" t="s">
        <v>930</v>
      </c>
    </row>
    <row r="6" ht="40.5" customHeight="1" spans="1:7">
      <c r="A6" s="18"/>
      <c r="B6" s="18"/>
      <c r="C6" s="18"/>
      <c r="D6" s="19"/>
      <c r="E6" s="20"/>
      <c r="F6" s="19"/>
      <c r="G6" s="19"/>
    </row>
    <row r="7" ht="15" customHeight="1" spans="1:7">
      <c r="A7" s="21">
        <v>1</v>
      </c>
      <c r="B7" s="21">
        <v>2</v>
      </c>
      <c r="C7" s="21">
        <v>3</v>
      </c>
      <c r="D7" s="21">
        <v>4</v>
      </c>
      <c r="E7" s="21">
        <v>8</v>
      </c>
      <c r="F7" s="21">
        <v>9</v>
      </c>
      <c r="G7" s="22">
        <v>10</v>
      </c>
    </row>
    <row r="8" ht="17.25" customHeight="1" spans="1:7">
      <c r="A8" s="23" t="s">
        <v>70</v>
      </c>
      <c r="B8" s="24"/>
      <c r="C8" s="24"/>
      <c r="D8" s="24"/>
      <c r="E8" s="25">
        <v>17511528.58</v>
      </c>
      <c r="F8" s="25"/>
      <c r="G8" s="25"/>
    </row>
    <row r="9" ht="18.75" customHeight="1" spans="1:7">
      <c r="A9" s="26"/>
      <c r="B9" s="24" t="s">
        <v>931</v>
      </c>
      <c r="C9" s="24" t="s">
        <v>312</v>
      </c>
      <c r="D9" s="24" t="s">
        <v>932</v>
      </c>
      <c r="E9" s="25">
        <v>8591625</v>
      </c>
      <c r="F9" s="25"/>
      <c r="G9" s="25"/>
    </row>
    <row r="10" ht="18.75" customHeight="1" spans="1:7">
      <c r="A10" s="27"/>
      <c r="B10" s="24" t="s">
        <v>931</v>
      </c>
      <c r="C10" s="24" t="s">
        <v>310</v>
      </c>
      <c r="D10" s="24" t="s">
        <v>932</v>
      </c>
      <c r="E10" s="25">
        <v>364800</v>
      </c>
      <c r="F10" s="25"/>
      <c r="G10" s="25"/>
    </row>
    <row r="11" ht="18.75" customHeight="1" spans="1:7">
      <c r="A11" s="27"/>
      <c r="B11" s="24" t="s">
        <v>931</v>
      </c>
      <c r="C11" s="24" t="s">
        <v>308</v>
      </c>
      <c r="D11" s="24" t="s">
        <v>932</v>
      </c>
      <c r="E11" s="25">
        <v>190200</v>
      </c>
      <c r="F11" s="25"/>
      <c r="G11" s="25"/>
    </row>
    <row r="12" ht="18.75" customHeight="1" spans="1:7">
      <c r="A12" s="27"/>
      <c r="B12" s="24" t="s">
        <v>933</v>
      </c>
      <c r="C12" s="24" t="s">
        <v>428</v>
      </c>
      <c r="D12" s="24" t="s">
        <v>932</v>
      </c>
      <c r="E12" s="25">
        <v>100000</v>
      </c>
      <c r="F12" s="25"/>
      <c r="G12" s="25"/>
    </row>
    <row r="13" ht="18.75" customHeight="1" spans="1:7">
      <c r="A13" s="27"/>
      <c r="B13" s="24" t="s">
        <v>933</v>
      </c>
      <c r="C13" s="24" t="s">
        <v>391</v>
      </c>
      <c r="D13" s="24" t="s">
        <v>932</v>
      </c>
      <c r="E13" s="25">
        <v>5000</v>
      </c>
      <c r="F13" s="25"/>
      <c r="G13" s="25"/>
    </row>
    <row r="14" ht="18.75" customHeight="1" spans="1:7">
      <c r="A14" s="27"/>
      <c r="B14" s="24" t="s">
        <v>933</v>
      </c>
      <c r="C14" s="24" t="s">
        <v>418</v>
      </c>
      <c r="D14" s="24" t="s">
        <v>932</v>
      </c>
      <c r="E14" s="25">
        <v>50000</v>
      </c>
      <c r="F14" s="25"/>
      <c r="G14" s="25"/>
    </row>
    <row r="15" ht="18.75" customHeight="1" spans="1:7">
      <c r="A15" s="27"/>
      <c r="B15" s="24" t="s">
        <v>933</v>
      </c>
      <c r="C15" s="24" t="s">
        <v>426</v>
      </c>
      <c r="D15" s="24" t="s">
        <v>932</v>
      </c>
      <c r="E15" s="25">
        <v>10000</v>
      </c>
      <c r="F15" s="25"/>
      <c r="G15" s="25"/>
    </row>
    <row r="16" ht="18.75" customHeight="1" spans="1:7">
      <c r="A16" s="27"/>
      <c r="B16" s="24" t="s">
        <v>933</v>
      </c>
      <c r="C16" s="24" t="s">
        <v>416</v>
      </c>
      <c r="D16" s="24" t="s">
        <v>932</v>
      </c>
      <c r="E16" s="25">
        <v>10000</v>
      </c>
      <c r="F16" s="25"/>
      <c r="G16" s="25"/>
    </row>
    <row r="17" ht="18.75" customHeight="1" spans="1:7">
      <c r="A17" s="27"/>
      <c r="B17" s="24" t="s">
        <v>934</v>
      </c>
      <c r="C17" s="24" t="s">
        <v>365</v>
      </c>
      <c r="D17" s="24" t="s">
        <v>932</v>
      </c>
      <c r="E17" s="25">
        <v>571200</v>
      </c>
      <c r="F17" s="25"/>
      <c r="G17" s="25"/>
    </row>
    <row r="18" ht="18.75" customHeight="1" spans="1:7">
      <c r="A18" s="27"/>
      <c r="B18" s="24" t="s">
        <v>934</v>
      </c>
      <c r="C18" s="24" t="s">
        <v>408</v>
      </c>
      <c r="D18" s="24" t="s">
        <v>932</v>
      </c>
      <c r="E18" s="25">
        <v>27200</v>
      </c>
      <c r="F18" s="25"/>
      <c r="G18" s="25"/>
    </row>
    <row r="19" ht="18.75" customHeight="1" spans="1:7">
      <c r="A19" s="27"/>
      <c r="B19" s="24" t="s">
        <v>934</v>
      </c>
      <c r="C19" s="24" t="s">
        <v>379</v>
      </c>
      <c r="D19" s="24" t="s">
        <v>932</v>
      </c>
      <c r="E19" s="25">
        <v>80000</v>
      </c>
      <c r="F19" s="25"/>
      <c r="G19" s="25"/>
    </row>
    <row r="20" ht="18.75" customHeight="1" spans="1:7">
      <c r="A20" s="27"/>
      <c r="B20" s="24" t="s">
        <v>934</v>
      </c>
      <c r="C20" s="24" t="s">
        <v>470</v>
      </c>
      <c r="D20" s="24" t="s">
        <v>932</v>
      </c>
      <c r="E20" s="25">
        <v>66303.84</v>
      </c>
      <c r="F20" s="25"/>
      <c r="G20" s="25"/>
    </row>
    <row r="21" ht="18.75" customHeight="1" spans="1:7">
      <c r="A21" s="27"/>
      <c r="B21" s="24" t="s">
        <v>934</v>
      </c>
      <c r="C21" s="24" t="s">
        <v>369</v>
      </c>
      <c r="D21" s="24" t="s">
        <v>932</v>
      </c>
      <c r="E21" s="25">
        <v>200000</v>
      </c>
      <c r="F21" s="25"/>
      <c r="G21" s="25"/>
    </row>
    <row r="22" ht="18.75" customHeight="1" spans="1:7">
      <c r="A22" s="27"/>
      <c r="B22" s="24" t="s">
        <v>934</v>
      </c>
      <c r="C22" s="24" t="s">
        <v>360</v>
      </c>
      <c r="D22" s="24" t="s">
        <v>932</v>
      </c>
      <c r="E22" s="25">
        <v>102000</v>
      </c>
      <c r="F22" s="25"/>
      <c r="G22" s="25"/>
    </row>
    <row r="23" ht="18.75" customHeight="1" spans="1:7">
      <c r="A23" s="27"/>
      <c r="B23" s="24" t="s">
        <v>934</v>
      </c>
      <c r="C23" s="24" t="s">
        <v>375</v>
      </c>
      <c r="D23" s="24" t="s">
        <v>932</v>
      </c>
      <c r="E23" s="25">
        <v>882432</v>
      </c>
      <c r="F23" s="25"/>
      <c r="G23" s="25"/>
    </row>
    <row r="24" ht="18.75" customHeight="1" spans="1:7">
      <c r="A24" s="27"/>
      <c r="B24" s="24" t="s">
        <v>934</v>
      </c>
      <c r="C24" s="24" t="s">
        <v>373</v>
      </c>
      <c r="D24" s="24" t="s">
        <v>932</v>
      </c>
      <c r="E24" s="25">
        <v>55720</v>
      </c>
      <c r="F24" s="25"/>
      <c r="G24" s="25"/>
    </row>
    <row r="25" ht="18.75" customHeight="1" spans="1:7">
      <c r="A25" s="27"/>
      <c r="B25" s="24" t="s">
        <v>934</v>
      </c>
      <c r="C25" s="24" t="s">
        <v>377</v>
      </c>
      <c r="D25" s="24" t="s">
        <v>932</v>
      </c>
      <c r="E25" s="25">
        <v>148608</v>
      </c>
      <c r="F25" s="25"/>
      <c r="G25" s="25"/>
    </row>
    <row r="26" ht="18.75" customHeight="1" spans="1:7">
      <c r="A26" s="27"/>
      <c r="B26" s="24" t="s">
        <v>935</v>
      </c>
      <c r="C26" s="24" t="s">
        <v>424</v>
      </c>
      <c r="D26" s="24" t="s">
        <v>932</v>
      </c>
      <c r="E26" s="25">
        <v>100000</v>
      </c>
      <c r="F26" s="25"/>
      <c r="G26" s="25"/>
    </row>
    <row r="27" ht="18.75" customHeight="1" spans="1:7">
      <c r="A27" s="27"/>
      <c r="B27" s="24" t="s">
        <v>935</v>
      </c>
      <c r="C27" s="24" t="s">
        <v>385</v>
      </c>
      <c r="D27" s="24" t="s">
        <v>932</v>
      </c>
      <c r="E27" s="25">
        <v>80000</v>
      </c>
      <c r="F27" s="25"/>
      <c r="G27" s="25"/>
    </row>
    <row r="28" ht="18.75" customHeight="1" spans="1:7">
      <c r="A28" s="27"/>
      <c r="B28" s="24" t="s">
        <v>935</v>
      </c>
      <c r="C28" s="24" t="s">
        <v>466</v>
      </c>
      <c r="D28" s="24" t="s">
        <v>932</v>
      </c>
      <c r="E28" s="25">
        <v>5000</v>
      </c>
      <c r="F28" s="25"/>
      <c r="G28" s="25"/>
    </row>
    <row r="29" ht="18.75" customHeight="1" spans="1:7">
      <c r="A29" s="27"/>
      <c r="B29" s="24" t="s">
        <v>935</v>
      </c>
      <c r="C29" s="24" t="s">
        <v>464</v>
      </c>
      <c r="D29" s="24" t="s">
        <v>932</v>
      </c>
      <c r="E29" s="25">
        <v>80000</v>
      </c>
      <c r="F29" s="25"/>
      <c r="G29" s="25"/>
    </row>
    <row r="30" ht="18.75" customHeight="1" spans="1:7">
      <c r="A30" s="27"/>
      <c r="B30" s="24" t="s">
        <v>935</v>
      </c>
      <c r="C30" s="24" t="s">
        <v>472</v>
      </c>
      <c r="D30" s="24" t="s">
        <v>932</v>
      </c>
      <c r="E30" s="25">
        <v>5000</v>
      </c>
      <c r="F30" s="25"/>
      <c r="G30" s="25"/>
    </row>
    <row r="31" ht="18.75" customHeight="1" spans="1:7">
      <c r="A31" s="27"/>
      <c r="B31" s="24" t="s">
        <v>935</v>
      </c>
      <c r="C31" s="24" t="s">
        <v>410</v>
      </c>
      <c r="D31" s="24" t="s">
        <v>932</v>
      </c>
      <c r="E31" s="25">
        <v>5000</v>
      </c>
      <c r="F31" s="25"/>
      <c r="G31" s="25"/>
    </row>
    <row r="32" ht="18.75" customHeight="1" spans="1:7">
      <c r="A32" s="27"/>
      <c r="B32" s="24" t="s">
        <v>935</v>
      </c>
      <c r="C32" s="24" t="s">
        <v>414</v>
      </c>
      <c r="D32" s="24" t="s">
        <v>932</v>
      </c>
      <c r="E32" s="25">
        <v>5000</v>
      </c>
      <c r="F32" s="25"/>
      <c r="G32" s="25"/>
    </row>
    <row r="33" ht="18.75" customHeight="1" spans="1:7">
      <c r="A33" s="27"/>
      <c r="B33" s="24" t="s">
        <v>935</v>
      </c>
      <c r="C33" s="24" t="s">
        <v>430</v>
      </c>
      <c r="D33" s="24" t="s">
        <v>932</v>
      </c>
      <c r="E33" s="25">
        <v>30000</v>
      </c>
      <c r="F33" s="25"/>
      <c r="G33" s="25"/>
    </row>
    <row r="34" ht="18.75" customHeight="1" spans="1:7">
      <c r="A34" s="27"/>
      <c r="B34" s="24" t="s">
        <v>935</v>
      </c>
      <c r="C34" s="24" t="s">
        <v>422</v>
      </c>
      <c r="D34" s="24" t="s">
        <v>932</v>
      </c>
      <c r="E34" s="25">
        <v>10000</v>
      </c>
      <c r="F34" s="25"/>
      <c r="G34" s="25"/>
    </row>
    <row r="35" ht="18.75" customHeight="1" spans="1:7">
      <c r="A35" s="27"/>
      <c r="B35" s="24" t="s">
        <v>935</v>
      </c>
      <c r="C35" s="24" t="s">
        <v>434</v>
      </c>
      <c r="D35" s="24" t="s">
        <v>932</v>
      </c>
      <c r="E35" s="25">
        <v>868132</v>
      </c>
      <c r="F35" s="25"/>
      <c r="G35" s="25"/>
    </row>
    <row r="36" ht="18.75" customHeight="1" spans="1:7">
      <c r="A36" s="27"/>
      <c r="B36" s="24" t="s">
        <v>935</v>
      </c>
      <c r="C36" s="24" t="s">
        <v>412</v>
      </c>
      <c r="D36" s="24" t="s">
        <v>932</v>
      </c>
      <c r="E36" s="25">
        <v>5000</v>
      </c>
      <c r="F36" s="25"/>
      <c r="G36" s="25"/>
    </row>
    <row r="37" ht="18.75" customHeight="1" spans="1:7">
      <c r="A37" s="27"/>
      <c r="B37" s="24" t="s">
        <v>935</v>
      </c>
      <c r="C37" s="24" t="s">
        <v>389</v>
      </c>
      <c r="D37" s="24" t="s">
        <v>932</v>
      </c>
      <c r="E37" s="25">
        <v>84400</v>
      </c>
      <c r="F37" s="25"/>
      <c r="G37" s="25"/>
    </row>
    <row r="38" ht="18.75" customHeight="1" spans="1:7">
      <c r="A38" s="27"/>
      <c r="B38" s="24" t="s">
        <v>935</v>
      </c>
      <c r="C38" s="24" t="s">
        <v>468</v>
      </c>
      <c r="D38" s="24" t="s">
        <v>932</v>
      </c>
      <c r="E38" s="25">
        <v>20000</v>
      </c>
      <c r="F38" s="25"/>
      <c r="G38" s="25"/>
    </row>
    <row r="39" ht="18.75" customHeight="1" spans="1:7">
      <c r="A39" s="27"/>
      <c r="B39" s="24" t="s">
        <v>935</v>
      </c>
      <c r="C39" s="24" t="s">
        <v>356</v>
      </c>
      <c r="D39" s="24" t="s">
        <v>932</v>
      </c>
      <c r="E39" s="25">
        <v>5000</v>
      </c>
      <c r="F39" s="25"/>
      <c r="G39" s="25"/>
    </row>
    <row r="40" ht="18.75" customHeight="1" spans="1:7">
      <c r="A40" s="27"/>
      <c r="B40" s="24" t="s">
        <v>935</v>
      </c>
      <c r="C40" s="24" t="s">
        <v>350</v>
      </c>
      <c r="D40" s="24" t="s">
        <v>932</v>
      </c>
      <c r="E40" s="25">
        <v>30000</v>
      </c>
      <c r="F40" s="25"/>
      <c r="G40" s="25"/>
    </row>
    <row r="41" ht="18.75" customHeight="1" spans="1:7">
      <c r="A41" s="27"/>
      <c r="B41" s="24" t="s">
        <v>935</v>
      </c>
      <c r="C41" s="24" t="s">
        <v>394</v>
      </c>
      <c r="D41" s="24" t="s">
        <v>932</v>
      </c>
      <c r="E41" s="25">
        <v>6600</v>
      </c>
      <c r="F41" s="25"/>
      <c r="G41" s="25"/>
    </row>
    <row r="42" ht="18.75" customHeight="1" spans="1:7">
      <c r="A42" s="27"/>
      <c r="B42" s="24" t="s">
        <v>935</v>
      </c>
      <c r="C42" s="24" t="s">
        <v>398</v>
      </c>
      <c r="D42" s="24" t="s">
        <v>932</v>
      </c>
      <c r="E42" s="25">
        <v>3000</v>
      </c>
      <c r="F42" s="25"/>
      <c r="G42" s="25"/>
    </row>
    <row r="43" ht="18.75" customHeight="1" spans="1:7">
      <c r="A43" s="27"/>
      <c r="B43" s="24" t="s">
        <v>935</v>
      </c>
      <c r="C43" s="24" t="s">
        <v>352</v>
      </c>
      <c r="D43" s="24" t="s">
        <v>932</v>
      </c>
      <c r="E43" s="25">
        <v>1448632.76</v>
      </c>
      <c r="F43" s="25"/>
      <c r="G43" s="25"/>
    </row>
    <row r="44" ht="18.75" customHeight="1" spans="1:7">
      <c r="A44" s="27"/>
      <c r="B44" s="24" t="s">
        <v>935</v>
      </c>
      <c r="C44" s="24" t="s">
        <v>354</v>
      </c>
      <c r="D44" s="24" t="s">
        <v>932</v>
      </c>
      <c r="E44" s="25">
        <v>142274.98</v>
      </c>
      <c r="F44" s="25"/>
      <c r="G44" s="25"/>
    </row>
    <row r="45" ht="18.75" customHeight="1" spans="1:7">
      <c r="A45" s="27"/>
      <c r="B45" s="24" t="s">
        <v>935</v>
      </c>
      <c r="C45" s="24" t="s">
        <v>406</v>
      </c>
      <c r="D45" s="24" t="s">
        <v>932</v>
      </c>
      <c r="E45" s="25">
        <v>114000</v>
      </c>
      <c r="F45" s="25"/>
      <c r="G45" s="25"/>
    </row>
    <row r="46" ht="18.75" customHeight="1" spans="1:7">
      <c r="A46" s="27"/>
      <c r="B46" s="24" t="s">
        <v>935</v>
      </c>
      <c r="C46" s="24" t="s">
        <v>400</v>
      </c>
      <c r="D46" s="24" t="s">
        <v>932</v>
      </c>
      <c r="E46" s="25">
        <v>257400</v>
      </c>
      <c r="F46" s="25"/>
      <c r="G46" s="25"/>
    </row>
    <row r="47" ht="18.75" customHeight="1" spans="1:7">
      <c r="A47" s="27"/>
      <c r="B47" s="24" t="s">
        <v>935</v>
      </c>
      <c r="C47" s="24" t="s">
        <v>404</v>
      </c>
      <c r="D47" s="24" t="s">
        <v>932</v>
      </c>
      <c r="E47" s="25">
        <v>2087800</v>
      </c>
      <c r="F47" s="25"/>
      <c r="G47" s="25"/>
    </row>
    <row r="48" ht="18.75" customHeight="1" spans="1:7">
      <c r="A48" s="27"/>
      <c r="B48" s="24" t="s">
        <v>935</v>
      </c>
      <c r="C48" s="24" t="s">
        <v>387</v>
      </c>
      <c r="D48" s="24" t="s">
        <v>932</v>
      </c>
      <c r="E48" s="25">
        <v>643800</v>
      </c>
      <c r="F48" s="25"/>
      <c r="G48" s="25"/>
    </row>
    <row r="49" ht="18.75" customHeight="1" spans="1:7">
      <c r="A49" s="27"/>
      <c r="B49" s="24" t="s">
        <v>935</v>
      </c>
      <c r="C49" s="24" t="s">
        <v>396</v>
      </c>
      <c r="D49" s="24" t="s">
        <v>932</v>
      </c>
      <c r="E49" s="25">
        <v>20400</v>
      </c>
      <c r="F49" s="25"/>
      <c r="G49" s="25"/>
    </row>
    <row r="50" ht="18.75" customHeight="1" spans="1:7">
      <c r="A50" s="28" t="s">
        <v>56</v>
      </c>
      <c r="B50" s="29" t="s">
        <v>176</v>
      </c>
      <c r="C50" s="29"/>
      <c r="D50" s="30"/>
      <c r="E50" s="31">
        <v>17511528.58</v>
      </c>
      <c r="F50" s="31" t="s">
        <v>176</v>
      </c>
      <c r="G50" s="31" t="s">
        <v>176</v>
      </c>
    </row>
    <row r="51" customHeight="1" spans="1:7">
      <c r="A51" s="32"/>
    </row>
  </sheetData>
  <mergeCells count="11">
    <mergeCell ref="A2:G2"/>
    <mergeCell ref="A3:D3"/>
    <mergeCell ref="E4:G4"/>
    <mergeCell ref="A50:D50"/>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ummaryRight="0"/>
    <pageSetUpPr fitToPage="1"/>
  </sheetPr>
  <dimension ref="A1:U9"/>
  <sheetViews>
    <sheetView workbookViewId="0">
      <selection activeCell="H16" sqref="H16"/>
    </sheetView>
  </sheetViews>
  <sheetFormatPr defaultColWidth="8" defaultRowHeight="14.25" customHeight="1"/>
  <cols>
    <col min="1" max="1" width="11.247619047619" style="126" customWidth="1"/>
    <col min="2" max="2" width="25.4285714285714" style="126" customWidth="1"/>
    <col min="3" max="8" width="14.2857142857143" style="126" customWidth="1"/>
    <col min="9" max="9" width="14.2857142857143" style="39" customWidth="1"/>
    <col min="10" max="13" width="14.2857142857143" style="126" customWidth="1"/>
    <col min="14" max="14" width="14.2857142857143" style="39" customWidth="1"/>
    <col min="15" max="15" width="14.2857142857143" style="126" customWidth="1"/>
    <col min="16" max="19" width="14.2857142857143" style="39" customWidth="1"/>
    <col min="20" max="21" width="14.2857142857143" style="126" customWidth="1"/>
    <col min="22" max="16384" width="8" style="39" customWidth="1"/>
  </cols>
  <sheetData>
    <row r="1" s="39" customFormat="1" customHeight="1" spans="1:21">
      <c r="A1" s="127"/>
      <c r="B1" s="127"/>
      <c r="C1" s="127"/>
      <c r="D1" s="127"/>
      <c r="E1" s="127"/>
      <c r="F1" s="127"/>
      <c r="G1" s="127"/>
      <c r="H1" s="127"/>
      <c r="I1" s="223"/>
      <c r="J1" s="127"/>
      <c r="K1" s="127"/>
      <c r="L1" s="127"/>
      <c r="M1" s="127"/>
      <c r="N1" s="223"/>
      <c r="O1" s="127"/>
      <c r="P1" s="223"/>
      <c r="Q1" s="223"/>
      <c r="R1" s="223"/>
      <c r="S1" s="223"/>
      <c r="T1" s="315" t="s">
        <v>52</v>
      </c>
      <c r="U1" s="316"/>
    </row>
    <row r="2" s="39" customFormat="1" ht="36" customHeight="1" spans="1:21">
      <c r="A2" s="168" t="s">
        <v>53</v>
      </c>
      <c r="B2" s="43"/>
      <c r="C2" s="43"/>
      <c r="D2" s="43"/>
      <c r="E2" s="43"/>
      <c r="F2" s="43"/>
      <c r="G2" s="43"/>
      <c r="H2" s="43"/>
      <c r="I2" s="129"/>
      <c r="J2" s="43"/>
      <c r="K2" s="43"/>
      <c r="L2" s="43"/>
      <c r="M2" s="43"/>
      <c r="N2" s="129"/>
      <c r="O2" s="43"/>
      <c r="P2" s="129"/>
      <c r="Q2" s="129"/>
      <c r="R2" s="129"/>
      <c r="S2" s="129"/>
      <c r="T2" s="43"/>
      <c r="U2" s="129"/>
    </row>
    <row r="3" s="39" customFormat="1" ht="20.25" customHeight="1" spans="1:21">
      <c r="A3" s="44" t="s">
        <v>2</v>
      </c>
      <c r="B3" s="199"/>
      <c r="C3" s="199"/>
      <c r="D3" s="199"/>
      <c r="E3" s="199"/>
      <c r="F3" s="199"/>
      <c r="G3" s="199"/>
      <c r="H3" s="199"/>
      <c r="I3" s="225"/>
      <c r="J3" s="199"/>
      <c r="K3" s="199"/>
      <c r="L3" s="199"/>
      <c r="M3" s="199"/>
      <c r="N3" s="225"/>
      <c r="O3" s="199"/>
      <c r="P3" s="225"/>
      <c r="Q3" s="225"/>
      <c r="R3" s="225"/>
      <c r="S3" s="225"/>
      <c r="T3" s="315" t="s">
        <v>3</v>
      </c>
      <c r="U3" s="317"/>
    </row>
    <row r="4" s="39" customFormat="1" ht="18.75" customHeight="1" spans="1:21">
      <c r="A4" s="318" t="s">
        <v>54</v>
      </c>
      <c r="B4" s="319" t="s">
        <v>55</v>
      </c>
      <c r="C4" s="319" t="s">
        <v>56</v>
      </c>
      <c r="D4" s="320" t="s">
        <v>57</v>
      </c>
      <c r="E4" s="321"/>
      <c r="F4" s="321"/>
      <c r="G4" s="321"/>
      <c r="H4" s="321"/>
      <c r="I4" s="188"/>
      <c r="J4" s="321"/>
      <c r="K4" s="321"/>
      <c r="L4" s="321"/>
      <c r="M4" s="321"/>
      <c r="N4" s="188"/>
      <c r="O4" s="312"/>
      <c r="P4" s="320" t="s">
        <v>45</v>
      </c>
      <c r="Q4" s="320"/>
      <c r="R4" s="320"/>
      <c r="S4" s="320"/>
      <c r="T4" s="321"/>
      <c r="U4" s="322"/>
    </row>
    <row r="5" s="39" customFormat="1" ht="24.75" customHeight="1" spans="1:21">
      <c r="A5" s="323"/>
      <c r="B5" s="324"/>
      <c r="C5" s="324"/>
      <c r="D5" s="324" t="s">
        <v>58</v>
      </c>
      <c r="E5" s="324" t="s">
        <v>59</v>
      </c>
      <c r="F5" s="324" t="s">
        <v>60</v>
      </c>
      <c r="G5" s="324" t="s">
        <v>61</v>
      </c>
      <c r="H5" s="324" t="s">
        <v>62</v>
      </c>
      <c r="I5" s="325" t="s">
        <v>63</v>
      </c>
      <c r="J5" s="326"/>
      <c r="K5" s="326"/>
      <c r="L5" s="326"/>
      <c r="M5" s="326"/>
      <c r="N5" s="325"/>
      <c r="O5" s="327"/>
      <c r="P5" s="328" t="s">
        <v>58</v>
      </c>
      <c r="Q5" s="328" t="s">
        <v>59</v>
      </c>
      <c r="R5" s="318" t="s">
        <v>60</v>
      </c>
      <c r="S5" s="319" t="s">
        <v>61</v>
      </c>
      <c r="T5" s="329" t="s">
        <v>62</v>
      </c>
      <c r="U5" s="319" t="s">
        <v>63</v>
      </c>
    </row>
    <row r="6" s="39" customFormat="1" ht="30" customHeight="1" spans="1:21">
      <c r="A6" s="330"/>
      <c r="B6" s="331"/>
      <c r="C6" s="331"/>
      <c r="D6" s="331"/>
      <c r="E6" s="331"/>
      <c r="F6" s="331"/>
      <c r="G6" s="331"/>
      <c r="H6" s="331"/>
      <c r="I6" s="211" t="s">
        <v>58</v>
      </c>
      <c r="J6" s="332" t="s">
        <v>64</v>
      </c>
      <c r="K6" s="332" t="s">
        <v>65</v>
      </c>
      <c r="L6" s="332" t="s">
        <v>66</v>
      </c>
      <c r="M6" s="332" t="s">
        <v>67</v>
      </c>
      <c r="N6" s="332" t="s">
        <v>68</v>
      </c>
      <c r="O6" s="332" t="s">
        <v>69</v>
      </c>
      <c r="P6" s="333"/>
      <c r="Q6" s="333"/>
      <c r="R6" s="334"/>
      <c r="S6" s="333"/>
      <c r="T6" s="331"/>
      <c r="U6" s="331"/>
    </row>
    <row r="7" s="39" customFormat="1" ht="28" customHeight="1" spans="1:21">
      <c r="A7" s="335">
        <v>1</v>
      </c>
      <c r="B7" s="210">
        <v>2</v>
      </c>
      <c r="C7" s="210">
        <v>3</v>
      </c>
      <c r="D7" s="210">
        <v>4</v>
      </c>
      <c r="E7" s="336">
        <v>5</v>
      </c>
      <c r="F7" s="337">
        <v>6</v>
      </c>
      <c r="G7" s="337">
        <v>7</v>
      </c>
      <c r="H7" s="336">
        <v>8</v>
      </c>
      <c r="I7" s="336">
        <v>9</v>
      </c>
      <c r="J7" s="337">
        <v>10</v>
      </c>
      <c r="K7" s="337">
        <v>11</v>
      </c>
      <c r="L7" s="336">
        <v>12</v>
      </c>
      <c r="M7" s="336">
        <v>13</v>
      </c>
      <c r="N7" s="211">
        <v>14</v>
      </c>
      <c r="O7" s="210">
        <v>15</v>
      </c>
      <c r="P7" s="338">
        <v>16</v>
      </c>
      <c r="Q7" s="339">
        <v>17</v>
      </c>
      <c r="R7" s="340">
        <v>18</v>
      </c>
      <c r="S7" s="340">
        <v>19</v>
      </c>
      <c r="T7" s="340">
        <v>20</v>
      </c>
      <c r="U7" s="331">
        <v>21</v>
      </c>
    </row>
    <row r="8" s="125" customFormat="1" ht="27" customHeight="1" spans="1:21">
      <c r="A8" s="341">
        <v>574001</v>
      </c>
      <c r="B8" s="341" t="s">
        <v>70</v>
      </c>
      <c r="C8" s="342">
        <f>D8+P8</f>
        <v>35460773.68</v>
      </c>
      <c r="D8" s="342">
        <f>E8+O8</f>
        <v>35460773.68</v>
      </c>
      <c r="E8" s="342">
        <v>30620053.46</v>
      </c>
      <c r="F8" s="342"/>
      <c r="G8" s="342"/>
      <c r="H8" s="342"/>
      <c r="I8" s="342">
        <f>SUM(J8:O8)</f>
        <v>4840720.22</v>
      </c>
      <c r="J8" s="342"/>
      <c r="K8" s="342"/>
      <c r="L8" s="342"/>
      <c r="M8" s="342"/>
      <c r="N8" s="342"/>
      <c r="O8" s="342">
        <v>4840720.22</v>
      </c>
      <c r="P8" s="342"/>
      <c r="Q8" s="342"/>
      <c r="R8" s="343"/>
      <c r="S8" s="344"/>
      <c r="T8" s="345"/>
      <c r="U8" s="345"/>
    </row>
    <row r="9" s="125" customFormat="1" ht="30" customHeight="1" spans="1:21">
      <c r="A9" s="346" t="s">
        <v>56</v>
      </c>
      <c r="B9" s="347"/>
      <c r="C9" s="342">
        <f>SUM(C8:C8)</f>
        <v>35460773.68</v>
      </c>
      <c r="D9" s="342">
        <f>E9+O9</f>
        <v>35460773.68</v>
      </c>
      <c r="E9" s="342">
        <f>SUM(E8:E8)</f>
        <v>30620053.46</v>
      </c>
      <c r="F9" s="342"/>
      <c r="G9" s="342"/>
      <c r="H9" s="342"/>
      <c r="I9" s="342">
        <f>SUM(I8:I8)</f>
        <v>4840720.22</v>
      </c>
      <c r="J9" s="342"/>
      <c r="K9" s="342"/>
      <c r="L9" s="342"/>
      <c r="M9" s="342"/>
      <c r="N9" s="342"/>
      <c r="O9" s="342">
        <f>SUM(O8:O8)</f>
        <v>4840720.22</v>
      </c>
      <c r="P9" s="342"/>
      <c r="Q9" s="342"/>
      <c r="R9" s="342"/>
      <c r="S9" s="342"/>
      <c r="T9" s="342"/>
      <c r="U9" s="342"/>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ummaryRight="0"/>
    <pageSetUpPr fitToPage="1"/>
  </sheetPr>
  <dimension ref="A1:P39"/>
  <sheetViews>
    <sheetView topLeftCell="A20" workbookViewId="0">
      <selection activeCell="B11" sqref="B11"/>
    </sheetView>
  </sheetViews>
  <sheetFormatPr defaultColWidth="9.14285714285714" defaultRowHeight="14.25" customHeight="1"/>
  <cols>
    <col min="1" max="16" width="14.7142857142857" style="126" customWidth="1"/>
    <col min="17" max="16384" width="9.14285714285714" style="126" hidden="1" customWidth="1"/>
  </cols>
  <sheetData>
    <row r="1" s="126" customFormat="1" ht="15.75" customHeight="1" spans="1:16">
      <c r="O1" s="289"/>
      <c r="P1" s="289" t="s">
        <v>71</v>
      </c>
    </row>
    <row r="2" s="126" customFormat="1" ht="28.5" customHeight="1" spans="1:16">
      <c r="A2" s="290" t="s">
        <v>72</v>
      </c>
      <c r="B2" s="290"/>
      <c r="C2" s="290"/>
      <c r="D2" s="290"/>
      <c r="E2" s="290"/>
      <c r="F2" s="290"/>
      <c r="G2" s="290"/>
      <c r="H2" s="290"/>
      <c r="I2" s="290"/>
      <c r="J2" s="290"/>
      <c r="K2" s="290"/>
      <c r="L2" s="290"/>
      <c r="M2" s="290"/>
      <c r="N2" s="290"/>
      <c r="O2" s="290"/>
      <c r="P2" s="290"/>
    </row>
    <row r="3" s="126" customFormat="1" ht="15" customHeight="1" spans="1:16">
      <c r="A3" s="291" t="s">
        <v>2</v>
      </c>
      <c r="B3" s="292"/>
      <c r="C3" s="247"/>
      <c r="D3" s="196"/>
      <c r="E3" s="247"/>
      <c r="F3" s="247"/>
      <c r="G3" s="196"/>
      <c r="H3" s="196"/>
      <c r="I3" s="247"/>
      <c r="J3" s="196"/>
      <c r="K3" s="247"/>
      <c r="L3" s="247"/>
      <c r="M3" s="196"/>
      <c r="N3" s="196"/>
      <c r="O3" s="289"/>
      <c r="P3" s="289" t="s">
        <v>3</v>
      </c>
    </row>
    <row r="4" s="288" customFormat="1" ht="17.25" customHeight="1" spans="1:16">
      <c r="A4" s="293" t="s">
        <v>73</v>
      </c>
      <c r="B4" s="293" t="s">
        <v>74</v>
      </c>
      <c r="C4" s="294" t="s">
        <v>56</v>
      </c>
      <c r="D4" s="295" t="s">
        <v>59</v>
      </c>
      <c r="E4" s="296"/>
      <c r="F4" s="297"/>
      <c r="G4" s="293" t="s">
        <v>60</v>
      </c>
      <c r="H4" s="293" t="s">
        <v>61</v>
      </c>
      <c r="I4" s="293" t="s">
        <v>75</v>
      </c>
      <c r="J4" s="295" t="s">
        <v>63</v>
      </c>
      <c r="K4" s="298"/>
      <c r="L4" s="298"/>
      <c r="M4" s="298"/>
      <c r="N4" s="298"/>
      <c r="O4" s="296"/>
      <c r="P4" s="299"/>
    </row>
    <row r="5" s="288" customFormat="1" ht="26.25" customHeight="1" spans="1:16">
      <c r="A5" s="300"/>
      <c r="B5" s="300"/>
      <c r="C5" s="300"/>
      <c r="D5" s="300" t="s">
        <v>58</v>
      </c>
      <c r="E5" s="301" t="s">
        <v>76</v>
      </c>
      <c r="F5" s="301" t="s">
        <v>77</v>
      </c>
      <c r="G5" s="300"/>
      <c r="H5" s="300"/>
      <c r="I5" s="300"/>
      <c r="J5" s="302" t="s">
        <v>58</v>
      </c>
      <c r="K5" s="303" t="s">
        <v>78</v>
      </c>
      <c r="L5" s="303" t="s">
        <v>79</v>
      </c>
      <c r="M5" s="303" t="s">
        <v>80</v>
      </c>
      <c r="N5" s="303" t="s">
        <v>81</v>
      </c>
      <c r="O5" s="304" t="s">
        <v>82</v>
      </c>
      <c r="P5" s="303" t="s">
        <v>83</v>
      </c>
    </row>
    <row r="6" s="196" customFormat="1" ht="16.5" customHeight="1" spans="1:16">
      <c r="A6" s="302">
        <v>1</v>
      </c>
      <c r="B6" s="302">
        <v>2</v>
      </c>
      <c r="C6" s="302">
        <v>3</v>
      </c>
      <c r="D6" s="302">
        <v>4</v>
      </c>
      <c r="E6" s="302">
        <v>5</v>
      </c>
      <c r="F6" s="302">
        <v>6</v>
      </c>
      <c r="G6" s="302">
        <v>7</v>
      </c>
      <c r="H6" s="302">
        <v>8</v>
      </c>
      <c r="I6" s="302">
        <v>9</v>
      </c>
      <c r="J6" s="302">
        <v>10</v>
      </c>
      <c r="K6" s="302">
        <v>11</v>
      </c>
      <c r="L6" s="302">
        <v>12</v>
      </c>
      <c r="M6" s="302">
        <v>13</v>
      </c>
      <c r="N6" s="302">
        <v>14</v>
      </c>
      <c r="O6" s="302">
        <v>15</v>
      </c>
      <c r="P6" s="302">
        <v>16</v>
      </c>
    </row>
    <row r="7" s="126" customFormat="1" ht="24" customHeight="1" spans="1:16">
      <c r="A7" s="305" t="s">
        <v>84</v>
      </c>
      <c r="B7" s="305" t="s">
        <v>85</v>
      </c>
      <c r="C7" s="306">
        <v>32037534.24</v>
      </c>
      <c r="D7" s="306">
        <v>27196814.02</v>
      </c>
      <c r="E7" s="306">
        <v>18923614.28</v>
      </c>
      <c r="F7" s="306">
        <v>8273199.74</v>
      </c>
      <c r="G7" s="307"/>
      <c r="H7" s="307"/>
      <c r="I7" s="307"/>
      <c r="J7" s="306">
        <v>4840720.22</v>
      </c>
      <c r="K7" s="307"/>
      <c r="L7" s="307"/>
      <c r="M7" s="307"/>
      <c r="N7" s="307"/>
      <c r="O7" s="307"/>
      <c r="P7" s="306">
        <v>4840720.22</v>
      </c>
    </row>
    <row r="8" s="126" customFormat="1" ht="24" customHeight="1" spans="1:16">
      <c r="A8" s="308" t="s">
        <v>86</v>
      </c>
      <c r="B8" s="308" t="s">
        <v>87</v>
      </c>
      <c r="C8" s="306">
        <v>280000</v>
      </c>
      <c r="D8" s="306">
        <v>280000</v>
      </c>
      <c r="E8" s="306"/>
      <c r="F8" s="306">
        <v>280000</v>
      </c>
      <c r="G8" s="309"/>
      <c r="H8" s="309"/>
      <c r="I8" s="309"/>
      <c r="J8" s="306"/>
      <c r="K8" s="309"/>
      <c r="L8" s="309"/>
      <c r="M8" s="309"/>
      <c r="N8" s="309"/>
      <c r="O8" s="309"/>
      <c r="P8" s="306"/>
    </row>
    <row r="9" s="126" customFormat="1" ht="24" customHeight="1" spans="1:16">
      <c r="A9" s="310" t="s">
        <v>88</v>
      </c>
      <c r="B9" s="310" t="s">
        <v>89</v>
      </c>
      <c r="C9" s="306">
        <v>10000</v>
      </c>
      <c r="D9" s="306">
        <v>10000</v>
      </c>
      <c r="E9" s="306"/>
      <c r="F9" s="306">
        <v>10000</v>
      </c>
      <c r="G9" s="309"/>
      <c r="H9" s="309"/>
      <c r="I9" s="309"/>
      <c r="J9" s="306"/>
      <c r="K9" s="309"/>
      <c r="L9" s="309"/>
      <c r="M9" s="309"/>
      <c r="N9" s="309"/>
      <c r="O9" s="309"/>
      <c r="P9" s="306"/>
    </row>
    <row r="10" s="126" customFormat="1" ht="24" customHeight="1" spans="1:16">
      <c r="A10" s="310" t="s">
        <v>90</v>
      </c>
      <c r="B10" s="310" t="s">
        <v>91</v>
      </c>
      <c r="C10" s="306">
        <v>100000</v>
      </c>
      <c r="D10" s="306">
        <v>100000</v>
      </c>
      <c r="E10" s="306"/>
      <c r="F10" s="306">
        <v>100000</v>
      </c>
      <c r="G10" s="309"/>
      <c r="H10" s="309"/>
      <c r="I10" s="309"/>
      <c r="J10" s="306"/>
      <c r="K10" s="309"/>
      <c r="L10" s="309"/>
      <c r="M10" s="309"/>
      <c r="N10" s="309"/>
      <c r="O10" s="309"/>
      <c r="P10" s="306"/>
    </row>
    <row r="11" s="126" customFormat="1" ht="24" customHeight="1" spans="1:16">
      <c r="A11" s="310" t="s">
        <v>92</v>
      </c>
      <c r="B11" s="310" t="s">
        <v>93</v>
      </c>
      <c r="C11" s="306">
        <v>10000</v>
      </c>
      <c r="D11" s="306">
        <v>10000</v>
      </c>
      <c r="E11" s="306"/>
      <c r="F11" s="306">
        <v>10000</v>
      </c>
      <c r="G11" s="309"/>
      <c r="H11" s="309"/>
      <c r="I11" s="309"/>
      <c r="J11" s="306"/>
      <c r="K11" s="309"/>
      <c r="L11" s="309"/>
      <c r="M11" s="309"/>
      <c r="N11" s="309"/>
      <c r="O11" s="309"/>
      <c r="P11" s="306"/>
    </row>
    <row r="12" s="126" customFormat="1" ht="24" customHeight="1" spans="1:16">
      <c r="A12" s="310" t="s">
        <v>94</v>
      </c>
      <c r="B12" s="310" t="s">
        <v>95</v>
      </c>
      <c r="C12" s="306">
        <v>60000</v>
      </c>
      <c r="D12" s="306">
        <v>60000</v>
      </c>
      <c r="E12" s="306"/>
      <c r="F12" s="306">
        <v>60000</v>
      </c>
      <c r="G12" s="309"/>
      <c r="H12" s="309"/>
      <c r="I12" s="309"/>
      <c r="J12" s="306"/>
      <c r="K12" s="309"/>
      <c r="L12" s="309"/>
      <c r="M12" s="309"/>
      <c r="N12" s="309"/>
      <c r="O12" s="309"/>
      <c r="P12" s="306"/>
    </row>
    <row r="13" s="126" customFormat="1" ht="24" customHeight="1" spans="1:16">
      <c r="A13" s="310" t="s">
        <v>96</v>
      </c>
      <c r="B13" s="310" t="s">
        <v>97</v>
      </c>
      <c r="C13" s="306">
        <v>100000</v>
      </c>
      <c r="D13" s="306">
        <v>100000</v>
      </c>
      <c r="E13" s="306"/>
      <c r="F13" s="306">
        <v>100000</v>
      </c>
      <c r="G13" s="309"/>
      <c r="H13" s="309"/>
      <c r="I13" s="309"/>
      <c r="J13" s="306"/>
      <c r="K13" s="309"/>
      <c r="L13" s="309"/>
      <c r="M13" s="309"/>
      <c r="N13" s="309"/>
      <c r="O13" s="309"/>
      <c r="P13" s="306"/>
    </row>
    <row r="14" s="126" customFormat="1" ht="24" customHeight="1" spans="1:16">
      <c r="A14" s="308" t="s">
        <v>98</v>
      </c>
      <c r="B14" s="308" t="s">
        <v>99</v>
      </c>
      <c r="C14" s="306">
        <v>31757534.24</v>
      </c>
      <c r="D14" s="306">
        <v>26916814.02</v>
      </c>
      <c r="E14" s="306">
        <v>18923614.28</v>
      </c>
      <c r="F14" s="306">
        <v>7993199.74</v>
      </c>
      <c r="G14" s="309"/>
      <c r="H14" s="309"/>
      <c r="I14" s="309"/>
      <c r="J14" s="306">
        <v>4840720.22</v>
      </c>
      <c r="K14" s="309"/>
      <c r="L14" s="309"/>
      <c r="M14" s="309"/>
      <c r="N14" s="309"/>
      <c r="O14" s="309"/>
      <c r="P14" s="306">
        <v>4840720.22</v>
      </c>
    </row>
    <row r="15" s="126" customFormat="1" ht="24" customHeight="1" spans="1:16">
      <c r="A15" s="310" t="s">
        <v>100</v>
      </c>
      <c r="B15" s="310" t="s">
        <v>89</v>
      </c>
      <c r="C15" s="306">
        <v>31757534.24</v>
      </c>
      <c r="D15" s="306">
        <v>26916814.02</v>
      </c>
      <c r="E15" s="306">
        <v>18923614.28</v>
      </c>
      <c r="F15" s="306">
        <v>7993199.74</v>
      </c>
      <c r="G15" s="309"/>
      <c r="H15" s="309"/>
      <c r="I15" s="309"/>
      <c r="J15" s="306">
        <v>4840720.22</v>
      </c>
      <c r="K15" s="309"/>
      <c r="L15" s="309"/>
      <c r="M15" s="309"/>
      <c r="N15" s="309"/>
      <c r="O15" s="309"/>
      <c r="P15" s="306">
        <v>4840720.22</v>
      </c>
    </row>
    <row r="16" s="126" customFormat="1" ht="24" customHeight="1" spans="1:16">
      <c r="A16" s="305" t="s">
        <v>101</v>
      </c>
      <c r="B16" s="305" t="s">
        <v>102</v>
      </c>
      <c r="C16" s="306">
        <v>1245959.04</v>
      </c>
      <c r="D16" s="306">
        <v>1245959.04</v>
      </c>
      <c r="E16" s="306">
        <v>1174655.2</v>
      </c>
      <c r="F16" s="306">
        <v>71303.84</v>
      </c>
      <c r="G16" s="309"/>
      <c r="H16" s="309"/>
      <c r="I16" s="309"/>
      <c r="J16" s="306"/>
      <c r="K16" s="309"/>
      <c r="L16" s="309"/>
      <c r="M16" s="309"/>
      <c r="N16" s="309"/>
      <c r="O16" s="309"/>
      <c r="P16" s="306"/>
    </row>
    <row r="17" s="126" customFormat="1" ht="24" customHeight="1" spans="1:16">
      <c r="A17" s="308" t="s">
        <v>103</v>
      </c>
      <c r="B17" s="308" t="s">
        <v>104</v>
      </c>
      <c r="C17" s="306">
        <v>1147663.2</v>
      </c>
      <c r="D17" s="306">
        <v>1147663.2</v>
      </c>
      <c r="E17" s="306">
        <v>1147663.2</v>
      </c>
      <c r="F17" s="306"/>
      <c r="G17" s="309"/>
      <c r="H17" s="309"/>
      <c r="I17" s="309"/>
      <c r="J17" s="306"/>
      <c r="K17" s="309"/>
      <c r="L17" s="309"/>
      <c r="M17" s="309"/>
      <c r="N17" s="309"/>
      <c r="O17" s="309"/>
      <c r="P17" s="306"/>
    </row>
    <row r="18" s="126" customFormat="1" ht="24" customHeight="1" spans="1:16">
      <c r="A18" s="310" t="s">
        <v>105</v>
      </c>
      <c r="B18" s="310" t="s">
        <v>106</v>
      </c>
      <c r="C18" s="306">
        <v>15600</v>
      </c>
      <c r="D18" s="306">
        <v>15600</v>
      </c>
      <c r="E18" s="306">
        <v>15600</v>
      </c>
      <c r="F18" s="306"/>
      <c r="G18" s="309"/>
      <c r="H18" s="309"/>
      <c r="I18" s="309"/>
      <c r="J18" s="306"/>
      <c r="K18" s="309"/>
      <c r="L18" s="309"/>
      <c r="M18" s="309"/>
      <c r="N18" s="309"/>
      <c r="O18" s="309"/>
      <c r="P18" s="306"/>
    </row>
    <row r="19" s="126" customFormat="1" ht="24" customHeight="1" spans="1:16">
      <c r="A19" s="310" t="s">
        <v>107</v>
      </c>
      <c r="B19" s="310" t="s">
        <v>108</v>
      </c>
      <c r="C19" s="306">
        <v>6600</v>
      </c>
      <c r="D19" s="306">
        <v>6600</v>
      </c>
      <c r="E19" s="306">
        <v>6600</v>
      </c>
      <c r="F19" s="306"/>
      <c r="G19" s="309"/>
      <c r="H19" s="309"/>
      <c r="I19" s="309"/>
      <c r="J19" s="306"/>
      <c r="K19" s="309"/>
      <c r="L19" s="309"/>
      <c r="M19" s="309"/>
      <c r="N19" s="309"/>
      <c r="O19" s="309"/>
      <c r="P19" s="306"/>
    </row>
    <row r="20" s="126" customFormat="1" ht="24" customHeight="1" spans="1:16">
      <c r="A20" s="310" t="s">
        <v>109</v>
      </c>
      <c r="B20" s="310" t="s">
        <v>110</v>
      </c>
      <c r="C20" s="306">
        <v>1125463.2</v>
      </c>
      <c r="D20" s="306">
        <v>1125463.2</v>
      </c>
      <c r="E20" s="306">
        <v>1125463.2</v>
      </c>
      <c r="F20" s="306"/>
      <c r="G20" s="309"/>
      <c r="H20" s="309"/>
      <c r="I20" s="309"/>
      <c r="J20" s="306"/>
      <c r="K20" s="309"/>
      <c r="L20" s="309"/>
      <c r="M20" s="309"/>
      <c r="N20" s="309"/>
      <c r="O20" s="309"/>
      <c r="P20" s="306"/>
    </row>
    <row r="21" s="126" customFormat="1" ht="24" customHeight="1" spans="1:16">
      <c r="A21" s="308" t="s">
        <v>111</v>
      </c>
      <c r="B21" s="308" t="s">
        <v>112</v>
      </c>
      <c r="C21" s="306">
        <v>66303.84</v>
      </c>
      <c r="D21" s="306">
        <v>66303.84</v>
      </c>
      <c r="E21" s="306"/>
      <c r="F21" s="306">
        <v>66303.84</v>
      </c>
      <c r="G21" s="309"/>
      <c r="H21" s="309"/>
      <c r="I21" s="309"/>
      <c r="J21" s="306"/>
      <c r="K21" s="309"/>
      <c r="L21" s="309"/>
      <c r="M21" s="309"/>
      <c r="N21" s="309"/>
      <c r="O21" s="309"/>
      <c r="P21" s="306"/>
    </row>
    <row r="22" s="126" customFormat="1" ht="24" customHeight="1" spans="1:16">
      <c r="A22" s="310" t="s">
        <v>113</v>
      </c>
      <c r="B22" s="310" t="s">
        <v>114</v>
      </c>
      <c r="C22" s="306">
        <v>66303.84</v>
      </c>
      <c r="D22" s="306">
        <v>66303.84</v>
      </c>
      <c r="E22" s="306"/>
      <c r="F22" s="306">
        <v>66303.84</v>
      </c>
      <c r="G22" s="309"/>
      <c r="H22" s="309"/>
      <c r="I22" s="309"/>
      <c r="J22" s="306"/>
      <c r="K22" s="309"/>
      <c r="L22" s="309"/>
      <c r="M22" s="309"/>
      <c r="N22" s="309"/>
      <c r="O22" s="309"/>
      <c r="P22" s="306"/>
    </row>
    <row r="23" s="126" customFormat="1" ht="24" customHeight="1" spans="1:16">
      <c r="A23" s="308" t="s">
        <v>115</v>
      </c>
      <c r="B23" s="308" t="s">
        <v>116</v>
      </c>
      <c r="C23" s="306">
        <v>5000</v>
      </c>
      <c r="D23" s="306">
        <v>5000</v>
      </c>
      <c r="E23" s="306"/>
      <c r="F23" s="306">
        <v>5000</v>
      </c>
      <c r="G23" s="309"/>
      <c r="H23" s="309"/>
      <c r="I23" s="309"/>
      <c r="J23" s="306"/>
      <c r="K23" s="309"/>
      <c r="L23" s="309"/>
      <c r="M23" s="309"/>
      <c r="N23" s="309"/>
      <c r="O23" s="309"/>
      <c r="P23" s="306"/>
    </row>
    <row r="24" s="126" customFormat="1" ht="24" customHeight="1" spans="1:16">
      <c r="A24" s="310" t="s">
        <v>117</v>
      </c>
      <c r="B24" s="310" t="s">
        <v>118</v>
      </c>
      <c r="C24" s="306">
        <v>5000</v>
      </c>
      <c r="D24" s="306">
        <v>5000</v>
      </c>
      <c r="E24" s="306"/>
      <c r="F24" s="306">
        <v>5000</v>
      </c>
      <c r="G24" s="309"/>
      <c r="H24" s="309"/>
      <c r="I24" s="309"/>
      <c r="J24" s="306"/>
      <c r="K24" s="309"/>
      <c r="L24" s="309"/>
      <c r="M24" s="309"/>
      <c r="N24" s="309"/>
      <c r="O24" s="309"/>
      <c r="P24" s="306"/>
    </row>
    <row r="25" s="126" customFormat="1" ht="24" customHeight="1" spans="1:16">
      <c r="A25" s="308" t="s">
        <v>119</v>
      </c>
      <c r="B25" s="308" t="s">
        <v>120</v>
      </c>
      <c r="C25" s="306">
        <v>26992</v>
      </c>
      <c r="D25" s="306">
        <v>26992</v>
      </c>
      <c r="E25" s="306">
        <v>26992</v>
      </c>
      <c r="F25" s="306"/>
      <c r="G25" s="309"/>
      <c r="H25" s="309"/>
      <c r="I25" s="309"/>
      <c r="J25" s="306"/>
      <c r="K25" s="309"/>
      <c r="L25" s="309"/>
      <c r="M25" s="309"/>
      <c r="N25" s="309"/>
      <c r="O25" s="309"/>
      <c r="P25" s="306"/>
    </row>
    <row r="26" s="126" customFormat="1" ht="24" customHeight="1" spans="1:16">
      <c r="A26" s="310" t="s">
        <v>121</v>
      </c>
      <c r="B26" s="310" t="s">
        <v>120</v>
      </c>
      <c r="C26" s="306">
        <v>26992</v>
      </c>
      <c r="D26" s="306">
        <v>26992</v>
      </c>
      <c r="E26" s="306">
        <v>26992</v>
      </c>
      <c r="F26" s="306"/>
      <c r="G26" s="309"/>
      <c r="H26" s="309"/>
      <c r="I26" s="309"/>
      <c r="J26" s="306"/>
      <c r="K26" s="309"/>
      <c r="L26" s="309"/>
      <c r="M26" s="309"/>
      <c r="N26" s="309"/>
      <c r="O26" s="309"/>
      <c r="P26" s="306"/>
    </row>
    <row r="27" s="126" customFormat="1" ht="24" customHeight="1" spans="1:16">
      <c r="A27" s="305" t="s">
        <v>122</v>
      </c>
      <c r="B27" s="305" t="s">
        <v>123</v>
      </c>
      <c r="C27" s="306">
        <v>1333183</v>
      </c>
      <c r="D27" s="306">
        <v>1333183</v>
      </c>
      <c r="E27" s="306">
        <v>1312783</v>
      </c>
      <c r="F27" s="306">
        <v>20400</v>
      </c>
      <c r="G27" s="309"/>
      <c r="H27" s="309"/>
      <c r="I27" s="309"/>
      <c r="J27" s="306"/>
      <c r="K27" s="309"/>
      <c r="L27" s="309"/>
      <c r="M27" s="309"/>
      <c r="N27" s="309"/>
      <c r="O27" s="309"/>
      <c r="P27" s="306"/>
    </row>
    <row r="28" s="126" customFormat="1" ht="24" customHeight="1" spans="1:16">
      <c r="A28" s="308" t="s">
        <v>124</v>
      </c>
      <c r="B28" s="308" t="s">
        <v>125</v>
      </c>
      <c r="C28" s="306">
        <v>210600</v>
      </c>
      <c r="D28" s="306">
        <v>210600</v>
      </c>
      <c r="E28" s="306">
        <v>190200</v>
      </c>
      <c r="F28" s="306">
        <v>20400</v>
      </c>
      <c r="G28" s="309"/>
      <c r="H28" s="309"/>
      <c r="I28" s="309"/>
      <c r="J28" s="306"/>
      <c r="K28" s="309"/>
      <c r="L28" s="309"/>
      <c r="M28" s="309"/>
      <c r="N28" s="309"/>
      <c r="O28" s="309"/>
      <c r="P28" s="306"/>
    </row>
    <row r="29" s="126" customFormat="1" ht="24" customHeight="1" spans="1:16">
      <c r="A29" s="310" t="s">
        <v>126</v>
      </c>
      <c r="B29" s="310" t="s">
        <v>127</v>
      </c>
      <c r="C29" s="306">
        <v>210600</v>
      </c>
      <c r="D29" s="306">
        <v>210600</v>
      </c>
      <c r="E29" s="306">
        <v>190200</v>
      </c>
      <c r="F29" s="306">
        <v>20400</v>
      </c>
      <c r="G29" s="309"/>
      <c r="H29" s="309"/>
      <c r="I29" s="309"/>
      <c r="J29" s="306"/>
      <c r="K29" s="309"/>
      <c r="L29" s="309"/>
      <c r="M29" s="309"/>
      <c r="N29" s="309"/>
      <c r="O29" s="309"/>
      <c r="P29" s="306"/>
    </row>
    <row r="30" s="126" customFormat="1" ht="24" customHeight="1" spans="1:16">
      <c r="A30" s="308" t="s">
        <v>128</v>
      </c>
      <c r="B30" s="308" t="s">
        <v>129</v>
      </c>
      <c r="C30" s="306">
        <v>1122583</v>
      </c>
      <c r="D30" s="306">
        <v>1122583</v>
      </c>
      <c r="E30" s="306">
        <v>1122583</v>
      </c>
      <c r="F30" s="306"/>
      <c r="G30" s="309"/>
      <c r="H30" s="309"/>
      <c r="I30" s="309"/>
      <c r="J30" s="306"/>
      <c r="K30" s="309"/>
      <c r="L30" s="309"/>
      <c r="M30" s="309"/>
      <c r="N30" s="309"/>
      <c r="O30" s="309"/>
      <c r="P30" s="306"/>
    </row>
    <row r="31" s="126" customFormat="1" ht="24" customHeight="1" spans="1:16">
      <c r="A31" s="310" t="s">
        <v>130</v>
      </c>
      <c r="B31" s="310" t="s">
        <v>131</v>
      </c>
      <c r="C31" s="306">
        <v>666440</v>
      </c>
      <c r="D31" s="306">
        <v>666440</v>
      </c>
      <c r="E31" s="306">
        <v>666440</v>
      </c>
      <c r="F31" s="306"/>
      <c r="G31" s="309"/>
      <c r="H31" s="309"/>
      <c r="I31" s="309"/>
      <c r="J31" s="306"/>
      <c r="K31" s="309"/>
      <c r="L31" s="309"/>
      <c r="M31" s="309"/>
      <c r="N31" s="309"/>
      <c r="O31" s="309"/>
      <c r="P31" s="306"/>
    </row>
    <row r="32" s="126" customFormat="1" ht="24" customHeight="1" spans="1:16">
      <c r="A32" s="310" t="s">
        <v>132</v>
      </c>
      <c r="B32" s="310" t="s">
        <v>133</v>
      </c>
      <c r="C32" s="306">
        <v>16830</v>
      </c>
      <c r="D32" s="306">
        <v>16830</v>
      </c>
      <c r="E32" s="306">
        <v>16830</v>
      </c>
      <c r="F32" s="306"/>
      <c r="G32" s="309"/>
      <c r="H32" s="309"/>
      <c r="I32" s="309"/>
      <c r="J32" s="306"/>
      <c r="K32" s="309"/>
      <c r="L32" s="309"/>
      <c r="M32" s="309"/>
      <c r="N32" s="309"/>
      <c r="O32" s="309"/>
      <c r="P32" s="306"/>
    </row>
    <row r="33" s="126" customFormat="1" ht="24" customHeight="1" spans="1:16">
      <c r="A33" s="310" t="s">
        <v>134</v>
      </c>
      <c r="B33" s="310" t="s">
        <v>135</v>
      </c>
      <c r="C33" s="306">
        <v>376005</v>
      </c>
      <c r="D33" s="306">
        <v>376005</v>
      </c>
      <c r="E33" s="306">
        <v>376005</v>
      </c>
      <c r="F33" s="306"/>
      <c r="G33" s="309"/>
      <c r="H33" s="309"/>
      <c r="I33" s="309"/>
      <c r="J33" s="306"/>
      <c r="K33" s="309"/>
      <c r="L33" s="309"/>
      <c r="M33" s="309"/>
      <c r="N33" s="309"/>
      <c r="O33" s="309"/>
      <c r="P33" s="306"/>
    </row>
    <row r="34" s="126" customFormat="1" ht="24" customHeight="1" spans="1:16">
      <c r="A34" s="310" t="s">
        <v>136</v>
      </c>
      <c r="B34" s="310" t="s">
        <v>137</v>
      </c>
      <c r="C34" s="306">
        <v>63308</v>
      </c>
      <c r="D34" s="306">
        <v>63308</v>
      </c>
      <c r="E34" s="306">
        <v>63308</v>
      </c>
      <c r="F34" s="306"/>
      <c r="G34" s="309"/>
      <c r="H34" s="309"/>
      <c r="I34" s="309"/>
      <c r="J34" s="306"/>
      <c r="K34" s="309"/>
      <c r="L34" s="309"/>
      <c r="M34" s="309"/>
      <c r="N34" s="309"/>
      <c r="O34" s="309"/>
      <c r="P34" s="306"/>
    </row>
    <row r="35" s="126" customFormat="1" ht="24" customHeight="1" spans="1:16">
      <c r="A35" s="305" t="s">
        <v>138</v>
      </c>
      <c r="B35" s="305" t="s">
        <v>139</v>
      </c>
      <c r="C35" s="306">
        <v>844097.4</v>
      </c>
      <c r="D35" s="306">
        <v>844097.4</v>
      </c>
      <c r="E35" s="306">
        <v>844097.4</v>
      </c>
      <c r="F35" s="306"/>
      <c r="G35" s="309"/>
      <c r="H35" s="309"/>
      <c r="I35" s="309"/>
      <c r="J35" s="306"/>
      <c r="K35" s="309"/>
      <c r="L35" s="309"/>
      <c r="M35" s="309"/>
      <c r="N35" s="309"/>
      <c r="O35" s="309"/>
      <c r="P35" s="306"/>
    </row>
    <row r="36" s="126" customFormat="1" ht="24" customHeight="1" spans="1:16">
      <c r="A36" s="308" t="s">
        <v>140</v>
      </c>
      <c r="B36" s="308" t="s">
        <v>141</v>
      </c>
      <c r="C36" s="306">
        <v>844097.4</v>
      </c>
      <c r="D36" s="306">
        <v>844097.4</v>
      </c>
      <c r="E36" s="306">
        <v>844097.4</v>
      </c>
      <c r="F36" s="306"/>
      <c r="G36" s="309"/>
      <c r="H36" s="309"/>
      <c r="I36" s="309"/>
      <c r="J36" s="306"/>
      <c r="K36" s="309"/>
      <c r="L36" s="309"/>
      <c r="M36" s="309"/>
      <c r="N36" s="309"/>
      <c r="O36" s="309"/>
      <c r="P36" s="306"/>
    </row>
    <row r="37" s="126" customFormat="1" ht="24" customHeight="1" spans="1:16">
      <c r="A37" s="310" t="s">
        <v>142</v>
      </c>
      <c r="B37" s="310" t="s">
        <v>143</v>
      </c>
      <c r="C37" s="306">
        <v>844097.4</v>
      </c>
      <c r="D37" s="306">
        <v>844097.4</v>
      </c>
      <c r="E37" s="306">
        <v>844097.4</v>
      </c>
      <c r="F37" s="306"/>
      <c r="G37" s="309"/>
      <c r="H37" s="309"/>
      <c r="I37" s="309"/>
      <c r="J37" s="306"/>
      <c r="K37" s="309"/>
      <c r="L37" s="309"/>
      <c r="M37" s="309"/>
      <c r="N37" s="309"/>
      <c r="O37" s="309"/>
      <c r="P37" s="306"/>
    </row>
    <row r="38" s="126" customFormat="1" ht="24" customHeight="1" spans="1:16">
      <c r="A38" s="311" t="s">
        <v>144</v>
      </c>
      <c r="B38" s="312"/>
      <c r="C38" s="306">
        <v>35460773.68</v>
      </c>
      <c r="D38" s="306">
        <v>30620053.46</v>
      </c>
      <c r="E38" s="306">
        <v>22255149.88</v>
      </c>
      <c r="F38" s="306">
        <v>8364903.58</v>
      </c>
      <c r="G38" s="306"/>
      <c r="H38" s="306"/>
      <c r="I38" s="306"/>
      <c r="J38" s="306">
        <v>4840720.22</v>
      </c>
      <c r="K38" s="306"/>
      <c r="L38" s="306"/>
      <c r="M38" s="306"/>
      <c r="N38" s="306"/>
      <c r="O38" s="306"/>
      <c r="P38" s="309">
        <f>SUM(P7:P7)</f>
        <v>4840720.22</v>
      </c>
    </row>
    <row r="39" customHeight="1" spans="1:16">
      <c r="C39" s="313"/>
      <c r="D39" s="314"/>
      <c r="E39" s="314"/>
      <c r="F39" s="314"/>
      <c r="G39" s="314"/>
      <c r="H39" s="314"/>
      <c r="I39" s="314"/>
      <c r="J39" s="314"/>
      <c r="K39" s="314"/>
      <c r="L39" s="314"/>
      <c r="M39" s="314"/>
      <c r="N39" s="314"/>
      <c r="O39" s="314"/>
      <c r="P39" s="314"/>
    </row>
  </sheetData>
  <mergeCells count="11">
    <mergeCell ref="A2:P2"/>
    <mergeCell ref="A3:L3"/>
    <mergeCell ref="D4:F4"/>
    <mergeCell ref="J4:P4"/>
    <mergeCell ref="A38:B38"/>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53" orientation="landscape" useFirstPageNumber="1"/>
  <headerFooter/>
  <ignoredErrors>
    <ignoredError sqref="P38"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ummaryRight="0"/>
  </sheetPr>
  <dimension ref="A1:D32"/>
  <sheetViews>
    <sheetView topLeftCell="A9" workbookViewId="0">
      <selection activeCell="D32" sqref="D32"/>
    </sheetView>
  </sheetViews>
  <sheetFormatPr defaultColWidth="9.14285714285714" defaultRowHeight="14.25" customHeight="1" outlineLevelCol="3"/>
  <cols>
    <col min="1" max="1" width="49.2857142857143" style="61" customWidth="1"/>
    <col min="2" max="2" width="38.8571428571429" style="61" customWidth="1"/>
    <col min="3" max="3" width="48.5714285714286" style="61" customWidth="1"/>
    <col min="4" max="4" width="36.4285714285714" style="61" customWidth="1"/>
    <col min="5" max="5" width="9.14285714285714" style="62" customWidth="1"/>
    <col min="6" max="16384" width="9.14285714285714" style="62"/>
  </cols>
  <sheetData>
    <row r="1" customHeight="1" spans="1:4">
      <c r="A1" s="271"/>
      <c r="B1" s="271"/>
      <c r="C1" s="271"/>
      <c r="D1" s="272" t="s">
        <v>145</v>
      </c>
    </row>
    <row r="2" ht="31.5" customHeight="1" spans="1:4">
      <c r="A2" s="5" t="s">
        <v>146</v>
      </c>
      <c r="B2" s="273"/>
      <c r="C2" s="273"/>
      <c r="D2" s="273"/>
    </row>
    <row r="3" ht="17.25" customHeight="1" spans="1:4">
      <c r="A3" s="6" t="s">
        <v>2</v>
      </c>
      <c r="B3" s="274"/>
      <c r="C3" s="274"/>
      <c r="D3" s="275" t="s">
        <v>3</v>
      </c>
    </row>
    <row r="4" ht="19.5" customHeight="1" spans="1:4">
      <c r="A4" s="12" t="s">
        <v>4</v>
      </c>
      <c r="B4" s="14"/>
      <c r="C4" s="12" t="s">
        <v>5</v>
      </c>
      <c r="D4" s="14"/>
    </row>
    <row r="5" ht="21.75" customHeight="1" spans="1:4">
      <c r="A5" s="17" t="s">
        <v>6</v>
      </c>
      <c r="B5" s="276" t="s">
        <v>7</v>
      </c>
      <c r="C5" s="17" t="s">
        <v>147</v>
      </c>
      <c r="D5" s="276" t="s">
        <v>7</v>
      </c>
    </row>
    <row r="6" ht="17.25" customHeight="1" spans="1:4">
      <c r="A6" s="20"/>
      <c r="B6" s="19"/>
      <c r="C6" s="20"/>
      <c r="D6" s="19"/>
    </row>
    <row r="7" ht="18" customHeight="1" spans="1:4">
      <c r="A7" s="277" t="s">
        <v>148</v>
      </c>
      <c r="B7" s="278">
        <v>30620053.46</v>
      </c>
      <c r="C7" s="279" t="s">
        <v>149</v>
      </c>
      <c r="D7" s="280">
        <v>30620053.46</v>
      </c>
    </row>
    <row r="8" s="62" customFormat="1" ht="18" customHeight="1" spans="1:4">
      <c r="A8" s="70" t="s">
        <v>150</v>
      </c>
      <c r="B8" s="278">
        <v>30620053.46</v>
      </c>
      <c r="C8" s="279" t="s">
        <v>151</v>
      </c>
      <c r="D8" s="281">
        <v>27196814.02</v>
      </c>
    </row>
    <row r="9" s="62" customFormat="1" ht="18" customHeight="1" spans="1:4">
      <c r="A9" s="70" t="s">
        <v>152</v>
      </c>
      <c r="B9" s="278"/>
      <c r="C9" s="279" t="s">
        <v>153</v>
      </c>
      <c r="D9" s="281"/>
    </row>
    <row r="10" s="62" customFormat="1" ht="18" customHeight="1" spans="1:4">
      <c r="A10" s="70" t="s">
        <v>154</v>
      </c>
      <c r="B10" s="278"/>
      <c r="C10" s="279" t="s">
        <v>155</v>
      </c>
      <c r="D10" s="281"/>
    </row>
    <row r="11" s="62" customFormat="1" ht="18" customHeight="1" spans="1:4">
      <c r="A11" s="70" t="s">
        <v>156</v>
      </c>
      <c r="B11" s="278"/>
      <c r="C11" s="279" t="s">
        <v>157</v>
      </c>
      <c r="D11" s="281"/>
    </row>
    <row r="12" s="62" customFormat="1" ht="18" customHeight="1" spans="1:4">
      <c r="A12" s="70" t="s">
        <v>150</v>
      </c>
      <c r="B12" s="278"/>
      <c r="C12" s="279" t="s">
        <v>158</v>
      </c>
      <c r="D12" s="281"/>
    </row>
    <row r="13" s="62" customFormat="1" ht="18" customHeight="1" spans="1:4">
      <c r="A13" s="282" t="s">
        <v>152</v>
      </c>
      <c r="B13" s="278"/>
      <c r="C13" s="279" t="s">
        <v>159</v>
      </c>
      <c r="D13" s="281"/>
    </row>
    <row r="14" s="62" customFormat="1" ht="18" customHeight="1" spans="1:4">
      <c r="A14" s="282" t="s">
        <v>154</v>
      </c>
      <c r="B14" s="278"/>
      <c r="C14" s="279" t="s">
        <v>160</v>
      </c>
      <c r="D14" s="281"/>
    </row>
    <row r="15" s="62" customFormat="1" ht="18" customHeight="1" spans="1:4">
      <c r="A15" s="277"/>
      <c r="B15" s="278"/>
      <c r="C15" s="279" t="s">
        <v>161</v>
      </c>
      <c r="D15" s="281">
        <v>1245959.04</v>
      </c>
    </row>
    <row r="16" s="62" customFormat="1" ht="18" customHeight="1" spans="1:4">
      <c r="A16" s="277"/>
      <c r="B16" s="278"/>
      <c r="C16" s="279" t="s">
        <v>162</v>
      </c>
      <c r="D16" s="281">
        <v>1333183</v>
      </c>
    </row>
    <row r="17" s="62" customFormat="1" ht="18" customHeight="1" spans="1:4">
      <c r="A17" s="277"/>
      <c r="B17" s="278"/>
      <c r="C17" s="279" t="s">
        <v>163</v>
      </c>
      <c r="D17" s="281"/>
    </row>
    <row r="18" s="62" customFormat="1" ht="18" customHeight="1" spans="1:4">
      <c r="A18" s="277"/>
      <c r="B18" s="278"/>
      <c r="C18" s="279" t="s">
        <v>164</v>
      </c>
      <c r="D18" s="281"/>
    </row>
    <row r="19" s="62" customFormat="1" ht="18" customHeight="1" spans="1:4">
      <c r="A19" s="277"/>
      <c r="B19" s="278"/>
      <c r="C19" s="279" t="s">
        <v>165</v>
      </c>
      <c r="D19" s="281"/>
    </row>
    <row r="20" s="62" customFormat="1" ht="18" customHeight="1" spans="1:4">
      <c r="A20" s="277"/>
      <c r="B20" s="278"/>
      <c r="C20" s="279" t="s">
        <v>166</v>
      </c>
      <c r="D20" s="281"/>
    </row>
    <row r="21" s="62" customFormat="1" ht="18" customHeight="1" spans="1:4">
      <c r="A21" s="277"/>
      <c r="B21" s="278"/>
      <c r="C21" s="279" t="s">
        <v>167</v>
      </c>
      <c r="D21" s="281"/>
    </row>
    <row r="22" s="62" customFormat="1" ht="18" customHeight="1" spans="1:4">
      <c r="A22" s="277"/>
      <c r="B22" s="278"/>
      <c r="C22" s="279" t="s">
        <v>168</v>
      </c>
      <c r="D22" s="281"/>
    </row>
    <row r="23" s="62" customFormat="1" ht="18" customHeight="1" spans="1:4">
      <c r="A23" s="277"/>
      <c r="B23" s="278"/>
      <c r="C23" s="279" t="s">
        <v>169</v>
      </c>
      <c r="D23" s="281"/>
    </row>
    <row r="24" s="62" customFormat="1" ht="18" customHeight="1" spans="1:4">
      <c r="A24" s="277"/>
      <c r="B24" s="278"/>
      <c r="C24" s="279" t="s">
        <v>170</v>
      </c>
      <c r="D24" s="281"/>
    </row>
    <row r="25" s="62" customFormat="1" ht="18" customHeight="1" spans="1:4">
      <c r="A25" s="277"/>
      <c r="B25" s="278"/>
      <c r="C25" s="279" t="s">
        <v>171</v>
      </c>
      <c r="D25" s="281"/>
    </row>
    <row r="26" s="62" customFormat="1" ht="18" customHeight="1" spans="1:4">
      <c r="A26" s="277"/>
      <c r="B26" s="278"/>
      <c r="C26" s="279" t="s">
        <v>172</v>
      </c>
      <c r="D26" s="281">
        <v>844097.4</v>
      </c>
    </row>
    <row r="27" s="62" customFormat="1" ht="18" customHeight="1" spans="1:4">
      <c r="A27" s="277"/>
      <c r="B27" s="278"/>
      <c r="C27" s="279" t="s">
        <v>173</v>
      </c>
      <c r="D27" s="280"/>
    </row>
    <row r="28" s="62" customFormat="1" ht="18" customHeight="1" spans="1:4">
      <c r="A28" s="277"/>
      <c r="B28" s="278"/>
      <c r="C28" s="279" t="s">
        <v>174</v>
      </c>
      <c r="D28" s="280"/>
    </row>
    <row r="29" ht="18" customHeight="1" spans="1:4">
      <c r="A29" s="70"/>
      <c r="B29" s="278"/>
      <c r="C29" s="279" t="s">
        <v>175</v>
      </c>
      <c r="D29" s="280" t="s">
        <v>176</v>
      </c>
    </row>
    <row r="30" ht="18" customHeight="1" spans="1:4">
      <c r="A30" s="70"/>
      <c r="B30" s="280"/>
      <c r="C30" s="282" t="s">
        <v>177</v>
      </c>
      <c r="D30" s="278"/>
    </row>
    <row r="31" ht="18" customHeight="1" spans="1:4">
      <c r="A31" s="283"/>
      <c r="B31" s="284"/>
      <c r="C31" s="282" t="s">
        <v>178</v>
      </c>
      <c r="D31" s="284"/>
    </row>
    <row r="32" ht="18" customHeight="1" spans="1:4">
      <c r="A32" s="285" t="s">
        <v>179</v>
      </c>
      <c r="B32" s="286">
        <v>30620053.46</v>
      </c>
      <c r="C32" s="283" t="s">
        <v>51</v>
      </c>
      <c r="D32" s="287">
        <v>30620053.46</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ummaryRight="0"/>
    <pageSetUpPr fitToPage="1"/>
  </sheetPr>
  <dimension ref="A1:G38"/>
  <sheetViews>
    <sheetView topLeftCell="A12" workbookViewId="0">
      <selection activeCell="G38" sqref="G38"/>
    </sheetView>
  </sheetViews>
  <sheetFormatPr defaultColWidth="9.14285714285714" defaultRowHeight="14.25" customHeight="1" outlineLevelCol="6"/>
  <cols>
    <col min="1" max="1" width="20.1428571428571" style="162" customWidth="1"/>
    <col min="2" max="2" width="44" style="162" customWidth="1"/>
    <col min="3" max="3" width="24.2857142857143" style="126" customWidth="1"/>
    <col min="4" max="4" width="16.5714285714286" style="126" customWidth="1"/>
    <col min="5" max="7" width="24.2857142857143" style="126" customWidth="1"/>
    <col min="8" max="16384" width="9.14285714285714" style="126" customWidth="1"/>
  </cols>
  <sheetData>
    <row r="1" s="126" customFormat="1" customHeight="1" spans="1:7">
      <c r="A1" s="162"/>
      <c r="B1" s="162"/>
      <c r="D1" s="197"/>
      <c r="F1" s="262"/>
      <c r="G1" s="41" t="s">
        <v>180</v>
      </c>
    </row>
    <row r="2" s="126" customFormat="1" ht="39" customHeight="1" spans="1:7">
      <c r="A2" s="169" t="s">
        <v>181</v>
      </c>
      <c r="B2" s="169"/>
      <c r="C2" s="169"/>
      <c r="D2" s="169"/>
      <c r="E2" s="169"/>
      <c r="F2" s="169"/>
      <c r="G2" s="169"/>
    </row>
    <row r="3" s="126" customFormat="1" ht="18" customHeight="1" spans="1:7">
      <c r="A3" s="170" t="s">
        <v>2</v>
      </c>
      <c r="B3" s="162"/>
      <c r="F3" s="165"/>
      <c r="G3" s="166" t="s">
        <v>3</v>
      </c>
    </row>
    <row r="4" s="126" customFormat="1" ht="20.25" customHeight="1" spans="1:7">
      <c r="A4" s="263" t="s">
        <v>182</v>
      </c>
      <c r="B4" s="264"/>
      <c r="C4" s="172" t="s">
        <v>56</v>
      </c>
      <c r="D4" s="265" t="s">
        <v>76</v>
      </c>
      <c r="E4" s="175"/>
      <c r="F4" s="176"/>
      <c r="G4" s="205" t="s">
        <v>77</v>
      </c>
    </row>
    <row r="5" s="126" customFormat="1" ht="20.25" customHeight="1" spans="1:7">
      <c r="A5" s="266" t="s">
        <v>73</v>
      </c>
      <c r="B5" s="266" t="s">
        <v>74</v>
      </c>
      <c r="C5" s="209"/>
      <c r="D5" s="182" t="s">
        <v>58</v>
      </c>
      <c r="E5" s="182" t="s">
        <v>183</v>
      </c>
      <c r="F5" s="182" t="s">
        <v>184</v>
      </c>
      <c r="G5" s="207"/>
    </row>
    <row r="6" s="126" customFormat="1" ht="13.5" customHeight="1" spans="1:7">
      <c r="A6" s="266" t="s">
        <v>185</v>
      </c>
      <c r="B6" s="266" t="s">
        <v>186</v>
      </c>
      <c r="C6" s="266" t="s">
        <v>187</v>
      </c>
      <c r="D6" s="181" t="s">
        <v>188</v>
      </c>
      <c r="E6" s="181" t="s">
        <v>189</v>
      </c>
      <c r="F6" s="181" t="s">
        <v>190</v>
      </c>
      <c r="G6" s="266" t="s">
        <v>191</v>
      </c>
    </row>
    <row r="7" s="221" customFormat="1" ht="13.5" customHeight="1" spans="1:7">
      <c r="A7" s="212" t="s">
        <v>84</v>
      </c>
      <c r="B7" s="212" t="s">
        <v>85</v>
      </c>
      <c r="C7" s="213">
        <v>27196814.02</v>
      </c>
      <c r="D7" s="213">
        <v>18923614.28</v>
      </c>
      <c r="E7" s="213">
        <v>17808370</v>
      </c>
      <c r="F7" s="213">
        <v>1115244.28</v>
      </c>
      <c r="G7" s="213">
        <v>8273199.74</v>
      </c>
    </row>
    <row r="8" s="221" customFormat="1" ht="13.5" customHeight="1" spans="1:7">
      <c r="A8" s="267" t="s">
        <v>86</v>
      </c>
      <c r="B8" s="267" t="s">
        <v>87</v>
      </c>
      <c r="C8" s="213">
        <v>280000</v>
      </c>
      <c r="D8" s="213"/>
      <c r="E8" s="213"/>
      <c r="F8" s="213"/>
      <c r="G8" s="213">
        <v>280000</v>
      </c>
    </row>
    <row r="9" s="221" customFormat="1" ht="18" customHeight="1" spans="1:7">
      <c r="A9" s="268" t="s">
        <v>88</v>
      </c>
      <c r="B9" s="268" t="s">
        <v>89</v>
      </c>
      <c r="C9" s="213">
        <v>10000</v>
      </c>
      <c r="D9" s="213"/>
      <c r="E9" s="213"/>
      <c r="F9" s="213"/>
      <c r="G9" s="213">
        <v>10000</v>
      </c>
    </row>
    <row r="10" s="221" customFormat="1" ht="18" customHeight="1" spans="1:7">
      <c r="A10" s="268" t="s">
        <v>90</v>
      </c>
      <c r="B10" s="268" t="s">
        <v>91</v>
      </c>
      <c r="C10" s="213">
        <v>100000</v>
      </c>
      <c r="D10" s="213"/>
      <c r="E10" s="213"/>
      <c r="F10" s="213"/>
      <c r="G10" s="213">
        <v>100000</v>
      </c>
    </row>
    <row r="11" s="221" customFormat="1" ht="18" customHeight="1" spans="1:7">
      <c r="A11" s="268" t="s">
        <v>92</v>
      </c>
      <c r="B11" s="268" t="s">
        <v>93</v>
      </c>
      <c r="C11" s="213">
        <v>10000</v>
      </c>
      <c r="D11" s="213"/>
      <c r="E11" s="213"/>
      <c r="F11" s="213"/>
      <c r="G11" s="213">
        <v>10000</v>
      </c>
    </row>
    <row r="12" s="221" customFormat="1" ht="18" customHeight="1" spans="1:7">
      <c r="A12" s="268" t="s">
        <v>94</v>
      </c>
      <c r="B12" s="268" t="s">
        <v>95</v>
      </c>
      <c r="C12" s="213">
        <v>60000</v>
      </c>
      <c r="D12" s="213"/>
      <c r="E12" s="213"/>
      <c r="F12" s="213"/>
      <c r="G12" s="213">
        <v>60000</v>
      </c>
    </row>
    <row r="13" s="221" customFormat="1" ht="18" customHeight="1" spans="1:7">
      <c r="A13" s="268" t="s">
        <v>96</v>
      </c>
      <c r="B13" s="268" t="s">
        <v>97</v>
      </c>
      <c r="C13" s="213">
        <v>100000</v>
      </c>
      <c r="D13" s="213"/>
      <c r="E13" s="213"/>
      <c r="F13" s="213"/>
      <c r="G13" s="213">
        <v>100000</v>
      </c>
    </row>
    <row r="14" s="221" customFormat="1" ht="18" customHeight="1" spans="1:7">
      <c r="A14" s="267" t="s">
        <v>98</v>
      </c>
      <c r="B14" s="267" t="s">
        <v>99</v>
      </c>
      <c r="C14" s="213">
        <v>26916814.02</v>
      </c>
      <c r="D14" s="213">
        <v>18923614.28</v>
      </c>
      <c r="E14" s="213">
        <v>17808370</v>
      </c>
      <c r="F14" s="213">
        <v>1115244.28</v>
      </c>
      <c r="G14" s="213">
        <v>7993199.74</v>
      </c>
    </row>
    <row r="15" s="221" customFormat="1" ht="18" customHeight="1" spans="1:7">
      <c r="A15" s="268" t="s">
        <v>100</v>
      </c>
      <c r="B15" s="268" t="s">
        <v>89</v>
      </c>
      <c r="C15" s="213">
        <v>26916814.02</v>
      </c>
      <c r="D15" s="213">
        <v>18923614.28</v>
      </c>
      <c r="E15" s="213">
        <v>17808370</v>
      </c>
      <c r="F15" s="213">
        <v>1115244.28</v>
      </c>
      <c r="G15" s="213">
        <v>7993199.74</v>
      </c>
    </row>
    <row r="16" s="221" customFormat="1" ht="18" customHeight="1" spans="1:7">
      <c r="A16" s="212" t="s">
        <v>101</v>
      </c>
      <c r="B16" s="212" t="s">
        <v>102</v>
      </c>
      <c r="C16" s="213">
        <v>1245959.04</v>
      </c>
      <c r="D16" s="213">
        <v>1174655.2</v>
      </c>
      <c r="E16" s="213">
        <v>1152455.2</v>
      </c>
      <c r="F16" s="213">
        <v>22200</v>
      </c>
      <c r="G16" s="213">
        <v>71303.84</v>
      </c>
    </row>
    <row r="17" s="221" customFormat="1" ht="18" customHeight="1" spans="1:7">
      <c r="A17" s="267" t="s">
        <v>103</v>
      </c>
      <c r="B17" s="267" t="s">
        <v>104</v>
      </c>
      <c r="C17" s="213">
        <v>1147663.2</v>
      </c>
      <c r="D17" s="213">
        <v>1147663.2</v>
      </c>
      <c r="E17" s="213">
        <v>1125463.2</v>
      </c>
      <c r="F17" s="213">
        <v>22200</v>
      </c>
      <c r="G17" s="213"/>
    </row>
    <row r="18" s="221" customFormat="1" ht="18" customHeight="1" spans="1:7">
      <c r="A18" s="268" t="s">
        <v>105</v>
      </c>
      <c r="B18" s="268" t="s">
        <v>106</v>
      </c>
      <c r="C18" s="213">
        <v>15600</v>
      </c>
      <c r="D18" s="213">
        <v>15600</v>
      </c>
      <c r="E18" s="213"/>
      <c r="F18" s="213">
        <v>15600</v>
      </c>
      <c r="G18" s="213"/>
    </row>
    <row r="19" s="221" customFormat="1" ht="18" customHeight="1" spans="1:7">
      <c r="A19" s="268" t="s">
        <v>107</v>
      </c>
      <c r="B19" s="268" t="s">
        <v>108</v>
      </c>
      <c r="C19" s="213">
        <v>6600</v>
      </c>
      <c r="D19" s="213">
        <v>6600</v>
      </c>
      <c r="E19" s="213"/>
      <c r="F19" s="213">
        <v>6600</v>
      </c>
      <c r="G19" s="213"/>
    </row>
    <row r="20" s="221" customFormat="1" ht="18" customHeight="1" spans="1:7">
      <c r="A20" s="268" t="s">
        <v>109</v>
      </c>
      <c r="B20" s="268" t="s">
        <v>110</v>
      </c>
      <c r="C20" s="213">
        <v>1125463.2</v>
      </c>
      <c r="D20" s="213">
        <v>1125463.2</v>
      </c>
      <c r="E20" s="213">
        <v>1125463.2</v>
      </c>
      <c r="F20" s="213"/>
      <c r="G20" s="213"/>
    </row>
    <row r="21" s="221" customFormat="1" ht="18" customHeight="1" spans="1:7">
      <c r="A21" s="267" t="s">
        <v>111</v>
      </c>
      <c r="B21" s="267" t="s">
        <v>112</v>
      </c>
      <c r="C21" s="213">
        <v>66303.84</v>
      </c>
      <c r="D21" s="213"/>
      <c r="E21" s="213"/>
      <c r="F21" s="213"/>
      <c r="G21" s="213">
        <v>66303.84</v>
      </c>
    </row>
    <row r="22" s="221" customFormat="1" ht="18" customHeight="1" spans="1:7">
      <c r="A22" s="268" t="s">
        <v>113</v>
      </c>
      <c r="B22" s="268" t="s">
        <v>114</v>
      </c>
      <c r="C22" s="213">
        <v>66303.84</v>
      </c>
      <c r="D22" s="213"/>
      <c r="E22" s="213"/>
      <c r="F22" s="213"/>
      <c r="G22" s="213">
        <v>66303.84</v>
      </c>
    </row>
    <row r="23" s="221" customFormat="1" ht="18" customHeight="1" spans="1:7">
      <c r="A23" s="267" t="s">
        <v>115</v>
      </c>
      <c r="B23" s="267" t="s">
        <v>116</v>
      </c>
      <c r="C23" s="213">
        <v>5000</v>
      </c>
      <c r="D23" s="213"/>
      <c r="E23" s="213"/>
      <c r="F23" s="213"/>
      <c r="G23" s="213">
        <v>5000</v>
      </c>
    </row>
    <row r="24" s="221" customFormat="1" ht="18" customHeight="1" spans="1:7">
      <c r="A24" s="268" t="s">
        <v>117</v>
      </c>
      <c r="B24" s="268" t="s">
        <v>118</v>
      </c>
      <c r="C24" s="213">
        <v>5000</v>
      </c>
      <c r="D24" s="213"/>
      <c r="E24" s="213"/>
      <c r="F24" s="213"/>
      <c r="G24" s="213">
        <v>5000</v>
      </c>
    </row>
    <row r="25" s="221" customFormat="1" ht="18" customHeight="1" spans="1:7">
      <c r="A25" s="267" t="s">
        <v>119</v>
      </c>
      <c r="B25" s="267" t="s">
        <v>120</v>
      </c>
      <c r="C25" s="213">
        <v>26992</v>
      </c>
      <c r="D25" s="213">
        <v>26992</v>
      </c>
      <c r="E25" s="213">
        <v>26992</v>
      </c>
      <c r="F25" s="213"/>
      <c r="G25" s="213"/>
    </row>
    <row r="26" s="221" customFormat="1" ht="18" customHeight="1" spans="1:7">
      <c r="A26" s="268" t="s">
        <v>121</v>
      </c>
      <c r="B26" s="268" t="s">
        <v>120</v>
      </c>
      <c r="C26" s="213">
        <v>26992</v>
      </c>
      <c r="D26" s="213">
        <v>26992</v>
      </c>
      <c r="E26" s="213">
        <v>26992</v>
      </c>
      <c r="F26" s="213"/>
      <c r="G26" s="213"/>
    </row>
    <row r="27" s="221" customFormat="1" ht="18" customHeight="1" spans="1:7">
      <c r="A27" s="212" t="s">
        <v>122</v>
      </c>
      <c r="B27" s="212" t="s">
        <v>123</v>
      </c>
      <c r="C27" s="213">
        <v>1333183</v>
      </c>
      <c r="D27" s="213">
        <v>1312783</v>
      </c>
      <c r="E27" s="213">
        <v>1312783</v>
      </c>
      <c r="F27" s="213"/>
      <c r="G27" s="213">
        <v>20400</v>
      </c>
    </row>
    <row r="28" s="221" customFormat="1" ht="18" customHeight="1" spans="1:7">
      <c r="A28" s="267" t="s">
        <v>124</v>
      </c>
      <c r="B28" s="267" t="s">
        <v>125</v>
      </c>
      <c r="C28" s="213">
        <v>210600</v>
      </c>
      <c r="D28" s="213">
        <v>190200</v>
      </c>
      <c r="E28" s="213">
        <v>190200</v>
      </c>
      <c r="F28" s="213"/>
      <c r="G28" s="213">
        <v>20400</v>
      </c>
    </row>
    <row r="29" s="221" customFormat="1" ht="18" customHeight="1" spans="1:7">
      <c r="A29" s="268" t="s">
        <v>126</v>
      </c>
      <c r="B29" s="268" t="s">
        <v>127</v>
      </c>
      <c r="C29" s="213">
        <v>210600</v>
      </c>
      <c r="D29" s="213">
        <v>190200</v>
      </c>
      <c r="E29" s="213">
        <v>190200</v>
      </c>
      <c r="F29" s="213"/>
      <c r="G29" s="213">
        <v>20400</v>
      </c>
    </row>
    <row r="30" s="221" customFormat="1" ht="18" customHeight="1" spans="1:7">
      <c r="A30" s="267" t="s">
        <v>128</v>
      </c>
      <c r="B30" s="267" t="s">
        <v>129</v>
      </c>
      <c r="C30" s="213">
        <v>1122583</v>
      </c>
      <c r="D30" s="213">
        <v>1122583</v>
      </c>
      <c r="E30" s="213">
        <v>1122583</v>
      </c>
      <c r="F30" s="213"/>
      <c r="G30" s="213"/>
    </row>
    <row r="31" s="221" customFormat="1" ht="18" customHeight="1" spans="1:7">
      <c r="A31" s="268" t="s">
        <v>130</v>
      </c>
      <c r="B31" s="268" t="s">
        <v>131</v>
      </c>
      <c r="C31" s="213">
        <v>666440</v>
      </c>
      <c r="D31" s="213">
        <v>666440</v>
      </c>
      <c r="E31" s="213">
        <v>666440</v>
      </c>
      <c r="F31" s="213"/>
      <c r="G31" s="213"/>
    </row>
    <row r="32" s="221" customFormat="1" ht="18" customHeight="1" spans="1:7">
      <c r="A32" s="268" t="s">
        <v>132</v>
      </c>
      <c r="B32" s="268" t="s">
        <v>133</v>
      </c>
      <c r="C32" s="213">
        <v>16830</v>
      </c>
      <c r="D32" s="213">
        <v>16830</v>
      </c>
      <c r="E32" s="213">
        <v>16830</v>
      </c>
      <c r="F32" s="213"/>
      <c r="G32" s="213"/>
    </row>
    <row r="33" s="221" customFormat="1" ht="18" customHeight="1" spans="1:7">
      <c r="A33" s="268" t="s">
        <v>134</v>
      </c>
      <c r="B33" s="268" t="s">
        <v>135</v>
      </c>
      <c r="C33" s="213">
        <v>376005</v>
      </c>
      <c r="D33" s="213">
        <v>376005</v>
      </c>
      <c r="E33" s="213">
        <v>376005</v>
      </c>
      <c r="F33" s="213"/>
      <c r="G33" s="213"/>
    </row>
    <row r="34" s="221" customFormat="1" ht="18" customHeight="1" spans="1:7">
      <c r="A34" s="268" t="s">
        <v>136</v>
      </c>
      <c r="B34" s="268" t="s">
        <v>137</v>
      </c>
      <c r="C34" s="213">
        <v>63308</v>
      </c>
      <c r="D34" s="213">
        <v>63308</v>
      </c>
      <c r="E34" s="213">
        <v>63308</v>
      </c>
      <c r="F34" s="213"/>
      <c r="G34" s="213"/>
    </row>
    <row r="35" s="221" customFormat="1" ht="18" customHeight="1" spans="1:7">
      <c r="A35" s="212" t="s">
        <v>138</v>
      </c>
      <c r="B35" s="212" t="s">
        <v>139</v>
      </c>
      <c r="C35" s="213">
        <v>844097.4</v>
      </c>
      <c r="D35" s="213">
        <v>844097.4</v>
      </c>
      <c r="E35" s="213">
        <v>844097.4</v>
      </c>
      <c r="F35" s="213"/>
      <c r="G35" s="213"/>
    </row>
    <row r="36" s="221" customFormat="1" ht="18" customHeight="1" spans="1:7">
      <c r="A36" s="267" t="s">
        <v>140</v>
      </c>
      <c r="B36" s="267" t="s">
        <v>141</v>
      </c>
      <c r="C36" s="213">
        <v>844097.4</v>
      </c>
      <c r="D36" s="213">
        <v>844097.4</v>
      </c>
      <c r="E36" s="213">
        <v>844097.4</v>
      </c>
      <c r="F36" s="213"/>
      <c r="G36" s="213"/>
    </row>
    <row r="37" s="221" customFormat="1" ht="18" customHeight="1" spans="1:7">
      <c r="A37" s="268" t="s">
        <v>142</v>
      </c>
      <c r="B37" s="268" t="s">
        <v>143</v>
      </c>
      <c r="C37" s="213">
        <v>844097.4</v>
      </c>
      <c r="D37" s="213">
        <v>844097.4</v>
      </c>
      <c r="E37" s="213">
        <v>844097.4</v>
      </c>
      <c r="F37" s="213"/>
      <c r="G37" s="213"/>
    </row>
    <row r="38" s="126" customFormat="1" ht="18" customHeight="1" spans="1:7">
      <c r="A38" s="269" t="s">
        <v>144</v>
      </c>
      <c r="B38" s="270"/>
      <c r="C38" s="213">
        <v>30620053.46</v>
      </c>
      <c r="D38" s="213">
        <v>22255149.88</v>
      </c>
      <c r="E38" s="213">
        <v>21117705.6</v>
      </c>
      <c r="F38" s="213">
        <v>1137444.28</v>
      </c>
      <c r="G38" s="213">
        <v>8364903.58</v>
      </c>
    </row>
  </sheetData>
  <mergeCells count="7">
    <mergeCell ref="A2:G2"/>
    <mergeCell ref="A3:E3"/>
    <mergeCell ref="A4:B4"/>
    <mergeCell ref="D4:F4"/>
    <mergeCell ref="A38:B38"/>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ummaryRight="0"/>
    <pageSetUpPr fitToPage="1"/>
  </sheetPr>
  <dimension ref="A1:F10"/>
  <sheetViews>
    <sheetView workbookViewId="0">
      <selection activeCell="C7" sqref="C7"/>
    </sheetView>
  </sheetViews>
  <sheetFormatPr defaultColWidth="9.14285714285714" defaultRowHeight="14.25" customHeight="1" outlineLevelCol="5"/>
  <cols>
    <col min="1" max="2" width="27.4285714285714" style="239" customWidth="1"/>
    <col min="3" max="3" width="22.9619047619048" style="240" customWidth="1"/>
    <col min="4" max="5" width="26.2857142857143" style="238" customWidth="1"/>
    <col min="6" max="6" width="24.447619047619" style="238" customWidth="1"/>
    <col min="7" max="16384" width="9.14285714285714" style="126" customWidth="1"/>
  </cols>
  <sheetData>
    <row r="1" s="126" customFormat="1" ht="27" customHeight="1" spans="1:6">
      <c r="A1" s="241"/>
      <c r="B1" s="241"/>
      <c r="C1" s="242"/>
      <c r="F1" s="243" t="s">
        <v>192</v>
      </c>
    </row>
    <row r="2" s="126" customFormat="1" ht="53" customHeight="1" spans="1:6">
      <c r="A2" s="244" t="s">
        <v>193</v>
      </c>
      <c r="B2" s="245"/>
      <c r="C2" s="245"/>
      <c r="D2" s="245"/>
      <c r="E2" s="245"/>
      <c r="F2" s="245"/>
    </row>
    <row r="3" s="126" customFormat="1" ht="15.75" customHeight="1" spans="1:6">
      <c r="A3" s="224" t="s">
        <v>2</v>
      </c>
      <c r="B3" s="246"/>
      <c r="C3" s="247"/>
      <c r="D3" s="196"/>
      <c r="F3" s="248" t="s">
        <v>194</v>
      </c>
    </row>
    <row r="4" s="237" customFormat="1" ht="33" customHeight="1" spans="1:6">
      <c r="A4" s="249" t="s">
        <v>195</v>
      </c>
      <c r="B4" s="250" t="s">
        <v>196</v>
      </c>
      <c r="C4" s="251" t="s">
        <v>197</v>
      </c>
      <c r="D4" s="252"/>
      <c r="E4" s="253"/>
      <c r="F4" s="250" t="s">
        <v>198</v>
      </c>
    </row>
    <row r="5" s="237" customFormat="1" ht="33" customHeight="1" spans="1:6">
      <c r="A5" s="254"/>
      <c r="B5" s="255"/>
      <c r="C5" s="256" t="s">
        <v>58</v>
      </c>
      <c r="D5" s="256" t="s">
        <v>199</v>
      </c>
      <c r="E5" s="256" t="s">
        <v>200</v>
      </c>
      <c r="F5" s="255"/>
    </row>
    <row r="6" s="237" customFormat="1" ht="33" customHeight="1" spans="1:6">
      <c r="A6" s="257">
        <v>1</v>
      </c>
      <c r="B6" s="257">
        <v>2</v>
      </c>
      <c r="C6" s="258">
        <v>3</v>
      </c>
      <c r="D6" s="257">
        <v>4</v>
      </c>
      <c r="E6" s="257">
        <v>5</v>
      </c>
      <c r="F6" s="257">
        <v>6</v>
      </c>
    </row>
    <row r="7" s="238" customFormat="1" ht="33" customHeight="1" spans="1:6">
      <c r="A7" s="259">
        <v>91031.66</v>
      </c>
      <c r="B7" s="259"/>
      <c r="C7" s="260">
        <v>52502.22</v>
      </c>
      <c r="D7" s="259"/>
      <c r="E7" s="259">
        <v>52502.22</v>
      </c>
      <c r="F7" s="259">
        <v>38529.44</v>
      </c>
    </row>
    <row r="9" customHeight="1" spans="1:6">
      <c r="E9" s="239"/>
      <c r="F9" s="239"/>
    </row>
    <row r="10" customHeight="1" spans="1:6">
      <c r="A10" s="261"/>
      <c r="E10" s="261"/>
      <c r="F10" s="261"/>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Y55"/>
  <sheetViews>
    <sheetView topLeftCell="D51" workbookViewId="0">
      <selection activeCell="H54" sqref="H54"/>
    </sheetView>
  </sheetViews>
  <sheetFormatPr defaultColWidth="9.14285714285714" defaultRowHeight="14.25" customHeight="1"/>
  <cols>
    <col min="1" max="1" width="24.2095238095238" style="126" customWidth="1"/>
    <col min="2" max="2" width="20.7142857142857" style="126" customWidth="1"/>
    <col min="3" max="3" width="31.2857142857143" style="126" customWidth="1"/>
    <col min="4" max="4" width="10.1428571428571" style="126" customWidth="1"/>
    <col min="5" max="5" width="15.2" style="126" customWidth="1"/>
    <col min="6" max="6" width="10.2857142857143" style="126" customWidth="1"/>
    <col min="7" max="7" width="19.952380952381" style="126" customWidth="1"/>
    <col min="8" max="8" width="18.0761904761905" style="126" customWidth="1"/>
    <col min="9" max="9" width="16.9238095238095" style="126" customWidth="1"/>
    <col min="10" max="10" width="9.87619047619048" style="126" customWidth="1"/>
    <col min="11" max="11" width="6.94285714285714" style="126" customWidth="1"/>
    <col min="12" max="12" width="7.83809523809524" style="126" customWidth="1"/>
    <col min="13" max="13" width="15.8380952380952" style="126" customWidth="1"/>
    <col min="14" max="14" width="11.1428571428571" style="126" customWidth="1"/>
    <col min="15" max="17" width="9.14285714285714" style="126" customWidth="1"/>
    <col min="18" max="18" width="9.22857142857143" style="126" customWidth="1"/>
    <col min="19" max="19" width="16.4380952380952" style="126" customWidth="1"/>
    <col min="20" max="20" width="17.4952380952381" style="126" customWidth="1"/>
    <col min="21" max="21" width="9.37142857142857" style="126" customWidth="1"/>
    <col min="22" max="22" width="7.53333333333333" style="126" customWidth="1"/>
    <col min="23" max="23" width="7.31428571428571" style="126" customWidth="1"/>
    <col min="24" max="24" width="8.78095238095238" style="126" customWidth="1"/>
    <col min="25" max="25" width="12.4666666666667" style="126" customWidth="1"/>
    <col min="26" max="16384" width="9.14285714285714" style="126"/>
  </cols>
  <sheetData>
    <row r="1" s="126" customFormat="1" ht="13.5" customHeight="1" spans="1:25">
      <c r="B1" s="125"/>
      <c r="D1" s="222"/>
      <c r="E1" s="222"/>
      <c r="F1" s="222"/>
      <c r="G1" s="222"/>
      <c r="H1" s="223"/>
      <c r="I1" s="223"/>
      <c r="J1" s="127"/>
      <c r="K1" s="223"/>
      <c r="L1" s="223"/>
      <c r="M1" s="223"/>
      <c r="N1" s="223"/>
      <c r="O1" s="127"/>
      <c r="P1" s="127"/>
      <c r="Q1" s="127"/>
      <c r="R1" s="223"/>
      <c r="V1" s="125"/>
      <c r="X1" s="41"/>
      <c r="Y1" s="128" t="s">
        <v>201</v>
      </c>
    </row>
    <row r="2" s="126" customFormat="1" ht="27.75" customHeight="1" spans="1:25">
      <c r="A2" s="168" t="s">
        <v>202</v>
      </c>
      <c r="B2" s="168"/>
      <c r="C2" s="168"/>
      <c r="D2" s="168"/>
      <c r="E2" s="168"/>
      <c r="F2" s="168"/>
      <c r="G2" s="168"/>
      <c r="H2" s="168"/>
      <c r="I2" s="168"/>
      <c r="J2" s="169"/>
      <c r="K2" s="168"/>
      <c r="L2" s="168"/>
      <c r="M2" s="168"/>
      <c r="N2" s="168"/>
      <c r="O2" s="169"/>
      <c r="P2" s="169"/>
      <c r="Q2" s="169"/>
      <c r="R2" s="168"/>
      <c r="S2" s="168"/>
      <c r="T2" s="168"/>
      <c r="U2" s="168"/>
      <c r="V2" s="168"/>
      <c r="W2" s="168"/>
      <c r="X2" s="169"/>
      <c r="Y2" s="168"/>
    </row>
    <row r="3" s="126" customFormat="1" ht="18.75" customHeight="1" spans="1:25">
      <c r="A3" s="170" t="s">
        <v>2</v>
      </c>
      <c r="B3" s="224"/>
      <c r="C3" s="224"/>
      <c r="D3" s="224"/>
      <c r="E3" s="224"/>
      <c r="F3" s="224"/>
      <c r="G3" s="224"/>
      <c r="H3" s="225"/>
      <c r="I3" s="225"/>
      <c r="J3" s="199"/>
      <c r="K3" s="225"/>
      <c r="L3" s="225"/>
      <c r="M3" s="225"/>
      <c r="N3" s="225"/>
      <c r="O3" s="199"/>
      <c r="P3" s="199"/>
      <c r="Q3" s="199"/>
      <c r="R3" s="225"/>
      <c r="V3" s="125"/>
      <c r="X3" s="166"/>
      <c r="Y3" s="226" t="s">
        <v>194</v>
      </c>
    </row>
    <row r="4" s="126" customFormat="1" ht="47" customHeight="1" spans="1:25">
      <c r="A4" s="227" t="s">
        <v>203</v>
      </c>
      <c r="B4" s="227" t="s">
        <v>204</v>
      </c>
      <c r="C4" s="227" t="s">
        <v>205</v>
      </c>
      <c r="D4" s="227" t="s">
        <v>206</v>
      </c>
      <c r="E4" s="227" t="s">
        <v>207</v>
      </c>
      <c r="F4" s="227" t="s">
        <v>208</v>
      </c>
      <c r="G4" s="227" t="s">
        <v>209</v>
      </c>
      <c r="H4" s="228" t="s">
        <v>210</v>
      </c>
      <c r="I4" s="228"/>
      <c r="J4" s="229"/>
      <c r="K4" s="228"/>
      <c r="L4" s="228"/>
      <c r="M4" s="228"/>
      <c r="N4" s="228"/>
      <c r="O4" s="229"/>
      <c r="P4" s="229"/>
      <c r="Q4" s="229"/>
      <c r="R4" s="227"/>
      <c r="S4" s="228"/>
      <c r="T4" s="228"/>
      <c r="U4" s="228"/>
      <c r="V4" s="228"/>
      <c r="W4" s="228"/>
      <c r="X4" s="229"/>
      <c r="Y4" s="228"/>
    </row>
    <row r="5" s="126" customFormat="1" ht="47" customHeight="1" spans="1:25">
      <c r="A5" s="227"/>
      <c r="B5" s="228"/>
      <c r="C5" s="227"/>
      <c r="D5" s="227"/>
      <c r="E5" s="227"/>
      <c r="F5" s="227"/>
      <c r="G5" s="227"/>
      <c r="H5" s="228" t="s">
        <v>211</v>
      </c>
      <c r="I5" s="228" t="s">
        <v>59</v>
      </c>
      <c r="J5" s="229"/>
      <c r="K5" s="228"/>
      <c r="L5" s="228"/>
      <c r="M5" s="228"/>
      <c r="N5" s="228"/>
      <c r="O5" s="229" t="s">
        <v>212</v>
      </c>
      <c r="P5" s="229"/>
      <c r="Q5" s="229"/>
      <c r="R5" s="227" t="s">
        <v>62</v>
      </c>
      <c r="S5" s="228" t="s">
        <v>63</v>
      </c>
      <c r="T5" s="227"/>
      <c r="U5" s="228"/>
      <c r="V5" s="227"/>
      <c r="W5" s="227"/>
      <c r="X5" s="229"/>
      <c r="Y5" s="227"/>
    </row>
    <row r="6" s="126" customFormat="1" ht="47" customHeight="1" spans="1:25">
      <c r="A6" s="229"/>
      <c r="B6" s="229"/>
      <c r="C6" s="229"/>
      <c r="D6" s="229"/>
      <c r="E6" s="229"/>
      <c r="F6" s="229"/>
      <c r="G6" s="229"/>
      <c r="H6" s="229"/>
      <c r="I6" s="227" t="s">
        <v>213</v>
      </c>
      <c r="J6" s="229"/>
      <c r="K6" s="227" t="s">
        <v>214</v>
      </c>
      <c r="L6" s="227" t="s">
        <v>215</v>
      </c>
      <c r="M6" s="227" t="s">
        <v>216</v>
      </c>
      <c r="N6" s="227" t="s">
        <v>217</v>
      </c>
      <c r="O6" s="227" t="s">
        <v>59</v>
      </c>
      <c r="P6" s="227" t="s">
        <v>60</v>
      </c>
      <c r="Q6" s="227" t="s">
        <v>61</v>
      </c>
      <c r="R6" s="229"/>
      <c r="S6" s="227" t="s">
        <v>58</v>
      </c>
      <c r="T6" s="227" t="s">
        <v>64</v>
      </c>
      <c r="U6" s="227" t="s">
        <v>218</v>
      </c>
      <c r="V6" s="227" t="s">
        <v>66</v>
      </c>
      <c r="W6" s="227" t="s">
        <v>67</v>
      </c>
      <c r="X6" s="230" t="s">
        <v>68</v>
      </c>
      <c r="Y6" s="227" t="s">
        <v>69</v>
      </c>
    </row>
    <row r="7" s="126" customFormat="1" ht="47" customHeight="1" spans="1:25">
      <c r="A7" s="228"/>
      <c r="B7" s="228"/>
      <c r="C7" s="228"/>
      <c r="D7" s="228"/>
      <c r="E7" s="228"/>
      <c r="F7" s="228"/>
      <c r="G7" s="228"/>
      <c r="H7" s="228"/>
      <c r="I7" s="227" t="s">
        <v>58</v>
      </c>
      <c r="J7" s="230" t="s">
        <v>219</v>
      </c>
      <c r="K7" s="227"/>
      <c r="L7" s="227"/>
      <c r="M7" s="227"/>
      <c r="N7" s="227"/>
      <c r="O7" s="227"/>
      <c r="P7" s="227"/>
      <c r="Q7" s="227"/>
      <c r="R7" s="227"/>
      <c r="S7" s="227"/>
      <c r="T7" s="227"/>
      <c r="U7" s="227"/>
      <c r="V7" s="227"/>
      <c r="W7" s="227"/>
      <c r="X7" s="230"/>
      <c r="Y7" s="227"/>
    </row>
    <row r="8" s="126" customFormat="1" ht="31" customHeight="1" spans="1:25">
      <c r="A8" s="231">
        <v>1</v>
      </c>
      <c r="B8" s="231">
        <v>2</v>
      </c>
      <c r="C8" s="231">
        <v>3</v>
      </c>
      <c r="D8" s="231">
        <v>4</v>
      </c>
      <c r="E8" s="231">
        <v>5</v>
      </c>
      <c r="F8" s="231">
        <v>6</v>
      </c>
      <c r="G8" s="231">
        <v>7</v>
      </c>
      <c r="H8" s="231">
        <v>8</v>
      </c>
      <c r="I8" s="231">
        <v>9</v>
      </c>
      <c r="J8" s="231">
        <v>10</v>
      </c>
      <c r="K8" s="231">
        <v>11</v>
      </c>
      <c r="L8" s="231">
        <v>12</v>
      </c>
      <c r="M8" s="231">
        <v>13</v>
      </c>
      <c r="N8" s="231">
        <v>14</v>
      </c>
      <c r="O8" s="231">
        <v>15</v>
      </c>
      <c r="P8" s="231">
        <v>16</v>
      </c>
      <c r="Q8" s="231">
        <v>17</v>
      </c>
      <c r="R8" s="231">
        <v>18</v>
      </c>
      <c r="S8" s="231">
        <v>19</v>
      </c>
      <c r="T8" s="231">
        <v>20</v>
      </c>
      <c r="U8" s="231">
        <v>21</v>
      </c>
      <c r="V8" s="231">
        <v>22</v>
      </c>
      <c r="W8" s="231">
        <v>23</v>
      </c>
      <c r="X8" s="231">
        <v>24</v>
      </c>
      <c r="Y8" s="231">
        <v>25</v>
      </c>
    </row>
    <row r="9" s="221" customFormat="1" ht="31" customHeight="1" spans="1:25">
      <c r="A9" s="212" t="s">
        <v>70</v>
      </c>
      <c r="B9" s="232"/>
      <c r="C9" s="212"/>
      <c r="D9" s="212"/>
      <c r="E9" s="212"/>
      <c r="F9" s="212"/>
      <c r="G9" s="212"/>
      <c r="H9" s="213">
        <v>22255149.88</v>
      </c>
      <c r="I9" s="213">
        <v>22255149.88</v>
      </c>
      <c r="J9" s="233"/>
      <c r="K9" s="233"/>
      <c r="L9" s="233"/>
      <c r="M9" s="213">
        <v>22255149.88</v>
      </c>
      <c r="N9" s="233"/>
      <c r="O9" s="233"/>
      <c r="P9" s="233"/>
      <c r="Q9" s="233"/>
      <c r="R9" s="233"/>
      <c r="S9" s="233"/>
      <c r="T9" s="233"/>
      <c r="U9" s="233"/>
      <c r="V9" s="233"/>
      <c r="W9" s="233"/>
      <c r="X9" s="233"/>
      <c r="Y9" s="233"/>
    </row>
    <row r="10" s="221" customFormat="1" ht="24" customHeight="1" spans="1:25">
      <c r="A10" s="212" t="s">
        <v>70</v>
      </c>
      <c r="B10" s="232" t="s">
        <v>220</v>
      </c>
      <c r="C10" s="212" t="s">
        <v>221</v>
      </c>
      <c r="D10" s="212" t="s">
        <v>100</v>
      </c>
      <c r="E10" s="212" t="s">
        <v>89</v>
      </c>
      <c r="F10" s="212" t="s">
        <v>222</v>
      </c>
      <c r="G10" s="212" t="s">
        <v>223</v>
      </c>
      <c r="H10" s="213">
        <v>1292844</v>
      </c>
      <c r="I10" s="213">
        <v>1292844</v>
      </c>
      <c r="J10" s="233"/>
      <c r="K10" s="233"/>
      <c r="L10" s="233"/>
      <c r="M10" s="213">
        <v>1292844</v>
      </c>
      <c r="N10" s="233"/>
      <c r="O10" s="233"/>
      <c r="P10" s="233"/>
      <c r="Q10" s="233"/>
      <c r="R10" s="233"/>
      <c r="S10" s="233"/>
      <c r="T10" s="233"/>
      <c r="U10" s="233"/>
      <c r="V10" s="233"/>
      <c r="W10" s="233"/>
      <c r="X10" s="233"/>
      <c r="Y10" s="233"/>
    </row>
    <row r="11" s="221" customFormat="1" ht="24" customHeight="1" spans="1:25">
      <c r="A11" s="212" t="s">
        <v>70</v>
      </c>
      <c r="B11" s="232" t="s">
        <v>224</v>
      </c>
      <c r="C11" s="212" t="s">
        <v>225</v>
      </c>
      <c r="D11" s="212" t="s">
        <v>100</v>
      </c>
      <c r="E11" s="212" t="s">
        <v>89</v>
      </c>
      <c r="F11" s="212" t="s">
        <v>222</v>
      </c>
      <c r="G11" s="212" t="s">
        <v>223</v>
      </c>
      <c r="H11" s="213">
        <v>1404240</v>
      </c>
      <c r="I11" s="213">
        <v>1404240</v>
      </c>
      <c r="J11" s="233"/>
      <c r="K11" s="233"/>
      <c r="L11" s="233"/>
      <c r="M11" s="213">
        <v>1404240</v>
      </c>
      <c r="N11" s="233"/>
      <c r="O11" s="233"/>
      <c r="P11" s="233"/>
      <c r="Q11" s="233"/>
      <c r="R11" s="233"/>
      <c r="S11" s="233"/>
      <c r="T11" s="233"/>
      <c r="U11" s="233"/>
      <c r="V11" s="233"/>
      <c r="W11" s="233"/>
      <c r="X11" s="233"/>
      <c r="Y11" s="233"/>
    </row>
    <row r="12" s="221" customFormat="1" ht="24" customHeight="1" spans="1:25">
      <c r="A12" s="212" t="s">
        <v>70</v>
      </c>
      <c r="B12" s="232" t="s">
        <v>226</v>
      </c>
      <c r="C12" s="212" t="s">
        <v>227</v>
      </c>
      <c r="D12" s="212" t="s">
        <v>100</v>
      </c>
      <c r="E12" s="212" t="s">
        <v>89</v>
      </c>
      <c r="F12" s="212" t="s">
        <v>228</v>
      </c>
      <c r="G12" s="212" t="s">
        <v>229</v>
      </c>
      <c r="H12" s="213">
        <v>1765560</v>
      </c>
      <c r="I12" s="213">
        <v>1765560</v>
      </c>
      <c r="J12" s="233"/>
      <c r="K12" s="233"/>
      <c r="L12" s="233"/>
      <c r="M12" s="213">
        <v>1765560</v>
      </c>
      <c r="N12" s="233"/>
      <c r="O12" s="233"/>
      <c r="P12" s="233"/>
      <c r="Q12" s="233"/>
      <c r="R12" s="233"/>
      <c r="S12" s="233"/>
      <c r="T12" s="233"/>
      <c r="U12" s="233"/>
      <c r="V12" s="233"/>
      <c r="W12" s="233"/>
      <c r="X12" s="233"/>
      <c r="Y12" s="233"/>
    </row>
    <row r="13" s="221" customFormat="1" ht="24" customHeight="1" spans="1:25">
      <c r="A13" s="212" t="s">
        <v>70</v>
      </c>
      <c r="B13" s="232" t="s">
        <v>230</v>
      </c>
      <c r="C13" s="212" t="s">
        <v>231</v>
      </c>
      <c r="D13" s="212" t="s">
        <v>100</v>
      </c>
      <c r="E13" s="212" t="s">
        <v>89</v>
      </c>
      <c r="F13" s="212" t="s">
        <v>228</v>
      </c>
      <c r="G13" s="212" t="s">
        <v>229</v>
      </c>
      <c r="H13" s="213">
        <v>230940</v>
      </c>
      <c r="I13" s="213">
        <v>230940</v>
      </c>
      <c r="J13" s="233"/>
      <c r="K13" s="233"/>
      <c r="L13" s="233"/>
      <c r="M13" s="213">
        <v>230940</v>
      </c>
      <c r="N13" s="233"/>
      <c r="O13" s="233"/>
      <c r="P13" s="233"/>
      <c r="Q13" s="233"/>
      <c r="R13" s="233"/>
      <c r="S13" s="233"/>
      <c r="T13" s="233"/>
      <c r="U13" s="233"/>
      <c r="V13" s="233"/>
      <c r="W13" s="233"/>
      <c r="X13" s="233"/>
      <c r="Y13" s="233"/>
    </row>
    <row r="14" s="221" customFormat="1" ht="24" customHeight="1" spans="1:25">
      <c r="A14" s="212" t="s">
        <v>70</v>
      </c>
      <c r="B14" s="232" t="s">
        <v>226</v>
      </c>
      <c r="C14" s="212" t="s">
        <v>227</v>
      </c>
      <c r="D14" s="212" t="s">
        <v>100</v>
      </c>
      <c r="E14" s="212" t="s">
        <v>89</v>
      </c>
      <c r="F14" s="212" t="s">
        <v>228</v>
      </c>
      <c r="G14" s="212" t="s">
        <v>229</v>
      </c>
      <c r="H14" s="213">
        <v>210000</v>
      </c>
      <c r="I14" s="213">
        <v>210000</v>
      </c>
      <c r="J14" s="233"/>
      <c r="K14" s="233"/>
      <c r="L14" s="233"/>
      <c r="M14" s="213">
        <v>210000</v>
      </c>
      <c r="N14" s="233"/>
      <c r="O14" s="233"/>
      <c r="P14" s="233"/>
      <c r="Q14" s="233"/>
      <c r="R14" s="233"/>
      <c r="S14" s="233"/>
      <c r="T14" s="233"/>
      <c r="U14" s="233"/>
      <c r="V14" s="233"/>
      <c r="W14" s="233"/>
      <c r="X14" s="233"/>
      <c r="Y14" s="233"/>
    </row>
    <row r="15" s="221" customFormat="1" ht="24" customHeight="1" spans="1:25">
      <c r="A15" s="212" t="s">
        <v>70</v>
      </c>
      <c r="B15" s="232" t="s">
        <v>230</v>
      </c>
      <c r="C15" s="212" t="s">
        <v>231</v>
      </c>
      <c r="D15" s="212" t="s">
        <v>100</v>
      </c>
      <c r="E15" s="212" t="s">
        <v>89</v>
      </c>
      <c r="F15" s="212" t="s">
        <v>228</v>
      </c>
      <c r="G15" s="212" t="s">
        <v>229</v>
      </c>
      <c r="H15" s="213">
        <v>240000</v>
      </c>
      <c r="I15" s="213">
        <v>240000</v>
      </c>
      <c r="J15" s="233"/>
      <c r="K15" s="233"/>
      <c r="L15" s="233"/>
      <c r="M15" s="213">
        <v>240000</v>
      </c>
      <c r="N15" s="233"/>
      <c r="O15" s="233"/>
      <c r="P15" s="233"/>
      <c r="Q15" s="233"/>
      <c r="R15" s="233"/>
      <c r="S15" s="233"/>
      <c r="T15" s="233"/>
      <c r="U15" s="233"/>
      <c r="V15" s="233"/>
      <c r="W15" s="233"/>
      <c r="X15" s="233"/>
      <c r="Y15" s="233"/>
    </row>
    <row r="16" s="221" customFormat="1" ht="24" customHeight="1" spans="1:25">
      <c r="A16" s="212" t="s">
        <v>70</v>
      </c>
      <c r="B16" s="232" t="s">
        <v>232</v>
      </c>
      <c r="C16" s="212" t="s">
        <v>233</v>
      </c>
      <c r="D16" s="212" t="s">
        <v>100</v>
      </c>
      <c r="E16" s="212" t="s">
        <v>89</v>
      </c>
      <c r="F16" s="212" t="s">
        <v>234</v>
      </c>
      <c r="G16" s="212" t="s">
        <v>235</v>
      </c>
      <c r="H16" s="213">
        <v>107737</v>
      </c>
      <c r="I16" s="213">
        <v>107737</v>
      </c>
      <c r="J16" s="233"/>
      <c r="K16" s="233"/>
      <c r="L16" s="233"/>
      <c r="M16" s="213">
        <v>107737</v>
      </c>
      <c r="N16" s="233"/>
      <c r="O16" s="233"/>
      <c r="P16" s="233"/>
      <c r="Q16" s="233"/>
      <c r="R16" s="233"/>
      <c r="S16" s="233"/>
      <c r="T16" s="233"/>
      <c r="U16" s="233"/>
      <c r="V16" s="233"/>
      <c r="W16" s="233"/>
      <c r="X16" s="233"/>
      <c r="Y16" s="233"/>
    </row>
    <row r="17" s="221" customFormat="1" ht="24" customHeight="1" spans="1:25">
      <c r="A17" s="212" t="s">
        <v>70</v>
      </c>
      <c r="B17" s="232" t="s">
        <v>236</v>
      </c>
      <c r="C17" s="212" t="s">
        <v>237</v>
      </c>
      <c r="D17" s="212" t="s">
        <v>100</v>
      </c>
      <c r="E17" s="212" t="s">
        <v>89</v>
      </c>
      <c r="F17" s="212" t="s">
        <v>234</v>
      </c>
      <c r="G17" s="212" t="s">
        <v>235</v>
      </c>
      <c r="H17" s="213">
        <v>117020</v>
      </c>
      <c r="I17" s="213">
        <v>117020</v>
      </c>
      <c r="J17" s="233"/>
      <c r="K17" s="233"/>
      <c r="L17" s="233"/>
      <c r="M17" s="213">
        <v>117020</v>
      </c>
      <c r="N17" s="233"/>
      <c r="O17" s="233"/>
      <c r="P17" s="233"/>
      <c r="Q17" s="233"/>
      <c r="R17" s="233"/>
      <c r="S17" s="233"/>
      <c r="T17" s="233"/>
      <c r="U17" s="233"/>
      <c r="V17" s="233"/>
      <c r="W17" s="233"/>
      <c r="X17" s="233"/>
      <c r="Y17" s="233"/>
    </row>
    <row r="18" s="221" customFormat="1" ht="24" customHeight="1" spans="1:25">
      <c r="A18" s="212" t="s">
        <v>70</v>
      </c>
      <c r="B18" s="232" t="s">
        <v>238</v>
      </c>
      <c r="C18" s="212" t="s">
        <v>239</v>
      </c>
      <c r="D18" s="212" t="s">
        <v>100</v>
      </c>
      <c r="E18" s="212" t="s">
        <v>89</v>
      </c>
      <c r="F18" s="212" t="s">
        <v>234</v>
      </c>
      <c r="G18" s="212" t="s">
        <v>235</v>
      </c>
      <c r="H18" s="213">
        <v>21000</v>
      </c>
      <c r="I18" s="213">
        <v>21000</v>
      </c>
      <c r="J18" s="233"/>
      <c r="K18" s="233"/>
      <c r="L18" s="233"/>
      <c r="M18" s="213">
        <v>21000</v>
      </c>
      <c r="N18" s="233"/>
      <c r="O18" s="233"/>
      <c r="P18" s="233"/>
      <c r="Q18" s="233"/>
      <c r="R18" s="233"/>
      <c r="S18" s="233"/>
      <c r="T18" s="233"/>
      <c r="U18" s="233"/>
      <c r="V18" s="233"/>
      <c r="W18" s="233"/>
      <c r="X18" s="233"/>
      <c r="Y18" s="233"/>
    </row>
    <row r="19" s="221" customFormat="1" ht="24" customHeight="1" spans="1:25">
      <c r="A19" s="212" t="s">
        <v>70</v>
      </c>
      <c r="B19" s="232" t="s">
        <v>240</v>
      </c>
      <c r="C19" s="212" t="s">
        <v>241</v>
      </c>
      <c r="D19" s="212" t="s">
        <v>100</v>
      </c>
      <c r="E19" s="212" t="s">
        <v>89</v>
      </c>
      <c r="F19" s="212" t="s">
        <v>242</v>
      </c>
      <c r="G19" s="212" t="s">
        <v>243</v>
      </c>
      <c r="H19" s="213">
        <v>512160</v>
      </c>
      <c r="I19" s="213">
        <v>512160</v>
      </c>
      <c r="J19" s="233"/>
      <c r="K19" s="233"/>
      <c r="L19" s="233"/>
      <c r="M19" s="213">
        <v>512160</v>
      </c>
      <c r="N19" s="233"/>
      <c r="O19" s="233"/>
      <c r="P19" s="233"/>
      <c r="Q19" s="233"/>
      <c r="R19" s="233"/>
      <c r="S19" s="233"/>
      <c r="T19" s="233"/>
      <c r="U19" s="233"/>
      <c r="V19" s="233"/>
      <c r="W19" s="233"/>
      <c r="X19" s="233"/>
      <c r="Y19" s="233"/>
    </row>
    <row r="20" s="221" customFormat="1" ht="24" customHeight="1" spans="1:25">
      <c r="A20" s="212" t="s">
        <v>70</v>
      </c>
      <c r="B20" s="232" t="s">
        <v>244</v>
      </c>
      <c r="C20" s="212" t="s">
        <v>245</v>
      </c>
      <c r="D20" s="212" t="s">
        <v>100</v>
      </c>
      <c r="E20" s="212" t="s">
        <v>89</v>
      </c>
      <c r="F20" s="212" t="s">
        <v>242</v>
      </c>
      <c r="G20" s="212" t="s">
        <v>243</v>
      </c>
      <c r="H20" s="213">
        <v>550104</v>
      </c>
      <c r="I20" s="213">
        <v>550104</v>
      </c>
      <c r="J20" s="233"/>
      <c r="K20" s="233"/>
      <c r="L20" s="233"/>
      <c r="M20" s="213">
        <v>550104</v>
      </c>
      <c r="N20" s="233"/>
      <c r="O20" s="233"/>
      <c r="P20" s="233"/>
      <c r="Q20" s="233"/>
      <c r="R20" s="233"/>
      <c r="S20" s="233"/>
      <c r="T20" s="233"/>
      <c r="U20" s="233"/>
      <c r="V20" s="233"/>
      <c r="W20" s="233"/>
      <c r="X20" s="233"/>
      <c r="Y20" s="233"/>
    </row>
    <row r="21" s="221" customFormat="1" ht="24" customHeight="1" spans="1:25">
      <c r="A21" s="212" t="s">
        <v>70</v>
      </c>
      <c r="B21" s="232" t="s">
        <v>244</v>
      </c>
      <c r="C21" s="212" t="s">
        <v>245</v>
      </c>
      <c r="D21" s="212" t="s">
        <v>100</v>
      </c>
      <c r="E21" s="212" t="s">
        <v>89</v>
      </c>
      <c r="F21" s="212" t="s">
        <v>242</v>
      </c>
      <c r="G21" s="212" t="s">
        <v>243</v>
      </c>
      <c r="H21" s="213">
        <v>877380</v>
      </c>
      <c r="I21" s="213">
        <v>877380</v>
      </c>
      <c r="J21" s="233"/>
      <c r="K21" s="233"/>
      <c r="L21" s="233"/>
      <c r="M21" s="213">
        <v>877380</v>
      </c>
      <c r="N21" s="233"/>
      <c r="O21" s="233"/>
      <c r="P21" s="233"/>
      <c r="Q21" s="233"/>
      <c r="R21" s="233"/>
      <c r="S21" s="233"/>
      <c r="T21" s="233"/>
      <c r="U21" s="233"/>
      <c r="V21" s="233"/>
      <c r="W21" s="233"/>
      <c r="X21" s="233"/>
      <c r="Y21" s="233"/>
    </row>
    <row r="22" s="221" customFormat="1" ht="24" customHeight="1" spans="1:25">
      <c r="A22" s="212" t="s">
        <v>70</v>
      </c>
      <c r="B22" s="232" t="s">
        <v>246</v>
      </c>
      <c r="C22" s="212" t="s">
        <v>247</v>
      </c>
      <c r="D22" s="212" t="s">
        <v>100</v>
      </c>
      <c r="E22" s="212" t="s">
        <v>89</v>
      </c>
      <c r="F22" s="212" t="s">
        <v>242</v>
      </c>
      <c r="G22" s="212" t="s">
        <v>243</v>
      </c>
      <c r="H22" s="213">
        <v>21000</v>
      </c>
      <c r="I22" s="213">
        <v>21000</v>
      </c>
      <c r="J22" s="233"/>
      <c r="K22" s="233"/>
      <c r="L22" s="233"/>
      <c r="M22" s="213">
        <v>21000</v>
      </c>
      <c r="N22" s="233"/>
      <c r="O22" s="233"/>
      <c r="P22" s="233"/>
      <c r="Q22" s="233"/>
      <c r="R22" s="233"/>
      <c r="S22" s="233"/>
      <c r="T22" s="233"/>
      <c r="U22" s="233"/>
      <c r="V22" s="233"/>
      <c r="W22" s="233"/>
      <c r="X22" s="233"/>
      <c r="Y22" s="233"/>
    </row>
    <row r="23" s="221" customFormat="1" ht="24" customHeight="1" spans="1:25">
      <c r="A23" s="212" t="s">
        <v>70</v>
      </c>
      <c r="B23" s="232" t="s">
        <v>248</v>
      </c>
      <c r="C23" s="212" t="s">
        <v>249</v>
      </c>
      <c r="D23" s="212" t="s">
        <v>109</v>
      </c>
      <c r="E23" s="212" t="s">
        <v>110</v>
      </c>
      <c r="F23" s="212" t="s">
        <v>250</v>
      </c>
      <c r="G23" s="212" t="s">
        <v>251</v>
      </c>
      <c r="H23" s="213">
        <v>1125463.2</v>
      </c>
      <c r="I23" s="213">
        <v>1125463.2</v>
      </c>
      <c r="J23" s="233"/>
      <c r="K23" s="233"/>
      <c r="L23" s="233"/>
      <c r="M23" s="213">
        <v>1125463.2</v>
      </c>
      <c r="N23" s="233"/>
      <c r="O23" s="233"/>
      <c r="P23" s="233"/>
      <c r="Q23" s="233"/>
      <c r="R23" s="233"/>
      <c r="S23" s="233"/>
      <c r="T23" s="233"/>
      <c r="U23" s="233"/>
      <c r="V23" s="233"/>
      <c r="W23" s="233"/>
      <c r="X23" s="233"/>
      <c r="Y23" s="233"/>
    </row>
    <row r="24" s="221" customFormat="1" ht="24" customHeight="1" spans="1:25">
      <c r="A24" s="212" t="s">
        <v>70</v>
      </c>
      <c r="B24" s="232" t="s">
        <v>252</v>
      </c>
      <c r="C24" s="212" t="s">
        <v>253</v>
      </c>
      <c r="D24" s="212" t="s">
        <v>130</v>
      </c>
      <c r="E24" s="212" t="s">
        <v>131</v>
      </c>
      <c r="F24" s="212" t="s">
        <v>254</v>
      </c>
      <c r="G24" s="212" t="s">
        <v>255</v>
      </c>
      <c r="H24" s="213">
        <v>20130</v>
      </c>
      <c r="I24" s="213">
        <v>20130</v>
      </c>
      <c r="J24" s="233"/>
      <c r="K24" s="233"/>
      <c r="L24" s="233"/>
      <c r="M24" s="213">
        <v>20130</v>
      </c>
      <c r="N24" s="233"/>
      <c r="O24" s="233"/>
      <c r="P24" s="233"/>
      <c r="Q24" s="233"/>
      <c r="R24" s="233"/>
      <c r="S24" s="233"/>
      <c r="T24" s="233"/>
      <c r="U24" s="233"/>
      <c r="V24" s="233"/>
      <c r="W24" s="233"/>
      <c r="X24" s="233"/>
      <c r="Y24" s="233"/>
    </row>
    <row r="25" s="221" customFormat="1" ht="24" customHeight="1" spans="1:25">
      <c r="A25" s="212" t="s">
        <v>70</v>
      </c>
      <c r="B25" s="232" t="s">
        <v>252</v>
      </c>
      <c r="C25" s="212" t="s">
        <v>253</v>
      </c>
      <c r="D25" s="212" t="s">
        <v>132</v>
      </c>
      <c r="E25" s="212" t="s">
        <v>133</v>
      </c>
      <c r="F25" s="212" t="s">
        <v>254</v>
      </c>
      <c r="G25" s="212" t="s">
        <v>255</v>
      </c>
      <c r="H25" s="213">
        <v>16830</v>
      </c>
      <c r="I25" s="213">
        <v>16830</v>
      </c>
      <c r="J25" s="233"/>
      <c r="K25" s="233"/>
      <c r="L25" s="233"/>
      <c r="M25" s="213">
        <v>16830</v>
      </c>
      <c r="N25" s="233"/>
      <c r="O25" s="233"/>
      <c r="P25" s="233"/>
      <c r="Q25" s="233"/>
      <c r="R25" s="233"/>
      <c r="S25" s="233"/>
      <c r="T25" s="233"/>
      <c r="U25" s="233"/>
      <c r="V25" s="233"/>
      <c r="W25" s="233"/>
      <c r="X25" s="233"/>
      <c r="Y25" s="233"/>
    </row>
    <row r="26" s="221" customFormat="1" ht="24" customHeight="1" spans="1:25">
      <c r="A26" s="212" t="s">
        <v>70</v>
      </c>
      <c r="B26" s="232" t="s">
        <v>256</v>
      </c>
      <c r="C26" s="212" t="s">
        <v>257</v>
      </c>
      <c r="D26" s="212" t="s">
        <v>130</v>
      </c>
      <c r="E26" s="212" t="s">
        <v>131</v>
      </c>
      <c r="F26" s="212" t="s">
        <v>254</v>
      </c>
      <c r="G26" s="212" t="s">
        <v>255</v>
      </c>
      <c r="H26" s="213">
        <v>618173</v>
      </c>
      <c r="I26" s="213">
        <v>618173</v>
      </c>
      <c r="J26" s="233"/>
      <c r="K26" s="233"/>
      <c r="L26" s="233"/>
      <c r="M26" s="213">
        <v>618173</v>
      </c>
      <c r="N26" s="233"/>
      <c r="O26" s="233"/>
      <c r="P26" s="233"/>
      <c r="Q26" s="233"/>
      <c r="R26" s="233"/>
      <c r="S26" s="233"/>
      <c r="T26" s="233"/>
      <c r="U26" s="233"/>
      <c r="V26" s="233"/>
      <c r="W26" s="233"/>
      <c r="X26" s="233"/>
      <c r="Y26" s="233"/>
    </row>
    <row r="27" s="221" customFormat="1" ht="24" customHeight="1" spans="1:25">
      <c r="A27" s="212" t="s">
        <v>70</v>
      </c>
      <c r="B27" s="232" t="s">
        <v>258</v>
      </c>
      <c r="C27" s="212" t="s">
        <v>259</v>
      </c>
      <c r="D27" s="212" t="s">
        <v>136</v>
      </c>
      <c r="E27" s="212" t="s">
        <v>137</v>
      </c>
      <c r="F27" s="212" t="s">
        <v>260</v>
      </c>
      <c r="G27" s="212" t="s">
        <v>261</v>
      </c>
      <c r="H27" s="213">
        <v>63308</v>
      </c>
      <c r="I27" s="213">
        <v>63308</v>
      </c>
      <c r="J27" s="233"/>
      <c r="K27" s="233"/>
      <c r="L27" s="233"/>
      <c r="M27" s="213">
        <v>63308</v>
      </c>
      <c r="N27" s="233"/>
      <c r="O27" s="233"/>
      <c r="P27" s="233"/>
      <c r="Q27" s="233"/>
      <c r="R27" s="233"/>
      <c r="S27" s="233"/>
      <c r="T27" s="233"/>
      <c r="U27" s="233"/>
      <c r="V27" s="233"/>
      <c r="W27" s="233"/>
      <c r="X27" s="233"/>
      <c r="Y27" s="233"/>
    </row>
    <row r="28" s="221" customFormat="1" ht="24" customHeight="1" spans="1:25">
      <c r="A28" s="212" t="s">
        <v>70</v>
      </c>
      <c r="B28" s="232" t="s">
        <v>262</v>
      </c>
      <c r="C28" s="212" t="s">
        <v>263</v>
      </c>
      <c r="D28" s="212" t="s">
        <v>130</v>
      </c>
      <c r="E28" s="212" t="s">
        <v>131</v>
      </c>
      <c r="F28" s="212" t="s">
        <v>254</v>
      </c>
      <c r="G28" s="212" t="s">
        <v>255</v>
      </c>
      <c r="H28" s="213">
        <v>28137</v>
      </c>
      <c r="I28" s="213">
        <v>28137</v>
      </c>
      <c r="J28" s="233"/>
      <c r="K28" s="233"/>
      <c r="L28" s="233"/>
      <c r="M28" s="213">
        <v>28137</v>
      </c>
      <c r="N28" s="233"/>
      <c r="O28" s="233"/>
      <c r="P28" s="233"/>
      <c r="Q28" s="233"/>
      <c r="R28" s="233"/>
      <c r="S28" s="233"/>
      <c r="T28" s="233"/>
      <c r="U28" s="233"/>
      <c r="V28" s="233"/>
      <c r="W28" s="233"/>
      <c r="X28" s="233"/>
      <c r="Y28" s="233"/>
    </row>
    <row r="29" s="221" customFormat="1" ht="24" customHeight="1" spans="1:25">
      <c r="A29" s="212" t="s">
        <v>70</v>
      </c>
      <c r="B29" s="232" t="s">
        <v>262</v>
      </c>
      <c r="C29" s="212" t="s">
        <v>263</v>
      </c>
      <c r="D29" s="212" t="s">
        <v>132</v>
      </c>
      <c r="E29" s="212" t="s">
        <v>133</v>
      </c>
      <c r="F29" s="212" t="s">
        <v>254</v>
      </c>
      <c r="G29" s="212" t="s">
        <v>255</v>
      </c>
      <c r="H29" s="213"/>
      <c r="I29" s="213"/>
      <c r="J29" s="233"/>
      <c r="K29" s="233"/>
      <c r="L29" s="233"/>
      <c r="M29" s="213"/>
      <c r="N29" s="233"/>
      <c r="O29" s="233"/>
      <c r="P29" s="233"/>
      <c r="Q29" s="233"/>
      <c r="R29" s="233"/>
      <c r="S29" s="233"/>
      <c r="T29" s="233"/>
      <c r="U29" s="233"/>
      <c r="V29" s="233"/>
      <c r="W29" s="233"/>
      <c r="X29" s="233"/>
      <c r="Y29" s="233"/>
    </row>
    <row r="30" s="221" customFormat="1" ht="24" customHeight="1" spans="1:25">
      <c r="A30" s="212" t="s">
        <v>70</v>
      </c>
      <c r="B30" s="232" t="s">
        <v>264</v>
      </c>
      <c r="C30" s="212" t="s">
        <v>265</v>
      </c>
      <c r="D30" s="212" t="s">
        <v>121</v>
      </c>
      <c r="E30" s="212" t="s">
        <v>120</v>
      </c>
      <c r="F30" s="212" t="s">
        <v>260</v>
      </c>
      <c r="G30" s="212" t="s">
        <v>261</v>
      </c>
      <c r="H30" s="213">
        <v>26992</v>
      </c>
      <c r="I30" s="213">
        <v>26992</v>
      </c>
      <c r="J30" s="233"/>
      <c r="K30" s="233"/>
      <c r="L30" s="233"/>
      <c r="M30" s="213">
        <v>26992</v>
      </c>
      <c r="N30" s="233"/>
      <c r="O30" s="233"/>
      <c r="P30" s="233"/>
      <c r="Q30" s="233"/>
      <c r="R30" s="233"/>
      <c r="S30" s="233"/>
      <c r="T30" s="233"/>
      <c r="U30" s="233"/>
      <c r="V30" s="233"/>
      <c r="W30" s="233"/>
      <c r="X30" s="233"/>
      <c r="Y30" s="233"/>
    </row>
    <row r="31" s="221" customFormat="1" ht="24" customHeight="1" spans="1:25">
      <c r="A31" s="212" t="s">
        <v>70</v>
      </c>
      <c r="B31" s="232" t="s">
        <v>266</v>
      </c>
      <c r="C31" s="212" t="s">
        <v>135</v>
      </c>
      <c r="D31" s="212" t="s">
        <v>134</v>
      </c>
      <c r="E31" s="212" t="s">
        <v>135</v>
      </c>
      <c r="F31" s="212" t="s">
        <v>267</v>
      </c>
      <c r="G31" s="212" t="s">
        <v>268</v>
      </c>
      <c r="H31" s="213">
        <v>376005</v>
      </c>
      <c r="I31" s="213">
        <v>376005</v>
      </c>
      <c r="J31" s="233"/>
      <c r="K31" s="233"/>
      <c r="L31" s="233"/>
      <c r="M31" s="213">
        <v>376005</v>
      </c>
      <c r="N31" s="233"/>
      <c r="O31" s="233"/>
      <c r="P31" s="233"/>
      <c r="Q31" s="233"/>
      <c r="R31" s="233"/>
      <c r="S31" s="233"/>
      <c r="T31" s="233"/>
      <c r="U31" s="233"/>
      <c r="V31" s="233"/>
      <c r="W31" s="233"/>
      <c r="X31" s="233"/>
      <c r="Y31" s="233"/>
    </row>
    <row r="32" s="221" customFormat="1" ht="24" customHeight="1" spans="1:25">
      <c r="A32" s="212" t="s">
        <v>70</v>
      </c>
      <c r="B32" s="232" t="s">
        <v>269</v>
      </c>
      <c r="C32" s="212" t="s">
        <v>143</v>
      </c>
      <c r="D32" s="212" t="s">
        <v>142</v>
      </c>
      <c r="E32" s="212" t="s">
        <v>143</v>
      </c>
      <c r="F32" s="212" t="s">
        <v>270</v>
      </c>
      <c r="G32" s="212" t="s">
        <v>143</v>
      </c>
      <c r="H32" s="213">
        <v>844097.4</v>
      </c>
      <c r="I32" s="213">
        <v>844097.4</v>
      </c>
      <c r="J32" s="233"/>
      <c r="K32" s="233"/>
      <c r="L32" s="233"/>
      <c r="M32" s="213">
        <v>844097.4</v>
      </c>
      <c r="N32" s="233"/>
      <c r="O32" s="233"/>
      <c r="P32" s="233"/>
      <c r="Q32" s="233"/>
      <c r="R32" s="233"/>
      <c r="S32" s="233"/>
      <c r="T32" s="233"/>
      <c r="U32" s="233"/>
      <c r="V32" s="233"/>
      <c r="W32" s="233"/>
      <c r="X32" s="233"/>
      <c r="Y32" s="233"/>
    </row>
    <row r="33" s="221" customFormat="1" ht="24" customHeight="1" spans="1:25">
      <c r="A33" s="212" t="s">
        <v>70</v>
      </c>
      <c r="B33" s="232" t="s">
        <v>271</v>
      </c>
      <c r="C33" s="212" t="s">
        <v>272</v>
      </c>
      <c r="D33" s="212" t="s">
        <v>100</v>
      </c>
      <c r="E33" s="212" t="s">
        <v>89</v>
      </c>
      <c r="F33" s="212" t="s">
        <v>273</v>
      </c>
      <c r="G33" s="212" t="s">
        <v>274</v>
      </c>
      <c r="H33" s="213">
        <v>151960</v>
      </c>
      <c r="I33" s="213">
        <v>151960</v>
      </c>
      <c r="J33" s="233"/>
      <c r="K33" s="233"/>
      <c r="L33" s="233"/>
      <c r="M33" s="213">
        <v>151960</v>
      </c>
      <c r="N33" s="233"/>
      <c r="O33" s="233"/>
      <c r="P33" s="233"/>
      <c r="Q33" s="233"/>
      <c r="R33" s="233"/>
      <c r="S33" s="233"/>
      <c r="T33" s="233"/>
      <c r="U33" s="233"/>
      <c r="V33" s="233"/>
      <c r="W33" s="233"/>
      <c r="X33" s="233"/>
      <c r="Y33" s="233"/>
    </row>
    <row r="34" s="221" customFormat="1" ht="24" customHeight="1" spans="1:25">
      <c r="A34" s="212" t="s">
        <v>70</v>
      </c>
      <c r="B34" s="232" t="s">
        <v>275</v>
      </c>
      <c r="C34" s="212" t="s">
        <v>276</v>
      </c>
      <c r="D34" s="212" t="s">
        <v>100</v>
      </c>
      <c r="E34" s="212" t="s">
        <v>89</v>
      </c>
      <c r="F34" s="212" t="s">
        <v>273</v>
      </c>
      <c r="G34" s="212" t="s">
        <v>274</v>
      </c>
      <c r="H34" s="213">
        <v>1350000</v>
      </c>
      <c r="I34" s="213">
        <v>1350000</v>
      </c>
      <c r="J34" s="233"/>
      <c r="K34" s="233"/>
      <c r="L34" s="233"/>
      <c r="M34" s="213">
        <v>1350000</v>
      </c>
      <c r="N34" s="233"/>
      <c r="O34" s="233"/>
      <c r="P34" s="233"/>
      <c r="Q34" s="233"/>
      <c r="R34" s="233"/>
      <c r="S34" s="233"/>
      <c r="T34" s="233"/>
      <c r="U34" s="233"/>
      <c r="V34" s="233"/>
      <c r="W34" s="233"/>
      <c r="X34" s="233"/>
      <c r="Y34" s="233"/>
    </row>
    <row r="35" s="221" customFormat="1" ht="24" customHeight="1" spans="1:25">
      <c r="A35" s="212" t="s">
        <v>70</v>
      </c>
      <c r="B35" s="232" t="s">
        <v>277</v>
      </c>
      <c r="C35" s="212" t="s">
        <v>278</v>
      </c>
      <c r="D35" s="212" t="s">
        <v>100</v>
      </c>
      <c r="E35" s="212" t="s">
        <v>89</v>
      </c>
      <c r="F35" s="212" t="s">
        <v>279</v>
      </c>
      <c r="G35" s="212" t="s">
        <v>198</v>
      </c>
      <c r="H35" s="213">
        <v>38529.44</v>
      </c>
      <c r="I35" s="213">
        <v>38529.44</v>
      </c>
      <c r="J35" s="233"/>
      <c r="K35" s="233"/>
      <c r="L35" s="233"/>
      <c r="M35" s="213">
        <v>38529.44</v>
      </c>
      <c r="N35" s="233"/>
      <c r="O35" s="233"/>
      <c r="P35" s="233"/>
      <c r="Q35" s="233"/>
      <c r="R35" s="233"/>
      <c r="S35" s="233"/>
      <c r="T35" s="233"/>
      <c r="U35" s="233"/>
      <c r="V35" s="233"/>
      <c r="W35" s="233"/>
      <c r="X35" s="233"/>
      <c r="Y35" s="233"/>
    </row>
    <row r="36" s="221" customFormat="1" ht="24" customHeight="1" spans="1:25">
      <c r="A36" s="212" t="s">
        <v>70</v>
      </c>
      <c r="B36" s="232" t="s">
        <v>280</v>
      </c>
      <c r="C36" s="212" t="s">
        <v>281</v>
      </c>
      <c r="D36" s="212" t="s">
        <v>100</v>
      </c>
      <c r="E36" s="212" t="s">
        <v>89</v>
      </c>
      <c r="F36" s="212" t="s">
        <v>282</v>
      </c>
      <c r="G36" s="212" t="s">
        <v>283</v>
      </c>
      <c r="H36" s="213">
        <v>52502.22</v>
      </c>
      <c r="I36" s="213">
        <v>52502.22</v>
      </c>
      <c r="J36" s="233"/>
      <c r="K36" s="233"/>
      <c r="L36" s="233"/>
      <c r="M36" s="213">
        <v>52502.22</v>
      </c>
      <c r="N36" s="233"/>
      <c r="O36" s="233"/>
      <c r="P36" s="233"/>
      <c r="Q36" s="233"/>
      <c r="R36" s="233"/>
      <c r="S36" s="233"/>
      <c r="T36" s="233"/>
      <c r="U36" s="233"/>
      <c r="V36" s="233"/>
      <c r="W36" s="233"/>
      <c r="X36" s="233"/>
      <c r="Y36" s="233"/>
    </row>
    <row r="37" s="221" customFormat="1" ht="24" customHeight="1" spans="1:25">
      <c r="A37" s="212" t="s">
        <v>70</v>
      </c>
      <c r="B37" s="232" t="s">
        <v>284</v>
      </c>
      <c r="C37" s="212" t="s">
        <v>285</v>
      </c>
      <c r="D37" s="212" t="s">
        <v>100</v>
      </c>
      <c r="E37" s="212" t="s">
        <v>89</v>
      </c>
      <c r="F37" s="212" t="s">
        <v>286</v>
      </c>
      <c r="G37" s="212" t="s">
        <v>287</v>
      </c>
      <c r="H37" s="213">
        <v>6800</v>
      </c>
      <c r="I37" s="213">
        <v>6800</v>
      </c>
      <c r="J37" s="233"/>
      <c r="K37" s="233"/>
      <c r="L37" s="233"/>
      <c r="M37" s="213">
        <v>6800</v>
      </c>
      <c r="N37" s="233"/>
      <c r="O37" s="233"/>
      <c r="P37" s="233"/>
      <c r="Q37" s="233"/>
      <c r="R37" s="233"/>
      <c r="S37" s="233"/>
      <c r="T37" s="233"/>
      <c r="U37" s="233"/>
      <c r="V37" s="233"/>
      <c r="W37" s="233"/>
      <c r="X37" s="233"/>
      <c r="Y37" s="233"/>
    </row>
    <row r="38" s="221" customFormat="1" ht="24" customHeight="1" spans="1:25">
      <c r="A38" s="212" t="s">
        <v>70</v>
      </c>
      <c r="B38" s="232" t="s">
        <v>284</v>
      </c>
      <c r="C38" s="212" t="s">
        <v>285</v>
      </c>
      <c r="D38" s="212" t="s">
        <v>100</v>
      </c>
      <c r="E38" s="212" t="s">
        <v>89</v>
      </c>
      <c r="F38" s="212" t="s">
        <v>288</v>
      </c>
      <c r="G38" s="212" t="s">
        <v>289</v>
      </c>
      <c r="H38" s="213">
        <v>13000</v>
      </c>
      <c r="I38" s="213">
        <v>13000</v>
      </c>
      <c r="J38" s="233"/>
      <c r="K38" s="233"/>
      <c r="L38" s="233"/>
      <c r="M38" s="213">
        <v>13000</v>
      </c>
      <c r="N38" s="233"/>
      <c r="O38" s="233"/>
      <c r="P38" s="233"/>
      <c r="Q38" s="233"/>
      <c r="R38" s="233"/>
      <c r="S38" s="233"/>
      <c r="T38" s="233"/>
      <c r="U38" s="233"/>
      <c r="V38" s="233"/>
      <c r="W38" s="233"/>
      <c r="X38" s="233"/>
      <c r="Y38" s="233"/>
    </row>
    <row r="39" s="221" customFormat="1" ht="24" customHeight="1" spans="1:25">
      <c r="A39" s="212" t="s">
        <v>70</v>
      </c>
      <c r="B39" s="232" t="s">
        <v>284</v>
      </c>
      <c r="C39" s="212" t="s">
        <v>285</v>
      </c>
      <c r="D39" s="212" t="s">
        <v>100</v>
      </c>
      <c r="E39" s="212" t="s">
        <v>89</v>
      </c>
      <c r="F39" s="212" t="s">
        <v>290</v>
      </c>
      <c r="G39" s="212" t="s">
        <v>291</v>
      </c>
      <c r="H39" s="213">
        <v>40000</v>
      </c>
      <c r="I39" s="213">
        <v>40000</v>
      </c>
      <c r="J39" s="233"/>
      <c r="K39" s="233"/>
      <c r="L39" s="233"/>
      <c r="M39" s="213">
        <v>40000</v>
      </c>
      <c r="N39" s="233"/>
      <c r="O39" s="233"/>
      <c r="P39" s="233"/>
      <c r="Q39" s="233"/>
      <c r="R39" s="233"/>
      <c r="S39" s="233"/>
      <c r="T39" s="233"/>
      <c r="U39" s="233"/>
      <c r="V39" s="233"/>
      <c r="W39" s="233"/>
      <c r="X39" s="233"/>
      <c r="Y39" s="233"/>
    </row>
    <row r="40" s="221" customFormat="1" ht="24" customHeight="1" spans="1:25">
      <c r="A40" s="212" t="s">
        <v>70</v>
      </c>
      <c r="B40" s="232" t="s">
        <v>292</v>
      </c>
      <c r="C40" s="212" t="s">
        <v>293</v>
      </c>
      <c r="D40" s="212" t="s">
        <v>100</v>
      </c>
      <c r="E40" s="212" t="s">
        <v>89</v>
      </c>
      <c r="F40" s="212" t="s">
        <v>294</v>
      </c>
      <c r="G40" s="212" t="s">
        <v>295</v>
      </c>
      <c r="H40" s="213">
        <v>84168.34</v>
      </c>
      <c r="I40" s="213">
        <v>84168.34</v>
      </c>
      <c r="J40" s="233"/>
      <c r="K40" s="233"/>
      <c r="L40" s="233"/>
      <c r="M40" s="213">
        <v>84168.34</v>
      </c>
      <c r="N40" s="233"/>
      <c r="O40" s="233"/>
      <c r="P40" s="233"/>
      <c r="Q40" s="233"/>
      <c r="R40" s="233"/>
      <c r="S40" s="233"/>
      <c r="T40" s="233"/>
      <c r="U40" s="233"/>
      <c r="V40" s="233"/>
      <c r="W40" s="233"/>
      <c r="X40" s="233"/>
      <c r="Y40" s="233"/>
    </row>
    <row r="41" s="221" customFormat="1" ht="24" customHeight="1" spans="1:25">
      <c r="A41" s="212" t="s">
        <v>70</v>
      </c>
      <c r="B41" s="232" t="s">
        <v>284</v>
      </c>
      <c r="C41" s="212" t="s">
        <v>285</v>
      </c>
      <c r="D41" s="212" t="s">
        <v>100</v>
      </c>
      <c r="E41" s="212" t="s">
        <v>89</v>
      </c>
      <c r="F41" s="212" t="s">
        <v>296</v>
      </c>
      <c r="G41" s="212" t="s">
        <v>297</v>
      </c>
      <c r="H41" s="213">
        <v>70000</v>
      </c>
      <c r="I41" s="213">
        <v>70000</v>
      </c>
      <c r="J41" s="233"/>
      <c r="K41" s="233"/>
      <c r="L41" s="233"/>
      <c r="M41" s="213">
        <v>70000</v>
      </c>
      <c r="N41" s="233"/>
      <c r="O41" s="233"/>
      <c r="P41" s="233"/>
      <c r="Q41" s="233"/>
      <c r="R41" s="233"/>
      <c r="S41" s="233"/>
      <c r="T41" s="233"/>
      <c r="U41" s="233"/>
      <c r="V41" s="233"/>
      <c r="W41" s="233"/>
      <c r="X41" s="233"/>
      <c r="Y41" s="233"/>
    </row>
    <row r="42" s="221" customFormat="1" ht="24" customHeight="1" spans="1:25">
      <c r="A42" s="212" t="s">
        <v>70</v>
      </c>
      <c r="B42" s="232" t="s">
        <v>284</v>
      </c>
      <c r="C42" s="212" t="s">
        <v>285</v>
      </c>
      <c r="D42" s="212" t="s">
        <v>100</v>
      </c>
      <c r="E42" s="212" t="s">
        <v>89</v>
      </c>
      <c r="F42" s="212" t="s">
        <v>296</v>
      </c>
      <c r="G42" s="212" t="s">
        <v>297</v>
      </c>
      <c r="H42" s="213">
        <v>295000</v>
      </c>
      <c r="I42" s="213">
        <v>295000</v>
      </c>
      <c r="J42" s="233"/>
      <c r="K42" s="233"/>
      <c r="L42" s="233"/>
      <c r="M42" s="213">
        <v>295000</v>
      </c>
      <c r="N42" s="233"/>
      <c r="O42" s="233"/>
      <c r="P42" s="233"/>
      <c r="Q42" s="233"/>
      <c r="R42" s="233"/>
      <c r="S42" s="233"/>
      <c r="T42" s="233"/>
      <c r="U42" s="233"/>
      <c r="V42" s="233"/>
      <c r="W42" s="233"/>
      <c r="X42" s="233"/>
      <c r="Y42" s="233"/>
    </row>
    <row r="43" s="221" customFormat="1" ht="24" customHeight="1" spans="1:25">
      <c r="A43" s="212" t="s">
        <v>70</v>
      </c>
      <c r="B43" s="232" t="s">
        <v>298</v>
      </c>
      <c r="C43" s="212" t="s">
        <v>299</v>
      </c>
      <c r="D43" s="212" t="s">
        <v>105</v>
      </c>
      <c r="E43" s="212" t="s">
        <v>106</v>
      </c>
      <c r="F43" s="212" t="s">
        <v>300</v>
      </c>
      <c r="G43" s="212" t="s">
        <v>301</v>
      </c>
      <c r="H43" s="213">
        <v>15600</v>
      </c>
      <c r="I43" s="213">
        <v>15600</v>
      </c>
      <c r="J43" s="233"/>
      <c r="K43" s="233"/>
      <c r="L43" s="233"/>
      <c r="M43" s="213">
        <v>15600</v>
      </c>
      <c r="N43" s="233"/>
      <c r="O43" s="233"/>
      <c r="P43" s="233"/>
      <c r="Q43" s="233"/>
      <c r="R43" s="233"/>
      <c r="S43" s="233"/>
      <c r="T43" s="233"/>
      <c r="U43" s="233"/>
      <c r="V43" s="233"/>
      <c r="W43" s="233"/>
      <c r="X43" s="233"/>
      <c r="Y43" s="233"/>
    </row>
    <row r="44" s="221" customFormat="1" ht="24" customHeight="1" spans="1:25">
      <c r="A44" s="212" t="s">
        <v>70</v>
      </c>
      <c r="B44" s="232" t="s">
        <v>298</v>
      </c>
      <c r="C44" s="212" t="s">
        <v>299</v>
      </c>
      <c r="D44" s="212" t="s">
        <v>107</v>
      </c>
      <c r="E44" s="212" t="s">
        <v>108</v>
      </c>
      <c r="F44" s="212" t="s">
        <v>300</v>
      </c>
      <c r="G44" s="212" t="s">
        <v>301</v>
      </c>
      <c r="H44" s="213">
        <v>6600</v>
      </c>
      <c r="I44" s="213">
        <v>6600</v>
      </c>
      <c r="J44" s="233"/>
      <c r="K44" s="233"/>
      <c r="L44" s="233"/>
      <c r="M44" s="213">
        <v>6600</v>
      </c>
      <c r="N44" s="233"/>
      <c r="O44" s="233"/>
      <c r="P44" s="233"/>
      <c r="Q44" s="233"/>
      <c r="R44" s="233"/>
      <c r="S44" s="233"/>
      <c r="T44" s="233"/>
      <c r="U44" s="233"/>
      <c r="V44" s="233"/>
      <c r="W44" s="233"/>
      <c r="X44" s="233"/>
      <c r="Y44" s="233"/>
    </row>
    <row r="45" s="221" customFormat="1" ht="24" customHeight="1" spans="1:25">
      <c r="A45" s="212" t="s">
        <v>70</v>
      </c>
      <c r="B45" s="232" t="s">
        <v>302</v>
      </c>
      <c r="C45" s="212" t="s">
        <v>295</v>
      </c>
      <c r="D45" s="212" t="s">
        <v>100</v>
      </c>
      <c r="E45" s="212" t="s">
        <v>89</v>
      </c>
      <c r="F45" s="212" t="s">
        <v>294</v>
      </c>
      <c r="G45" s="212" t="s">
        <v>295</v>
      </c>
      <c r="H45" s="213">
        <v>191844.28</v>
      </c>
      <c r="I45" s="213">
        <v>191844.28</v>
      </c>
      <c r="J45" s="233"/>
      <c r="K45" s="233"/>
      <c r="L45" s="233"/>
      <c r="M45" s="213">
        <v>191844.28</v>
      </c>
      <c r="N45" s="233"/>
      <c r="O45" s="233"/>
      <c r="P45" s="233"/>
      <c r="Q45" s="233"/>
      <c r="R45" s="233"/>
      <c r="S45" s="233"/>
      <c r="T45" s="233"/>
      <c r="U45" s="233"/>
      <c r="V45" s="233"/>
      <c r="W45" s="233"/>
      <c r="X45" s="233"/>
      <c r="Y45" s="233"/>
    </row>
    <row r="46" s="221" customFormat="1" ht="24" customHeight="1" spans="1:25">
      <c r="A46" s="212" t="s">
        <v>70</v>
      </c>
      <c r="B46" s="232" t="s">
        <v>303</v>
      </c>
      <c r="C46" s="212" t="s">
        <v>304</v>
      </c>
      <c r="D46" s="212" t="s">
        <v>100</v>
      </c>
      <c r="E46" s="212" t="s">
        <v>89</v>
      </c>
      <c r="F46" s="212" t="s">
        <v>305</v>
      </c>
      <c r="G46" s="212" t="s">
        <v>306</v>
      </c>
      <c r="H46" s="213">
        <v>323400</v>
      </c>
      <c r="I46" s="213">
        <v>323400</v>
      </c>
      <c r="J46" s="233"/>
      <c r="K46" s="233"/>
      <c r="L46" s="233"/>
      <c r="M46" s="213">
        <v>323400</v>
      </c>
      <c r="N46" s="233"/>
      <c r="O46" s="233"/>
      <c r="P46" s="233"/>
      <c r="Q46" s="233"/>
      <c r="R46" s="233"/>
      <c r="S46" s="233"/>
      <c r="T46" s="233"/>
      <c r="U46" s="233"/>
      <c r="V46" s="233"/>
      <c r="W46" s="233"/>
      <c r="X46" s="233"/>
      <c r="Y46" s="233"/>
    </row>
    <row r="47" s="221" customFormat="1" ht="24" customHeight="1" spans="1:25">
      <c r="A47" s="212" t="s">
        <v>70</v>
      </c>
      <c r="B47" s="232" t="s">
        <v>307</v>
      </c>
      <c r="C47" s="212" t="s">
        <v>308</v>
      </c>
      <c r="D47" s="212" t="s">
        <v>126</v>
      </c>
      <c r="E47" s="212" t="s">
        <v>127</v>
      </c>
      <c r="F47" s="212" t="s">
        <v>273</v>
      </c>
      <c r="G47" s="212" t="s">
        <v>274</v>
      </c>
      <c r="H47" s="213">
        <v>75000</v>
      </c>
      <c r="I47" s="213">
        <v>75000</v>
      </c>
      <c r="J47" s="233"/>
      <c r="K47" s="233"/>
      <c r="L47" s="233"/>
      <c r="M47" s="213">
        <v>75000</v>
      </c>
      <c r="N47" s="233"/>
      <c r="O47" s="233"/>
      <c r="P47" s="233"/>
      <c r="Q47" s="233"/>
      <c r="R47" s="233"/>
      <c r="S47" s="233"/>
      <c r="T47" s="233"/>
      <c r="U47" s="233"/>
      <c r="V47" s="233"/>
      <c r="W47" s="233"/>
      <c r="X47" s="233"/>
      <c r="Y47" s="233"/>
    </row>
    <row r="48" s="221" customFormat="1" ht="24" customHeight="1" spans="1:25">
      <c r="A48" s="212" t="s">
        <v>70</v>
      </c>
      <c r="B48" s="232" t="s">
        <v>307</v>
      </c>
      <c r="C48" s="212" t="s">
        <v>308</v>
      </c>
      <c r="D48" s="212" t="s">
        <v>126</v>
      </c>
      <c r="E48" s="212" t="s">
        <v>127</v>
      </c>
      <c r="F48" s="212" t="s">
        <v>273</v>
      </c>
      <c r="G48" s="212" t="s">
        <v>274</v>
      </c>
      <c r="H48" s="213">
        <v>115200</v>
      </c>
      <c r="I48" s="213">
        <v>115200</v>
      </c>
      <c r="J48" s="233"/>
      <c r="K48" s="233"/>
      <c r="L48" s="233"/>
      <c r="M48" s="213">
        <v>115200</v>
      </c>
      <c r="N48" s="233"/>
      <c r="O48" s="233"/>
      <c r="P48" s="233"/>
      <c r="Q48" s="233"/>
      <c r="R48" s="233"/>
      <c r="S48" s="233"/>
      <c r="T48" s="233"/>
      <c r="U48" s="233"/>
      <c r="V48" s="233"/>
      <c r="W48" s="233"/>
      <c r="X48" s="233"/>
      <c r="Y48" s="233"/>
    </row>
    <row r="49" s="221" customFormat="1" ht="24" customHeight="1" spans="1:25">
      <c r="A49" s="212" t="s">
        <v>70</v>
      </c>
      <c r="B49" s="232" t="s">
        <v>309</v>
      </c>
      <c r="C49" s="212" t="s">
        <v>310</v>
      </c>
      <c r="D49" s="212" t="s">
        <v>100</v>
      </c>
      <c r="E49" s="212" t="s">
        <v>89</v>
      </c>
      <c r="F49" s="212" t="s">
        <v>273</v>
      </c>
      <c r="G49" s="212" t="s">
        <v>274</v>
      </c>
      <c r="H49" s="213">
        <v>364800</v>
      </c>
      <c r="I49" s="213">
        <v>364800</v>
      </c>
      <c r="J49" s="233"/>
      <c r="K49" s="233"/>
      <c r="L49" s="233"/>
      <c r="M49" s="213">
        <v>364800</v>
      </c>
      <c r="N49" s="233"/>
      <c r="O49" s="233"/>
      <c r="P49" s="233"/>
      <c r="Q49" s="233"/>
      <c r="R49" s="233"/>
      <c r="S49" s="233"/>
      <c r="T49" s="233"/>
      <c r="U49" s="233"/>
      <c r="V49" s="233"/>
      <c r="W49" s="233"/>
      <c r="X49" s="233"/>
      <c r="Y49" s="233"/>
    </row>
    <row r="50" s="221" customFormat="1" ht="24" customHeight="1" spans="1:25">
      <c r="A50" s="212" t="s">
        <v>70</v>
      </c>
      <c r="B50" s="232" t="s">
        <v>311</v>
      </c>
      <c r="C50" s="212" t="s">
        <v>312</v>
      </c>
      <c r="D50" s="212" t="s">
        <v>100</v>
      </c>
      <c r="E50" s="212" t="s">
        <v>89</v>
      </c>
      <c r="F50" s="212" t="s">
        <v>273</v>
      </c>
      <c r="G50" s="212" t="s">
        <v>274</v>
      </c>
      <c r="H50" s="213">
        <v>28125</v>
      </c>
      <c r="I50" s="213">
        <v>28125</v>
      </c>
      <c r="J50" s="233"/>
      <c r="K50" s="233"/>
      <c r="L50" s="233"/>
      <c r="M50" s="213">
        <v>28125</v>
      </c>
      <c r="N50" s="233"/>
      <c r="O50" s="233"/>
      <c r="P50" s="233"/>
      <c r="Q50" s="233"/>
      <c r="R50" s="233"/>
      <c r="S50" s="233"/>
      <c r="T50" s="233"/>
      <c r="U50" s="233"/>
      <c r="V50" s="233"/>
      <c r="W50" s="233"/>
      <c r="X50" s="233"/>
      <c r="Y50" s="233"/>
    </row>
    <row r="51" s="221" customFormat="1" ht="24" customHeight="1" spans="1:25">
      <c r="A51" s="212" t="s">
        <v>70</v>
      </c>
      <c r="B51" s="232" t="s">
        <v>311</v>
      </c>
      <c r="C51" s="212" t="s">
        <v>312</v>
      </c>
      <c r="D51" s="212" t="s">
        <v>100</v>
      </c>
      <c r="E51" s="212" t="s">
        <v>89</v>
      </c>
      <c r="F51" s="212" t="s">
        <v>273</v>
      </c>
      <c r="G51" s="212" t="s">
        <v>274</v>
      </c>
      <c r="H51" s="213">
        <v>61200</v>
      </c>
      <c r="I51" s="213">
        <v>61200</v>
      </c>
      <c r="J51" s="233"/>
      <c r="K51" s="233"/>
      <c r="L51" s="233"/>
      <c r="M51" s="213">
        <v>61200</v>
      </c>
      <c r="N51" s="233"/>
      <c r="O51" s="233"/>
      <c r="P51" s="233"/>
      <c r="Q51" s="233"/>
      <c r="R51" s="233"/>
      <c r="S51" s="233"/>
      <c r="T51" s="233"/>
      <c r="U51" s="233"/>
      <c r="V51" s="233"/>
      <c r="W51" s="233"/>
      <c r="X51" s="233"/>
      <c r="Y51" s="233"/>
    </row>
    <row r="52" s="221" customFormat="1" ht="24" customHeight="1" spans="1:25">
      <c r="A52" s="212" t="s">
        <v>70</v>
      </c>
      <c r="B52" s="232" t="s">
        <v>311</v>
      </c>
      <c r="C52" s="212" t="s">
        <v>312</v>
      </c>
      <c r="D52" s="212" t="s">
        <v>100</v>
      </c>
      <c r="E52" s="212" t="s">
        <v>89</v>
      </c>
      <c r="F52" s="212" t="s">
        <v>273</v>
      </c>
      <c r="G52" s="212" t="s">
        <v>274</v>
      </c>
      <c r="H52" s="213">
        <v>1875000</v>
      </c>
      <c r="I52" s="213">
        <v>1875000</v>
      </c>
      <c r="J52" s="233"/>
      <c r="K52" s="233"/>
      <c r="L52" s="233"/>
      <c r="M52" s="213">
        <v>1875000</v>
      </c>
      <c r="N52" s="233"/>
      <c r="O52" s="233"/>
      <c r="P52" s="233"/>
      <c r="Q52" s="233"/>
      <c r="R52" s="233"/>
      <c r="S52" s="233"/>
      <c r="T52" s="233"/>
      <c r="U52" s="233"/>
      <c r="V52" s="233"/>
      <c r="W52" s="233"/>
      <c r="X52" s="233"/>
      <c r="Y52" s="233"/>
    </row>
    <row r="53" s="221" customFormat="1" ht="24" customHeight="1" spans="1:25">
      <c r="A53" s="212" t="s">
        <v>70</v>
      </c>
      <c r="B53" s="232" t="s">
        <v>311</v>
      </c>
      <c r="C53" s="212" t="s">
        <v>312</v>
      </c>
      <c r="D53" s="212" t="s">
        <v>100</v>
      </c>
      <c r="E53" s="212" t="s">
        <v>89</v>
      </c>
      <c r="F53" s="212" t="s">
        <v>273</v>
      </c>
      <c r="G53" s="212" t="s">
        <v>274</v>
      </c>
      <c r="H53" s="213">
        <v>136800</v>
      </c>
      <c r="I53" s="213">
        <v>136800</v>
      </c>
      <c r="J53" s="233"/>
      <c r="K53" s="233"/>
      <c r="L53" s="233"/>
      <c r="M53" s="213">
        <v>136800</v>
      </c>
      <c r="N53" s="233"/>
      <c r="O53" s="233"/>
      <c r="P53" s="233"/>
      <c r="Q53" s="233"/>
      <c r="R53" s="233"/>
      <c r="S53" s="233"/>
      <c r="T53" s="233"/>
      <c r="U53" s="233"/>
      <c r="V53" s="233"/>
      <c r="W53" s="233"/>
      <c r="X53" s="233"/>
      <c r="Y53" s="233"/>
    </row>
    <row r="54" s="221" customFormat="1" ht="24" customHeight="1" spans="1:25">
      <c r="A54" s="212" t="s">
        <v>70</v>
      </c>
      <c r="B54" s="232" t="s">
        <v>311</v>
      </c>
      <c r="C54" s="212" t="s">
        <v>312</v>
      </c>
      <c r="D54" s="212" t="s">
        <v>100</v>
      </c>
      <c r="E54" s="212" t="s">
        <v>89</v>
      </c>
      <c r="F54" s="212" t="s">
        <v>273</v>
      </c>
      <c r="G54" s="212" t="s">
        <v>274</v>
      </c>
      <c r="H54" s="213">
        <v>6490500</v>
      </c>
      <c r="I54" s="213">
        <v>6490500</v>
      </c>
      <c r="J54" s="233"/>
      <c r="K54" s="233"/>
      <c r="L54" s="233"/>
      <c r="M54" s="213">
        <v>6490500</v>
      </c>
      <c r="N54" s="233"/>
      <c r="O54" s="233"/>
      <c r="P54" s="233"/>
      <c r="Q54" s="233"/>
      <c r="R54" s="233"/>
      <c r="S54" s="233"/>
      <c r="T54" s="233"/>
      <c r="U54" s="233"/>
      <c r="V54" s="233"/>
      <c r="W54" s="233"/>
      <c r="X54" s="233"/>
      <c r="Y54" s="233"/>
    </row>
    <row r="55" s="126" customFormat="1" ht="24" customHeight="1" spans="1:25">
      <c r="A55" s="234" t="s">
        <v>144</v>
      </c>
      <c r="B55" s="235"/>
      <c r="C55" s="235"/>
      <c r="D55" s="235"/>
      <c r="E55" s="235"/>
      <c r="F55" s="235"/>
      <c r="G55" s="235"/>
      <c r="H55" s="213">
        <v>22255149.88</v>
      </c>
      <c r="I55" s="213">
        <v>22255149.88</v>
      </c>
      <c r="J55" s="233"/>
      <c r="K55" s="233"/>
      <c r="L55" s="233"/>
      <c r="M55" s="236">
        <v>22255149.88</v>
      </c>
      <c r="N55" s="233"/>
      <c r="O55" s="233"/>
      <c r="P55" s="233"/>
      <c r="Q55" s="233"/>
      <c r="R55" s="233"/>
      <c r="S55" s="233"/>
      <c r="T55" s="233"/>
      <c r="U55" s="233"/>
      <c r="V55" s="233"/>
      <c r="W55" s="233"/>
      <c r="X55" s="233"/>
      <c r="Y55" s="233"/>
    </row>
  </sheetData>
  <mergeCells count="31">
    <mergeCell ref="A2:Y2"/>
    <mergeCell ref="A3:G3"/>
    <mergeCell ref="H4:Y4"/>
    <mergeCell ref="I5:N5"/>
    <mergeCell ref="O5:Q5"/>
    <mergeCell ref="S5:Y5"/>
    <mergeCell ref="I6:J6"/>
    <mergeCell ref="A55:G55"/>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ummaryRight="0"/>
    <pageSetUpPr fitToPage="1"/>
  </sheetPr>
  <dimension ref="A1:BQ203"/>
  <sheetViews>
    <sheetView topLeftCell="I152" workbookViewId="0">
      <selection activeCell="K203" sqref="K203"/>
    </sheetView>
  </sheetViews>
  <sheetFormatPr defaultColWidth="9.14285714285714" defaultRowHeight="14.25" customHeight="1"/>
  <cols>
    <col min="1" max="1" width="11.7142857142857" style="126" customWidth="1"/>
    <col min="2" max="2" width="21.4285714285714" style="126" customWidth="1"/>
    <col min="3" max="3" width="32.8571428571429" style="126" customWidth="1"/>
    <col min="4" max="4" width="20.2857142857143" style="126" customWidth="1"/>
    <col min="5" max="5" width="11.1428571428571" style="126" customWidth="1"/>
    <col min="6" max="6" width="17.7142857142857" style="126" customWidth="1"/>
    <col min="7" max="7" width="16" style="126" customWidth="1"/>
    <col min="8" max="8" width="14.2666666666667" style="126" customWidth="1"/>
    <col min="9" max="9" width="19.2" style="126" customWidth="1"/>
    <col min="10" max="10" width="18.1714285714286" style="126" customWidth="1"/>
    <col min="11" max="11" width="18.0190476190476" style="126" customWidth="1"/>
    <col min="12" max="12" width="11.2571428571429" style="126" customWidth="1"/>
    <col min="13" max="14" width="10.2285714285714" style="126" customWidth="1"/>
    <col min="15" max="15" width="9.19047619047619" style="126" customWidth="1"/>
    <col min="16" max="16" width="11.1428571428571" style="126" customWidth="1"/>
    <col min="17" max="17" width="8.62857142857143" style="126" customWidth="1"/>
    <col min="18" max="18" width="18.1904761904762" style="126" customWidth="1"/>
    <col min="19" max="19" width="19.1333333333333" style="126" customWidth="1"/>
    <col min="20" max="20" width="11.8571428571429" style="126" customWidth="1"/>
    <col min="21" max="21" width="9.88571428571429" style="126" customWidth="1"/>
    <col min="22" max="22" width="9.24761904761905" style="126" customWidth="1"/>
    <col min="23" max="23" width="13.5714285714286" style="126" customWidth="1"/>
    <col min="24" max="24" width="17.9333333333333" style="126" customWidth="1"/>
    <col min="25" max="16384" width="9.14285714285714" style="126" customWidth="1"/>
  </cols>
  <sheetData>
    <row r="1" s="126" customFormat="1" ht="13.5" customHeight="1" spans="1:69">
      <c r="B1" s="197"/>
      <c r="E1" s="198"/>
      <c r="F1" s="198"/>
      <c r="G1" s="198"/>
      <c r="H1" s="198"/>
      <c r="I1" s="127"/>
      <c r="J1" s="127"/>
      <c r="K1" s="127"/>
      <c r="L1" s="127"/>
      <c r="M1" s="127"/>
      <c r="N1" s="127"/>
      <c r="O1" s="127"/>
      <c r="P1" s="127"/>
      <c r="Q1" s="127"/>
      <c r="U1" s="197"/>
      <c r="W1" s="41"/>
      <c r="X1" s="41" t="s">
        <v>313</v>
      </c>
    </row>
    <row r="2" s="126" customFormat="1" ht="27.75" customHeight="1" spans="1:69">
      <c r="A2" s="169" t="s">
        <v>314</v>
      </c>
      <c r="B2" s="169"/>
      <c r="C2" s="169"/>
      <c r="D2" s="169"/>
      <c r="E2" s="169"/>
      <c r="F2" s="169"/>
      <c r="G2" s="169"/>
      <c r="H2" s="169"/>
      <c r="I2" s="169"/>
      <c r="J2" s="169"/>
      <c r="K2" s="169"/>
      <c r="L2" s="169"/>
      <c r="M2" s="169"/>
      <c r="N2" s="169"/>
      <c r="O2" s="169"/>
      <c r="P2" s="169"/>
      <c r="Q2" s="169"/>
      <c r="R2" s="169"/>
      <c r="S2" s="169"/>
      <c r="T2" s="169"/>
      <c r="U2" s="169"/>
      <c r="V2" s="169"/>
      <c r="W2" s="169"/>
      <c r="X2" s="169"/>
    </row>
    <row r="3" s="126" customFormat="1" ht="13.5" customHeight="1" spans="1:69">
      <c r="A3" s="170" t="s">
        <v>2</v>
      </c>
      <c r="B3" s="45"/>
      <c r="C3" s="45"/>
      <c r="D3" s="45"/>
      <c r="E3" s="45"/>
      <c r="F3" s="45"/>
      <c r="G3" s="45"/>
      <c r="H3" s="45"/>
      <c r="I3" s="199"/>
      <c r="J3" s="199"/>
      <c r="K3" s="199"/>
      <c r="L3" s="199"/>
      <c r="M3" s="199"/>
      <c r="N3" s="199"/>
      <c r="O3" s="199"/>
      <c r="P3" s="199"/>
      <c r="Q3" s="199"/>
      <c r="U3" s="197"/>
      <c r="W3" s="166"/>
      <c r="X3" s="166" t="s">
        <v>194</v>
      </c>
    </row>
    <row r="4" s="126" customFormat="1" ht="21.75" customHeight="1" spans="1:69">
      <c r="A4" s="200" t="s">
        <v>315</v>
      </c>
      <c r="B4" s="46" t="s">
        <v>204</v>
      </c>
      <c r="C4" s="200" t="s">
        <v>205</v>
      </c>
      <c r="D4" s="200" t="s">
        <v>203</v>
      </c>
      <c r="E4" s="46" t="s">
        <v>206</v>
      </c>
      <c r="F4" s="46" t="s">
        <v>207</v>
      </c>
      <c r="G4" s="46" t="s">
        <v>208</v>
      </c>
      <c r="H4" s="46" t="s">
        <v>316</v>
      </c>
      <c r="I4" s="179" t="s">
        <v>56</v>
      </c>
      <c r="J4" s="174" t="s">
        <v>317</v>
      </c>
      <c r="K4" s="175"/>
      <c r="L4" s="175"/>
      <c r="M4" s="176"/>
      <c r="N4" s="174" t="s">
        <v>212</v>
      </c>
      <c r="O4" s="175"/>
      <c r="P4" s="176"/>
      <c r="Q4" s="46" t="s">
        <v>62</v>
      </c>
      <c r="R4" s="174" t="s">
        <v>63</v>
      </c>
      <c r="S4" s="175"/>
      <c r="T4" s="175"/>
      <c r="U4" s="175"/>
      <c r="V4" s="175"/>
      <c r="W4" s="175"/>
      <c r="X4" s="176"/>
    </row>
    <row r="5" s="126" customFormat="1" ht="21.75" customHeight="1" spans="1:69">
      <c r="A5" s="201"/>
      <c r="B5" s="202"/>
      <c r="C5" s="201"/>
      <c r="D5" s="201"/>
      <c r="E5" s="203"/>
      <c r="F5" s="203"/>
      <c r="G5" s="203"/>
      <c r="H5" s="203"/>
      <c r="I5" s="202"/>
      <c r="J5" s="204" t="s">
        <v>59</v>
      </c>
      <c r="K5" s="205"/>
      <c r="L5" s="46" t="s">
        <v>60</v>
      </c>
      <c r="M5" s="46" t="s">
        <v>61</v>
      </c>
      <c r="N5" s="46" t="s">
        <v>59</v>
      </c>
      <c r="O5" s="46" t="s">
        <v>60</v>
      </c>
      <c r="P5" s="46" t="s">
        <v>61</v>
      </c>
      <c r="Q5" s="203"/>
      <c r="R5" s="46" t="s">
        <v>58</v>
      </c>
      <c r="S5" s="46" t="s">
        <v>64</v>
      </c>
      <c r="T5" s="46" t="s">
        <v>218</v>
      </c>
      <c r="U5" s="46" t="s">
        <v>66</v>
      </c>
      <c r="V5" s="46" t="s">
        <v>67</v>
      </c>
      <c r="W5" s="46" t="s">
        <v>68</v>
      </c>
      <c r="X5" s="46" t="s">
        <v>69</v>
      </c>
    </row>
    <row r="6" s="126" customFormat="1" ht="21" customHeight="1" spans="1:69">
      <c r="A6" s="202"/>
      <c r="B6" s="202"/>
      <c r="C6" s="202"/>
      <c r="D6" s="202"/>
      <c r="E6" s="202"/>
      <c r="F6" s="202"/>
      <c r="G6" s="202"/>
      <c r="H6" s="202"/>
      <c r="I6" s="202"/>
      <c r="J6" s="206"/>
      <c r="K6" s="207"/>
      <c r="L6" s="202"/>
      <c r="M6" s="202"/>
      <c r="N6" s="202"/>
      <c r="O6" s="202"/>
      <c r="P6" s="202"/>
      <c r="Q6" s="202"/>
      <c r="R6" s="202"/>
      <c r="S6" s="202"/>
      <c r="T6" s="202"/>
      <c r="U6" s="202"/>
      <c r="V6" s="202"/>
      <c r="W6" s="203"/>
      <c r="X6" s="202"/>
    </row>
    <row r="7" s="126" customFormat="1" ht="39.75" customHeight="1" spans="1:69">
      <c r="A7" s="208"/>
      <c r="B7" s="209"/>
      <c r="C7" s="208"/>
      <c r="D7" s="208"/>
      <c r="E7" s="50"/>
      <c r="F7" s="50"/>
      <c r="G7" s="50"/>
      <c r="H7" s="50"/>
      <c r="I7" s="209"/>
      <c r="J7" s="51" t="s">
        <v>58</v>
      </c>
      <c r="K7" s="51" t="s">
        <v>318</v>
      </c>
      <c r="L7" s="50"/>
      <c r="M7" s="50"/>
      <c r="N7" s="50"/>
      <c r="O7" s="50"/>
      <c r="P7" s="50"/>
      <c r="Q7" s="50"/>
      <c r="R7" s="50"/>
      <c r="S7" s="50"/>
      <c r="T7" s="50"/>
      <c r="U7" s="209"/>
      <c r="V7" s="50"/>
      <c r="W7" s="50"/>
      <c r="X7" s="50"/>
    </row>
    <row r="8" s="126" customFormat="1" ht="36" customHeight="1" spans="1:69">
      <c r="A8" s="210">
        <v>1</v>
      </c>
      <c r="B8" s="210">
        <v>2</v>
      </c>
      <c r="C8" s="210">
        <v>3</v>
      </c>
      <c r="D8" s="210">
        <v>4</v>
      </c>
      <c r="E8" s="210">
        <v>5</v>
      </c>
      <c r="F8" s="210">
        <v>6</v>
      </c>
      <c r="G8" s="210">
        <v>7</v>
      </c>
      <c r="H8" s="210">
        <v>8</v>
      </c>
      <c r="I8" s="210">
        <v>9</v>
      </c>
      <c r="J8" s="210">
        <v>10</v>
      </c>
      <c r="K8" s="210">
        <v>11</v>
      </c>
      <c r="L8" s="211">
        <v>12</v>
      </c>
      <c r="M8" s="211">
        <v>13</v>
      </c>
      <c r="N8" s="211">
        <v>14</v>
      </c>
      <c r="O8" s="211">
        <v>15</v>
      </c>
      <c r="P8" s="211">
        <v>16</v>
      </c>
      <c r="Q8" s="211">
        <v>17</v>
      </c>
      <c r="R8" s="211">
        <v>18</v>
      </c>
      <c r="S8" s="211">
        <v>19</v>
      </c>
      <c r="T8" s="211">
        <v>20</v>
      </c>
      <c r="U8" s="210">
        <v>21</v>
      </c>
      <c r="V8" s="210">
        <v>22</v>
      </c>
      <c r="W8" s="211">
        <v>23</v>
      </c>
      <c r="X8" s="210">
        <v>24</v>
      </c>
    </row>
    <row r="9" s="196" customFormat="1" ht="36" customHeight="1" spans="1:69">
      <c r="A9" s="212"/>
      <c r="B9" s="212"/>
      <c r="C9" s="212" t="s">
        <v>319</v>
      </c>
      <c r="D9" s="212"/>
      <c r="E9" s="212"/>
      <c r="F9" s="212"/>
      <c r="G9" s="212"/>
      <c r="H9" s="212"/>
      <c r="I9" s="213">
        <v>10000</v>
      </c>
      <c r="J9" s="213"/>
      <c r="K9" s="213"/>
      <c r="L9" s="213"/>
      <c r="M9" s="213"/>
      <c r="N9" s="213"/>
      <c r="O9" s="213"/>
      <c r="P9" s="213"/>
      <c r="Q9" s="213"/>
      <c r="R9" s="213">
        <v>10000</v>
      </c>
      <c r="S9" s="213"/>
      <c r="T9" s="213"/>
      <c r="U9" s="213"/>
      <c r="V9" s="213"/>
      <c r="W9" s="213">
        <v>10000</v>
      </c>
      <c r="X9" s="214"/>
    </row>
    <row r="10" s="196" customFormat="1" ht="36" customHeight="1" spans="1:69">
      <c r="A10" s="212" t="s">
        <v>320</v>
      </c>
      <c r="B10" s="212" t="s">
        <v>321</v>
      </c>
      <c r="C10" s="212" t="s">
        <v>319</v>
      </c>
      <c r="D10" s="212" t="s">
        <v>70</v>
      </c>
      <c r="E10" s="212" t="s">
        <v>100</v>
      </c>
      <c r="F10" s="212" t="s">
        <v>89</v>
      </c>
      <c r="G10" s="212" t="s">
        <v>300</v>
      </c>
      <c r="H10" s="212" t="s">
        <v>301</v>
      </c>
      <c r="I10" s="213">
        <v>10000</v>
      </c>
      <c r="J10" s="213"/>
      <c r="K10" s="213"/>
      <c r="L10" s="213"/>
      <c r="M10" s="213"/>
      <c r="N10" s="213"/>
      <c r="O10" s="213"/>
      <c r="P10" s="213"/>
      <c r="Q10" s="213"/>
      <c r="R10" s="213">
        <v>10000</v>
      </c>
      <c r="S10" s="213"/>
      <c r="T10" s="213"/>
      <c r="U10" s="213"/>
      <c r="V10" s="213"/>
      <c r="W10" s="213">
        <v>10000</v>
      </c>
      <c r="X10" s="215"/>
    </row>
    <row r="11" s="196" customFormat="1" ht="36" customHeight="1" spans="1:69">
      <c r="A11" s="212"/>
      <c r="B11" s="212"/>
      <c r="C11" s="212" t="s">
        <v>322</v>
      </c>
      <c r="D11" s="212"/>
      <c r="E11" s="212"/>
      <c r="F11" s="212"/>
      <c r="G11" s="212"/>
      <c r="H11" s="212"/>
      <c r="I11" s="213">
        <v>17.18</v>
      </c>
      <c r="J11" s="213"/>
      <c r="K11" s="213"/>
      <c r="L11" s="213"/>
      <c r="M11" s="213"/>
      <c r="N11" s="212"/>
      <c r="O11" s="212"/>
      <c r="P11" s="212"/>
      <c r="Q11" s="213"/>
      <c r="R11" s="213">
        <v>17.18</v>
      </c>
      <c r="S11" s="213"/>
      <c r="T11" s="213"/>
      <c r="U11" s="213"/>
      <c r="V11" s="213"/>
      <c r="W11" s="213">
        <v>17.18</v>
      </c>
      <c r="X11" s="216"/>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row>
    <row r="12" s="196" customFormat="1" ht="36" customHeight="1" spans="1:69">
      <c r="A12" s="212" t="s">
        <v>320</v>
      </c>
      <c r="B12" s="212" t="s">
        <v>323</v>
      </c>
      <c r="C12" s="212" t="s">
        <v>322</v>
      </c>
      <c r="D12" s="212" t="s">
        <v>70</v>
      </c>
      <c r="E12" s="212" t="s">
        <v>100</v>
      </c>
      <c r="F12" s="212" t="s">
        <v>89</v>
      </c>
      <c r="G12" s="212" t="s">
        <v>300</v>
      </c>
      <c r="H12" s="212" t="s">
        <v>301</v>
      </c>
      <c r="I12" s="213">
        <v>17.18</v>
      </c>
      <c r="J12" s="213"/>
      <c r="K12" s="213"/>
      <c r="L12" s="213"/>
      <c r="M12" s="213"/>
      <c r="N12" s="212"/>
      <c r="O12" s="212"/>
      <c r="P12" s="212"/>
      <c r="Q12" s="213"/>
      <c r="R12" s="213">
        <v>17.18</v>
      </c>
      <c r="S12" s="213"/>
      <c r="T12" s="213"/>
      <c r="U12" s="213"/>
      <c r="V12" s="213"/>
      <c r="W12" s="213">
        <v>17.18</v>
      </c>
      <c r="X12" s="216"/>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row>
    <row r="13" s="196" customFormat="1" ht="36" customHeight="1" spans="1:69">
      <c r="A13" s="212"/>
      <c r="B13" s="212"/>
      <c r="C13" s="212" t="s">
        <v>324</v>
      </c>
      <c r="D13" s="212"/>
      <c r="E13" s="212"/>
      <c r="F13" s="212"/>
      <c r="G13" s="212"/>
      <c r="H13" s="212"/>
      <c r="I13" s="213">
        <v>97</v>
      </c>
      <c r="J13" s="213"/>
      <c r="K13" s="213"/>
      <c r="L13" s="213"/>
      <c r="M13" s="213"/>
      <c r="N13" s="212"/>
      <c r="O13" s="212"/>
      <c r="P13" s="212"/>
      <c r="Q13" s="213"/>
      <c r="R13" s="213">
        <v>97</v>
      </c>
      <c r="S13" s="213"/>
      <c r="T13" s="213"/>
      <c r="U13" s="213"/>
      <c r="V13" s="213"/>
      <c r="W13" s="213">
        <v>97</v>
      </c>
      <c r="X13" s="216"/>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row>
    <row r="14" s="196" customFormat="1" ht="36" customHeight="1" spans="1:69">
      <c r="A14" s="212" t="s">
        <v>320</v>
      </c>
      <c r="B14" s="212" t="s">
        <v>325</v>
      </c>
      <c r="C14" s="212" t="s">
        <v>324</v>
      </c>
      <c r="D14" s="212" t="s">
        <v>70</v>
      </c>
      <c r="E14" s="212" t="s">
        <v>100</v>
      </c>
      <c r="F14" s="212" t="s">
        <v>89</v>
      </c>
      <c r="G14" s="212" t="s">
        <v>300</v>
      </c>
      <c r="H14" s="212" t="s">
        <v>301</v>
      </c>
      <c r="I14" s="213">
        <v>97</v>
      </c>
      <c r="J14" s="213"/>
      <c r="K14" s="213"/>
      <c r="L14" s="213"/>
      <c r="M14" s="213"/>
      <c r="N14" s="212"/>
      <c r="O14" s="212"/>
      <c r="P14" s="212"/>
      <c r="Q14" s="213"/>
      <c r="R14" s="213">
        <v>97</v>
      </c>
      <c r="S14" s="213"/>
      <c r="T14" s="213"/>
      <c r="U14" s="213"/>
      <c r="V14" s="213"/>
      <c r="W14" s="213">
        <v>97</v>
      </c>
      <c r="X14" s="216"/>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row>
    <row r="15" s="196" customFormat="1" ht="36" customHeight="1" spans="1:69">
      <c r="A15" s="212"/>
      <c r="B15" s="212"/>
      <c r="C15" s="212" t="s">
        <v>326</v>
      </c>
      <c r="D15" s="212"/>
      <c r="E15" s="212"/>
      <c r="F15" s="212"/>
      <c r="G15" s="212"/>
      <c r="H15" s="212"/>
      <c r="I15" s="213">
        <v>3200</v>
      </c>
      <c r="J15" s="213"/>
      <c r="K15" s="213"/>
      <c r="L15" s="213"/>
      <c r="M15" s="213"/>
      <c r="N15" s="212"/>
      <c r="O15" s="212"/>
      <c r="P15" s="212"/>
      <c r="Q15" s="213"/>
      <c r="R15" s="213">
        <v>3200</v>
      </c>
      <c r="S15" s="213"/>
      <c r="T15" s="213"/>
      <c r="U15" s="213"/>
      <c r="V15" s="213"/>
      <c r="W15" s="213">
        <v>3200</v>
      </c>
      <c r="X15" s="216"/>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row>
    <row r="16" s="196" customFormat="1" ht="36" customHeight="1" spans="1:69">
      <c r="A16" s="212" t="s">
        <v>320</v>
      </c>
      <c r="B16" s="212" t="s">
        <v>327</v>
      </c>
      <c r="C16" s="212" t="s">
        <v>326</v>
      </c>
      <c r="D16" s="212" t="s">
        <v>70</v>
      </c>
      <c r="E16" s="212" t="s">
        <v>100</v>
      </c>
      <c r="F16" s="212" t="s">
        <v>89</v>
      </c>
      <c r="G16" s="212" t="s">
        <v>300</v>
      </c>
      <c r="H16" s="212" t="s">
        <v>301</v>
      </c>
      <c r="I16" s="213">
        <v>3200</v>
      </c>
      <c r="J16" s="213"/>
      <c r="K16" s="213"/>
      <c r="L16" s="213"/>
      <c r="M16" s="213"/>
      <c r="N16" s="212"/>
      <c r="O16" s="212"/>
      <c r="P16" s="212"/>
      <c r="Q16" s="213"/>
      <c r="R16" s="213">
        <v>3200</v>
      </c>
      <c r="S16" s="213"/>
      <c r="T16" s="213"/>
      <c r="U16" s="213"/>
      <c r="V16" s="213"/>
      <c r="W16" s="213">
        <v>3200</v>
      </c>
      <c r="X16" s="216"/>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row>
    <row r="17" s="196" customFormat="1" ht="36" customHeight="1" spans="1:69">
      <c r="A17" s="212"/>
      <c r="B17" s="212"/>
      <c r="C17" s="212" t="s">
        <v>328</v>
      </c>
      <c r="D17" s="212"/>
      <c r="E17" s="212"/>
      <c r="F17" s="212"/>
      <c r="G17" s="212"/>
      <c r="H17" s="212"/>
      <c r="I17" s="213">
        <v>600000</v>
      </c>
      <c r="J17" s="213"/>
      <c r="K17" s="213"/>
      <c r="L17" s="213"/>
      <c r="M17" s="213"/>
      <c r="N17" s="212"/>
      <c r="O17" s="212"/>
      <c r="P17" s="212"/>
      <c r="Q17" s="213"/>
      <c r="R17" s="213">
        <v>600000</v>
      </c>
      <c r="S17" s="213"/>
      <c r="T17" s="213"/>
      <c r="U17" s="213"/>
      <c r="V17" s="213"/>
      <c r="W17" s="213">
        <v>600000</v>
      </c>
      <c r="X17" s="216"/>
      <c r="Y17" s="217"/>
      <c r="Z17" s="217"/>
      <c r="AA17" s="217"/>
      <c r="AB17" s="217"/>
      <c r="AC17" s="217"/>
      <c r="AD17" s="217"/>
      <c r="AE17" s="217"/>
      <c r="AF17" s="217"/>
      <c r="AG17" s="217"/>
      <c r="AH17" s="217"/>
      <c r="AI17" s="217"/>
      <c r="AJ17" s="217"/>
      <c r="AK17" s="217"/>
      <c r="AL17" s="217"/>
      <c r="AM17" s="217"/>
      <c r="AN17" s="217"/>
      <c r="AO17" s="217"/>
      <c r="AP17" s="217"/>
      <c r="AQ17" s="217"/>
      <c r="AR17" s="217"/>
      <c r="AS17" s="217"/>
      <c r="AT17" s="217"/>
      <c r="AU17" s="217"/>
      <c r="AV17" s="217"/>
      <c r="AW17" s="217"/>
      <c r="AX17" s="217"/>
      <c r="AY17" s="217"/>
      <c r="AZ17" s="217"/>
      <c r="BA17" s="217"/>
      <c r="BB17" s="217"/>
      <c r="BC17" s="217"/>
      <c r="BD17" s="217"/>
      <c r="BE17" s="217"/>
      <c r="BF17" s="217"/>
      <c r="BG17" s="217"/>
      <c r="BH17" s="217"/>
      <c r="BI17" s="217"/>
      <c r="BJ17" s="217"/>
      <c r="BK17" s="217"/>
      <c r="BL17" s="217"/>
      <c r="BM17" s="217"/>
      <c r="BN17" s="217"/>
      <c r="BO17" s="217"/>
      <c r="BP17" s="217"/>
      <c r="BQ17" s="217"/>
    </row>
    <row r="18" s="196" customFormat="1" ht="36" customHeight="1" spans="1:69">
      <c r="A18" s="212" t="s">
        <v>320</v>
      </c>
      <c r="B18" s="212" t="s">
        <v>329</v>
      </c>
      <c r="C18" s="212" t="s">
        <v>328</v>
      </c>
      <c r="D18" s="212" t="s">
        <v>70</v>
      </c>
      <c r="E18" s="212" t="s">
        <v>100</v>
      </c>
      <c r="F18" s="212" t="s">
        <v>89</v>
      </c>
      <c r="G18" s="212" t="s">
        <v>300</v>
      </c>
      <c r="H18" s="212" t="s">
        <v>301</v>
      </c>
      <c r="I18" s="213">
        <v>7181</v>
      </c>
      <c r="J18" s="213"/>
      <c r="K18" s="213"/>
      <c r="L18" s="213"/>
      <c r="M18" s="213"/>
      <c r="N18" s="212"/>
      <c r="O18" s="212"/>
      <c r="P18" s="212"/>
      <c r="Q18" s="213"/>
      <c r="R18" s="213">
        <v>7181</v>
      </c>
      <c r="S18" s="213"/>
      <c r="T18" s="213"/>
      <c r="U18" s="213"/>
      <c r="V18" s="213"/>
      <c r="W18" s="213">
        <v>7181</v>
      </c>
      <c r="X18" s="216"/>
      <c r="Y18" s="217"/>
      <c r="Z18" s="217"/>
      <c r="AA18" s="217"/>
      <c r="AB18" s="217"/>
      <c r="AC18" s="217"/>
      <c r="AD18" s="217"/>
      <c r="AE18" s="217"/>
      <c r="AF18" s="217"/>
      <c r="AG18" s="217"/>
      <c r="AH18" s="217"/>
      <c r="AI18" s="217"/>
      <c r="AJ18" s="217"/>
      <c r="AK18" s="217"/>
      <c r="AL18" s="217"/>
      <c r="AM18" s="217"/>
      <c r="AN18" s="217"/>
      <c r="AO18" s="217"/>
      <c r="AP18" s="217"/>
      <c r="AQ18" s="217"/>
      <c r="AR18" s="217"/>
      <c r="AS18" s="217"/>
      <c r="AT18" s="217"/>
      <c r="AU18" s="217"/>
      <c r="AV18" s="217"/>
      <c r="AW18" s="217"/>
      <c r="AX18" s="217"/>
      <c r="AY18" s="217"/>
      <c r="AZ18" s="217"/>
      <c r="BA18" s="217"/>
      <c r="BB18" s="217"/>
      <c r="BC18" s="217"/>
      <c r="BD18" s="217"/>
      <c r="BE18" s="217"/>
      <c r="BF18" s="217"/>
      <c r="BG18" s="217"/>
      <c r="BH18" s="217"/>
      <c r="BI18" s="217"/>
      <c r="BJ18" s="217"/>
      <c r="BK18" s="217"/>
      <c r="BL18" s="217"/>
      <c r="BM18" s="217"/>
      <c r="BN18" s="217"/>
      <c r="BO18" s="217"/>
      <c r="BP18" s="217"/>
      <c r="BQ18" s="217"/>
    </row>
    <row r="19" s="196" customFormat="1" ht="36" customHeight="1" spans="1:69">
      <c r="A19" s="212" t="s">
        <v>320</v>
      </c>
      <c r="B19" s="212" t="s">
        <v>329</v>
      </c>
      <c r="C19" s="212" t="s">
        <v>328</v>
      </c>
      <c r="D19" s="212" t="s">
        <v>70</v>
      </c>
      <c r="E19" s="212" t="s">
        <v>100</v>
      </c>
      <c r="F19" s="212" t="s">
        <v>89</v>
      </c>
      <c r="G19" s="212" t="s">
        <v>330</v>
      </c>
      <c r="H19" s="212" t="s">
        <v>331</v>
      </c>
      <c r="I19" s="213">
        <v>4957</v>
      </c>
      <c r="J19" s="213"/>
      <c r="K19" s="213"/>
      <c r="L19" s="213"/>
      <c r="M19" s="213"/>
      <c r="N19" s="212"/>
      <c r="O19" s="212"/>
      <c r="P19" s="212"/>
      <c r="Q19" s="213"/>
      <c r="R19" s="213">
        <v>4957</v>
      </c>
      <c r="S19" s="213"/>
      <c r="T19" s="213"/>
      <c r="U19" s="213"/>
      <c r="V19" s="213"/>
      <c r="W19" s="213">
        <v>4957</v>
      </c>
      <c r="X19" s="216"/>
      <c r="Y19" s="217"/>
      <c r="Z19" s="217"/>
      <c r="AA19" s="217"/>
      <c r="AB19" s="217"/>
      <c r="AC19" s="217"/>
      <c r="AD19" s="217"/>
      <c r="AE19" s="217"/>
      <c r="AF19" s="217"/>
      <c r="AG19" s="217"/>
      <c r="AH19" s="217"/>
      <c r="AI19" s="217"/>
      <c r="AJ19" s="217"/>
      <c r="AK19" s="217"/>
      <c r="AL19" s="217"/>
      <c r="AM19" s="217"/>
      <c r="AN19" s="217"/>
      <c r="AO19" s="217"/>
      <c r="AP19" s="217"/>
      <c r="AQ19" s="217"/>
      <c r="AR19" s="217"/>
      <c r="AS19" s="217"/>
      <c r="AT19" s="217"/>
      <c r="AU19" s="217"/>
      <c r="AV19" s="217"/>
      <c r="AW19" s="217"/>
      <c r="AX19" s="217"/>
      <c r="AY19" s="217"/>
      <c r="AZ19" s="217"/>
      <c r="BA19" s="217"/>
      <c r="BB19" s="217"/>
      <c r="BC19" s="217"/>
      <c r="BD19" s="217"/>
      <c r="BE19" s="217"/>
      <c r="BF19" s="217"/>
      <c r="BG19" s="217"/>
      <c r="BH19" s="217"/>
      <c r="BI19" s="217"/>
      <c r="BJ19" s="217"/>
      <c r="BK19" s="217"/>
      <c r="BL19" s="217"/>
      <c r="BM19" s="217"/>
      <c r="BN19" s="217"/>
      <c r="BO19" s="217"/>
      <c r="BP19" s="217"/>
      <c r="BQ19" s="217"/>
    </row>
    <row r="20" s="196" customFormat="1" ht="36" customHeight="1" spans="1:69">
      <c r="A20" s="212" t="s">
        <v>320</v>
      </c>
      <c r="B20" s="212" t="s">
        <v>329</v>
      </c>
      <c r="C20" s="212" t="s">
        <v>328</v>
      </c>
      <c r="D20" s="212" t="s">
        <v>70</v>
      </c>
      <c r="E20" s="212" t="s">
        <v>100</v>
      </c>
      <c r="F20" s="212" t="s">
        <v>89</v>
      </c>
      <c r="G20" s="212" t="s">
        <v>332</v>
      </c>
      <c r="H20" s="212" t="s">
        <v>333</v>
      </c>
      <c r="I20" s="213">
        <v>50130</v>
      </c>
      <c r="J20" s="213"/>
      <c r="K20" s="213"/>
      <c r="L20" s="213"/>
      <c r="M20" s="213"/>
      <c r="N20" s="212"/>
      <c r="O20" s="212"/>
      <c r="P20" s="212"/>
      <c r="Q20" s="213"/>
      <c r="R20" s="213">
        <v>50130</v>
      </c>
      <c r="S20" s="213"/>
      <c r="T20" s="213"/>
      <c r="U20" s="213"/>
      <c r="V20" s="213"/>
      <c r="W20" s="213">
        <v>50130</v>
      </c>
      <c r="X20" s="216"/>
      <c r="Y20" s="217"/>
      <c r="Z20" s="217"/>
      <c r="AA20" s="217"/>
      <c r="AB20" s="217"/>
      <c r="AC20" s="217"/>
      <c r="AD20" s="217"/>
      <c r="AE20" s="217"/>
      <c r="AF20" s="217"/>
      <c r="AG20" s="217"/>
      <c r="AH20" s="217"/>
      <c r="AI20" s="217"/>
      <c r="AJ20" s="217"/>
      <c r="AK20" s="217"/>
      <c r="AL20" s="217"/>
      <c r="AM20" s="217"/>
      <c r="AN20" s="217"/>
      <c r="AO20" s="217"/>
      <c r="AP20" s="217"/>
      <c r="AQ20" s="217"/>
      <c r="AR20" s="217"/>
      <c r="AS20" s="217"/>
      <c r="AT20" s="217"/>
      <c r="AU20" s="217"/>
      <c r="AV20" s="217"/>
      <c r="AW20" s="217"/>
      <c r="AX20" s="217"/>
      <c r="AY20" s="217"/>
      <c r="AZ20" s="217"/>
      <c r="BA20" s="217"/>
      <c r="BB20" s="217"/>
      <c r="BC20" s="217"/>
      <c r="BD20" s="217"/>
      <c r="BE20" s="217"/>
      <c r="BF20" s="217"/>
      <c r="BG20" s="217"/>
      <c r="BH20" s="217"/>
      <c r="BI20" s="217"/>
      <c r="BJ20" s="217"/>
      <c r="BK20" s="217"/>
      <c r="BL20" s="217"/>
      <c r="BM20" s="217"/>
      <c r="BN20" s="217"/>
      <c r="BO20" s="217"/>
      <c r="BP20" s="217"/>
      <c r="BQ20" s="217"/>
    </row>
    <row r="21" s="196" customFormat="1" ht="36" customHeight="1" spans="1:69">
      <c r="A21" s="212" t="s">
        <v>320</v>
      </c>
      <c r="B21" s="212" t="s">
        <v>329</v>
      </c>
      <c r="C21" s="212" t="s">
        <v>328</v>
      </c>
      <c r="D21" s="212" t="s">
        <v>70</v>
      </c>
      <c r="E21" s="212" t="s">
        <v>100</v>
      </c>
      <c r="F21" s="212" t="s">
        <v>89</v>
      </c>
      <c r="G21" s="212" t="s">
        <v>334</v>
      </c>
      <c r="H21" s="212" t="s">
        <v>335</v>
      </c>
      <c r="I21" s="213">
        <v>9811</v>
      </c>
      <c r="J21" s="213"/>
      <c r="K21" s="213"/>
      <c r="L21" s="213"/>
      <c r="M21" s="213"/>
      <c r="N21" s="212"/>
      <c r="O21" s="212"/>
      <c r="P21" s="212"/>
      <c r="Q21" s="213"/>
      <c r="R21" s="213">
        <v>9811</v>
      </c>
      <c r="S21" s="213"/>
      <c r="T21" s="213"/>
      <c r="U21" s="213"/>
      <c r="V21" s="213"/>
      <c r="W21" s="213">
        <v>9811</v>
      </c>
      <c r="X21" s="216"/>
      <c r="Y21" s="217"/>
      <c r="Z21" s="217"/>
      <c r="AA21" s="217"/>
      <c r="AB21" s="217"/>
      <c r="AC21" s="217"/>
      <c r="AD21" s="217"/>
      <c r="AE21" s="217"/>
      <c r="AF21" s="217"/>
      <c r="AG21" s="217"/>
      <c r="AH21" s="217"/>
      <c r="AI21" s="217"/>
      <c r="AJ21" s="217"/>
      <c r="AK21" s="217"/>
      <c r="AL21" s="217"/>
      <c r="AM21" s="217"/>
      <c r="AN21" s="217"/>
      <c r="AO21" s="217"/>
      <c r="AP21" s="217"/>
      <c r="AQ21" s="217"/>
      <c r="AR21" s="217"/>
      <c r="AS21" s="217"/>
      <c r="AT21" s="217"/>
      <c r="AU21" s="217"/>
      <c r="AV21" s="217"/>
      <c r="AW21" s="217"/>
      <c r="AX21" s="217"/>
      <c r="AY21" s="217"/>
      <c r="AZ21" s="217"/>
      <c r="BA21" s="217"/>
      <c r="BB21" s="217"/>
      <c r="BC21" s="217"/>
      <c r="BD21" s="217"/>
      <c r="BE21" s="217"/>
      <c r="BF21" s="217"/>
      <c r="BG21" s="217"/>
      <c r="BH21" s="217"/>
      <c r="BI21" s="217"/>
      <c r="BJ21" s="217"/>
      <c r="BK21" s="217"/>
      <c r="BL21" s="217"/>
      <c r="BM21" s="217"/>
      <c r="BN21" s="217"/>
      <c r="BO21" s="217"/>
      <c r="BP21" s="217"/>
      <c r="BQ21" s="217"/>
    </row>
    <row r="22" s="196" customFormat="1" ht="36" customHeight="1" spans="1:69">
      <c r="A22" s="212" t="s">
        <v>320</v>
      </c>
      <c r="B22" s="212" t="s">
        <v>329</v>
      </c>
      <c r="C22" s="212" t="s">
        <v>328</v>
      </c>
      <c r="D22" s="212" t="s">
        <v>70</v>
      </c>
      <c r="E22" s="212" t="s">
        <v>100</v>
      </c>
      <c r="F22" s="212" t="s">
        <v>89</v>
      </c>
      <c r="G22" s="212" t="s">
        <v>336</v>
      </c>
      <c r="H22" s="212" t="s">
        <v>337</v>
      </c>
      <c r="I22" s="213">
        <v>429304</v>
      </c>
      <c r="J22" s="213"/>
      <c r="K22" s="213"/>
      <c r="L22" s="213"/>
      <c r="M22" s="213"/>
      <c r="N22" s="212"/>
      <c r="O22" s="212"/>
      <c r="P22" s="212"/>
      <c r="Q22" s="213"/>
      <c r="R22" s="213">
        <v>429304</v>
      </c>
      <c r="S22" s="213"/>
      <c r="T22" s="213"/>
      <c r="U22" s="213"/>
      <c r="V22" s="213"/>
      <c r="W22" s="213">
        <v>429304</v>
      </c>
      <c r="X22" s="216"/>
      <c r="Y22" s="217"/>
      <c r="Z22" s="217"/>
      <c r="AA22" s="217"/>
      <c r="AB22" s="217"/>
      <c r="AC22" s="217"/>
      <c r="AD22" s="217"/>
      <c r="AE22" s="217"/>
      <c r="AF22" s="217"/>
      <c r="AG22" s="217"/>
      <c r="AH22" s="217"/>
      <c r="AI22" s="217"/>
      <c r="AJ22" s="217"/>
      <c r="AK22" s="217"/>
      <c r="AL22" s="217"/>
      <c r="AM22" s="217"/>
      <c r="AN22" s="217"/>
      <c r="AO22" s="217"/>
      <c r="AP22" s="217"/>
      <c r="AQ22" s="217"/>
      <c r="AR22" s="217"/>
      <c r="AS22" s="217"/>
      <c r="AT22" s="217"/>
      <c r="AU22" s="217"/>
      <c r="AV22" s="217"/>
      <c r="AW22" s="217"/>
      <c r="AX22" s="217"/>
      <c r="AY22" s="217"/>
      <c r="AZ22" s="217"/>
      <c r="BA22" s="217"/>
      <c r="BB22" s="217"/>
      <c r="BC22" s="217"/>
      <c r="BD22" s="217"/>
      <c r="BE22" s="217"/>
      <c r="BF22" s="217"/>
      <c r="BG22" s="217"/>
      <c r="BH22" s="217"/>
      <c r="BI22" s="217"/>
      <c r="BJ22" s="217"/>
      <c r="BK22" s="217"/>
      <c r="BL22" s="217"/>
      <c r="BM22" s="217"/>
      <c r="BN22" s="217"/>
      <c r="BO22" s="217"/>
      <c r="BP22" s="217"/>
      <c r="BQ22" s="217"/>
    </row>
    <row r="23" s="196" customFormat="1" ht="36" customHeight="1" spans="1:69">
      <c r="A23" s="212" t="s">
        <v>320</v>
      </c>
      <c r="B23" s="212" t="s">
        <v>329</v>
      </c>
      <c r="C23" s="212" t="s">
        <v>328</v>
      </c>
      <c r="D23" s="212" t="s">
        <v>70</v>
      </c>
      <c r="E23" s="212" t="s">
        <v>100</v>
      </c>
      <c r="F23" s="212" t="s">
        <v>89</v>
      </c>
      <c r="G23" s="212" t="s">
        <v>286</v>
      </c>
      <c r="H23" s="212" t="s">
        <v>287</v>
      </c>
      <c r="I23" s="213">
        <v>48090</v>
      </c>
      <c r="J23" s="213"/>
      <c r="K23" s="213"/>
      <c r="L23" s="213"/>
      <c r="M23" s="213"/>
      <c r="N23" s="212"/>
      <c r="O23" s="212"/>
      <c r="P23" s="212"/>
      <c r="Q23" s="213"/>
      <c r="R23" s="213">
        <v>48090</v>
      </c>
      <c r="S23" s="213"/>
      <c r="T23" s="213"/>
      <c r="U23" s="213"/>
      <c r="V23" s="213"/>
      <c r="W23" s="213">
        <v>48090</v>
      </c>
      <c r="X23" s="216"/>
      <c r="Y23" s="217"/>
      <c r="Z23" s="217"/>
      <c r="AA23" s="217"/>
      <c r="AB23" s="217"/>
      <c r="AC23" s="217"/>
      <c r="AD23" s="217"/>
      <c r="AE23" s="217"/>
      <c r="AF23" s="217"/>
      <c r="AG23" s="217"/>
      <c r="AH23" s="217"/>
      <c r="AI23" s="217"/>
      <c r="AJ23" s="217"/>
      <c r="AK23" s="217"/>
      <c r="AL23" s="217"/>
      <c r="AM23" s="217"/>
      <c r="AN23" s="217"/>
      <c r="AO23" s="217"/>
      <c r="AP23" s="217"/>
      <c r="AQ23" s="217"/>
      <c r="AR23" s="217"/>
      <c r="AS23" s="217"/>
      <c r="AT23" s="217"/>
      <c r="AU23" s="217"/>
      <c r="AV23" s="217"/>
      <c r="AW23" s="217"/>
      <c r="AX23" s="217"/>
      <c r="AY23" s="217"/>
      <c r="AZ23" s="217"/>
      <c r="BA23" s="217"/>
      <c r="BB23" s="217"/>
      <c r="BC23" s="217"/>
      <c r="BD23" s="217"/>
      <c r="BE23" s="217"/>
      <c r="BF23" s="217"/>
      <c r="BG23" s="217"/>
      <c r="BH23" s="217"/>
      <c r="BI23" s="217"/>
      <c r="BJ23" s="217"/>
      <c r="BK23" s="217"/>
      <c r="BL23" s="217"/>
      <c r="BM23" s="217"/>
      <c r="BN23" s="217"/>
      <c r="BO23" s="217"/>
      <c r="BP23" s="217"/>
      <c r="BQ23" s="217"/>
    </row>
    <row r="24" s="196" customFormat="1" ht="36" customHeight="1" spans="1:69">
      <c r="A24" s="212" t="s">
        <v>320</v>
      </c>
      <c r="B24" s="212" t="s">
        <v>329</v>
      </c>
      <c r="C24" s="212" t="s">
        <v>328</v>
      </c>
      <c r="D24" s="212" t="s">
        <v>70</v>
      </c>
      <c r="E24" s="212" t="s">
        <v>100</v>
      </c>
      <c r="F24" s="212" t="s">
        <v>89</v>
      </c>
      <c r="G24" s="212" t="s">
        <v>338</v>
      </c>
      <c r="H24" s="212" t="s">
        <v>339</v>
      </c>
      <c r="I24" s="213">
        <v>50527</v>
      </c>
      <c r="J24" s="213"/>
      <c r="K24" s="213"/>
      <c r="L24" s="213"/>
      <c r="M24" s="213"/>
      <c r="N24" s="212"/>
      <c r="O24" s="212"/>
      <c r="P24" s="212"/>
      <c r="Q24" s="213"/>
      <c r="R24" s="213">
        <v>50527</v>
      </c>
      <c r="S24" s="213"/>
      <c r="T24" s="213"/>
      <c r="U24" s="213"/>
      <c r="V24" s="213"/>
      <c r="W24" s="213">
        <v>50527</v>
      </c>
      <c r="X24" s="216"/>
      <c r="Y24" s="217"/>
      <c r="Z24" s="217"/>
      <c r="AA24" s="217"/>
      <c r="AB24" s="217"/>
      <c r="AC24" s="217"/>
      <c r="AD24" s="217"/>
      <c r="AE24" s="217"/>
      <c r="AF24" s="217"/>
      <c r="AG24" s="217"/>
      <c r="AH24" s="217"/>
      <c r="AI24" s="217"/>
      <c r="AJ24" s="217"/>
      <c r="AK24" s="217"/>
      <c r="AL24" s="217"/>
      <c r="AM24" s="217"/>
      <c r="AN24" s="217"/>
      <c r="AO24" s="217"/>
      <c r="AP24" s="217"/>
      <c r="AQ24" s="217"/>
      <c r="AR24" s="217"/>
      <c r="AS24" s="217"/>
      <c r="AT24" s="217"/>
      <c r="AU24" s="217"/>
      <c r="AV24" s="217"/>
      <c r="AW24" s="217"/>
      <c r="AX24" s="217"/>
      <c r="AY24" s="217"/>
      <c r="AZ24" s="217"/>
      <c r="BA24" s="217"/>
      <c r="BB24" s="217"/>
      <c r="BC24" s="217"/>
      <c r="BD24" s="217"/>
      <c r="BE24" s="217"/>
      <c r="BF24" s="217"/>
      <c r="BG24" s="217"/>
      <c r="BH24" s="217"/>
      <c r="BI24" s="217"/>
      <c r="BJ24" s="217"/>
      <c r="BK24" s="217"/>
      <c r="BL24" s="217"/>
      <c r="BM24" s="217"/>
      <c r="BN24" s="217"/>
      <c r="BO24" s="217"/>
      <c r="BP24" s="217"/>
      <c r="BQ24" s="217"/>
    </row>
    <row r="25" s="196" customFormat="1" ht="36" customHeight="1" spans="1:69">
      <c r="A25" s="212"/>
      <c r="B25" s="212"/>
      <c r="C25" s="212" t="s">
        <v>340</v>
      </c>
      <c r="D25" s="212"/>
      <c r="E25" s="212"/>
      <c r="F25" s="212"/>
      <c r="G25" s="212"/>
      <c r="H25" s="212"/>
      <c r="I25" s="213">
        <v>100981.37</v>
      </c>
      <c r="J25" s="213"/>
      <c r="K25" s="213"/>
      <c r="L25" s="213"/>
      <c r="M25" s="213"/>
      <c r="N25" s="212"/>
      <c r="O25" s="212"/>
      <c r="P25" s="212"/>
      <c r="Q25" s="213"/>
      <c r="R25" s="213">
        <v>100981.37</v>
      </c>
      <c r="S25" s="213"/>
      <c r="T25" s="213"/>
      <c r="U25" s="213"/>
      <c r="V25" s="213"/>
      <c r="W25" s="213">
        <v>100981.37</v>
      </c>
      <c r="X25" s="216"/>
      <c r="Y25" s="217"/>
      <c r="Z25" s="217"/>
      <c r="AA25" s="217"/>
      <c r="AB25" s="217"/>
      <c r="AC25" s="217"/>
      <c r="AD25" s="217"/>
      <c r="AE25" s="217"/>
      <c r="AF25" s="217"/>
      <c r="AG25" s="217"/>
      <c r="AH25" s="217"/>
      <c r="AI25" s="217"/>
      <c r="AJ25" s="217"/>
      <c r="AK25" s="217"/>
      <c r="AL25" s="217"/>
      <c r="AM25" s="217"/>
      <c r="AN25" s="217"/>
      <c r="AO25" s="217"/>
      <c r="AP25" s="217"/>
      <c r="AQ25" s="217"/>
      <c r="AR25" s="217"/>
      <c r="AS25" s="217"/>
      <c r="AT25" s="217"/>
      <c r="AU25" s="217"/>
      <c r="AV25" s="217"/>
      <c r="AW25" s="217"/>
      <c r="AX25" s="217"/>
      <c r="AY25" s="217"/>
      <c r="AZ25" s="217"/>
      <c r="BA25" s="217"/>
      <c r="BB25" s="217"/>
      <c r="BC25" s="217"/>
      <c r="BD25" s="217"/>
      <c r="BE25" s="217"/>
      <c r="BF25" s="217"/>
      <c r="BG25" s="217"/>
      <c r="BH25" s="217"/>
      <c r="BI25" s="217"/>
      <c r="BJ25" s="217"/>
      <c r="BK25" s="217"/>
      <c r="BL25" s="217"/>
      <c r="BM25" s="217"/>
      <c r="BN25" s="217"/>
      <c r="BO25" s="217"/>
      <c r="BP25" s="217"/>
      <c r="BQ25" s="217"/>
    </row>
    <row r="26" s="196" customFormat="1" ht="36" customHeight="1" spans="1:69">
      <c r="A26" s="212" t="s">
        <v>320</v>
      </c>
      <c r="B26" s="212" t="s">
        <v>341</v>
      </c>
      <c r="C26" s="212" t="s">
        <v>340</v>
      </c>
      <c r="D26" s="212" t="s">
        <v>70</v>
      </c>
      <c r="E26" s="212" t="s">
        <v>100</v>
      </c>
      <c r="F26" s="212" t="s">
        <v>89</v>
      </c>
      <c r="G26" s="212" t="s">
        <v>300</v>
      </c>
      <c r="H26" s="212" t="s">
        <v>301</v>
      </c>
      <c r="I26" s="213">
        <v>100981.37</v>
      </c>
      <c r="J26" s="213"/>
      <c r="K26" s="213"/>
      <c r="L26" s="213"/>
      <c r="M26" s="213"/>
      <c r="N26" s="212"/>
      <c r="O26" s="212"/>
      <c r="P26" s="212"/>
      <c r="Q26" s="213"/>
      <c r="R26" s="213">
        <v>100981.37</v>
      </c>
      <c r="S26" s="213"/>
      <c r="T26" s="213"/>
      <c r="U26" s="213"/>
      <c r="V26" s="213"/>
      <c r="W26" s="213">
        <v>100981.37</v>
      </c>
      <c r="X26" s="216"/>
      <c r="Y26" s="217"/>
      <c r="Z26" s="217"/>
      <c r="AA26" s="217"/>
      <c r="AB26" s="217"/>
      <c r="AC26" s="217"/>
      <c r="AD26" s="217"/>
      <c r="AE26" s="217"/>
      <c r="AF26" s="217"/>
      <c r="AG26" s="217"/>
      <c r="AH26" s="217"/>
      <c r="AI26" s="217"/>
      <c r="AJ26" s="217"/>
      <c r="AK26" s="217"/>
      <c r="AL26" s="217"/>
      <c r="AM26" s="217"/>
      <c r="AN26" s="217"/>
      <c r="AO26" s="217"/>
      <c r="AP26" s="217"/>
      <c r="AQ26" s="217"/>
      <c r="AR26" s="217"/>
      <c r="AS26" s="217"/>
      <c r="AT26" s="217"/>
      <c r="AU26" s="217"/>
      <c r="AV26" s="217"/>
      <c r="AW26" s="217"/>
      <c r="AX26" s="217"/>
      <c r="AY26" s="217"/>
      <c r="AZ26" s="217"/>
      <c r="BA26" s="217"/>
      <c r="BB26" s="217"/>
      <c r="BC26" s="217"/>
      <c r="BD26" s="217"/>
      <c r="BE26" s="217"/>
      <c r="BF26" s="217"/>
      <c r="BG26" s="217"/>
      <c r="BH26" s="217"/>
      <c r="BI26" s="217"/>
      <c r="BJ26" s="217"/>
      <c r="BK26" s="217"/>
      <c r="BL26" s="217"/>
      <c r="BM26" s="217"/>
      <c r="BN26" s="217"/>
      <c r="BO26" s="217"/>
      <c r="BP26" s="217"/>
      <c r="BQ26" s="217"/>
    </row>
    <row r="27" s="196" customFormat="1" ht="36" customHeight="1" spans="1:69">
      <c r="A27" s="212"/>
      <c r="B27" s="212"/>
      <c r="C27" s="212" t="s">
        <v>342</v>
      </c>
      <c r="D27" s="212"/>
      <c r="E27" s="212"/>
      <c r="F27" s="212"/>
      <c r="G27" s="212"/>
      <c r="H27" s="212"/>
      <c r="I27" s="213">
        <v>269785.55</v>
      </c>
      <c r="J27" s="213"/>
      <c r="K27" s="213"/>
      <c r="L27" s="213"/>
      <c r="M27" s="213"/>
      <c r="N27" s="212"/>
      <c r="O27" s="212"/>
      <c r="P27" s="212"/>
      <c r="Q27" s="213"/>
      <c r="R27" s="213">
        <v>269785.55</v>
      </c>
      <c r="S27" s="213"/>
      <c r="T27" s="213"/>
      <c r="U27" s="213"/>
      <c r="V27" s="213"/>
      <c r="W27" s="213">
        <v>269785.55</v>
      </c>
      <c r="X27" s="216"/>
      <c r="Y27" s="217"/>
      <c r="Z27" s="217"/>
      <c r="AA27" s="217"/>
      <c r="AB27" s="217"/>
      <c r="AC27" s="217"/>
      <c r="AD27" s="217"/>
      <c r="AE27" s="217"/>
      <c r="AF27" s="217"/>
      <c r="AG27" s="217"/>
      <c r="AH27" s="217"/>
      <c r="AI27" s="217"/>
      <c r="AJ27" s="217"/>
      <c r="AK27" s="217"/>
      <c r="AL27" s="217"/>
      <c r="AM27" s="217"/>
      <c r="AN27" s="217"/>
      <c r="AO27" s="217"/>
      <c r="AP27" s="217"/>
      <c r="AQ27" s="217"/>
      <c r="AR27" s="217"/>
      <c r="AS27" s="217"/>
      <c r="AT27" s="217"/>
      <c r="AU27" s="217"/>
      <c r="AV27" s="217"/>
      <c r="AW27" s="217"/>
      <c r="AX27" s="217"/>
      <c r="AY27" s="217"/>
      <c r="AZ27" s="217"/>
      <c r="BA27" s="217"/>
      <c r="BB27" s="217"/>
      <c r="BC27" s="217"/>
      <c r="BD27" s="217"/>
      <c r="BE27" s="217"/>
      <c r="BF27" s="217"/>
      <c r="BG27" s="217"/>
      <c r="BH27" s="217"/>
      <c r="BI27" s="217"/>
      <c r="BJ27" s="217"/>
      <c r="BK27" s="217"/>
      <c r="BL27" s="217"/>
      <c r="BM27" s="217"/>
      <c r="BN27" s="217"/>
      <c r="BO27" s="217"/>
      <c r="BP27" s="217"/>
      <c r="BQ27" s="217"/>
    </row>
    <row r="28" s="196" customFormat="1" ht="36" customHeight="1" spans="1:69">
      <c r="A28" s="212" t="s">
        <v>320</v>
      </c>
      <c r="B28" s="212" t="s">
        <v>343</v>
      </c>
      <c r="C28" s="212" t="s">
        <v>342</v>
      </c>
      <c r="D28" s="212" t="s">
        <v>70</v>
      </c>
      <c r="E28" s="212" t="s">
        <v>100</v>
      </c>
      <c r="F28" s="212" t="s">
        <v>89</v>
      </c>
      <c r="G28" s="212" t="s">
        <v>300</v>
      </c>
      <c r="H28" s="212" t="s">
        <v>301</v>
      </c>
      <c r="I28" s="213">
        <v>269785.55</v>
      </c>
      <c r="J28" s="213"/>
      <c r="K28" s="213"/>
      <c r="L28" s="213"/>
      <c r="M28" s="213"/>
      <c r="N28" s="212"/>
      <c r="O28" s="212"/>
      <c r="P28" s="212"/>
      <c r="Q28" s="213"/>
      <c r="R28" s="213">
        <v>269785.55</v>
      </c>
      <c r="S28" s="213"/>
      <c r="T28" s="213"/>
      <c r="U28" s="213"/>
      <c r="V28" s="213"/>
      <c r="W28" s="213">
        <v>269785.55</v>
      </c>
      <c r="X28" s="216"/>
      <c r="Y28" s="217"/>
      <c r="Z28" s="217"/>
      <c r="AA28" s="217"/>
      <c r="AB28" s="217"/>
      <c r="AC28" s="217"/>
      <c r="AD28" s="217"/>
      <c r="AE28" s="217"/>
      <c r="AF28" s="217"/>
      <c r="AG28" s="217"/>
      <c r="AH28" s="217"/>
      <c r="AI28" s="217"/>
      <c r="AJ28" s="217"/>
      <c r="AK28" s="217"/>
      <c r="AL28" s="217"/>
      <c r="AM28" s="217"/>
      <c r="AN28" s="217"/>
      <c r="AO28" s="217"/>
      <c r="AP28" s="217"/>
      <c r="AQ28" s="217"/>
      <c r="AR28" s="217"/>
      <c r="AS28" s="217"/>
      <c r="AT28" s="217"/>
      <c r="AU28" s="217"/>
      <c r="AV28" s="217"/>
      <c r="AW28" s="217"/>
      <c r="AX28" s="217"/>
      <c r="AY28" s="217"/>
      <c r="AZ28" s="217"/>
      <c r="BA28" s="217"/>
      <c r="BB28" s="217"/>
      <c r="BC28" s="217"/>
      <c r="BD28" s="217"/>
      <c r="BE28" s="217"/>
      <c r="BF28" s="217"/>
      <c r="BG28" s="217"/>
      <c r="BH28" s="217"/>
      <c r="BI28" s="217"/>
      <c r="BJ28" s="217"/>
      <c r="BK28" s="217"/>
      <c r="BL28" s="217"/>
      <c r="BM28" s="217"/>
      <c r="BN28" s="217"/>
      <c r="BO28" s="217"/>
      <c r="BP28" s="217"/>
      <c r="BQ28" s="217"/>
    </row>
    <row r="29" s="196" customFormat="1" ht="36" customHeight="1" spans="1:69">
      <c r="A29" s="212"/>
      <c r="B29" s="212"/>
      <c r="C29" s="212" t="s">
        <v>344</v>
      </c>
      <c r="D29" s="212"/>
      <c r="E29" s="212"/>
      <c r="F29" s="212"/>
      <c r="G29" s="212"/>
      <c r="H29" s="212"/>
      <c r="I29" s="213">
        <v>608.14</v>
      </c>
      <c r="J29" s="213"/>
      <c r="K29" s="213"/>
      <c r="L29" s="213"/>
      <c r="M29" s="213"/>
      <c r="N29" s="212"/>
      <c r="O29" s="212"/>
      <c r="P29" s="212"/>
      <c r="Q29" s="213"/>
      <c r="R29" s="213">
        <v>608.14</v>
      </c>
      <c r="S29" s="213"/>
      <c r="T29" s="213"/>
      <c r="U29" s="213"/>
      <c r="V29" s="213"/>
      <c r="W29" s="213">
        <v>608.14</v>
      </c>
      <c r="X29" s="216"/>
      <c r="Y29" s="217"/>
      <c r="Z29" s="217"/>
      <c r="AA29" s="217"/>
      <c r="AB29" s="217"/>
      <c r="AC29" s="217"/>
      <c r="AD29" s="217"/>
      <c r="AE29" s="217"/>
      <c r="AF29" s="217"/>
      <c r="AG29" s="217"/>
      <c r="AH29" s="217"/>
      <c r="AI29" s="217"/>
      <c r="AJ29" s="217"/>
      <c r="AK29" s="217"/>
      <c r="AL29" s="217"/>
      <c r="AM29" s="217"/>
      <c r="AN29" s="217"/>
      <c r="AO29" s="217"/>
      <c r="AP29" s="217"/>
      <c r="AQ29" s="217"/>
      <c r="AR29" s="217"/>
      <c r="AS29" s="217"/>
      <c r="AT29" s="217"/>
      <c r="AU29" s="217"/>
      <c r="AV29" s="217"/>
      <c r="AW29" s="217"/>
      <c r="AX29" s="217"/>
      <c r="AY29" s="217"/>
      <c r="AZ29" s="217"/>
      <c r="BA29" s="217"/>
      <c r="BB29" s="217"/>
      <c r="BC29" s="217"/>
      <c r="BD29" s="217"/>
      <c r="BE29" s="217"/>
      <c r="BF29" s="217"/>
      <c r="BG29" s="217"/>
      <c r="BH29" s="217"/>
      <c r="BI29" s="217"/>
      <c r="BJ29" s="217"/>
      <c r="BK29" s="217"/>
      <c r="BL29" s="217"/>
      <c r="BM29" s="217"/>
      <c r="BN29" s="217"/>
      <c r="BO29" s="217"/>
      <c r="BP29" s="217"/>
      <c r="BQ29" s="217"/>
    </row>
    <row r="30" s="196" customFormat="1" ht="36" customHeight="1" spans="1:69">
      <c r="A30" s="212" t="s">
        <v>320</v>
      </c>
      <c r="B30" s="212" t="s">
        <v>345</v>
      </c>
      <c r="C30" s="212" t="s">
        <v>344</v>
      </c>
      <c r="D30" s="212" t="s">
        <v>70</v>
      </c>
      <c r="E30" s="212" t="s">
        <v>100</v>
      </c>
      <c r="F30" s="212" t="s">
        <v>89</v>
      </c>
      <c r="G30" s="212" t="s">
        <v>300</v>
      </c>
      <c r="H30" s="212" t="s">
        <v>301</v>
      </c>
      <c r="I30" s="213">
        <v>608.14</v>
      </c>
      <c r="J30" s="213"/>
      <c r="K30" s="213"/>
      <c r="L30" s="213"/>
      <c r="M30" s="213"/>
      <c r="N30" s="212"/>
      <c r="O30" s="212"/>
      <c r="P30" s="212"/>
      <c r="Q30" s="213"/>
      <c r="R30" s="213">
        <v>608.14</v>
      </c>
      <c r="S30" s="213"/>
      <c r="T30" s="213"/>
      <c r="U30" s="213"/>
      <c r="V30" s="213"/>
      <c r="W30" s="213">
        <v>608.14</v>
      </c>
      <c r="X30" s="216"/>
      <c r="Y30" s="217"/>
      <c r="Z30" s="217"/>
      <c r="AA30" s="217"/>
      <c r="AB30" s="217"/>
      <c r="AC30" s="217"/>
      <c r="AD30" s="217"/>
      <c r="AE30" s="217"/>
      <c r="AF30" s="217"/>
      <c r="AG30" s="217"/>
      <c r="AH30" s="217"/>
      <c r="AI30" s="217"/>
      <c r="AJ30" s="217"/>
      <c r="AK30" s="217"/>
      <c r="AL30" s="217"/>
      <c r="AM30" s="217"/>
      <c r="AN30" s="217"/>
      <c r="AO30" s="217"/>
      <c r="AP30" s="217"/>
      <c r="AQ30" s="217"/>
      <c r="AR30" s="217"/>
      <c r="AS30" s="217"/>
      <c r="AT30" s="217"/>
      <c r="AU30" s="217"/>
      <c r="AV30" s="217"/>
      <c r="AW30" s="217"/>
      <c r="AX30" s="217"/>
      <c r="AY30" s="217"/>
      <c r="AZ30" s="217"/>
      <c r="BA30" s="217"/>
      <c r="BB30" s="217"/>
      <c r="BC30" s="217"/>
      <c r="BD30" s="217"/>
      <c r="BE30" s="217"/>
      <c r="BF30" s="217"/>
      <c r="BG30" s="217"/>
      <c r="BH30" s="217"/>
      <c r="BI30" s="217"/>
      <c r="BJ30" s="217"/>
      <c r="BK30" s="217"/>
      <c r="BL30" s="217"/>
      <c r="BM30" s="217"/>
      <c r="BN30" s="217"/>
      <c r="BO30" s="217"/>
      <c r="BP30" s="217"/>
      <c r="BQ30" s="217"/>
    </row>
    <row r="31" s="196" customFormat="1" ht="36" customHeight="1" spans="1:69">
      <c r="A31" s="212"/>
      <c r="B31" s="212"/>
      <c r="C31" s="212" t="s">
        <v>346</v>
      </c>
      <c r="D31" s="212"/>
      <c r="E31" s="212"/>
      <c r="F31" s="212"/>
      <c r="G31" s="212"/>
      <c r="H31" s="212"/>
      <c r="I31" s="213">
        <v>1512</v>
      </c>
      <c r="J31" s="213"/>
      <c r="K31" s="213"/>
      <c r="L31" s="213"/>
      <c r="M31" s="213"/>
      <c r="N31" s="212"/>
      <c r="O31" s="212"/>
      <c r="P31" s="212"/>
      <c r="Q31" s="213"/>
      <c r="R31" s="213">
        <v>1512</v>
      </c>
      <c r="S31" s="213"/>
      <c r="T31" s="213"/>
      <c r="U31" s="213"/>
      <c r="V31" s="213"/>
      <c r="W31" s="213">
        <v>1512</v>
      </c>
      <c r="X31" s="216"/>
      <c r="Y31" s="217"/>
      <c r="Z31" s="217"/>
      <c r="AA31" s="217"/>
      <c r="AB31" s="217"/>
      <c r="AC31" s="217"/>
      <c r="AD31" s="217"/>
      <c r="AE31" s="217"/>
      <c r="AF31" s="217"/>
      <c r="AG31" s="217"/>
      <c r="AH31" s="217"/>
      <c r="AI31" s="217"/>
      <c r="AJ31" s="217"/>
      <c r="AK31" s="217"/>
      <c r="AL31" s="217"/>
      <c r="AM31" s="217"/>
      <c r="AN31" s="217"/>
      <c r="AO31" s="217"/>
      <c r="AP31" s="217"/>
      <c r="AQ31" s="217"/>
      <c r="AR31" s="217"/>
      <c r="AS31" s="217"/>
      <c r="AT31" s="217"/>
      <c r="AU31" s="217"/>
      <c r="AV31" s="217"/>
      <c r="AW31" s="217"/>
      <c r="AX31" s="217"/>
      <c r="AY31" s="217"/>
      <c r="AZ31" s="217"/>
      <c r="BA31" s="217"/>
      <c r="BB31" s="217"/>
      <c r="BC31" s="217"/>
      <c r="BD31" s="217"/>
      <c r="BE31" s="217"/>
      <c r="BF31" s="217"/>
      <c r="BG31" s="217"/>
      <c r="BH31" s="217"/>
      <c r="BI31" s="217"/>
      <c r="BJ31" s="217"/>
      <c r="BK31" s="217"/>
      <c r="BL31" s="217"/>
      <c r="BM31" s="217"/>
      <c r="BN31" s="217"/>
      <c r="BO31" s="217"/>
      <c r="BP31" s="217"/>
      <c r="BQ31" s="217"/>
    </row>
    <row r="32" s="196" customFormat="1" ht="36" customHeight="1" spans="1:69">
      <c r="A32" s="212" t="s">
        <v>320</v>
      </c>
      <c r="B32" s="212" t="s">
        <v>347</v>
      </c>
      <c r="C32" s="212" t="s">
        <v>346</v>
      </c>
      <c r="D32" s="212" t="s">
        <v>70</v>
      </c>
      <c r="E32" s="212" t="s">
        <v>100</v>
      </c>
      <c r="F32" s="212" t="s">
        <v>89</v>
      </c>
      <c r="G32" s="212" t="s">
        <v>300</v>
      </c>
      <c r="H32" s="212" t="s">
        <v>301</v>
      </c>
      <c r="I32" s="213">
        <v>1512</v>
      </c>
      <c r="J32" s="213"/>
      <c r="K32" s="213"/>
      <c r="L32" s="213"/>
      <c r="M32" s="213"/>
      <c r="N32" s="212"/>
      <c r="O32" s="212"/>
      <c r="P32" s="212"/>
      <c r="Q32" s="213"/>
      <c r="R32" s="213">
        <v>1512</v>
      </c>
      <c r="S32" s="213"/>
      <c r="T32" s="213"/>
      <c r="U32" s="213"/>
      <c r="V32" s="213"/>
      <c r="W32" s="213">
        <v>1512</v>
      </c>
      <c r="X32" s="216"/>
      <c r="Y32" s="217"/>
      <c r="Z32" s="217"/>
      <c r="AA32" s="217"/>
      <c r="AB32" s="217"/>
      <c r="AC32" s="217"/>
      <c r="AD32" s="217"/>
      <c r="AE32" s="217"/>
      <c r="AF32" s="217"/>
      <c r="AG32" s="217"/>
      <c r="AH32" s="217"/>
      <c r="AI32" s="217"/>
      <c r="AJ32" s="217"/>
      <c r="AK32" s="217"/>
      <c r="AL32" s="217"/>
      <c r="AM32" s="217"/>
      <c r="AN32" s="217"/>
      <c r="AO32" s="217"/>
      <c r="AP32" s="217"/>
      <c r="AQ32" s="217"/>
      <c r="AR32" s="217"/>
      <c r="AS32" s="217"/>
      <c r="AT32" s="217"/>
      <c r="AU32" s="217"/>
      <c r="AV32" s="217"/>
      <c r="AW32" s="217"/>
      <c r="AX32" s="217"/>
      <c r="AY32" s="217"/>
      <c r="AZ32" s="217"/>
      <c r="BA32" s="217"/>
      <c r="BB32" s="217"/>
      <c r="BC32" s="217"/>
      <c r="BD32" s="217"/>
      <c r="BE32" s="217"/>
      <c r="BF32" s="217"/>
      <c r="BG32" s="217"/>
      <c r="BH32" s="217"/>
      <c r="BI32" s="217"/>
      <c r="BJ32" s="217"/>
      <c r="BK32" s="217"/>
      <c r="BL32" s="217"/>
      <c r="BM32" s="217"/>
      <c r="BN32" s="217"/>
      <c r="BO32" s="217"/>
      <c r="BP32" s="217"/>
      <c r="BQ32" s="217"/>
    </row>
    <row r="33" s="196" customFormat="1" ht="36" customHeight="1" spans="1:69">
      <c r="A33" s="212"/>
      <c r="B33" s="212"/>
      <c r="C33" s="212" t="s">
        <v>348</v>
      </c>
      <c r="D33" s="212"/>
      <c r="E33" s="212"/>
      <c r="F33" s="212"/>
      <c r="G33" s="212"/>
      <c r="H33" s="212"/>
      <c r="I33" s="213">
        <v>4000</v>
      </c>
      <c r="J33" s="213"/>
      <c r="K33" s="213"/>
      <c r="L33" s="213"/>
      <c r="M33" s="213"/>
      <c r="N33" s="212"/>
      <c r="O33" s="212"/>
      <c r="P33" s="212"/>
      <c r="Q33" s="213"/>
      <c r="R33" s="213">
        <v>4000</v>
      </c>
      <c r="S33" s="213"/>
      <c r="T33" s="213"/>
      <c r="U33" s="213"/>
      <c r="V33" s="213"/>
      <c r="W33" s="213">
        <v>4000</v>
      </c>
      <c r="X33" s="216"/>
      <c r="Y33" s="217"/>
      <c r="Z33" s="217"/>
      <c r="AA33" s="217"/>
      <c r="AB33" s="217"/>
      <c r="AC33" s="217"/>
      <c r="AD33" s="217"/>
      <c r="AE33" s="217"/>
      <c r="AF33" s="217"/>
      <c r="AG33" s="217"/>
      <c r="AH33" s="217"/>
      <c r="AI33" s="217"/>
      <c r="AJ33" s="217"/>
      <c r="AK33" s="217"/>
      <c r="AL33" s="217"/>
      <c r="AM33" s="217"/>
      <c r="AN33" s="217"/>
      <c r="AO33" s="217"/>
      <c r="AP33" s="217"/>
      <c r="AQ33" s="217"/>
      <c r="AR33" s="217"/>
      <c r="AS33" s="217"/>
      <c r="AT33" s="217"/>
      <c r="AU33" s="217"/>
      <c r="AV33" s="217"/>
      <c r="AW33" s="217"/>
      <c r="AX33" s="217"/>
      <c r="AY33" s="217"/>
      <c r="AZ33" s="217"/>
      <c r="BA33" s="217"/>
      <c r="BB33" s="217"/>
      <c r="BC33" s="217"/>
      <c r="BD33" s="217"/>
      <c r="BE33" s="217"/>
      <c r="BF33" s="217"/>
      <c r="BG33" s="217"/>
      <c r="BH33" s="217"/>
      <c r="BI33" s="217"/>
      <c r="BJ33" s="217"/>
      <c r="BK33" s="217"/>
      <c r="BL33" s="217"/>
      <c r="BM33" s="217"/>
      <c r="BN33" s="217"/>
      <c r="BO33" s="217"/>
      <c r="BP33" s="217"/>
      <c r="BQ33" s="217"/>
    </row>
    <row r="34" s="196" customFormat="1" ht="36" customHeight="1" spans="1:69">
      <c r="A34" s="212" t="s">
        <v>320</v>
      </c>
      <c r="B34" s="212" t="s">
        <v>349</v>
      </c>
      <c r="C34" s="212" t="s">
        <v>348</v>
      </c>
      <c r="D34" s="212" t="s">
        <v>70</v>
      </c>
      <c r="E34" s="212" t="s">
        <v>100</v>
      </c>
      <c r="F34" s="212" t="s">
        <v>89</v>
      </c>
      <c r="G34" s="212" t="s">
        <v>300</v>
      </c>
      <c r="H34" s="212" t="s">
        <v>301</v>
      </c>
      <c r="I34" s="213">
        <v>4000</v>
      </c>
      <c r="J34" s="213"/>
      <c r="K34" s="213"/>
      <c r="L34" s="213"/>
      <c r="M34" s="213"/>
      <c r="N34" s="212"/>
      <c r="O34" s="212"/>
      <c r="P34" s="212"/>
      <c r="Q34" s="213"/>
      <c r="R34" s="213">
        <v>4000</v>
      </c>
      <c r="S34" s="213"/>
      <c r="T34" s="213"/>
      <c r="U34" s="213"/>
      <c r="V34" s="213"/>
      <c r="W34" s="213">
        <v>4000</v>
      </c>
      <c r="X34" s="216"/>
      <c r="Y34" s="217"/>
      <c r="Z34" s="217"/>
      <c r="AA34" s="217"/>
      <c r="AB34" s="217"/>
      <c r="AC34" s="217"/>
      <c r="AD34" s="217"/>
      <c r="AE34" s="217"/>
      <c r="AF34" s="217"/>
      <c r="AG34" s="217"/>
      <c r="AH34" s="217"/>
      <c r="AI34" s="217"/>
      <c r="AJ34" s="217"/>
      <c r="AK34" s="217"/>
      <c r="AL34" s="217"/>
      <c r="AM34" s="217"/>
      <c r="AN34" s="217"/>
      <c r="AO34" s="217"/>
      <c r="AP34" s="217"/>
      <c r="AQ34" s="217"/>
      <c r="AR34" s="217"/>
      <c r="AS34" s="217"/>
      <c r="AT34" s="217"/>
      <c r="AU34" s="217"/>
      <c r="AV34" s="217"/>
      <c r="AW34" s="217"/>
      <c r="AX34" s="217"/>
      <c r="AY34" s="217"/>
      <c r="AZ34" s="217"/>
      <c r="BA34" s="217"/>
      <c r="BB34" s="217"/>
      <c r="BC34" s="217"/>
      <c r="BD34" s="217"/>
      <c r="BE34" s="217"/>
      <c r="BF34" s="217"/>
      <c r="BG34" s="217"/>
      <c r="BH34" s="217"/>
      <c r="BI34" s="217"/>
      <c r="BJ34" s="217"/>
      <c r="BK34" s="217"/>
      <c r="BL34" s="217"/>
      <c r="BM34" s="217"/>
      <c r="BN34" s="217"/>
      <c r="BO34" s="217"/>
      <c r="BP34" s="217"/>
      <c r="BQ34" s="217"/>
    </row>
    <row r="35" s="196" customFormat="1" ht="36" customHeight="1" spans="1:69">
      <c r="A35" s="212"/>
      <c r="B35" s="212"/>
      <c r="C35" s="212" t="s">
        <v>350</v>
      </c>
      <c r="D35" s="212"/>
      <c r="E35" s="212"/>
      <c r="F35" s="212"/>
      <c r="G35" s="212"/>
      <c r="H35" s="212"/>
      <c r="I35" s="213">
        <v>30000</v>
      </c>
      <c r="J35" s="213">
        <v>30000</v>
      </c>
      <c r="K35" s="213">
        <v>30000</v>
      </c>
      <c r="L35" s="213"/>
      <c r="M35" s="213"/>
      <c r="N35" s="212"/>
      <c r="O35" s="212"/>
      <c r="P35" s="212"/>
      <c r="Q35" s="213"/>
      <c r="R35" s="213"/>
      <c r="S35" s="213"/>
      <c r="T35" s="213"/>
      <c r="U35" s="213"/>
      <c r="V35" s="213"/>
      <c r="W35" s="213"/>
      <c r="X35" s="216"/>
      <c r="Y35" s="217"/>
      <c r="Z35" s="217"/>
      <c r="AA35" s="217"/>
      <c r="AB35" s="217"/>
      <c r="AC35" s="217"/>
      <c r="AD35" s="217"/>
      <c r="AE35" s="217"/>
      <c r="AF35" s="217"/>
      <c r="AG35" s="217"/>
      <c r="AH35" s="217"/>
      <c r="AI35" s="217"/>
      <c r="AJ35" s="217"/>
      <c r="AK35" s="217"/>
      <c r="AL35" s="217"/>
      <c r="AM35" s="217"/>
      <c r="AN35" s="217"/>
      <c r="AO35" s="217"/>
      <c r="AP35" s="217"/>
      <c r="AQ35" s="217"/>
      <c r="AR35" s="217"/>
      <c r="AS35" s="217"/>
      <c r="AT35" s="217"/>
      <c r="AU35" s="217"/>
      <c r="AV35" s="217"/>
      <c r="AW35" s="217"/>
      <c r="AX35" s="217"/>
      <c r="AY35" s="217"/>
      <c r="AZ35" s="217"/>
      <c r="BA35" s="217"/>
      <c r="BB35" s="217"/>
      <c r="BC35" s="217"/>
      <c r="BD35" s="217"/>
      <c r="BE35" s="217"/>
      <c r="BF35" s="217"/>
      <c r="BG35" s="217"/>
      <c r="BH35" s="217"/>
      <c r="BI35" s="217"/>
      <c r="BJ35" s="217"/>
      <c r="BK35" s="217"/>
      <c r="BL35" s="217"/>
      <c r="BM35" s="217"/>
      <c r="BN35" s="217"/>
      <c r="BO35" s="217"/>
      <c r="BP35" s="217"/>
      <c r="BQ35" s="217"/>
    </row>
    <row r="36" s="196" customFormat="1" ht="36" customHeight="1" spans="1:69">
      <c r="A36" s="212" t="s">
        <v>320</v>
      </c>
      <c r="B36" s="212" t="s">
        <v>351</v>
      </c>
      <c r="C36" s="212" t="s">
        <v>350</v>
      </c>
      <c r="D36" s="212" t="s">
        <v>70</v>
      </c>
      <c r="E36" s="212" t="s">
        <v>100</v>
      </c>
      <c r="F36" s="212" t="s">
        <v>89</v>
      </c>
      <c r="G36" s="212" t="s">
        <v>300</v>
      </c>
      <c r="H36" s="212" t="s">
        <v>301</v>
      </c>
      <c r="I36" s="213">
        <v>22000</v>
      </c>
      <c r="J36" s="213">
        <v>22000</v>
      </c>
      <c r="K36" s="213">
        <v>22000</v>
      </c>
      <c r="L36" s="213"/>
      <c r="M36" s="213"/>
      <c r="N36" s="212"/>
      <c r="O36" s="212"/>
      <c r="P36" s="212"/>
      <c r="Q36" s="213"/>
      <c r="R36" s="213"/>
      <c r="S36" s="213"/>
      <c r="T36" s="213"/>
      <c r="U36" s="213"/>
      <c r="V36" s="213"/>
      <c r="W36" s="213"/>
      <c r="X36" s="216"/>
      <c r="Y36" s="217"/>
      <c r="Z36" s="217"/>
      <c r="AA36" s="217"/>
      <c r="AB36" s="217"/>
      <c r="AC36" s="217"/>
      <c r="AD36" s="217"/>
      <c r="AE36" s="217"/>
      <c r="AF36" s="217"/>
      <c r="AG36" s="217"/>
      <c r="AH36" s="217"/>
      <c r="AI36" s="217"/>
      <c r="AJ36" s="217"/>
      <c r="AK36" s="217"/>
      <c r="AL36" s="217"/>
      <c r="AM36" s="217"/>
      <c r="AN36" s="217"/>
      <c r="AO36" s="217"/>
      <c r="AP36" s="217"/>
      <c r="AQ36" s="217"/>
      <c r="AR36" s="217"/>
      <c r="AS36" s="217"/>
      <c r="AT36" s="217"/>
      <c r="AU36" s="217"/>
      <c r="AV36" s="217"/>
      <c r="AW36" s="217"/>
      <c r="AX36" s="217"/>
      <c r="AY36" s="217"/>
      <c r="AZ36" s="217"/>
      <c r="BA36" s="217"/>
      <c r="BB36" s="217"/>
      <c r="BC36" s="217"/>
      <c r="BD36" s="217"/>
      <c r="BE36" s="217"/>
      <c r="BF36" s="217"/>
      <c r="BG36" s="217"/>
      <c r="BH36" s="217"/>
      <c r="BI36" s="217"/>
      <c r="BJ36" s="217"/>
      <c r="BK36" s="217"/>
      <c r="BL36" s="217"/>
      <c r="BM36" s="217"/>
      <c r="BN36" s="217"/>
      <c r="BO36" s="217"/>
      <c r="BP36" s="217"/>
      <c r="BQ36" s="217"/>
    </row>
    <row r="37" s="196" customFormat="1" ht="36" customHeight="1" spans="1:69">
      <c r="A37" s="212" t="s">
        <v>320</v>
      </c>
      <c r="B37" s="212" t="s">
        <v>351</v>
      </c>
      <c r="C37" s="212" t="s">
        <v>350</v>
      </c>
      <c r="D37" s="212" t="s">
        <v>70</v>
      </c>
      <c r="E37" s="212" t="s">
        <v>100</v>
      </c>
      <c r="F37" s="212" t="s">
        <v>89</v>
      </c>
      <c r="G37" s="212" t="s">
        <v>336</v>
      </c>
      <c r="H37" s="212" t="s">
        <v>337</v>
      </c>
      <c r="I37" s="213">
        <v>8000</v>
      </c>
      <c r="J37" s="213">
        <v>8000</v>
      </c>
      <c r="K37" s="213">
        <v>8000</v>
      </c>
      <c r="L37" s="213"/>
      <c r="M37" s="213"/>
      <c r="N37" s="212"/>
      <c r="O37" s="212"/>
      <c r="P37" s="212"/>
      <c r="Q37" s="213"/>
      <c r="R37" s="213"/>
      <c r="S37" s="213"/>
      <c r="T37" s="213"/>
      <c r="U37" s="213"/>
      <c r="V37" s="213"/>
      <c r="W37" s="213"/>
      <c r="X37" s="216"/>
      <c r="Y37" s="217"/>
      <c r="Z37" s="217"/>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17"/>
      <c r="AX37" s="217"/>
      <c r="AY37" s="217"/>
      <c r="AZ37" s="217"/>
      <c r="BA37" s="217"/>
      <c r="BB37" s="217"/>
      <c r="BC37" s="217"/>
      <c r="BD37" s="217"/>
      <c r="BE37" s="217"/>
      <c r="BF37" s="217"/>
      <c r="BG37" s="217"/>
      <c r="BH37" s="217"/>
      <c r="BI37" s="217"/>
      <c r="BJ37" s="217"/>
      <c r="BK37" s="217"/>
      <c r="BL37" s="217"/>
      <c r="BM37" s="217"/>
      <c r="BN37" s="217"/>
      <c r="BO37" s="217"/>
      <c r="BP37" s="217"/>
      <c r="BQ37" s="217"/>
    </row>
    <row r="38" s="196" customFormat="1" ht="36" customHeight="1" spans="1:69">
      <c r="A38" s="212"/>
      <c r="B38" s="212"/>
      <c r="C38" s="212" t="s">
        <v>352</v>
      </c>
      <c r="D38" s="212"/>
      <c r="E38" s="212"/>
      <c r="F38" s="212"/>
      <c r="G38" s="212"/>
      <c r="H38" s="212"/>
      <c r="I38" s="213">
        <v>1448632.76</v>
      </c>
      <c r="J38" s="213">
        <v>1448632.76</v>
      </c>
      <c r="K38" s="213">
        <v>1448632.76</v>
      </c>
      <c r="L38" s="213"/>
      <c r="M38" s="213"/>
      <c r="N38" s="212"/>
      <c r="O38" s="212"/>
      <c r="P38" s="212"/>
      <c r="Q38" s="213"/>
      <c r="R38" s="213"/>
      <c r="S38" s="213"/>
      <c r="T38" s="213"/>
      <c r="U38" s="213"/>
      <c r="V38" s="213"/>
      <c r="W38" s="213"/>
      <c r="X38" s="216"/>
      <c r="Y38" s="217"/>
      <c r="Z38" s="217"/>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7"/>
      <c r="AX38" s="217"/>
      <c r="AY38" s="217"/>
      <c r="AZ38" s="217"/>
      <c r="BA38" s="217"/>
      <c r="BB38" s="217"/>
      <c r="BC38" s="217"/>
      <c r="BD38" s="217"/>
      <c r="BE38" s="217"/>
      <c r="BF38" s="217"/>
      <c r="BG38" s="217"/>
      <c r="BH38" s="217"/>
      <c r="BI38" s="217"/>
      <c r="BJ38" s="217"/>
      <c r="BK38" s="217"/>
      <c r="BL38" s="217"/>
      <c r="BM38" s="217"/>
      <c r="BN38" s="217"/>
      <c r="BO38" s="217"/>
      <c r="BP38" s="217"/>
      <c r="BQ38" s="217"/>
    </row>
    <row r="39" s="196" customFormat="1" ht="36" customHeight="1" spans="1:69">
      <c r="A39" s="212" t="s">
        <v>320</v>
      </c>
      <c r="B39" s="212" t="s">
        <v>353</v>
      </c>
      <c r="C39" s="212" t="s">
        <v>352</v>
      </c>
      <c r="D39" s="212" t="s">
        <v>70</v>
      </c>
      <c r="E39" s="212" t="s">
        <v>100</v>
      </c>
      <c r="F39" s="212" t="s">
        <v>89</v>
      </c>
      <c r="G39" s="212" t="s">
        <v>288</v>
      </c>
      <c r="H39" s="212" t="s">
        <v>289</v>
      </c>
      <c r="I39" s="213">
        <v>70000</v>
      </c>
      <c r="J39" s="213">
        <v>70000</v>
      </c>
      <c r="K39" s="213">
        <v>70000</v>
      </c>
      <c r="L39" s="213"/>
      <c r="M39" s="213"/>
      <c r="N39" s="212"/>
      <c r="O39" s="212"/>
      <c r="P39" s="212"/>
      <c r="Q39" s="213"/>
      <c r="R39" s="213"/>
      <c r="S39" s="213"/>
      <c r="T39" s="213"/>
      <c r="U39" s="213"/>
      <c r="V39" s="213"/>
      <c r="W39" s="213"/>
      <c r="X39" s="216"/>
      <c r="Y39" s="217"/>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217"/>
      <c r="AY39" s="217"/>
      <c r="AZ39" s="217"/>
      <c r="BA39" s="217"/>
      <c r="BB39" s="217"/>
      <c r="BC39" s="217"/>
      <c r="BD39" s="217"/>
      <c r="BE39" s="217"/>
      <c r="BF39" s="217"/>
      <c r="BG39" s="217"/>
      <c r="BH39" s="217"/>
      <c r="BI39" s="217"/>
      <c r="BJ39" s="217"/>
      <c r="BK39" s="217"/>
      <c r="BL39" s="217"/>
      <c r="BM39" s="217"/>
      <c r="BN39" s="217"/>
      <c r="BO39" s="217"/>
      <c r="BP39" s="217"/>
      <c r="BQ39" s="217"/>
    </row>
    <row r="40" s="196" customFormat="1" ht="36" customHeight="1" spans="1:69">
      <c r="A40" s="212" t="s">
        <v>320</v>
      </c>
      <c r="B40" s="212" t="s">
        <v>353</v>
      </c>
      <c r="C40" s="212" t="s">
        <v>352</v>
      </c>
      <c r="D40" s="212" t="s">
        <v>70</v>
      </c>
      <c r="E40" s="212" t="s">
        <v>100</v>
      </c>
      <c r="F40" s="212" t="s">
        <v>89</v>
      </c>
      <c r="G40" s="212" t="s">
        <v>290</v>
      </c>
      <c r="H40" s="212" t="s">
        <v>291</v>
      </c>
      <c r="I40" s="213">
        <v>1020382.76</v>
      </c>
      <c r="J40" s="213">
        <v>1020382.76</v>
      </c>
      <c r="K40" s="213">
        <v>1020382.76</v>
      </c>
      <c r="L40" s="213"/>
      <c r="M40" s="213"/>
      <c r="N40" s="212"/>
      <c r="O40" s="212"/>
      <c r="P40" s="212"/>
      <c r="Q40" s="213"/>
      <c r="R40" s="213"/>
      <c r="S40" s="213"/>
      <c r="T40" s="213"/>
      <c r="U40" s="213"/>
      <c r="V40" s="213"/>
      <c r="W40" s="213"/>
      <c r="X40" s="216"/>
      <c r="Y40" s="217"/>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217"/>
      <c r="AY40" s="217"/>
      <c r="AZ40" s="217"/>
      <c r="BA40" s="217"/>
      <c r="BB40" s="217"/>
      <c r="BC40" s="217"/>
      <c r="BD40" s="217"/>
      <c r="BE40" s="217"/>
      <c r="BF40" s="217"/>
      <c r="BG40" s="217"/>
      <c r="BH40" s="217"/>
      <c r="BI40" s="217"/>
      <c r="BJ40" s="217"/>
      <c r="BK40" s="217"/>
      <c r="BL40" s="217"/>
      <c r="BM40" s="217"/>
      <c r="BN40" s="217"/>
      <c r="BO40" s="217"/>
      <c r="BP40" s="217"/>
      <c r="BQ40" s="217"/>
    </row>
    <row r="41" s="196" customFormat="1" ht="36" customHeight="1" spans="1:69">
      <c r="A41" s="212" t="s">
        <v>320</v>
      </c>
      <c r="B41" s="212" t="s">
        <v>353</v>
      </c>
      <c r="C41" s="212" t="s">
        <v>352</v>
      </c>
      <c r="D41" s="212" t="s">
        <v>70</v>
      </c>
      <c r="E41" s="212" t="s">
        <v>100</v>
      </c>
      <c r="F41" s="212" t="s">
        <v>89</v>
      </c>
      <c r="G41" s="212" t="s">
        <v>332</v>
      </c>
      <c r="H41" s="212" t="s">
        <v>333</v>
      </c>
      <c r="I41" s="213">
        <v>358250</v>
      </c>
      <c r="J41" s="213">
        <v>358250</v>
      </c>
      <c r="K41" s="213">
        <v>358250</v>
      </c>
      <c r="L41" s="213"/>
      <c r="M41" s="213"/>
      <c r="N41" s="212"/>
      <c r="O41" s="212"/>
      <c r="P41" s="212"/>
      <c r="Q41" s="213"/>
      <c r="R41" s="213"/>
      <c r="S41" s="213"/>
      <c r="T41" s="213"/>
      <c r="U41" s="213"/>
      <c r="V41" s="213"/>
      <c r="W41" s="213"/>
      <c r="X41" s="216"/>
      <c r="Y41" s="217"/>
      <c r="Z41" s="217"/>
      <c r="AA41" s="217"/>
      <c r="AB41" s="217"/>
      <c r="AC41" s="217"/>
      <c r="AD41" s="217"/>
      <c r="AE41" s="217"/>
      <c r="AF41" s="217"/>
      <c r="AG41" s="217"/>
      <c r="AH41" s="217"/>
      <c r="AI41" s="217"/>
      <c r="AJ41" s="217"/>
      <c r="AK41" s="217"/>
      <c r="AL41" s="217"/>
      <c r="AM41" s="217"/>
      <c r="AN41" s="217"/>
      <c r="AO41" s="217"/>
      <c r="AP41" s="217"/>
      <c r="AQ41" s="217"/>
      <c r="AR41" s="217"/>
      <c r="AS41" s="217"/>
      <c r="AT41" s="217"/>
      <c r="AU41" s="217"/>
      <c r="AV41" s="217"/>
      <c r="AW41" s="217"/>
      <c r="AX41" s="217"/>
      <c r="AY41" s="217"/>
      <c r="AZ41" s="217"/>
      <c r="BA41" s="217"/>
      <c r="BB41" s="217"/>
      <c r="BC41" s="217"/>
      <c r="BD41" s="217"/>
      <c r="BE41" s="217"/>
      <c r="BF41" s="217"/>
      <c r="BG41" s="217"/>
      <c r="BH41" s="217"/>
      <c r="BI41" s="217"/>
      <c r="BJ41" s="217"/>
      <c r="BK41" s="217"/>
      <c r="BL41" s="217"/>
      <c r="BM41" s="217"/>
      <c r="BN41" s="217"/>
      <c r="BO41" s="217"/>
      <c r="BP41" s="217"/>
      <c r="BQ41" s="217"/>
    </row>
    <row r="42" s="196" customFormat="1" ht="36" customHeight="1" spans="1:69">
      <c r="A42" s="212"/>
      <c r="B42" s="212"/>
      <c r="C42" s="212" t="s">
        <v>354</v>
      </c>
      <c r="D42" s="212"/>
      <c r="E42" s="212"/>
      <c r="F42" s="212"/>
      <c r="G42" s="212"/>
      <c r="H42" s="212"/>
      <c r="I42" s="213">
        <v>142274.98</v>
      </c>
      <c r="J42" s="213">
        <v>142274.98</v>
      </c>
      <c r="K42" s="213">
        <v>142274.98</v>
      </c>
      <c r="L42" s="213"/>
      <c r="M42" s="213"/>
      <c r="N42" s="212"/>
      <c r="O42" s="212"/>
      <c r="P42" s="212"/>
      <c r="Q42" s="213"/>
      <c r="R42" s="213"/>
      <c r="S42" s="213"/>
      <c r="T42" s="213"/>
      <c r="U42" s="213"/>
      <c r="V42" s="213"/>
      <c r="W42" s="213"/>
      <c r="X42" s="216"/>
      <c r="Y42" s="217"/>
      <c r="Z42" s="217"/>
      <c r="AA42" s="217"/>
      <c r="AB42" s="217"/>
      <c r="AC42" s="217"/>
      <c r="AD42" s="217"/>
      <c r="AE42" s="217"/>
      <c r="AF42" s="217"/>
      <c r="AG42" s="217"/>
      <c r="AH42" s="217"/>
      <c r="AI42" s="217"/>
      <c r="AJ42" s="217"/>
      <c r="AK42" s="217"/>
      <c r="AL42" s="217"/>
      <c r="AM42" s="217"/>
      <c r="AN42" s="217"/>
      <c r="AO42" s="217"/>
      <c r="AP42" s="217"/>
      <c r="AQ42" s="217"/>
      <c r="AR42" s="217"/>
      <c r="AS42" s="217"/>
      <c r="AT42" s="217"/>
      <c r="AU42" s="217"/>
      <c r="AV42" s="217"/>
      <c r="AW42" s="217"/>
      <c r="AX42" s="217"/>
      <c r="AY42" s="217"/>
      <c r="AZ42" s="217"/>
      <c r="BA42" s="217"/>
      <c r="BB42" s="217"/>
      <c r="BC42" s="217"/>
      <c r="BD42" s="217"/>
      <c r="BE42" s="217"/>
      <c r="BF42" s="217"/>
      <c r="BG42" s="217"/>
      <c r="BH42" s="217"/>
      <c r="BI42" s="217"/>
      <c r="BJ42" s="217"/>
      <c r="BK42" s="217"/>
      <c r="BL42" s="217"/>
      <c r="BM42" s="217"/>
      <c r="BN42" s="217"/>
      <c r="BO42" s="217"/>
      <c r="BP42" s="217"/>
      <c r="BQ42" s="217"/>
    </row>
    <row r="43" s="196" customFormat="1" ht="36" customHeight="1" spans="1:69">
      <c r="A43" s="212" t="s">
        <v>320</v>
      </c>
      <c r="B43" s="212" t="s">
        <v>355</v>
      </c>
      <c r="C43" s="212" t="s">
        <v>354</v>
      </c>
      <c r="D43" s="212" t="s">
        <v>70</v>
      </c>
      <c r="E43" s="212" t="s">
        <v>100</v>
      </c>
      <c r="F43" s="212" t="s">
        <v>89</v>
      </c>
      <c r="G43" s="212" t="s">
        <v>300</v>
      </c>
      <c r="H43" s="212" t="s">
        <v>301</v>
      </c>
      <c r="I43" s="213">
        <v>26574.98</v>
      </c>
      <c r="J43" s="213">
        <v>26574.98</v>
      </c>
      <c r="K43" s="213">
        <v>26574.98</v>
      </c>
      <c r="L43" s="213"/>
      <c r="M43" s="213"/>
      <c r="N43" s="212"/>
      <c r="O43" s="212"/>
      <c r="P43" s="212"/>
      <c r="Q43" s="213"/>
      <c r="R43" s="213"/>
      <c r="S43" s="213"/>
      <c r="T43" s="213"/>
      <c r="U43" s="213"/>
      <c r="V43" s="213"/>
      <c r="W43" s="213"/>
      <c r="X43" s="216"/>
      <c r="Y43" s="217"/>
      <c r="Z43" s="217"/>
      <c r="AA43" s="217"/>
      <c r="AB43" s="217"/>
      <c r="AC43" s="217"/>
      <c r="AD43" s="217"/>
      <c r="AE43" s="217"/>
      <c r="AF43" s="217"/>
      <c r="AG43" s="217"/>
      <c r="AH43" s="217"/>
      <c r="AI43" s="217"/>
      <c r="AJ43" s="217"/>
      <c r="AK43" s="217"/>
      <c r="AL43" s="217"/>
      <c r="AM43" s="217"/>
      <c r="AN43" s="217"/>
      <c r="AO43" s="217"/>
      <c r="AP43" s="217"/>
      <c r="AQ43" s="217"/>
      <c r="AR43" s="217"/>
      <c r="AS43" s="217"/>
      <c r="AT43" s="217"/>
      <c r="AU43" s="217"/>
      <c r="AV43" s="217"/>
      <c r="AW43" s="217"/>
      <c r="AX43" s="217"/>
      <c r="AY43" s="217"/>
      <c r="AZ43" s="217"/>
      <c r="BA43" s="217"/>
      <c r="BB43" s="217"/>
      <c r="BC43" s="217"/>
      <c r="BD43" s="217"/>
      <c r="BE43" s="217"/>
      <c r="BF43" s="217"/>
      <c r="BG43" s="217"/>
      <c r="BH43" s="217"/>
      <c r="BI43" s="217"/>
      <c r="BJ43" s="217"/>
      <c r="BK43" s="217"/>
      <c r="BL43" s="217"/>
      <c r="BM43" s="217"/>
      <c r="BN43" s="217"/>
      <c r="BO43" s="217"/>
      <c r="BP43" s="217"/>
      <c r="BQ43" s="217"/>
    </row>
    <row r="44" s="196" customFormat="1" ht="36" customHeight="1" spans="1:69">
      <c r="A44" s="212" t="s">
        <v>320</v>
      </c>
      <c r="B44" s="212" t="s">
        <v>355</v>
      </c>
      <c r="C44" s="212" t="s">
        <v>354</v>
      </c>
      <c r="D44" s="212" t="s">
        <v>70</v>
      </c>
      <c r="E44" s="212" t="s">
        <v>100</v>
      </c>
      <c r="F44" s="212" t="s">
        <v>89</v>
      </c>
      <c r="G44" s="212" t="s">
        <v>305</v>
      </c>
      <c r="H44" s="212" t="s">
        <v>306</v>
      </c>
      <c r="I44" s="213">
        <v>50000</v>
      </c>
      <c r="J44" s="213">
        <v>50000</v>
      </c>
      <c r="K44" s="213">
        <v>50000</v>
      </c>
      <c r="L44" s="213"/>
      <c r="M44" s="213"/>
      <c r="N44" s="212"/>
      <c r="O44" s="212"/>
      <c r="P44" s="212"/>
      <c r="Q44" s="213"/>
      <c r="R44" s="213"/>
      <c r="S44" s="213"/>
      <c r="T44" s="213"/>
      <c r="U44" s="213"/>
      <c r="V44" s="213"/>
      <c r="W44" s="213"/>
      <c r="X44" s="216"/>
      <c r="Y44" s="217"/>
      <c r="Z44" s="217"/>
      <c r="AA44" s="217"/>
      <c r="AB44" s="217"/>
      <c r="AC44" s="217"/>
      <c r="AD44" s="217"/>
      <c r="AE44" s="217"/>
      <c r="AF44" s="217"/>
      <c r="AG44" s="217"/>
      <c r="AH44" s="217"/>
      <c r="AI44" s="217"/>
      <c r="AJ44" s="217"/>
      <c r="AK44" s="217"/>
      <c r="AL44" s="217"/>
      <c r="AM44" s="217"/>
      <c r="AN44" s="217"/>
      <c r="AO44" s="217"/>
      <c r="AP44" s="217"/>
      <c r="AQ44" s="217"/>
      <c r="AR44" s="217"/>
      <c r="AS44" s="217"/>
      <c r="AT44" s="217"/>
      <c r="AU44" s="217"/>
      <c r="AV44" s="217"/>
      <c r="AW44" s="217"/>
      <c r="AX44" s="217"/>
      <c r="AY44" s="217"/>
      <c r="AZ44" s="217"/>
      <c r="BA44" s="217"/>
      <c r="BB44" s="217"/>
      <c r="BC44" s="217"/>
      <c r="BD44" s="217"/>
      <c r="BE44" s="217"/>
      <c r="BF44" s="217"/>
      <c r="BG44" s="217"/>
      <c r="BH44" s="217"/>
      <c r="BI44" s="217"/>
      <c r="BJ44" s="217"/>
      <c r="BK44" s="217"/>
      <c r="BL44" s="217"/>
      <c r="BM44" s="217"/>
      <c r="BN44" s="217"/>
      <c r="BO44" s="217"/>
      <c r="BP44" s="217"/>
      <c r="BQ44" s="217"/>
    </row>
    <row r="45" s="196" customFormat="1" ht="36" customHeight="1" spans="1:69">
      <c r="A45" s="212" t="s">
        <v>320</v>
      </c>
      <c r="B45" s="212" t="s">
        <v>355</v>
      </c>
      <c r="C45" s="212" t="s">
        <v>354</v>
      </c>
      <c r="D45" s="212" t="s">
        <v>70</v>
      </c>
      <c r="E45" s="212" t="s">
        <v>100</v>
      </c>
      <c r="F45" s="212" t="s">
        <v>89</v>
      </c>
      <c r="G45" s="212" t="s">
        <v>305</v>
      </c>
      <c r="H45" s="212" t="s">
        <v>306</v>
      </c>
      <c r="I45" s="213">
        <v>65700</v>
      </c>
      <c r="J45" s="213">
        <v>65700</v>
      </c>
      <c r="K45" s="213">
        <v>65700</v>
      </c>
      <c r="L45" s="213"/>
      <c r="M45" s="213"/>
      <c r="N45" s="212"/>
      <c r="O45" s="212"/>
      <c r="P45" s="212"/>
      <c r="Q45" s="213"/>
      <c r="R45" s="213"/>
      <c r="S45" s="213"/>
      <c r="T45" s="213"/>
      <c r="U45" s="213"/>
      <c r="V45" s="213"/>
      <c r="W45" s="213"/>
      <c r="X45" s="216"/>
      <c r="Y45" s="217"/>
      <c r="Z45" s="217"/>
      <c r="AA45" s="217"/>
      <c r="AB45" s="217"/>
      <c r="AC45" s="217"/>
      <c r="AD45" s="217"/>
      <c r="AE45" s="217"/>
      <c r="AF45" s="217"/>
      <c r="AG45" s="217"/>
      <c r="AH45" s="217"/>
      <c r="AI45" s="217"/>
      <c r="AJ45" s="217"/>
      <c r="AK45" s="217"/>
      <c r="AL45" s="217"/>
      <c r="AM45" s="217"/>
      <c r="AN45" s="217"/>
      <c r="AO45" s="217"/>
      <c r="AP45" s="217"/>
      <c r="AQ45" s="217"/>
      <c r="AR45" s="217"/>
      <c r="AS45" s="217"/>
      <c r="AT45" s="217"/>
      <c r="AU45" s="217"/>
      <c r="AV45" s="217"/>
      <c r="AW45" s="217"/>
      <c r="AX45" s="217"/>
      <c r="AY45" s="217"/>
      <c r="AZ45" s="217"/>
      <c r="BA45" s="217"/>
      <c r="BB45" s="217"/>
      <c r="BC45" s="217"/>
      <c r="BD45" s="217"/>
      <c r="BE45" s="217"/>
      <c r="BF45" s="217"/>
      <c r="BG45" s="217"/>
      <c r="BH45" s="217"/>
      <c r="BI45" s="217"/>
      <c r="BJ45" s="217"/>
      <c r="BK45" s="217"/>
      <c r="BL45" s="217"/>
      <c r="BM45" s="217"/>
      <c r="BN45" s="217"/>
      <c r="BO45" s="217"/>
      <c r="BP45" s="217"/>
      <c r="BQ45" s="217"/>
    </row>
    <row r="46" s="196" customFormat="1" ht="36" customHeight="1" spans="1:69">
      <c r="A46" s="212"/>
      <c r="B46" s="212"/>
      <c r="C46" s="212" t="s">
        <v>356</v>
      </c>
      <c r="D46" s="212"/>
      <c r="E46" s="212"/>
      <c r="F46" s="212"/>
      <c r="G46" s="212"/>
      <c r="H46" s="212"/>
      <c r="I46" s="213">
        <v>5000</v>
      </c>
      <c r="J46" s="213">
        <v>5000</v>
      </c>
      <c r="K46" s="213">
        <v>5000</v>
      </c>
      <c r="L46" s="213"/>
      <c r="M46" s="213"/>
      <c r="N46" s="212"/>
      <c r="O46" s="212"/>
      <c r="P46" s="212"/>
      <c r="Q46" s="213"/>
      <c r="R46" s="213"/>
      <c r="S46" s="213"/>
      <c r="T46" s="213"/>
      <c r="U46" s="213"/>
      <c r="V46" s="213"/>
      <c r="W46" s="213"/>
      <c r="X46" s="216"/>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217"/>
      <c r="AZ46" s="217"/>
      <c r="BA46" s="217"/>
      <c r="BB46" s="217"/>
      <c r="BC46" s="217"/>
      <c r="BD46" s="217"/>
      <c r="BE46" s="217"/>
      <c r="BF46" s="217"/>
      <c r="BG46" s="217"/>
      <c r="BH46" s="217"/>
      <c r="BI46" s="217"/>
      <c r="BJ46" s="217"/>
      <c r="BK46" s="217"/>
      <c r="BL46" s="217"/>
      <c r="BM46" s="217"/>
      <c r="BN46" s="217"/>
      <c r="BO46" s="217"/>
      <c r="BP46" s="217"/>
      <c r="BQ46" s="217"/>
    </row>
    <row r="47" s="196" customFormat="1" ht="36" customHeight="1" spans="1:69">
      <c r="A47" s="212" t="s">
        <v>320</v>
      </c>
      <c r="B47" s="212" t="s">
        <v>357</v>
      </c>
      <c r="C47" s="212" t="s">
        <v>356</v>
      </c>
      <c r="D47" s="212" t="s">
        <v>70</v>
      </c>
      <c r="E47" s="212" t="s">
        <v>100</v>
      </c>
      <c r="F47" s="212" t="s">
        <v>89</v>
      </c>
      <c r="G47" s="212" t="s">
        <v>358</v>
      </c>
      <c r="H47" s="212" t="s">
        <v>359</v>
      </c>
      <c r="I47" s="213">
        <v>3000</v>
      </c>
      <c r="J47" s="213">
        <v>3000</v>
      </c>
      <c r="K47" s="213">
        <v>3000</v>
      </c>
      <c r="L47" s="213"/>
      <c r="M47" s="213"/>
      <c r="N47" s="212"/>
      <c r="O47" s="212"/>
      <c r="P47" s="212"/>
      <c r="Q47" s="213"/>
      <c r="R47" s="213"/>
      <c r="S47" s="213"/>
      <c r="T47" s="213"/>
      <c r="U47" s="213"/>
      <c r="V47" s="213"/>
      <c r="W47" s="213"/>
      <c r="X47" s="216"/>
      <c r="Y47" s="217"/>
      <c r="Z47" s="217"/>
      <c r="AA47" s="217"/>
      <c r="AB47" s="217"/>
      <c r="AC47" s="217"/>
      <c r="AD47" s="217"/>
      <c r="AE47" s="217"/>
      <c r="AF47" s="217"/>
      <c r="AG47" s="217"/>
      <c r="AH47" s="217"/>
      <c r="AI47" s="217"/>
      <c r="AJ47" s="217"/>
      <c r="AK47" s="217"/>
      <c r="AL47" s="217"/>
      <c r="AM47" s="217"/>
      <c r="AN47" s="217"/>
      <c r="AO47" s="217"/>
      <c r="AP47" s="217"/>
      <c r="AQ47" s="217"/>
      <c r="AR47" s="217"/>
      <c r="AS47" s="217"/>
      <c r="AT47" s="217"/>
      <c r="AU47" s="217"/>
      <c r="AV47" s="217"/>
      <c r="AW47" s="217"/>
      <c r="AX47" s="217"/>
      <c r="AY47" s="217"/>
      <c r="AZ47" s="217"/>
      <c r="BA47" s="217"/>
      <c r="BB47" s="217"/>
      <c r="BC47" s="217"/>
      <c r="BD47" s="217"/>
      <c r="BE47" s="217"/>
      <c r="BF47" s="217"/>
      <c r="BG47" s="217"/>
      <c r="BH47" s="217"/>
      <c r="BI47" s="217"/>
      <c r="BJ47" s="217"/>
      <c r="BK47" s="217"/>
      <c r="BL47" s="217"/>
      <c r="BM47" s="217"/>
      <c r="BN47" s="217"/>
      <c r="BO47" s="217"/>
      <c r="BP47" s="217"/>
      <c r="BQ47" s="217"/>
    </row>
    <row r="48" s="196" customFormat="1" ht="36" customHeight="1" spans="1:69">
      <c r="A48" s="212" t="s">
        <v>320</v>
      </c>
      <c r="B48" s="212" t="s">
        <v>357</v>
      </c>
      <c r="C48" s="212" t="s">
        <v>356</v>
      </c>
      <c r="D48" s="212" t="s">
        <v>70</v>
      </c>
      <c r="E48" s="212" t="s">
        <v>100</v>
      </c>
      <c r="F48" s="212" t="s">
        <v>89</v>
      </c>
      <c r="G48" s="212" t="s">
        <v>286</v>
      </c>
      <c r="H48" s="212" t="s">
        <v>287</v>
      </c>
      <c r="I48" s="213">
        <v>2000</v>
      </c>
      <c r="J48" s="213">
        <v>2000</v>
      </c>
      <c r="K48" s="213">
        <v>2000</v>
      </c>
      <c r="L48" s="213"/>
      <c r="M48" s="213"/>
      <c r="N48" s="212"/>
      <c r="O48" s="212"/>
      <c r="P48" s="212"/>
      <c r="Q48" s="213"/>
      <c r="R48" s="213"/>
      <c r="S48" s="213"/>
      <c r="T48" s="213"/>
      <c r="U48" s="213"/>
      <c r="V48" s="213"/>
      <c r="W48" s="213"/>
      <c r="X48" s="216"/>
      <c r="Y48" s="217"/>
      <c r="Z48" s="217"/>
      <c r="AA48" s="217"/>
      <c r="AB48" s="217"/>
      <c r="AC48" s="217"/>
      <c r="AD48" s="217"/>
      <c r="AE48" s="217"/>
      <c r="AF48" s="217"/>
      <c r="AG48" s="217"/>
      <c r="AH48" s="217"/>
      <c r="AI48" s="217"/>
      <c r="AJ48" s="217"/>
      <c r="AK48" s="217"/>
      <c r="AL48" s="217"/>
      <c r="AM48" s="217"/>
      <c r="AN48" s="217"/>
      <c r="AO48" s="217"/>
      <c r="AP48" s="217"/>
      <c r="AQ48" s="217"/>
      <c r="AR48" s="217"/>
      <c r="AS48" s="217"/>
      <c r="AT48" s="217"/>
      <c r="AU48" s="217"/>
      <c r="AV48" s="217"/>
      <c r="AW48" s="217"/>
      <c r="AX48" s="217"/>
      <c r="AY48" s="217"/>
      <c r="AZ48" s="217"/>
      <c r="BA48" s="217"/>
      <c r="BB48" s="217"/>
      <c r="BC48" s="217"/>
      <c r="BD48" s="217"/>
      <c r="BE48" s="217"/>
      <c r="BF48" s="217"/>
      <c r="BG48" s="217"/>
      <c r="BH48" s="217"/>
      <c r="BI48" s="217"/>
      <c r="BJ48" s="217"/>
      <c r="BK48" s="217"/>
      <c r="BL48" s="217"/>
      <c r="BM48" s="217"/>
      <c r="BN48" s="217"/>
      <c r="BO48" s="217"/>
      <c r="BP48" s="217"/>
      <c r="BQ48" s="217"/>
    </row>
    <row r="49" s="196" customFormat="1" ht="36" customHeight="1" spans="1:69">
      <c r="A49" s="212"/>
      <c r="B49" s="212"/>
      <c r="C49" s="212" t="s">
        <v>360</v>
      </c>
      <c r="D49" s="212"/>
      <c r="E49" s="212"/>
      <c r="F49" s="212"/>
      <c r="G49" s="212"/>
      <c r="H49" s="212"/>
      <c r="I49" s="213">
        <v>102000</v>
      </c>
      <c r="J49" s="213">
        <v>102000</v>
      </c>
      <c r="K49" s="213">
        <v>102000</v>
      </c>
      <c r="L49" s="213"/>
      <c r="M49" s="213"/>
      <c r="N49" s="212"/>
      <c r="O49" s="212"/>
      <c r="P49" s="212"/>
      <c r="Q49" s="213"/>
      <c r="R49" s="213"/>
      <c r="S49" s="213"/>
      <c r="T49" s="213"/>
      <c r="U49" s="213"/>
      <c r="V49" s="213"/>
      <c r="W49" s="213"/>
      <c r="X49" s="216"/>
      <c r="Y49" s="217"/>
      <c r="Z49" s="217"/>
      <c r="AA49" s="217"/>
      <c r="AB49" s="217"/>
      <c r="AC49" s="217"/>
      <c r="AD49" s="217"/>
      <c r="AE49" s="217"/>
      <c r="AF49" s="217"/>
      <c r="AG49" s="217"/>
      <c r="AH49" s="217"/>
      <c r="AI49" s="217"/>
      <c r="AJ49" s="217"/>
      <c r="AK49" s="217"/>
      <c r="AL49" s="217"/>
      <c r="AM49" s="217"/>
      <c r="AN49" s="217"/>
      <c r="AO49" s="217"/>
      <c r="AP49" s="217"/>
      <c r="AQ49" s="217"/>
      <c r="AR49" s="217"/>
      <c r="AS49" s="217"/>
      <c r="AT49" s="217"/>
      <c r="AU49" s="217"/>
      <c r="AV49" s="217"/>
      <c r="AW49" s="217"/>
      <c r="AX49" s="217"/>
      <c r="AY49" s="217"/>
      <c r="AZ49" s="217"/>
      <c r="BA49" s="217"/>
      <c r="BB49" s="217"/>
      <c r="BC49" s="217"/>
      <c r="BD49" s="217"/>
      <c r="BE49" s="217"/>
      <c r="BF49" s="217"/>
      <c r="BG49" s="217"/>
      <c r="BH49" s="217"/>
      <c r="BI49" s="217"/>
      <c r="BJ49" s="217"/>
      <c r="BK49" s="217"/>
      <c r="BL49" s="217"/>
      <c r="BM49" s="217"/>
      <c r="BN49" s="217"/>
      <c r="BO49" s="217"/>
      <c r="BP49" s="217"/>
      <c r="BQ49" s="217"/>
    </row>
    <row r="50" s="196" customFormat="1" ht="36" customHeight="1" spans="1:69">
      <c r="A50" s="212" t="s">
        <v>361</v>
      </c>
      <c r="B50" s="212" t="s">
        <v>362</v>
      </c>
      <c r="C50" s="212" t="s">
        <v>360</v>
      </c>
      <c r="D50" s="212" t="s">
        <v>70</v>
      </c>
      <c r="E50" s="212" t="s">
        <v>100</v>
      </c>
      <c r="F50" s="212" t="s">
        <v>89</v>
      </c>
      <c r="G50" s="212" t="s">
        <v>300</v>
      </c>
      <c r="H50" s="212" t="s">
        <v>301</v>
      </c>
      <c r="I50" s="213">
        <v>93000</v>
      </c>
      <c r="J50" s="213">
        <v>93000</v>
      </c>
      <c r="K50" s="213">
        <v>93000</v>
      </c>
      <c r="L50" s="213"/>
      <c r="M50" s="213"/>
      <c r="N50" s="212"/>
      <c r="O50" s="212"/>
      <c r="P50" s="212"/>
      <c r="Q50" s="213"/>
      <c r="R50" s="213"/>
      <c r="S50" s="213"/>
      <c r="T50" s="213"/>
      <c r="U50" s="213"/>
      <c r="V50" s="213"/>
      <c r="W50" s="213"/>
      <c r="X50" s="216"/>
      <c r="Y50" s="217"/>
      <c r="Z50" s="217"/>
      <c r="AA50" s="217"/>
      <c r="AB50" s="217"/>
      <c r="AC50" s="217"/>
      <c r="AD50" s="217"/>
      <c r="AE50" s="217"/>
      <c r="AF50" s="217"/>
      <c r="AG50" s="217"/>
      <c r="AH50" s="217"/>
      <c r="AI50" s="217"/>
      <c r="AJ50" s="217"/>
      <c r="AK50" s="217"/>
      <c r="AL50" s="217"/>
      <c r="AM50" s="217"/>
      <c r="AN50" s="217"/>
      <c r="AO50" s="217"/>
      <c r="AP50" s="217"/>
      <c r="AQ50" s="217"/>
      <c r="AR50" s="217"/>
      <c r="AS50" s="217"/>
      <c r="AT50" s="217"/>
      <c r="AU50" s="217"/>
      <c r="AV50" s="217"/>
      <c r="AW50" s="217"/>
      <c r="AX50" s="217"/>
      <c r="AY50" s="217"/>
      <c r="AZ50" s="217"/>
      <c r="BA50" s="217"/>
      <c r="BB50" s="217"/>
      <c r="BC50" s="217"/>
      <c r="BD50" s="217"/>
      <c r="BE50" s="217"/>
      <c r="BF50" s="217"/>
      <c r="BG50" s="217"/>
      <c r="BH50" s="217"/>
      <c r="BI50" s="217"/>
      <c r="BJ50" s="217"/>
      <c r="BK50" s="217"/>
      <c r="BL50" s="217"/>
      <c r="BM50" s="217"/>
      <c r="BN50" s="217"/>
      <c r="BO50" s="217"/>
      <c r="BP50" s="217"/>
      <c r="BQ50" s="217"/>
    </row>
    <row r="51" s="196" customFormat="1" ht="36" customHeight="1" spans="1:69">
      <c r="A51" s="212" t="s">
        <v>361</v>
      </c>
      <c r="B51" s="212" t="s">
        <v>362</v>
      </c>
      <c r="C51" s="212" t="s">
        <v>360</v>
      </c>
      <c r="D51" s="212" t="s">
        <v>70</v>
      </c>
      <c r="E51" s="212" t="s">
        <v>100</v>
      </c>
      <c r="F51" s="212" t="s">
        <v>89</v>
      </c>
      <c r="G51" s="212" t="s">
        <v>332</v>
      </c>
      <c r="H51" s="212" t="s">
        <v>333</v>
      </c>
      <c r="I51" s="213">
        <v>3000</v>
      </c>
      <c r="J51" s="213">
        <v>3000</v>
      </c>
      <c r="K51" s="213">
        <v>3000</v>
      </c>
      <c r="L51" s="213"/>
      <c r="M51" s="213"/>
      <c r="N51" s="212"/>
      <c r="O51" s="212"/>
      <c r="P51" s="212"/>
      <c r="Q51" s="213"/>
      <c r="R51" s="213"/>
      <c r="S51" s="213"/>
      <c r="T51" s="213"/>
      <c r="U51" s="213"/>
      <c r="V51" s="213"/>
      <c r="W51" s="213"/>
      <c r="X51" s="216"/>
      <c r="Y51" s="217"/>
      <c r="Z51" s="217"/>
      <c r="AA51" s="217"/>
      <c r="AB51" s="217"/>
      <c r="AC51" s="217"/>
      <c r="AD51" s="217"/>
      <c r="AE51" s="217"/>
      <c r="AF51" s="217"/>
      <c r="AG51" s="217"/>
      <c r="AH51" s="217"/>
      <c r="AI51" s="217"/>
      <c r="AJ51" s="217"/>
      <c r="AK51" s="217"/>
      <c r="AL51" s="217"/>
      <c r="AM51" s="217"/>
      <c r="AN51" s="217"/>
      <c r="AO51" s="217"/>
      <c r="AP51" s="217"/>
      <c r="AQ51" s="217"/>
      <c r="AR51" s="217"/>
      <c r="AS51" s="217"/>
      <c r="AT51" s="217"/>
      <c r="AU51" s="217"/>
      <c r="AV51" s="217"/>
      <c r="AW51" s="217"/>
      <c r="AX51" s="217"/>
      <c r="AY51" s="217"/>
      <c r="AZ51" s="217"/>
      <c r="BA51" s="217"/>
      <c r="BB51" s="217"/>
      <c r="BC51" s="217"/>
      <c r="BD51" s="217"/>
      <c r="BE51" s="217"/>
      <c r="BF51" s="217"/>
      <c r="BG51" s="217"/>
      <c r="BH51" s="217"/>
      <c r="BI51" s="217"/>
      <c r="BJ51" s="217"/>
      <c r="BK51" s="217"/>
      <c r="BL51" s="217"/>
      <c r="BM51" s="217"/>
      <c r="BN51" s="217"/>
      <c r="BO51" s="217"/>
      <c r="BP51" s="217"/>
      <c r="BQ51" s="217"/>
    </row>
    <row r="52" s="196" customFormat="1" ht="36" customHeight="1" spans="1:69">
      <c r="A52" s="212" t="s">
        <v>361</v>
      </c>
      <c r="B52" s="212" t="s">
        <v>362</v>
      </c>
      <c r="C52" s="212" t="s">
        <v>360</v>
      </c>
      <c r="D52" s="212" t="s">
        <v>70</v>
      </c>
      <c r="E52" s="212" t="s">
        <v>100</v>
      </c>
      <c r="F52" s="212" t="s">
        <v>89</v>
      </c>
      <c r="G52" s="212" t="s">
        <v>363</v>
      </c>
      <c r="H52" s="212" t="s">
        <v>364</v>
      </c>
      <c r="I52" s="213">
        <v>6000</v>
      </c>
      <c r="J52" s="213">
        <v>6000</v>
      </c>
      <c r="K52" s="213">
        <v>6000</v>
      </c>
      <c r="L52" s="213"/>
      <c r="M52" s="213"/>
      <c r="N52" s="212"/>
      <c r="O52" s="212"/>
      <c r="P52" s="212"/>
      <c r="Q52" s="213"/>
      <c r="R52" s="213"/>
      <c r="S52" s="213"/>
      <c r="T52" s="213"/>
      <c r="U52" s="213"/>
      <c r="V52" s="213"/>
      <c r="W52" s="213"/>
      <c r="X52" s="216"/>
      <c r="Y52" s="217"/>
      <c r="Z52" s="217"/>
      <c r="AA52" s="217"/>
      <c r="AB52" s="217"/>
      <c r="AC52" s="217"/>
      <c r="AD52" s="217"/>
      <c r="AE52" s="217"/>
      <c r="AF52" s="217"/>
      <c r="AG52" s="217"/>
      <c r="AH52" s="217"/>
      <c r="AI52" s="217"/>
      <c r="AJ52" s="217"/>
      <c r="AK52" s="217"/>
      <c r="AL52" s="217"/>
      <c r="AM52" s="217"/>
      <c r="AN52" s="217"/>
      <c r="AO52" s="217"/>
      <c r="AP52" s="217"/>
      <c r="AQ52" s="217"/>
      <c r="AR52" s="217"/>
      <c r="AS52" s="217"/>
      <c r="AT52" s="217"/>
      <c r="AU52" s="217"/>
      <c r="AV52" s="217"/>
      <c r="AW52" s="217"/>
      <c r="AX52" s="217"/>
      <c r="AY52" s="217"/>
      <c r="AZ52" s="217"/>
      <c r="BA52" s="217"/>
      <c r="BB52" s="217"/>
      <c r="BC52" s="217"/>
      <c r="BD52" s="217"/>
      <c r="BE52" s="217"/>
      <c r="BF52" s="217"/>
      <c r="BG52" s="217"/>
      <c r="BH52" s="217"/>
      <c r="BI52" s="217"/>
      <c r="BJ52" s="217"/>
      <c r="BK52" s="217"/>
      <c r="BL52" s="217"/>
      <c r="BM52" s="217"/>
      <c r="BN52" s="217"/>
      <c r="BO52" s="217"/>
      <c r="BP52" s="217"/>
      <c r="BQ52" s="217"/>
    </row>
    <row r="53" s="196" customFormat="1" ht="36" customHeight="1" spans="1:69">
      <c r="A53" s="212"/>
      <c r="B53" s="212"/>
      <c r="C53" s="212" t="s">
        <v>365</v>
      </c>
      <c r="D53" s="212"/>
      <c r="E53" s="212"/>
      <c r="F53" s="212"/>
      <c r="G53" s="212"/>
      <c r="H53" s="212"/>
      <c r="I53" s="213">
        <v>571200</v>
      </c>
      <c r="J53" s="213">
        <v>571200</v>
      </c>
      <c r="K53" s="213">
        <v>571200</v>
      </c>
      <c r="L53" s="213"/>
      <c r="M53" s="213"/>
      <c r="N53" s="212"/>
      <c r="O53" s="212"/>
      <c r="P53" s="212"/>
      <c r="Q53" s="213"/>
      <c r="R53" s="213"/>
      <c r="S53" s="213"/>
      <c r="T53" s="213"/>
      <c r="U53" s="213"/>
      <c r="V53" s="213"/>
      <c r="W53" s="213"/>
      <c r="X53" s="216"/>
      <c r="Y53" s="217"/>
      <c r="Z53" s="217"/>
      <c r="AA53" s="217"/>
      <c r="AB53" s="217"/>
      <c r="AC53" s="217"/>
      <c r="AD53" s="217"/>
      <c r="AE53" s="217"/>
      <c r="AF53" s="217"/>
      <c r="AG53" s="217"/>
      <c r="AH53" s="217"/>
      <c r="AI53" s="217"/>
      <c r="AJ53" s="217"/>
      <c r="AK53" s="217"/>
      <c r="AL53" s="217"/>
      <c r="AM53" s="217"/>
      <c r="AN53" s="217"/>
      <c r="AO53" s="217"/>
      <c r="AP53" s="217"/>
      <c r="AQ53" s="217"/>
      <c r="AR53" s="217"/>
      <c r="AS53" s="217"/>
      <c r="AT53" s="217"/>
      <c r="AU53" s="217"/>
      <c r="AV53" s="217"/>
      <c r="AW53" s="217"/>
      <c r="AX53" s="217"/>
      <c r="AY53" s="217"/>
      <c r="AZ53" s="217"/>
      <c r="BA53" s="217"/>
      <c r="BB53" s="217"/>
      <c r="BC53" s="217"/>
      <c r="BD53" s="217"/>
      <c r="BE53" s="217"/>
      <c r="BF53" s="217"/>
      <c r="BG53" s="217"/>
      <c r="BH53" s="217"/>
      <c r="BI53" s="217"/>
      <c r="BJ53" s="217"/>
      <c r="BK53" s="217"/>
      <c r="BL53" s="217"/>
      <c r="BM53" s="217"/>
      <c r="BN53" s="217"/>
      <c r="BO53" s="217"/>
      <c r="BP53" s="217"/>
      <c r="BQ53" s="217"/>
    </row>
    <row r="54" s="196" customFormat="1" ht="36" customHeight="1" spans="1:69">
      <c r="A54" s="212" t="s">
        <v>361</v>
      </c>
      <c r="B54" s="212" t="s">
        <v>366</v>
      </c>
      <c r="C54" s="212" t="s">
        <v>365</v>
      </c>
      <c r="D54" s="212" t="s">
        <v>70</v>
      </c>
      <c r="E54" s="212" t="s">
        <v>100</v>
      </c>
      <c r="F54" s="212" t="s">
        <v>89</v>
      </c>
      <c r="G54" s="212" t="s">
        <v>367</v>
      </c>
      <c r="H54" s="212" t="s">
        <v>368</v>
      </c>
      <c r="I54" s="213">
        <v>163200</v>
      </c>
      <c r="J54" s="213">
        <v>163200</v>
      </c>
      <c r="K54" s="213">
        <v>163200</v>
      </c>
      <c r="L54" s="213"/>
      <c r="M54" s="213"/>
      <c r="N54" s="212"/>
      <c r="O54" s="212"/>
      <c r="P54" s="212"/>
      <c r="Q54" s="213"/>
      <c r="R54" s="213"/>
      <c r="S54" s="213"/>
      <c r="T54" s="213"/>
      <c r="U54" s="213"/>
      <c r="V54" s="213"/>
      <c r="W54" s="213"/>
      <c r="X54" s="216"/>
      <c r="Y54" s="217"/>
      <c r="Z54" s="217"/>
      <c r="AA54" s="217"/>
      <c r="AB54" s="217"/>
      <c r="AC54" s="217"/>
      <c r="AD54" s="217"/>
      <c r="AE54" s="217"/>
      <c r="AF54" s="217"/>
      <c r="AG54" s="217"/>
      <c r="AH54" s="217"/>
      <c r="AI54" s="217"/>
      <c r="AJ54" s="217"/>
      <c r="AK54" s="217"/>
      <c r="AL54" s="217"/>
      <c r="AM54" s="217"/>
      <c r="AN54" s="217"/>
      <c r="AO54" s="217"/>
      <c r="AP54" s="217"/>
      <c r="AQ54" s="217"/>
      <c r="AR54" s="217"/>
      <c r="AS54" s="217"/>
      <c r="AT54" s="217"/>
      <c r="AU54" s="217"/>
      <c r="AV54" s="217"/>
      <c r="AW54" s="217"/>
      <c r="AX54" s="217"/>
      <c r="AY54" s="217"/>
      <c r="AZ54" s="217"/>
      <c r="BA54" s="217"/>
      <c r="BB54" s="217"/>
      <c r="BC54" s="217"/>
      <c r="BD54" s="217"/>
      <c r="BE54" s="217"/>
      <c r="BF54" s="217"/>
      <c r="BG54" s="217"/>
      <c r="BH54" s="217"/>
      <c r="BI54" s="217"/>
      <c r="BJ54" s="217"/>
      <c r="BK54" s="217"/>
      <c r="BL54" s="217"/>
      <c r="BM54" s="217"/>
      <c r="BN54" s="217"/>
      <c r="BO54" s="217"/>
      <c r="BP54" s="217"/>
      <c r="BQ54" s="217"/>
    </row>
    <row r="55" s="196" customFormat="1" ht="36" customHeight="1" spans="1:69">
      <c r="A55" s="212" t="s">
        <v>361</v>
      </c>
      <c r="B55" s="212" t="s">
        <v>366</v>
      </c>
      <c r="C55" s="212" t="s">
        <v>365</v>
      </c>
      <c r="D55" s="212" t="s">
        <v>70</v>
      </c>
      <c r="E55" s="212" t="s">
        <v>100</v>
      </c>
      <c r="F55" s="212" t="s">
        <v>89</v>
      </c>
      <c r="G55" s="212" t="s">
        <v>367</v>
      </c>
      <c r="H55" s="212" t="s">
        <v>368</v>
      </c>
      <c r="I55" s="213">
        <v>204000</v>
      </c>
      <c r="J55" s="213">
        <v>204000</v>
      </c>
      <c r="K55" s="213">
        <v>204000</v>
      </c>
      <c r="L55" s="213"/>
      <c r="M55" s="213"/>
      <c r="N55" s="212"/>
      <c r="O55" s="212"/>
      <c r="P55" s="212"/>
      <c r="Q55" s="213"/>
      <c r="R55" s="213"/>
      <c r="S55" s="213"/>
      <c r="T55" s="213"/>
      <c r="U55" s="213"/>
      <c r="V55" s="213"/>
      <c r="W55" s="213"/>
      <c r="X55" s="216"/>
      <c r="Y55" s="217"/>
      <c r="Z55" s="217"/>
      <c r="AA55" s="217"/>
      <c r="AB55" s="217"/>
      <c r="AC55" s="217"/>
      <c r="AD55" s="217"/>
      <c r="AE55" s="217"/>
      <c r="AF55" s="217"/>
      <c r="AG55" s="217"/>
      <c r="AH55" s="217"/>
      <c r="AI55" s="217"/>
      <c r="AJ55" s="217"/>
      <c r="AK55" s="217"/>
      <c r="AL55" s="217"/>
      <c r="AM55" s="217"/>
      <c r="AN55" s="217"/>
      <c r="AO55" s="217"/>
      <c r="AP55" s="217"/>
      <c r="AQ55" s="217"/>
      <c r="AR55" s="217"/>
      <c r="AS55" s="217"/>
      <c r="AT55" s="217"/>
      <c r="AU55" s="217"/>
      <c r="AV55" s="217"/>
      <c r="AW55" s="217"/>
      <c r="AX55" s="217"/>
      <c r="AY55" s="217"/>
      <c r="AZ55" s="217"/>
      <c r="BA55" s="217"/>
      <c r="BB55" s="217"/>
      <c r="BC55" s="217"/>
      <c r="BD55" s="217"/>
      <c r="BE55" s="217"/>
      <c r="BF55" s="217"/>
      <c r="BG55" s="217"/>
      <c r="BH55" s="217"/>
      <c r="BI55" s="217"/>
      <c r="BJ55" s="217"/>
      <c r="BK55" s="217"/>
      <c r="BL55" s="217"/>
      <c r="BM55" s="217"/>
      <c r="BN55" s="217"/>
      <c r="BO55" s="217"/>
      <c r="BP55" s="217"/>
      <c r="BQ55" s="217"/>
    </row>
    <row r="56" s="196" customFormat="1" ht="36" customHeight="1" spans="1:69">
      <c r="A56" s="212" t="s">
        <v>361</v>
      </c>
      <c r="B56" s="212" t="s">
        <v>366</v>
      </c>
      <c r="C56" s="212" t="s">
        <v>365</v>
      </c>
      <c r="D56" s="212" t="s">
        <v>70</v>
      </c>
      <c r="E56" s="212" t="s">
        <v>100</v>
      </c>
      <c r="F56" s="212" t="s">
        <v>89</v>
      </c>
      <c r="G56" s="212" t="s">
        <v>367</v>
      </c>
      <c r="H56" s="212" t="s">
        <v>368</v>
      </c>
      <c r="I56" s="213">
        <v>204000</v>
      </c>
      <c r="J56" s="213">
        <v>204000</v>
      </c>
      <c r="K56" s="213">
        <v>204000</v>
      </c>
      <c r="L56" s="213"/>
      <c r="M56" s="213"/>
      <c r="N56" s="212"/>
      <c r="O56" s="212"/>
      <c r="P56" s="212"/>
      <c r="Q56" s="213"/>
      <c r="R56" s="213"/>
      <c r="S56" s="213"/>
      <c r="T56" s="213"/>
      <c r="U56" s="213"/>
      <c r="V56" s="213"/>
      <c r="W56" s="213"/>
      <c r="X56" s="216"/>
      <c r="Y56" s="217"/>
      <c r="Z56" s="217"/>
      <c r="AA56" s="217"/>
      <c r="AB56" s="217"/>
      <c r="AC56" s="217"/>
      <c r="AD56" s="217"/>
      <c r="AE56" s="217"/>
      <c r="AF56" s="217"/>
      <c r="AG56" s="217"/>
      <c r="AH56" s="217"/>
      <c r="AI56" s="217"/>
      <c r="AJ56" s="217"/>
      <c r="AK56" s="217"/>
      <c r="AL56" s="217"/>
      <c r="AM56" s="217"/>
      <c r="AN56" s="217"/>
      <c r="AO56" s="217"/>
      <c r="AP56" s="217"/>
      <c r="AQ56" s="217"/>
      <c r="AR56" s="217"/>
      <c r="AS56" s="217"/>
      <c r="AT56" s="217"/>
      <c r="AU56" s="217"/>
      <c r="AV56" s="217"/>
      <c r="AW56" s="217"/>
      <c r="AX56" s="217"/>
      <c r="AY56" s="217"/>
      <c r="AZ56" s="217"/>
      <c r="BA56" s="217"/>
      <c r="BB56" s="217"/>
      <c r="BC56" s="217"/>
      <c r="BD56" s="217"/>
      <c r="BE56" s="217"/>
      <c r="BF56" s="217"/>
      <c r="BG56" s="217"/>
      <c r="BH56" s="217"/>
      <c r="BI56" s="217"/>
      <c r="BJ56" s="217"/>
      <c r="BK56" s="217"/>
      <c r="BL56" s="217"/>
      <c r="BM56" s="217"/>
      <c r="BN56" s="217"/>
      <c r="BO56" s="217"/>
      <c r="BP56" s="217"/>
      <c r="BQ56" s="217"/>
    </row>
    <row r="57" s="196" customFormat="1" ht="36" customHeight="1" spans="1:69">
      <c r="A57" s="212"/>
      <c r="B57" s="212"/>
      <c r="C57" s="212" t="s">
        <v>369</v>
      </c>
      <c r="D57" s="212"/>
      <c r="E57" s="212"/>
      <c r="F57" s="212"/>
      <c r="G57" s="212"/>
      <c r="H57" s="212"/>
      <c r="I57" s="213">
        <v>200000</v>
      </c>
      <c r="J57" s="213">
        <v>200000</v>
      </c>
      <c r="K57" s="213">
        <v>200000</v>
      </c>
      <c r="L57" s="213"/>
      <c r="M57" s="213"/>
      <c r="N57" s="212"/>
      <c r="O57" s="212"/>
      <c r="P57" s="212"/>
      <c r="Q57" s="213"/>
      <c r="R57" s="213"/>
      <c r="S57" s="213"/>
      <c r="T57" s="213"/>
      <c r="U57" s="213"/>
      <c r="V57" s="213"/>
      <c r="W57" s="213"/>
      <c r="X57" s="216"/>
      <c r="Y57" s="217"/>
      <c r="Z57" s="217"/>
      <c r="AA57" s="217"/>
      <c r="AB57" s="217"/>
      <c r="AC57" s="217"/>
      <c r="AD57" s="217"/>
      <c r="AE57" s="217"/>
      <c r="AF57" s="217"/>
      <c r="AG57" s="217"/>
      <c r="AH57" s="217"/>
      <c r="AI57" s="217"/>
      <c r="AJ57" s="217"/>
      <c r="AK57" s="217"/>
      <c r="AL57" s="217"/>
      <c r="AM57" s="217"/>
      <c r="AN57" s="217"/>
      <c r="AO57" s="217"/>
      <c r="AP57" s="217"/>
      <c r="AQ57" s="217"/>
      <c r="AR57" s="217"/>
      <c r="AS57" s="217"/>
      <c r="AT57" s="217"/>
      <c r="AU57" s="217"/>
      <c r="AV57" s="217"/>
      <c r="AW57" s="217"/>
      <c r="AX57" s="217"/>
      <c r="AY57" s="217"/>
      <c r="AZ57" s="217"/>
      <c r="BA57" s="217"/>
      <c r="BB57" s="217"/>
      <c r="BC57" s="217"/>
      <c r="BD57" s="217"/>
      <c r="BE57" s="217"/>
      <c r="BF57" s="217"/>
      <c r="BG57" s="217"/>
      <c r="BH57" s="217"/>
      <c r="BI57" s="217"/>
      <c r="BJ57" s="217"/>
      <c r="BK57" s="217"/>
      <c r="BL57" s="217"/>
      <c r="BM57" s="217"/>
      <c r="BN57" s="217"/>
      <c r="BO57" s="217"/>
      <c r="BP57" s="217"/>
      <c r="BQ57" s="217"/>
    </row>
    <row r="58" s="196" customFormat="1" ht="36" customHeight="1" spans="1:69">
      <c r="A58" s="212" t="s">
        <v>361</v>
      </c>
      <c r="B58" s="212" t="s">
        <v>370</v>
      </c>
      <c r="C58" s="212" t="s">
        <v>369</v>
      </c>
      <c r="D58" s="212" t="s">
        <v>70</v>
      </c>
      <c r="E58" s="212" t="s">
        <v>100</v>
      </c>
      <c r="F58" s="212" t="s">
        <v>89</v>
      </c>
      <c r="G58" s="212" t="s">
        <v>300</v>
      </c>
      <c r="H58" s="212" t="s">
        <v>301</v>
      </c>
      <c r="I58" s="213">
        <v>160000</v>
      </c>
      <c r="J58" s="213">
        <v>160000</v>
      </c>
      <c r="K58" s="213">
        <v>160000</v>
      </c>
      <c r="L58" s="213"/>
      <c r="M58" s="213"/>
      <c r="N58" s="212"/>
      <c r="O58" s="212"/>
      <c r="P58" s="212"/>
      <c r="Q58" s="213"/>
      <c r="R58" s="213"/>
      <c r="S58" s="213"/>
      <c r="T58" s="213"/>
      <c r="U58" s="213"/>
      <c r="V58" s="213"/>
      <c r="W58" s="213"/>
      <c r="X58" s="216"/>
      <c r="Y58" s="217"/>
      <c r="Z58" s="217"/>
      <c r="AA58" s="217"/>
      <c r="AB58" s="217"/>
      <c r="AC58" s="217"/>
      <c r="AD58" s="217"/>
      <c r="AE58" s="217"/>
      <c r="AF58" s="217"/>
      <c r="AG58" s="217"/>
      <c r="AH58" s="217"/>
      <c r="AI58" s="217"/>
      <c r="AJ58" s="217"/>
      <c r="AK58" s="217"/>
      <c r="AL58" s="217"/>
      <c r="AM58" s="217"/>
      <c r="AN58" s="217"/>
      <c r="AO58" s="217"/>
      <c r="AP58" s="217"/>
      <c r="AQ58" s="217"/>
      <c r="AR58" s="217"/>
      <c r="AS58" s="217"/>
      <c r="AT58" s="217"/>
      <c r="AU58" s="217"/>
      <c r="AV58" s="217"/>
      <c r="AW58" s="217"/>
      <c r="AX58" s="217"/>
      <c r="AY58" s="217"/>
      <c r="AZ58" s="217"/>
      <c r="BA58" s="217"/>
      <c r="BB58" s="217"/>
      <c r="BC58" s="217"/>
      <c r="BD58" s="217"/>
      <c r="BE58" s="217"/>
      <c r="BF58" s="217"/>
      <c r="BG58" s="217"/>
      <c r="BH58" s="217"/>
      <c r="BI58" s="217"/>
      <c r="BJ58" s="217"/>
      <c r="BK58" s="217"/>
      <c r="BL58" s="217"/>
      <c r="BM58" s="217"/>
      <c r="BN58" s="217"/>
      <c r="BO58" s="217"/>
      <c r="BP58" s="217"/>
      <c r="BQ58" s="217"/>
    </row>
    <row r="59" s="196" customFormat="1" ht="36" customHeight="1" spans="1:69">
      <c r="A59" s="212" t="s">
        <v>361</v>
      </c>
      <c r="B59" s="212" t="s">
        <v>370</v>
      </c>
      <c r="C59" s="212" t="s">
        <v>369</v>
      </c>
      <c r="D59" s="212" t="s">
        <v>70</v>
      </c>
      <c r="E59" s="212" t="s">
        <v>100</v>
      </c>
      <c r="F59" s="212" t="s">
        <v>89</v>
      </c>
      <c r="G59" s="212" t="s">
        <v>332</v>
      </c>
      <c r="H59" s="212" t="s">
        <v>333</v>
      </c>
      <c r="I59" s="213">
        <v>10000</v>
      </c>
      <c r="J59" s="213">
        <v>10000</v>
      </c>
      <c r="K59" s="213">
        <v>10000</v>
      </c>
      <c r="L59" s="213"/>
      <c r="M59" s="213"/>
      <c r="N59" s="212"/>
      <c r="O59" s="212"/>
      <c r="P59" s="212"/>
      <c r="Q59" s="213"/>
      <c r="R59" s="213"/>
      <c r="S59" s="213"/>
      <c r="T59" s="213"/>
      <c r="U59" s="213"/>
      <c r="V59" s="213"/>
      <c r="W59" s="213"/>
      <c r="X59" s="216"/>
      <c r="Y59" s="217"/>
      <c r="Z59" s="217"/>
      <c r="AA59" s="217"/>
      <c r="AB59" s="217"/>
      <c r="AC59" s="217"/>
      <c r="AD59" s="217"/>
      <c r="AE59" s="217"/>
      <c r="AF59" s="217"/>
      <c r="AG59" s="217"/>
      <c r="AH59" s="217"/>
      <c r="AI59" s="217"/>
      <c r="AJ59" s="217"/>
      <c r="AK59" s="217"/>
      <c r="AL59" s="217"/>
      <c r="AM59" s="217"/>
      <c r="AN59" s="217"/>
      <c r="AO59" s="217"/>
      <c r="AP59" s="217"/>
      <c r="AQ59" s="217"/>
      <c r="AR59" s="217"/>
      <c r="AS59" s="217"/>
      <c r="AT59" s="217"/>
      <c r="AU59" s="217"/>
      <c r="AV59" s="217"/>
      <c r="AW59" s="217"/>
      <c r="AX59" s="217"/>
      <c r="AY59" s="217"/>
      <c r="AZ59" s="217"/>
      <c r="BA59" s="217"/>
      <c r="BB59" s="217"/>
      <c r="BC59" s="217"/>
      <c r="BD59" s="217"/>
      <c r="BE59" s="217"/>
      <c r="BF59" s="217"/>
      <c r="BG59" s="217"/>
      <c r="BH59" s="217"/>
      <c r="BI59" s="217"/>
      <c r="BJ59" s="217"/>
      <c r="BK59" s="217"/>
      <c r="BL59" s="217"/>
      <c r="BM59" s="217"/>
      <c r="BN59" s="217"/>
      <c r="BO59" s="217"/>
      <c r="BP59" s="217"/>
      <c r="BQ59" s="217"/>
    </row>
    <row r="60" s="196" customFormat="1" ht="36" customHeight="1" spans="1:69">
      <c r="A60" s="212" t="s">
        <v>361</v>
      </c>
      <c r="B60" s="212" t="s">
        <v>370</v>
      </c>
      <c r="C60" s="212" t="s">
        <v>369</v>
      </c>
      <c r="D60" s="212" t="s">
        <v>70</v>
      </c>
      <c r="E60" s="212" t="s">
        <v>100</v>
      </c>
      <c r="F60" s="212" t="s">
        <v>89</v>
      </c>
      <c r="G60" s="212" t="s">
        <v>371</v>
      </c>
      <c r="H60" s="212" t="s">
        <v>372</v>
      </c>
      <c r="I60" s="213">
        <v>15000</v>
      </c>
      <c r="J60" s="213">
        <v>15000</v>
      </c>
      <c r="K60" s="213">
        <v>15000</v>
      </c>
      <c r="L60" s="213"/>
      <c r="M60" s="213"/>
      <c r="N60" s="212"/>
      <c r="O60" s="212"/>
      <c r="P60" s="212"/>
      <c r="Q60" s="213"/>
      <c r="R60" s="213"/>
      <c r="S60" s="213"/>
      <c r="T60" s="213"/>
      <c r="U60" s="213"/>
      <c r="V60" s="213"/>
      <c r="W60" s="213"/>
      <c r="X60" s="216"/>
      <c r="Y60" s="217"/>
      <c r="Z60" s="217"/>
      <c r="AA60" s="217"/>
      <c r="AB60" s="217"/>
      <c r="AC60" s="217"/>
      <c r="AD60" s="217"/>
      <c r="AE60" s="217"/>
      <c r="AF60" s="217"/>
      <c r="AG60" s="217"/>
      <c r="AH60" s="217"/>
      <c r="AI60" s="217"/>
      <c r="AJ60" s="217"/>
      <c r="AK60" s="217"/>
      <c r="AL60" s="217"/>
      <c r="AM60" s="217"/>
      <c r="AN60" s="217"/>
      <c r="AO60" s="217"/>
      <c r="AP60" s="217"/>
      <c r="AQ60" s="217"/>
      <c r="AR60" s="217"/>
      <c r="AS60" s="217"/>
      <c r="AT60" s="217"/>
      <c r="AU60" s="217"/>
      <c r="AV60" s="217"/>
      <c r="AW60" s="217"/>
      <c r="AX60" s="217"/>
      <c r="AY60" s="217"/>
      <c r="AZ60" s="217"/>
      <c r="BA60" s="217"/>
      <c r="BB60" s="217"/>
      <c r="BC60" s="217"/>
      <c r="BD60" s="217"/>
      <c r="BE60" s="217"/>
      <c r="BF60" s="217"/>
      <c r="BG60" s="217"/>
      <c r="BH60" s="217"/>
      <c r="BI60" s="217"/>
      <c r="BJ60" s="217"/>
      <c r="BK60" s="217"/>
      <c r="BL60" s="217"/>
      <c r="BM60" s="217"/>
      <c r="BN60" s="217"/>
      <c r="BO60" s="217"/>
      <c r="BP60" s="217"/>
      <c r="BQ60" s="217"/>
    </row>
    <row r="61" s="196" customFormat="1" ht="36" customHeight="1" spans="1:69">
      <c r="A61" s="212" t="s">
        <v>361</v>
      </c>
      <c r="B61" s="212" t="s">
        <v>370</v>
      </c>
      <c r="C61" s="212" t="s">
        <v>369</v>
      </c>
      <c r="D61" s="212" t="s">
        <v>70</v>
      </c>
      <c r="E61" s="212" t="s">
        <v>100</v>
      </c>
      <c r="F61" s="212" t="s">
        <v>89</v>
      </c>
      <c r="G61" s="212" t="s">
        <v>286</v>
      </c>
      <c r="H61" s="212" t="s">
        <v>287</v>
      </c>
      <c r="I61" s="213">
        <v>15000</v>
      </c>
      <c r="J61" s="213">
        <v>15000</v>
      </c>
      <c r="K61" s="213">
        <v>15000</v>
      </c>
      <c r="L61" s="213"/>
      <c r="M61" s="213"/>
      <c r="N61" s="212"/>
      <c r="O61" s="212"/>
      <c r="P61" s="212"/>
      <c r="Q61" s="213"/>
      <c r="R61" s="213"/>
      <c r="S61" s="213"/>
      <c r="T61" s="213"/>
      <c r="U61" s="213"/>
      <c r="V61" s="213"/>
      <c r="W61" s="213"/>
      <c r="X61" s="216"/>
      <c r="Y61" s="217"/>
      <c r="Z61" s="217"/>
      <c r="AA61" s="217"/>
      <c r="AB61" s="217"/>
      <c r="AC61" s="217"/>
      <c r="AD61" s="217"/>
      <c r="AE61" s="217"/>
      <c r="AF61" s="217"/>
      <c r="AG61" s="217"/>
      <c r="AH61" s="217"/>
      <c r="AI61" s="217"/>
      <c r="AJ61" s="217"/>
      <c r="AK61" s="217"/>
      <c r="AL61" s="217"/>
      <c r="AM61" s="217"/>
      <c r="AN61" s="217"/>
      <c r="AO61" s="217"/>
      <c r="AP61" s="217"/>
      <c r="AQ61" s="217"/>
      <c r="AR61" s="217"/>
      <c r="AS61" s="217"/>
      <c r="AT61" s="217"/>
      <c r="AU61" s="217"/>
      <c r="AV61" s="217"/>
      <c r="AW61" s="217"/>
      <c r="AX61" s="217"/>
      <c r="AY61" s="217"/>
      <c r="AZ61" s="217"/>
      <c r="BA61" s="217"/>
      <c r="BB61" s="217"/>
      <c r="BC61" s="217"/>
      <c r="BD61" s="217"/>
      <c r="BE61" s="217"/>
      <c r="BF61" s="217"/>
      <c r="BG61" s="217"/>
      <c r="BH61" s="217"/>
      <c r="BI61" s="217"/>
      <c r="BJ61" s="217"/>
      <c r="BK61" s="217"/>
      <c r="BL61" s="217"/>
      <c r="BM61" s="217"/>
      <c r="BN61" s="217"/>
      <c r="BO61" s="217"/>
      <c r="BP61" s="217"/>
      <c r="BQ61" s="217"/>
    </row>
    <row r="62" s="196" customFormat="1" ht="36" customHeight="1" spans="1:69">
      <c r="A62" s="212"/>
      <c r="B62" s="212"/>
      <c r="C62" s="212" t="s">
        <v>373</v>
      </c>
      <c r="D62" s="212"/>
      <c r="E62" s="212"/>
      <c r="F62" s="212"/>
      <c r="G62" s="212"/>
      <c r="H62" s="212"/>
      <c r="I62" s="213">
        <v>55720</v>
      </c>
      <c r="J62" s="213">
        <v>55720</v>
      </c>
      <c r="K62" s="213">
        <v>55720</v>
      </c>
      <c r="L62" s="213"/>
      <c r="M62" s="213"/>
      <c r="N62" s="212"/>
      <c r="O62" s="212"/>
      <c r="P62" s="212"/>
      <c r="Q62" s="213"/>
      <c r="R62" s="213"/>
      <c r="S62" s="213"/>
      <c r="T62" s="213"/>
      <c r="U62" s="213"/>
      <c r="V62" s="213"/>
      <c r="W62" s="213"/>
      <c r="X62" s="216"/>
      <c r="Y62" s="217"/>
      <c r="Z62" s="217"/>
      <c r="AA62" s="217"/>
      <c r="AB62" s="217"/>
      <c r="AC62" s="217"/>
      <c r="AD62" s="217"/>
      <c r="AE62" s="217"/>
      <c r="AF62" s="217"/>
      <c r="AG62" s="217"/>
      <c r="AH62" s="217"/>
      <c r="AI62" s="217"/>
      <c r="AJ62" s="217"/>
      <c r="AK62" s="217"/>
      <c r="AL62" s="217"/>
      <c r="AM62" s="217"/>
      <c r="AN62" s="217"/>
      <c r="AO62" s="217"/>
      <c r="AP62" s="217"/>
      <c r="AQ62" s="217"/>
      <c r="AR62" s="217"/>
      <c r="AS62" s="217"/>
      <c r="AT62" s="217"/>
      <c r="AU62" s="217"/>
      <c r="AV62" s="217"/>
      <c r="AW62" s="217"/>
      <c r="AX62" s="217"/>
      <c r="AY62" s="217"/>
      <c r="AZ62" s="217"/>
      <c r="BA62" s="217"/>
      <c r="BB62" s="217"/>
      <c r="BC62" s="217"/>
      <c r="BD62" s="217"/>
      <c r="BE62" s="217"/>
      <c r="BF62" s="217"/>
      <c r="BG62" s="217"/>
      <c r="BH62" s="217"/>
      <c r="BI62" s="217"/>
      <c r="BJ62" s="217"/>
      <c r="BK62" s="217"/>
      <c r="BL62" s="217"/>
      <c r="BM62" s="217"/>
      <c r="BN62" s="217"/>
      <c r="BO62" s="217"/>
      <c r="BP62" s="217"/>
      <c r="BQ62" s="217"/>
    </row>
    <row r="63" s="196" customFormat="1" ht="36" customHeight="1" spans="1:69">
      <c r="A63" s="212" t="s">
        <v>361</v>
      </c>
      <c r="B63" s="212" t="s">
        <v>374</v>
      </c>
      <c r="C63" s="212" t="s">
        <v>373</v>
      </c>
      <c r="D63" s="212" t="s">
        <v>70</v>
      </c>
      <c r="E63" s="212" t="s">
        <v>100</v>
      </c>
      <c r="F63" s="212" t="s">
        <v>89</v>
      </c>
      <c r="G63" s="212" t="s">
        <v>367</v>
      </c>
      <c r="H63" s="212" t="s">
        <v>368</v>
      </c>
      <c r="I63" s="213">
        <v>55720</v>
      </c>
      <c r="J63" s="213">
        <v>55720</v>
      </c>
      <c r="K63" s="213">
        <v>55720</v>
      </c>
      <c r="L63" s="213"/>
      <c r="M63" s="213"/>
      <c r="N63" s="212"/>
      <c r="O63" s="212"/>
      <c r="P63" s="212"/>
      <c r="Q63" s="213"/>
      <c r="R63" s="213"/>
      <c r="S63" s="213"/>
      <c r="T63" s="213"/>
      <c r="U63" s="213"/>
      <c r="V63" s="213"/>
      <c r="W63" s="213"/>
      <c r="X63" s="216"/>
      <c r="Y63" s="217"/>
      <c r="Z63" s="217"/>
      <c r="AA63" s="217"/>
      <c r="AB63" s="217"/>
      <c r="AC63" s="217"/>
      <c r="AD63" s="217"/>
      <c r="AE63" s="217"/>
      <c r="AF63" s="217"/>
      <c r="AG63" s="217"/>
      <c r="AH63" s="217"/>
      <c r="AI63" s="217"/>
      <c r="AJ63" s="217"/>
      <c r="AK63" s="217"/>
      <c r="AL63" s="217"/>
      <c r="AM63" s="217"/>
      <c r="AN63" s="217"/>
      <c r="AO63" s="217"/>
      <c r="AP63" s="217"/>
      <c r="AQ63" s="217"/>
      <c r="AR63" s="217"/>
      <c r="AS63" s="217"/>
      <c r="AT63" s="217"/>
      <c r="AU63" s="217"/>
      <c r="AV63" s="217"/>
      <c r="AW63" s="217"/>
      <c r="AX63" s="217"/>
      <c r="AY63" s="217"/>
      <c r="AZ63" s="217"/>
      <c r="BA63" s="217"/>
      <c r="BB63" s="217"/>
      <c r="BC63" s="217"/>
      <c r="BD63" s="217"/>
      <c r="BE63" s="217"/>
      <c r="BF63" s="217"/>
      <c r="BG63" s="217"/>
      <c r="BH63" s="217"/>
      <c r="BI63" s="217"/>
      <c r="BJ63" s="217"/>
      <c r="BK63" s="217"/>
      <c r="BL63" s="217"/>
      <c r="BM63" s="217"/>
      <c r="BN63" s="217"/>
      <c r="BO63" s="217"/>
      <c r="BP63" s="217"/>
      <c r="BQ63" s="217"/>
    </row>
    <row r="64" s="196" customFormat="1" ht="36" customHeight="1" spans="1:69">
      <c r="A64" s="212"/>
      <c r="B64" s="212"/>
      <c r="C64" s="212" t="s">
        <v>375</v>
      </c>
      <c r="D64" s="212"/>
      <c r="E64" s="212"/>
      <c r="F64" s="212"/>
      <c r="G64" s="212"/>
      <c r="H64" s="212"/>
      <c r="I64" s="213">
        <v>882432</v>
      </c>
      <c r="J64" s="213">
        <v>882432</v>
      </c>
      <c r="K64" s="213">
        <v>882432</v>
      </c>
      <c r="L64" s="213"/>
      <c r="M64" s="213"/>
      <c r="N64" s="212"/>
      <c r="O64" s="212"/>
      <c r="P64" s="212"/>
      <c r="Q64" s="213"/>
      <c r="R64" s="213"/>
      <c r="S64" s="213"/>
      <c r="T64" s="213"/>
      <c r="U64" s="213"/>
      <c r="V64" s="213"/>
      <c r="W64" s="213"/>
      <c r="X64" s="216"/>
      <c r="Y64" s="217"/>
      <c r="Z64" s="217"/>
      <c r="AA64" s="217"/>
      <c r="AB64" s="217"/>
      <c r="AC64" s="217"/>
      <c r="AD64" s="217"/>
      <c r="AE64" s="217"/>
      <c r="AF64" s="217"/>
      <c r="AG64" s="217"/>
      <c r="AH64" s="217"/>
      <c r="AI64" s="217"/>
      <c r="AJ64" s="217"/>
      <c r="AK64" s="217"/>
      <c r="AL64" s="217"/>
      <c r="AM64" s="217"/>
      <c r="AN64" s="217"/>
      <c r="AO64" s="217"/>
      <c r="AP64" s="217"/>
      <c r="AQ64" s="217"/>
      <c r="AR64" s="217"/>
      <c r="AS64" s="217"/>
      <c r="AT64" s="217"/>
      <c r="AU64" s="217"/>
      <c r="AV64" s="217"/>
      <c r="AW64" s="217"/>
      <c r="AX64" s="217"/>
      <c r="AY64" s="217"/>
      <c r="AZ64" s="217"/>
      <c r="BA64" s="217"/>
      <c r="BB64" s="217"/>
      <c r="BC64" s="217"/>
      <c r="BD64" s="217"/>
      <c r="BE64" s="217"/>
      <c r="BF64" s="217"/>
      <c r="BG64" s="217"/>
      <c r="BH64" s="217"/>
      <c r="BI64" s="217"/>
      <c r="BJ64" s="217"/>
      <c r="BK64" s="217"/>
      <c r="BL64" s="217"/>
      <c r="BM64" s="217"/>
      <c r="BN64" s="217"/>
      <c r="BO64" s="217"/>
      <c r="BP64" s="217"/>
      <c r="BQ64" s="217"/>
    </row>
    <row r="65" s="196" customFormat="1" ht="36" customHeight="1" spans="1:69">
      <c r="A65" s="212" t="s">
        <v>361</v>
      </c>
      <c r="B65" s="212" t="s">
        <v>376</v>
      </c>
      <c r="C65" s="212" t="s">
        <v>375</v>
      </c>
      <c r="D65" s="212" t="s">
        <v>70</v>
      </c>
      <c r="E65" s="212" t="s">
        <v>100</v>
      </c>
      <c r="F65" s="212" t="s">
        <v>89</v>
      </c>
      <c r="G65" s="212" t="s">
        <v>367</v>
      </c>
      <c r="H65" s="212" t="s">
        <v>368</v>
      </c>
      <c r="I65" s="213">
        <v>115200</v>
      </c>
      <c r="J65" s="213">
        <v>115200</v>
      </c>
      <c r="K65" s="213">
        <v>115200</v>
      </c>
      <c r="L65" s="213"/>
      <c r="M65" s="213"/>
      <c r="N65" s="212"/>
      <c r="O65" s="212"/>
      <c r="P65" s="212"/>
      <c r="Q65" s="213"/>
      <c r="R65" s="213"/>
      <c r="S65" s="213"/>
      <c r="T65" s="213"/>
      <c r="U65" s="213"/>
      <c r="V65" s="213"/>
      <c r="W65" s="213"/>
      <c r="X65" s="216"/>
      <c r="Y65" s="217"/>
      <c r="Z65" s="217"/>
      <c r="AA65" s="217"/>
      <c r="AB65" s="217"/>
      <c r="AC65" s="217"/>
      <c r="AD65" s="217"/>
      <c r="AE65" s="217"/>
      <c r="AF65" s="217"/>
      <c r="AG65" s="217"/>
      <c r="AH65" s="217"/>
      <c r="AI65" s="217"/>
      <c r="AJ65" s="217"/>
      <c r="AK65" s="217"/>
      <c r="AL65" s="217"/>
      <c r="AM65" s="217"/>
      <c r="AN65" s="217"/>
      <c r="AO65" s="217"/>
      <c r="AP65" s="217"/>
      <c r="AQ65" s="217"/>
      <c r="AR65" s="217"/>
      <c r="AS65" s="217"/>
      <c r="AT65" s="217"/>
      <c r="AU65" s="217"/>
      <c r="AV65" s="217"/>
      <c r="AW65" s="217"/>
      <c r="AX65" s="217"/>
      <c r="AY65" s="217"/>
      <c r="AZ65" s="217"/>
      <c r="BA65" s="217"/>
      <c r="BB65" s="217"/>
      <c r="BC65" s="217"/>
      <c r="BD65" s="217"/>
      <c r="BE65" s="217"/>
      <c r="BF65" s="217"/>
      <c r="BG65" s="217"/>
      <c r="BH65" s="217"/>
      <c r="BI65" s="217"/>
      <c r="BJ65" s="217"/>
      <c r="BK65" s="217"/>
      <c r="BL65" s="217"/>
      <c r="BM65" s="217"/>
      <c r="BN65" s="217"/>
      <c r="BO65" s="217"/>
      <c r="BP65" s="217"/>
      <c r="BQ65" s="217"/>
    </row>
    <row r="66" s="196" customFormat="1" ht="36" customHeight="1" spans="1:69">
      <c r="A66" s="212" t="s">
        <v>361</v>
      </c>
      <c r="B66" s="212" t="s">
        <v>376</v>
      </c>
      <c r="C66" s="212" t="s">
        <v>375</v>
      </c>
      <c r="D66" s="212" t="s">
        <v>70</v>
      </c>
      <c r="E66" s="212" t="s">
        <v>100</v>
      </c>
      <c r="F66" s="212" t="s">
        <v>89</v>
      </c>
      <c r="G66" s="212" t="s">
        <v>367</v>
      </c>
      <c r="H66" s="212" t="s">
        <v>368</v>
      </c>
      <c r="I66" s="213">
        <v>115200</v>
      </c>
      <c r="J66" s="213">
        <v>115200</v>
      </c>
      <c r="K66" s="213">
        <v>115200</v>
      </c>
      <c r="L66" s="213"/>
      <c r="M66" s="213"/>
      <c r="N66" s="212"/>
      <c r="O66" s="212"/>
      <c r="P66" s="212"/>
      <c r="Q66" s="213"/>
      <c r="R66" s="213"/>
      <c r="S66" s="213"/>
      <c r="T66" s="213"/>
      <c r="U66" s="213"/>
      <c r="V66" s="213"/>
      <c r="W66" s="213"/>
      <c r="X66" s="216"/>
      <c r="Y66" s="217"/>
      <c r="Z66" s="217"/>
      <c r="AA66" s="217"/>
      <c r="AB66" s="217"/>
      <c r="AC66" s="217"/>
      <c r="AD66" s="217"/>
      <c r="AE66" s="217"/>
      <c r="AF66" s="217"/>
      <c r="AG66" s="217"/>
      <c r="AH66" s="217"/>
      <c r="AI66" s="217"/>
      <c r="AJ66" s="217"/>
      <c r="AK66" s="217"/>
      <c r="AL66" s="217"/>
      <c r="AM66" s="217"/>
      <c r="AN66" s="217"/>
      <c r="AO66" s="217"/>
      <c r="AP66" s="217"/>
      <c r="AQ66" s="217"/>
      <c r="AR66" s="217"/>
      <c r="AS66" s="217"/>
      <c r="AT66" s="217"/>
      <c r="AU66" s="217"/>
      <c r="AV66" s="217"/>
      <c r="AW66" s="217"/>
      <c r="AX66" s="217"/>
      <c r="AY66" s="217"/>
      <c r="AZ66" s="217"/>
      <c r="BA66" s="217"/>
      <c r="BB66" s="217"/>
      <c r="BC66" s="217"/>
      <c r="BD66" s="217"/>
      <c r="BE66" s="217"/>
      <c r="BF66" s="217"/>
      <c r="BG66" s="217"/>
      <c r="BH66" s="217"/>
      <c r="BI66" s="217"/>
      <c r="BJ66" s="217"/>
      <c r="BK66" s="217"/>
      <c r="BL66" s="217"/>
      <c r="BM66" s="217"/>
      <c r="BN66" s="217"/>
      <c r="BO66" s="217"/>
      <c r="BP66" s="217"/>
      <c r="BQ66" s="217"/>
    </row>
    <row r="67" s="196" customFormat="1" ht="36" customHeight="1" spans="1:69">
      <c r="A67" s="212" t="s">
        <v>361</v>
      </c>
      <c r="B67" s="212" t="s">
        <v>376</v>
      </c>
      <c r="C67" s="212" t="s">
        <v>375</v>
      </c>
      <c r="D67" s="212" t="s">
        <v>70</v>
      </c>
      <c r="E67" s="212" t="s">
        <v>100</v>
      </c>
      <c r="F67" s="212" t="s">
        <v>89</v>
      </c>
      <c r="G67" s="212" t="s">
        <v>367</v>
      </c>
      <c r="H67" s="212" t="s">
        <v>368</v>
      </c>
      <c r="I67" s="213">
        <v>288000</v>
      </c>
      <c r="J67" s="213">
        <v>288000</v>
      </c>
      <c r="K67" s="213">
        <v>288000</v>
      </c>
      <c r="L67" s="213"/>
      <c r="M67" s="213"/>
      <c r="N67" s="212"/>
      <c r="O67" s="212"/>
      <c r="P67" s="212"/>
      <c r="Q67" s="213"/>
      <c r="R67" s="213"/>
      <c r="S67" s="213"/>
      <c r="T67" s="213"/>
      <c r="U67" s="213"/>
      <c r="V67" s="213"/>
      <c r="W67" s="213"/>
      <c r="X67" s="216"/>
      <c r="Y67" s="217"/>
      <c r="Z67" s="217"/>
      <c r="AA67" s="217"/>
      <c r="AB67" s="217"/>
      <c r="AC67" s="217"/>
      <c r="AD67" s="217"/>
      <c r="AE67" s="217"/>
      <c r="AF67" s="217"/>
      <c r="AG67" s="217"/>
      <c r="AH67" s="217"/>
      <c r="AI67" s="217"/>
      <c r="AJ67" s="217"/>
      <c r="AK67" s="217"/>
      <c r="AL67" s="217"/>
      <c r="AM67" s="217"/>
      <c r="AN67" s="217"/>
      <c r="AO67" s="217"/>
      <c r="AP67" s="217"/>
      <c r="AQ67" s="217"/>
      <c r="AR67" s="217"/>
      <c r="AS67" s="217"/>
      <c r="AT67" s="217"/>
      <c r="AU67" s="217"/>
      <c r="AV67" s="217"/>
      <c r="AW67" s="217"/>
      <c r="AX67" s="217"/>
      <c r="AY67" s="217"/>
      <c r="AZ67" s="217"/>
      <c r="BA67" s="217"/>
      <c r="BB67" s="217"/>
      <c r="BC67" s="217"/>
      <c r="BD67" s="217"/>
      <c r="BE67" s="217"/>
      <c r="BF67" s="217"/>
      <c r="BG67" s="217"/>
      <c r="BH67" s="217"/>
      <c r="BI67" s="217"/>
      <c r="BJ67" s="217"/>
      <c r="BK67" s="217"/>
      <c r="BL67" s="217"/>
      <c r="BM67" s="217"/>
      <c r="BN67" s="217"/>
      <c r="BO67" s="217"/>
      <c r="BP67" s="217"/>
      <c r="BQ67" s="217"/>
    </row>
    <row r="68" s="196" customFormat="1" ht="36" customHeight="1" spans="1:69">
      <c r="A68" s="212" t="s">
        <v>361</v>
      </c>
      <c r="B68" s="212" t="s">
        <v>376</v>
      </c>
      <c r="C68" s="212" t="s">
        <v>375</v>
      </c>
      <c r="D68" s="212" t="s">
        <v>70</v>
      </c>
      <c r="E68" s="212" t="s">
        <v>100</v>
      </c>
      <c r="F68" s="212" t="s">
        <v>89</v>
      </c>
      <c r="G68" s="212" t="s">
        <v>367</v>
      </c>
      <c r="H68" s="212" t="s">
        <v>368</v>
      </c>
      <c r="I68" s="213">
        <v>230400</v>
      </c>
      <c r="J68" s="213">
        <v>230400</v>
      </c>
      <c r="K68" s="213">
        <v>230400</v>
      </c>
      <c r="L68" s="213"/>
      <c r="M68" s="213"/>
      <c r="N68" s="212"/>
      <c r="O68" s="212"/>
      <c r="P68" s="212"/>
      <c r="Q68" s="213"/>
      <c r="R68" s="213"/>
      <c r="S68" s="213"/>
      <c r="T68" s="213"/>
      <c r="U68" s="213"/>
      <c r="V68" s="213"/>
      <c r="W68" s="213"/>
      <c r="X68" s="216"/>
      <c r="Y68" s="217"/>
      <c r="Z68" s="217"/>
      <c r="AA68" s="217"/>
      <c r="AB68" s="217"/>
      <c r="AC68" s="217"/>
      <c r="AD68" s="217"/>
      <c r="AE68" s="217"/>
      <c r="AF68" s="217"/>
      <c r="AG68" s="217"/>
      <c r="AH68" s="217"/>
      <c r="AI68" s="217"/>
      <c r="AJ68" s="217"/>
      <c r="AK68" s="217"/>
      <c r="AL68" s="217"/>
      <c r="AM68" s="217"/>
      <c r="AN68" s="217"/>
      <c r="AO68" s="217"/>
      <c r="AP68" s="217"/>
      <c r="AQ68" s="217"/>
      <c r="AR68" s="217"/>
      <c r="AS68" s="217"/>
      <c r="AT68" s="217"/>
      <c r="AU68" s="217"/>
      <c r="AV68" s="217"/>
      <c r="AW68" s="217"/>
      <c r="AX68" s="217"/>
      <c r="AY68" s="217"/>
      <c r="AZ68" s="217"/>
      <c r="BA68" s="217"/>
      <c r="BB68" s="217"/>
      <c r="BC68" s="217"/>
      <c r="BD68" s="217"/>
      <c r="BE68" s="217"/>
      <c r="BF68" s="217"/>
      <c r="BG68" s="217"/>
      <c r="BH68" s="217"/>
      <c r="BI68" s="217"/>
      <c r="BJ68" s="217"/>
      <c r="BK68" s="217"/>
      <c r="BL68" s="217"/>
      <c r="BM68" s="217"/>
      <c r="BN68" s="217"/>
      <c r="BO68" s="217"/>
      <c r="BP68" s="217"/>
      <c r="BQ68" s="217"/>
    </row>
    <row r="69" s="196" customFormat="1" ht="36" customHeight="1" spans="1:69">
      <c r="A69" s="212" t="s">
        <v>361</v>
      </c>
      <c r="B69" s="212" t="s">
        <v>376</v>
      </c>
      <c r="C69" s="212" t="s">
        <v>375</v>
      </c>
      <c r="D69" s="212" t="s">
        <v>70</v>
      </c>
      <c r="E69" s="212" t="s">
        <v>100</v>
      </c>
      <c r="F69" s="212" t="s">
        <v>89</v>
      </c>
      <c r="G69" s="212" t="s">
        <v>367</v>
      </c>
      <c r="H69" s="212" t="s">
        <v>368</v>
      </c>
      <c r="I69" s="213">
        <v>133632</v>
      </c>
      <c r="J69" s="213">
        <v>133632</v>
      </c>
      <c r="K69" s="213">
        <v>133632</v>
      </c>
      <c r="L69" s="213"/>
      <c r="M69" s="213"/>
      <c r="N69" s="212"/>
      <c r="O69" s="212"/>
      <c r="P69" s="212"/>
      <c r="Q69" s="213"/>
      <c r="R69" s="213"/>
      <c r="S69" s="213"/>
      <c r="T69" s="213"/>
      <c r="U69" s="213"/>
      <c r="V69" s="213"/>
      <c r="W69" s="213"/>
      <c r="X69" s="216"/>
      <c r="Y69" s="217"/>
      <c r="Z69" s="217"/>
      <c r="AA69" s="217"/>
      <c r="AB69" s="217"/>
      <c r="AC69" s="217"/>
      <c r="AD69" s="217"/>
      <c r="AE69" s="217"/>
      <c r="AF69" s="217"/>
      <c r="AG69" s="217"/>
      <c r="AH69" s="217"/>
      <c r="AI69" s="217"/>
      <c r="AJ69" s="217"/>
      <c r="AK69" s="217"/>
      <c r="AL69" s="217"/>
      <c r="AM69" s="217"/>
      <c r="AN69" s="217"/>
      <c r="AO69" s="217"/>
      <c r="AP69" s="217"/>
      <c r="AQ69" s="217"/>
      <c r="AR69" s="217"/>
      <c r="AS69" s="217"/>
      <c r="AT69" s="217"/>
      <c r="AU69" s="217"/>
      <c r="AV69" s="217"/>
      <c r="AW69" s="217"/>
      <c r="AX69" s="217"/>
      <c r="AY69" s="217"/>
      <c r="AZ69" s="217"/>
      <c r="BA69" s="217"/>
      <c r="BB69" s="217"/>
      <c r="BC69" s="217"/>
      <c r="BD69" s="217"/>
      <c r="BE69" s="217"/>
      <c r="BF69" s="217"/>
      <c r="BG69" s="217"/>
      <c r="BH69" s="217"/>
      <c r="BI69" s="217"/>
      <c r="BJ69" s="217"/>
      <c r="BK69" s="217"/>
      <c r="BL69" s="217"/>
      <c r="BM69" s="217"/>
      <c r="BN69" s="217"/>
      <c r="BO69" s="217"/>
      <c r="BP69" s="217"/>
      <c r="BQ69" s="217"/>
    </row>
    <row r="70" s="196" customFormat="1" ht="36" customHeight="1" spans="1:69">
      <c r="A70" s="212"/>
      <c r="B70" s="212"/>
      <c r="C70" s="212" t="s">
        <v>377</v>
      </c>
      <c r="D70" s="212"/>
      <c r="E70" s="212"/>
      <c r="F70" s="212"/>
      <c r="G70" s="212"/>
      <c r="H70" s="212"/>
      <c r="I70" s="213">
        <v>148608</v>
      </c>
      <c r="J70" s="213">
        <v>148608</v>
      </c>
      <c r="K70" s="213">
        <v>148608</v>
      </c>
      <c r="L70" s="213"/>
      <c r="M70" s="213"/>
      <c r="N70" s="212"/>
      <c r="O70" s="212"/>
      <c r="P70" s="212"/>
      <c r="Q70" s="213"/>
      <c r="R70" s="213"/>
      <c r="S70" s="213"/>
      <c r="T70" s="213"/>
      <c r="U70" s="213"/>
      <c r="V70" s="213"/>
      <c r="W70" s="213"/>
      <c r="X70" s="216"/>
      <c r="Y70" s="217"/>
      <c r="Z70" s="217"/>
      <c r="AA70" s="217"/>
      <c r="AB70" s="217"/>
      <c r="AC70" s="217"/>
      <c r="AD70" s="217"/>
      <c r="AE70" s="217"/>
      <c r="AF70" s="217"/>
      <c r="AG70" s="217"/>
      <c r="AH70" s="217"/>
      <c r="AI70" s="217"/>
      <c r="AJ70" s="217"/>
      <c r="AK70" s="217"/>
      <c r="AL70" s="217"/>
      <c r="AM70" s="217"/>
      <c r="AN70" s="217"/>
      <c r="AO70" s="217"/>
      <c r="AP70" s="217"/>
      <c r="AQ70" s="217"/>
      <c r="AR70" s="217"/>
      <c r="AS70" s="217"/>
      <c r="AT70" s="217"/>
      <c r="AU70" s="217"/>
      <c r="AV70" s="217"/>
      <c r="AW70" s="217"/>
      <c r="AX70" s="217"/>
      <c r="AY70" s="217"/>
      <c r="AZ70" s="217"/>
      <c r="BA70" s="217"/>
      <c r="BB70" s="217"/>
      <c r="BC70" s="217"/>
      <c r="BD70" s="217"/>
      <c r="BE70" s="217"/>
      <c r="BF70" s="217"/>
      <c r="BG70" s="217"/>
      <c r="BH70" s="217"/>
      <c r="BI70" s="217"/>
      <c r="BJ70" s="217"/>
      <c r="BK70" s="217"/>
      <c r="BL70" s="217"/>
      <c r="BM70" s="217"/>
      <c r="BN70" s="217"/>
      <c r="BO70" s="217"/>
      <c r="BP70" s="217"/>
      <c r="BQ70" s="217"/>
    </row>
    <row r="71" s="196" customFormat="1" ht="36" customHeight="1" spans="1:69">
      <c r="A71" s="212" t="s">
        <v>361</v>
      </c>
      <c r="B71" s="212" t="s">
        <v>378</v>
      </c>
      <c r="C71" s="212" t="s">
        <v>377</v>
      </c>
      <c r="D71" s="212" t="s">
        <v>70</v>
      </c>
      <c r="E71" s="212" t="s">
        <v>100</v>
      </c>
      <c r="F71" s="212" t="s">
        <v>89</v>
      </c>
      <c r="G71" s="212" t="s">
        <v>367</v>
      </c>
      <c r="H71" s="212" t="s">
        <v>368</v>
      </c>
      <c r="I71" s="213">
        <v>115200</v>
      </c>
      <c r="J71" s="213">
        <v>115200</v>
      </c>
      <c r="K71" s="213">
        <v>115200</v>
      </c>
      <c r="L71" s="213"/>
      <c r="M71" s="213"/>
      <c r="N71" s="212"/>
      <c r="O71" s="212"/>
      <c r="P71" s="212"/>
      <c r="Q71" s="213"/>
      <c r="R71" s="213"/>
      <c r="S71" s="213"/>
      <c r="T71" s="213"/>
      <c r="U71" s="213"/>
      <c r="V71" s="213"/>
      <c r="W71" s="213"/>
      <c r="X71" s="216"/>
      <c r="Y71" s="217"/>
      <c r="Z71" s="217"/>
      <c r="AA71" s="217"/>
      <c r="AB71" s="217"/>
      <c r="AC71" s="217"/>
      <c r="AD71" s="217"/>
      <c r="AE71" s="217"/>
      <c r="AF71" s="217"/>
      <c r="AG71" s="217"/>
      <c r="AH71" s="217"/>
      <c r="AI71" s="217"/>
      <c r="AJ71" s="217"/>
      <c r="AK71" s="217"/>
      <c r="AL71" s="217"/>
      <c r="AM71" s="217"/>
      <c r="AN71" s="217"/>
      <c r="AO71" s="217"/>
      <c r="AP71" s="217"/>
      <c r="AQ71" s="217"/>
      <c r="AR71" s="217"/>
      <c r="AS71" s="217"/>
      <c r="AT71" s="217"/>
      <c r="AU71" s="217"/>
      <c r="AV71" s="217"/>
      <c r="AW71" s="217"/>
      <c r="AX71" s="217"/>
      <c r="AY71" s="217"/>
      <c r="AZ71" s="217"/>
      <c r="BA71" s="217"/>
      <c r="BB71" s="217"/>
      <c r="BC71" s="217"/>
      <c r="BD71" s="217"/>
      <c r="BE71" s="217"/>
      <c r="BF71" s="217"/>
      <c r="BG71" s="217"/>
      <c r="BH71" s="217"/>
      <c r="BI71" s="217"/>
      <c r="BJ71" s="217"/>
      <c r="BK71" s="217"/>
      <c r="BL71" s="217"/>
      <c r="BM71" s="217"/>
      <c r="BN71" s="217"/>
      <c r="BO71" s="217"/>
      <c r="BP71" s="217"/>
      <c r="BQ71" s="217"/>
    </row>
    <row r="72" s="196" customFormat="1" ht="36" customHeight="1" spans="1:69">
      <c r="A72" s="212" t="s">
        <v>361</v>
      </c>
      <c r="B72" s="212" t="s">
        <v>378</v>
      </c>
      <c r="C72" s="212" t="s">
        <v>377</v>
      </c>
      <c r="D72" s="212" t="s">
        <v>70</v>
      </c>
      <c r="E72" s="212" t="s">
        <v>100</v>
      </c>
      <c r="F72" s="212" t="s">
        <v>89</v>
      </c>
      <c r="G72" s="212" t="s">
        <v>367</v>
      </c>
      <c r="H72" s="212" t="s">
        <v>368</v>
      </c>
      <c r="I72" s="213">
        <v>33408</v>
      </c>
      <c r="J72" s="213">
        <v>33408</v>
      </c>
      <c r="K72" s="213">
        <v>33408</v>
      </c>
      <c r="L72" s="213"/>
      <c r="M72" s="213"/>
      <c r="N72" s="212"/>
      <c r="O72" s="212"/>
      <c r="P72" s="212"/>
      <c r="Q72" s="213"/>
      <c r="R72" s="213"/>
      <c r="S72" s="213"/>
      <c r="T72" s="213"/>
      <c r="U72" s="213"/>
      <c r="V72" s="213"/>
      <c r="W72" s="213"/>
      <c r="X72" s="216"/>
      <c r="Y72" s="217"/>
      <c r="Z72" s="217"/>
      <c r="AA72" s="217"/>
      <c r="AB72" s="217"/>
      <c r="AC72" s="217"/>
      <c r="AD72" s="217"/>
      <c r="AE72" s="217"/>
      <c r="AF72" s="217"/>
      <c r="AG72" s="217"/>
      <c r="AH72" s="217"/>
      <c r="AI72" s="217"/>
      <c r="AJ72" s="217"/>
      <c r="AK72" s="217"/>
      <c r="AL72" s="217"/>
      <c r="AM72" s="217"/>
      <c r="AN72" s="217"/>
      <c r="AO72" s="217"/>
      <c r="AP72" s="217"/>
      <c r="AQ72" s="217"/>
      <c r="AR72" s="217"/>
      <c r="AS72" s="217"/>
      <c r="AT72" s="217"/>
      <c r="AU72" s="217"/>
      <c r="AV72" s="217"/>
      <c r="AW72" s="217"/>
      <c r="AX72" s="217"/>
      <c r="AY72" s="217"/>
      <c r="AZ72" s="217"/>
      <c r="BA72" s="217"/>
      <c r="BB72" s="217"/>
      <c r="BC72" s="217"/>
      <c r="BD72" s="217"/>
      <c r="BE72" s="217"/>
      <c r="BF72" s="217"/>
      <c r="BG72" s="217"/>
      <c r="BH72" s="217"/>
      <c r="BI72" s="217"/>
      <c r="BJ72" s="217"/>
      <c r="BK72" s="217"/>
      <c r="BL72" s="217"/>
      <c r="BM72" s="217"/>
      <c r="BN72" s="217"/>
      <c r="BO72" s="217"/>
      <c r="BP72" s="217"/>
      <c r="BQ72" s="217"/>
    </row>
    <row r="73" s="196" customFormat="1" ht="36" customHeight="1" spans="1:69">
      <c r="A73" s="212"/>
      <c r="B73" s="212"/>
      <c r="C73" s="212" t="s">
        <v>379</v>
      </c>
      <c r="D73" s="212"/>
      <c r="E73" s="212"/>
      <c r="F73" s="212"/>
      <c r="G73" s="212"/>
      <c r="H73" s="212"/>
      <c r="I73" s="213">
        <v>80000</v>
      </c>
      <c r="J73" s="213">
        <v>80000</v>
      </c>
      <c r="K73" s="213">
        <v>80000</v>
      </c>
      <c r="L73" s="213"/>
      <c r="M73" s="213"/>
      <c r="N73" s="212"/>
      <c r="O73" s="212"/>
      <c r="P73" s="212"/>
      <c r="Q73" s="213"/>
      <c r="R73" s="213"/>
      <c r="S73" s="213"/>
      <c r="T73" s="213"/>
      <c r="U73" s="213"/>
      <c r="V73" s="213"/>
      <c r="W73" s="213"/>
      <c r="X73" s="216"/>
      <c r="Y73" s="217"/>
      <c r="Z73" s="217"/>
      <c r="AA73" s="217"/>
      <c r="AB73" s="217"/>
      <c r="AC73" s="217"/>
      <c r="AD73" s="217"/>
      <c r="AE73" s="217"/>
      <c r="AF73" s="217"/>
      <c r="AG73" s="217"/>
      <c r="AH73" s="217"/>
      <c r="AI73" s="217"/>
      <c r="AJ73" s="217"/>
      <c r="AK73" s="217"/>
      <c r="AL73" s="217"/>
      <c r="AM73" s="217"/>
      <c r="AN73" s="217"/>
      <c r="AO73" s="217"/>
      <c r="AP73" s="217"/>
      <c r="AQ73" s="217"/>
      <c r="AR73" s="217"/>
      <c r="AS73" s="217"/>
      <c r="AT73" s="217"/>
      <c r="AU73" s="217"/>
      <c r="AV73" s="217"/>
      <c r="AW73" s="217"/>
      <c r="AX73" s="217"/>
      <c r="AY73" s="217"/>
      <c r="AZ73" s="217"/>
      <c r="BA73" s="217"/>
      <c r="BB73" s="217"/>
      <c r="BC73" s="217"/>
      <c r="BD73" s="217"/>
      <c r="BE73" s="217"/>
      <c r="BF73" s="217"/>
      <c r="BG73" s="217"/>
      <c r="BH73" s="217"/>
      <c r="BI73" s="217"/>
      <c r="BJ73" s="217"/>
      <c r="BK73" s="217"/>
      <c r="BL73" s="217"/>
      <c r="BM73" s="217"/>
      <c r="BN73" s="217"/>
      <c r="BO73" s="217"/>
      <c r="BP73" s="217"/>
      <c r="BQ73" s="217"/>
    </row>
    <row r="74" s="196" customFormat="1" ht="36" customHeight="1" spans="1:69">
      <c r="A74" s="212" t="s">
        <v>361</v>
      </c>
      <c r="B74" s="212" t="s">
        <v>380</v>
      </c>
      <c r="C74" s="212" t="s">
        <v>379</v>
      </c>
      <c r="D74" s="212" t="s">
        <v>70</v>
      </c>
      <c r="E74" s="212" t="s">
        <v>100</v>
      </c>
      <c r="F74" s="212" t="s">
        <v>89</v>
      </c>
      <c r="G74" s="212" t="s">
        <v>300</v>
      </c>
      <c r="H74" s="212" t="s">
        <v>301</v>
      </c>
      <c r="I74" s="213">
        <v>75000</v>
      </c>
      <c r="J74" s="213">
        <v>75000</v>
      </c>
      <c r="K74" s="213">
        <v>75000</v>
      </c>
      <c r="L74" s="213"/>
      <c r="M74" s="213"/>
      <c r="N74" s="212"/>
      <c r="O74" s="212"/>
      <c r="P74" s="212"/>
      <c r="Q74" s="213"/>
      <c r="R74" s="213"/>
      <c r="S74" s="213"/>
      <c r="T74" s="213"/>
      <c r="U74" s="213"/>
      <c r="V74" s="213"/>
      <c r="W74" s="213"/>
      <c r="X74" s="216"/>
      <c r="Y74" s="217"/>
      <c r="Z74" s="217"/>
      <c r="AA74" s="217"/>
      <c r="AB74" s="217"/>
      <c r="AC74" s="217"/>
      <c r="AD74" s="217"/>
      <c r="AE74" s="217"/>
      <c r="AF74" s="217"/>
      <c r="AG74" s="217"/>
      <c r="AH74" s="217"/>
      <c r="AI74" s="217"/>
      <c r="AJ74" s="217"/>
      <c r="AK74" s="217"/>
      <c r="AL74" s="217"/>
      <c r="AM74" s="217"/>
      <c r="AN74" s="217"/>
      <c r="AO74" s="217"/>
      <c r="AP74" s="217"/>
      <c r="AQ74" s="217"/>
      <c r="AR74" s="217"/>
      <c r="AS74" s="217"/>
      <c r="AT74" s="217"/>
      <c r="AU74" s="217"/>
      <c r="AV74" s="217"/>
      <c r="AW74" s="217"/>
      <c r="AX74" s="217"/>
      <c r="AY74" s="217"/>
      <c r="AZ74" s="217"/>
      <c r="BA74" s="217"/>
      <c r="BB74" s="217"/>
      <c r="BC74" s="217"/>
      <c r="BD74" s="217"/>
      <c r="BE74" s="217"/>
      <c r="BF74" s="217"/>
      <c r="BG74" s="217"/>
      <c r="BH74" s="217"/>
      <c r="BI74" s="217"/>
      <c r="BJ74" s="217"/>
      <c r="BK74" s="217"/>
      <c r="BL74" s="217"/>
      <c r="BM74" s="217"/>
      <c r="BN74" s="217"/>
      <c r="BO74" s="217"/>
      <c r="BP74" s="217"/>
      <c r="BQ74" s="217"/>
    </row>
    <row r="75" s="196" customFormat="1" ht="36" customHeight="1" spans="1:69">
      <c r="A75" s="212" t="s">
        <v>361</v>
      </c>
      <c r="B75" s="212" t="s">
        <v>380</v>
      </c>
      <c r="C75" s="212" t="s">
        <v>379</v>
      </c>
      <c r="D75" s="212" t="s">
        <v>70</v>
      </c>
      <c r="E75" s="212" t="s">
        <v>100</v>
      </c>
      <c r="F75" s="212" t="s">
        <v>89</v>
      </c>
      <c r="G75" s="212" t="s">
        <v>371</v>
      </c>
      <c r="H75" s="212" t="s">
        <v>372</v>
      </c>
      <c r="I75" s="213">
        <v>5000</v>
      </c>
      <c r="J75" s="213">
        <v>5000</v>
      </c>
      <c r="K75" s="213">
        <v>5000</v>
      </c>
      <c r="L75" s="213"/>
      <c r="M75" s="213"/>
      <c r="N75" s="212"/>
      <c r="O75" s="212"/>
      <c r="P75" s="212"/>
      <c r="Q75" s="213"/>
      <c r="R75" s="213"/>
      <c r="S75" s="213"/>
      <c r="T75" s="213"/>
      <c r="U75" s="213"/>
      <c r="V75" s="213"/>
      <c r="W75" s="213"/>
      <c r="X75" s="216"/>
      <c r="Y75" s="217"/>
      <c r="Z75" s="217"/>
      <c r="AA75" s="217"/>
      <c r="AB75" s="217"/>
      <c r="AC75" s="217"/>
      <c r="AD75" s="217"/>
      <c r="AE75" s="217"/>
      <c r="AF75" s="217"/>
      <c r="AG75" s="217"/>
      <c r="AH75" s="217"/>
      <c r="AI75" s="217"/>
      <c r="AJ75" s="217"/>
      <c r="AK75" s="217"/>
      <c r="AL75" s="217"/>
      <c r="AM75" s="217"/>
      <c r="AN75" s="217"/>
      <c r="AO75" s="217"/>
      <c r="AP75" s="217"/>
      <c r="AQ75" s="217"/>
      <c r="AR75" s="217"/>
      <c r="AS75" s="217"/>
      <c r="AT75" s="217"/>
      <c r="AU75" s="217"/>
      <c r="AV75" s="217"/>
      <c r="AW75" s="217"/>
      <c r="AX75" s="217"/>
      <c r="AY75" s="217"/>
      <c r="AZ75" s="217"/>
      <c r="BA75" s="217"/>
      <c r="BB75" s="217"/>
      <c r="BC75" s="217"/>
      <c r="BD75" s="217"/>
      <c r="BE75" s="217"/>
      <c r="BF75" s="217"/>
      <c r="BG75" s="217"/>
      <c r="BH75" s="217"/>
      <c r="BI75" s="217"/>
      <c r="BJ75" s="217"/>
      <c r="BK75" s="217"/>
      <c r="BL75" s="217"/>
      <c r="BM75" s="217"/>
      <c r="BN75" s="217"/>
      <c r="BO75" s="217"/>
      <c r="BP75" s="217"/>
      <c r="BQ75" s="217"/>
    </row>
    <row r="76" s="196" customFormat="1" ht="36" customHeight="1" spans="1:69">
      <c r="A76" s="212"/>
      <c r="B76" s="212"/>
      <c r="C76" s="212" t="s">
        <v>381</v>
      </c>
      <c r="D76" s="212"/>
      <c r="E76" s="212"/>
      <c r="F76" s="212"/>
      <c r="G76" s="212"/>
      <c r="H76" s="212"/>
      <c r="I76" s="213">
        <v>2000000</v>
      </c>
      <c r="J76" s="213"/>
      <c r="K76" s="213"/>
      <c r="L76" s="213"/>
      <c r="M76" s="213"/>
      <c r="N76" s="212"/>
      <c r="O76" s="212"/>
      <c r="P76" s="212"/>
      <c r="Q76" s="213"/>
      <c r="R76" s="213">
        <v>2000000</v>
      </c>
      <c r="S76" s="213"/>
      <c r="T76" s="213"/>
      <c r="U76" s="213"/>
      <c r="V76" s="213"/>
      <c r="W76" s="213">
        <v>2000000</v>
      </c>
      <c r="X76" s="216"/>
      <c r="Y76" s="217"/>
      <c r="Z76" s="217"/>
      <c r="AA76" s="217"/>
      <c r="AB76" s="217"/>
      <c r="AC76" s="217"/>
      <c r="AD76" s="217"/>
      <c r="AE76" s="217"/>
      <c r="AF76" s="217"/>
      <c r="AG76" s="217"/>
      <c r="AH76" s="217"/>
      <c r="AI76" s="217"/>
      <c r="AJ76" s="217"/>
      <c r="AK76" s="217"/>
      <c r="AL76" s="217"/>
      <c r="AM76" s="217"/>
      <c r="AN76" s="217"/>
      <c r="AO76" s="217"/>
      <c r="AP76" s="217"/>
      <c r="AQ76" s="217"/>
      <c r="AR76" s="217"/>
      <c r="AS76" s="217"/>
      <c r="AT76" s="217"/>
      <c r="AU76" s="217"/>
      <c r="AV76" s="217"/>
      <c r="AW76" s="217"/>
      <c r="AX76" s="217"/>
      <c r="AY76" s="217"/>
      <c r="AZ76" s="217"/>
      <c r="BA76" s="217"/>
      <c r="BB76" s="217"/>
      <c r="BC76" s="217"/>
      <c r="BD76" s="217"/>
      <c r="BE76" s="217"/>
      <c r="BF76" s="217"/>
      <c r="BG76" s="217"/>
      <c r="BH76" s="217"/>
      <c r="BI76" s="217"/>
      <c r="BJ76" s="217"/>
      <c r="BK76" s="217"/>
      <c r="BL76" s="217"/>
      <c r="BM76" s="217"/>
      <c r="BN76" s="217"/>
      <c r="BO76" s="217"/>
      <c r="BP76" s="217"/>
      <c r="BQ76" s="217"/>
    </row>
    <row r="77" s="196" customFormat="1" ht="36" customHeight="1" spans="1:69">
      <c r="A77" s="212" t="s">
        <v>320</v>
      </c>
      <c r="B77" s="212" t="s">
        <v>382</v>
      </c>
      <c r="C77" s="212" t="s">
        <v>381</v>
      </c>
      <c r="D77" s="212" t="s">
        <v>70</v>
      </c>
      <c r="E77" s="212" t="s">
        <v>100</v>
      </c>
      <c r="F77" s="212" t="s">
        <v>89</v>
      </c>
      <c r="G77" s="212" t="s">
        <v>300</v>
      </c>
      <c r="H77" s="212" t="s">
        <v>301</v>
      </c>
      <c r="I77" s="213">
        <v>2000000</v>
      </c>
      <c r="J77" s="213"/>
      <c r="K77" s="213"/>
      <c r="L77" s="213"/>
      <c r="M77" s="213"/>
      <c r="N77" s="212"/>
      <c r="O77" s="212"/>
      <c r="P77" s="212"/>
      <c r="Q77" s="213"/>
      <c r="R77" s="213">
        <v>2000000</v>
      </c>
      <c r="S77" s="213"/>
      <c r="T77" s="213"/>
      <c r="U77" s="213"/>
      <c r="V77" s="213"/>
      <c r="W77" s="213">
        <v>2000000</v>
      </c>
      <c r="X77" s="216"/>
      <c r="Y77" s="217"/>
      <c r="Z77" s="217"/>
      <c r="AA77" s="217"/>
      <c r="AB77" s="217"/>
      <c r="AC77" s="217"/>
      <c r="AD77" s="217"/>
      <c r="AE77" s="217"/>
      <c r="AF77" s="217"/>
      <c r="AG77" s="217"/>
      <c r="AH77" s="217"/>
      <c r="AI77" s="217"/>
      <c r="AJ77" s="217"/>
      <c r="AK77" s="217"/>
      <c r="AL77" s="217"/>
      <c r="AM77" s="217"/>
      <c r="AN77" s="217"/>
      <c r="AO77" s="217"/>
      <c r="AP77" s="217"/>
      <c r="AQ77" s="217"/>
      <c r="AR77" s="217"/>
      <c r="AS77" s="217"/>
      <c r="AT77" s="217"/>
      <c r="AU77" s="217"/>
      <c r="AV77" s="217"/>
      <c r="AW77" s="217"/>
      <c r="AX77" s="217"/>
      <c r="AY77" s="217"/>
      <c r="AZ77" s="217"/>
      <c r="BA77" s="217"/>
      <c r="BB77" s="217"/>
      <c r="BC77" s="217"/>
      <c r="BD77" s="217"/>
      <c r="BE77" s="217"/>
      <c r="BF77" s="217"/>
      <c r="BG77" s="217"/>
      <c r="BH77" s="217"/>
      <c r="BI77" s="217"/>
      <c r="BJ77" s="217"/>
      <c r="BK77" s="217"/>
      <c r="BL77" s="217"/>
      <c r="BM77" s="217"/>
      <c r="BN77" s="217"/>
      <c r="BO77" s="217"/>
      <c r="BP77" s="217"/>
      <c r="BQ77" s="217"/>
    </row>
    <row r="78" s="196" customFormat="1" ht="36" customHeight="1" spans="1:69">
      <c r="A78" s="212"/>
      <c r="B78" s="212"/>
      <c r="C78" s="212" t="s">
        <v>383</v>
      </c>
      <c r="D78" s="212"/>
      <c r="E78" s="212"/>
      <c r="F78" s="212"/>
      <c r="G78" s="212"/>
      <c r="H78" s="212"/>
      <c r="I78" s="213">
        <v>1000000</v>
      </c>
      <c r="J78" s="213"/>
      <c r="K78" s="213"/>
      <c r="L78" s="213"/>
      <c r="M78" s="213"/>
      <c r="N78" s="212"/>
      <c r="O78" s="212"/>
      <c r="P78" s="212"/>
      <c r="Q78" s="213"/>
      <c r="R78" s="213">
        <v>1000000</v>
      </c>
      <c r="S78" s="213"/>
      <c r="T78" s="213"/>
      <c r="U78" s="213"/>
      <c r="V78" s="213"/>
      <c r="W78" s="213">
        <v>1000000</v>
      </c>
      <c r="X78" s="216"/>
      <c r="Y78" s="217"/>
      <c r="Z78" s="217"/>
      <c r="AA78" s="217"/>
      <c r="AB78" s="217"/>
      <c r="AC78" s="217"/>
      <c r="AD78" s="217"/>
      <c r="AE78" s="217"/>
      <c r="AF78" s="217"/>
      <c r="AG78" s="217"/>
      <c r="AH78" s="217"/>
      <c r="AI78" s="217"/>
      <c r="AJ78" s="217"/>
      <c r="AK78" s="217"/>
      <c r="AL78" s="217"/>
      <c r="AM78" s="217"/>
      <c r="AN78" s="217"/>
      <c r="AO78" s="217"/>
      <c r="AP78" s="217"/>
      <c r="AQ78" s="217"/>
      <c r="AR78" s="217"/>
      <c r="AS78" s="217"/>
      <c r="AT78" s="217"/>
      <c r="AU78" s="217"/>
      <c r="AV78" s="217"/>
      <c r="AW78" s="217"/>
      <c r="AX78" s="217"/>
      <c r="AY78" s="217"/>
      <c r="AZ78" s="217"/>
      <c r="BA78" s="217"/>
      <c r="BB78" s="217"/>
      <c r="BC78" s="217"/>
      <c r="BD78" s="217"/>
      <c r="BE78" s="217"/>
      <c r="BF78" s="217"/>
      <c r="BG78" s="217"/>
      <c r="BH78" s="217"/>
      <c r="BI78" s="217"/>
      <c r="BJ78" s="217"/>
      <c r="BK78" s="217"/>
      <c r="BL78" s="217"/>
      <c r="BM78" s="217"/>
      <c r="BN78" s="217"/>
      <c r="BO78" s="217"/>
      <c r="BP78" s="217"/>
      <c r="BQ78" s="217"/>
    </row>
    <row r="79" s="196" customFormat="1" ht="36" customHeight="1" spans="1:69">
      <c r="A79" s="212" t="s">
        <v>320</v>
      </c>
      <c r="B79" s="212" t="s">
        <v>384</v>
      </c>
      <c r="C79" s="212" t="s">
        <v>383</v>
      </c>
      <c r="D79" s="212" t="s">
        <v>70</v>
      </c>
      <c r="E79" s="212" t="s">
        <v>100</v>
      </c>
      <c r="F79" s="212" t="s">
        <v>89</v>
      </c>
      <c r="G79" s="212" t="s">
        <v>300</v>
      </c>
      <c r="H79" s="212" t="s">
        <v>301</v>
      </c>
      <c r="I79" s="213">
        <v>1000000</v>
      </c>
      <c r="J79" s="213"/>
      <c r="K79" s="213"/>
      <c r="L79" s="213"/>
      <c r="M79" s="213"/>
      <c r="N79" s="212"/>
      <c r="O79" s="212"/>
      <c r="P79" s="212"/>
      <c r="Q79" s="213"/>
      <c r="R79" s="213">
        <v>1000000</v>
      </c>
      <c r="S79" s="213"/>
      <c r="T79" s="213"/>
      <c r="U79" s="213"/>
      <c r="V79" s="213"/>
      <c r="W79" s="213">
        <v>1000000</v>
      </c>
      <c r="X79" s="216"/>
      <c r="Y79" s="217"/>
      <c r="Z79" s="217"/>
      <c r="AA79" s="217"/>
      <c r="AB79" s="217"/>
      <c r="AC79" s="217"/>
      <c r="AD79" s="217"/>
      <c r="AE79" s="217"/>
      <c r="AF79" s="217"/>
      <c r="AG79" s="217"/>
      <c r="AH79" s="217"/>
      <c r="AI79" s="217"/>
      <c r="AJ79" s="217"/>
      <c r="AK79" s="217"/>
      <c r="AL79" s="217"/>
      <c r="AM79" s="217"/>
      <c r="AN79" s="217"/>
      <c r="AO79" s="217"/>
      <c r="AP79" s="217"/>
      <c r="AQ79" s="217"/>
      <c r="AR79" s="217"/>
      <c r="AS79" s="217"/>
      <c r="AT79" s="217"/>
      <c r="AU79" s="217"/>
      <c r="AV79" s="217"/>
      <c r="AW79" s="217"/>
      <c r="AX79" s="217"/>
      <c r="AY79" s="217"/>
      <c r="AZ79" s="217"/>
      <c r="BA79" s="217"/>
      <c r="BB79" s="217"/>
      <c r="BC79" s="217"/>
      <c r="BD79" s="217"/>
      <c r="BE79" s="217"/>
      <c r="BF79" s="217"/>
      <c r="BG79" s="217"/>
      <c r="BH79" s="217"/>
      <c r="BI79" s="217"/>
      <c r="BJ79" s="217"/>
      <c r="BK79" s="217"/>
      <c r="BL79" s="217"/>
      <c r="BM79" s="217"/>
      <c r="BN79" s="217"/>
      <c r="BO79" s="217"/>
      <c r="BP79" s="217"/>
      <c r="BQ79" s="217"/>
    </row>
    <row r="80" s="196" customFormat="1" ht="36" customHeight="1" spans="1:69">
      <c r="A80" s="212"/>
      <c r="B80" s="212"/>
      <c r="C80" s="212" t="s">
        <v>385</v>
      </c>
      <c r="D80" s="212"/>
      <c r="E80" s="212"/>
      <c r="F80" s="212"/>
      <c r="G80" s="212"/>
      <c r="H80" s="212"/>
      <c r="I80" s="213">
        <v>80000</v>
      </c>
      <c r="J80" s="213">
        <v>80000</v>
      </c>
      <c r="K80" s="213">
        <v>80000</v>
      </c>
      <c r="L80" s="213"/>
      <c r="M80" s="213"/>
      <c r="N80" s="212"/>
      <c r="O80" s="212"/>
      <c r="P80" s="212"/>
      <c r="Q80" s="213"/>
      <c r="R80" s="213"/>
      <c r="S80" s="213"/>
      <c r="T80" s="213"/>
      <c r="U80" s="213"/>
      <c r="V80" s="213"/>
      <c r="W80" s="213"/>
      <c r="X80" s="216"/>
      <c r="Y80" s="217"/>
      <c r="Z80" s="217"/>
      <c r="AA80" s="217"/>
      <c r="AB80" s="217"/>
      <c r="AC80" s="217"/>
      <c r="AD80" s="217"/>
      <c r="AE80" s="217"/>
      <c r="AF80" s="217"/>
      <c r="AG80" s="217"/>
      <c r="AH80" s="217"/>
      <c r="AI80" s="217"/>
      <c r="AJ80" s="217"/>
      <c r="AK80" s="217"/>
      <c r="AL80" s="217"/>
      <c r="AM80" s="217"/>
      <c r="AN80" s="217"/>
      <c r="AO80" s="217"/>
      <c r="AP80" s="217"/>
      <c r="AQ80" s="217"/>
      <c r="AR80" s="217"/>
      <c r="AS80" s="217"/>
      <c r="AT80" s="217"/>
      <c r="AU80" s="217"/>
      <c r="AV80" s="217"/>
      <c r="AW80" s="217"/>
      <c r="AX80" s="217"/>
      <c r="AY80" s="217"/>
      <c r="AZ80" s="217"/>
      <c r="BA80" s="217"/>
      <c r="BB80" s="217"/>
      <c r="BC80" s="217"/>
      <c r="BD80" s="217"/>
      <c r="BE80" s="217"/>
      <c r="BF80" s="217"/>
      <c r="BG80" s="217"/>
      <c r="BH80" s="217"/>
      <c r="BI80" s="217"/>
      <c r="BJ80" s="217"/>
      <c r="BK80" s="217"/>
      <c r="BL80" s="217"/>
      <c r="BM80" s="217"/>
      <c r="BN80" s="217"/>
      <c r="BO80" s="217"/>
      <c r="BP80" s="217"/>
      <c r="BQ80" s="217"/>
    </row>
    <row r="81" s="196" customFormat="1" ht="36" customHeight="1" spans="1:69">
      <c r="A81" s="212" t="s">
        <v>320</v>
      </c>
      <c r="B81" s="212" t="s">
        <v>386</v>
      </c>
      <c r="C81" s="212" t="s">
        <v>385</v>
      </c>
      <c r="D81" s="212" t="s">
        <v>70</v>
      </c>
      <c r="E81" s="212" t="s">
        <v>100</v>
      </c>
      <c r="F81" s="212" t="s">
        <v>89</v>
      </c>
      <c r="G81" s="212" t="s">
        <v>300</v>
      </c>
      <c r="H81" s="212" t="s">
        <v>301</v>
      </c>
      <c r="I81" s="213">
        <v>80000</v>
      </c>
      <c r="J81" s="213">
        <v>80000</v>
      </c>
      <c r="K81" s="213">
        <v>80000</v>
      </c>
      <c r="L81" s="213"/>
      <c r="M81" s="213"/>
      <c r="N81" s="212"/>
      <c r="O81" s="212"/>
      <c r="P81" s="212"/>
      <c r="Q81" s="213"/>
      <c r="R81" s="213"/>
      <c r="S81" s="213"/>
      <c r="T81" s="213"/>
      <c r="U81" s="213"/>
      <c r="V81" s="213"/>
      <c r="W81" s="213"/>
      <c r="X81" s="216"/>
      <c r="Y81" s="217"/>
      <c r="Z81" s="217"/>
      <c r="AA81" s="217"/>
      <c r="AB81" s="217"/>
      <c r="AC81" s="217"/>
      <c r="AD81" s="217"/>
      <c r="AE81" s="217"/>
      <c r="AF81" s="217"/>
      <c r="AG81" s="217"/>
      <c r="AH81" s="217"/>
      <c r="AI81" s="217"/>
      <c r="AJ81" s="217"/>
      <c r="AK81" s="217"/>
      <c r="AL81" s="217"/>
      <c r="AM81" s="217"/>
      <c r="AN81" s="217"/>
      <c r="AO81" s="217"/>
      <c r="AP81" s="217"/>
      <c r="AQ81" s="217"/>
      <c r="AR81" s="217"/>
      <c r="AS81" s="217"/>
      <c r="AT81" s="217"/>
      <c r="AU81" s="217"/>
      <c r="AV81" s="217"/>
      <c r="AW81" s="217"/>
      <c r="AX81" s="217"/>
      <c r="AY81" s="217"/>
      <c r="AZ81" s="217"/>
      <c r="BA81" s="217"/>
      <c r="BB81" s="217"/>
      <c r="BC81" s="217"/>
      <c r="BD81" s="217"/>
      <c r="BE81" s="217"/>
      <c r="BF81" s="217"/>
      <c r="BG81" s="217"/>
      <c r="BH81" s="217"/>
      <c r="BI81" s="217"/>
      <c r="BJ81" s="217"/>
      <c r="BK81" s="217"/>
      <c r="BL81" s="217"/>
      <c r="BM81" s="217"/>
      <c r="BN81" s="217"/>
      <c r="BO81" s="217"/>
      <c r="BP81" s="217"/>
      <c r="BQ81" s="217"/>
    </row>
    <row r="82" s="196" customFormat="1" ht="36" customHeight="1" spans="1:69">
      <c r="A82" s="212"/>
      <c r="B82" s="212"/>
      <c r="C82" s="212" t="s">
        <v>387</v>
      </c>
      <c r="D82" s="212"/>
      <c r="E82" s="212"/>
      <c r="F82" s="212"/>
      <c r="G82" s="212"/>
      <c r="H82" s="212"/>
      <c r="I82" s="213">
        <v>643800</v>
      </c>
      <c r="J82" s="213">
        <v>643800</v>
      </c>
      <c r="K82" s="213">
        <v>643800</v>
      </c>
      <c r="L82" s="213"/>
      <c r="M82" s="213"/>
      <c r="N82" s="212"/>
      <c r="O82" s="212"/>
      <c r="P82" s="212"/>
      <c r="Q82" s="213"/>
      <c r="R82" s="213"/>
      <c r="S82" s="213"/>
      <c r="T82" s="213"/>
      <c r="U82" s="213"/>
      <c r="V82" s="213"/>
      <c r="W82" s="213"/>
      <c r="X82" s="216"/>
      <c r="Y82" s="217"/>
      <c r="Z82" s="217"/>
      <c r="AA82" s="217"/>
      <c r="AB82" s="217"/>
      <c r="AC82" s="217"/>
      <c r="AD82" s="217"/>
      <c r="AE82" s="217"/>
      <c r="AF82" s="217"/>
      <c r="AG82" s="217"/>
      <c r="AH82" s="217"/>
      <c r="AI82" s="217"/>
      <c r="AJ82" s="217"/>
      <c r="AK82" s="217"/>
      <c r="AL82" s="217"/>
      <c r="AM82" s="217"/>
      <c r="AN82" s="217"/>
      <c r="AO82" s="217"/>
      <c r="AP82" s="217"/>
      <c r="AQ82" s="217"/>
      <c r="AR82" s="217"/>
      <c r="AS82" s="217"/>
      <c r="AT82" s="217"/>
      <c r="AU82" s="217"/>
      <c r="AV82" s="217"/>
      <c r="AW82" s="217"/>
      <c r="AX82" s="217"/>
      <c r="AY82" s="217"/>
      <c r="AZ82" s="217"/>
      <c r="BA82" s="217"/>
      <c r="BB82" s="217"/>
      <c r="BC82" s="217"/>
      <c r="BD82" s="217"/>
      <c r="BE82" s="217"/>
      <c r="BF82" s="217"/>
      <c r="BG82" s="217"/>
      <c r="BH82" s="217"/>
      <c r="BI82" s="217"/>
      <c r="BJ82" s="217"/>
      <c r="BK82" s="217"/>
      <c r="BL82" s="217"/>
      <c r="BM82" s="217"/>
      <c r="BN82" s="217"/>
      <c r="BO82" s="217"/>
      <c r="BP82" s="217"/>
      <c r="BQ82" s="217"/>
    </row>
    <row r="83" s="196" customFormat="1" ht="36" customHeight="1" spans="1:69">
      <c r="A83" s="212" t="s">
        <v>320</v>
      </c>
      <c r="B83" s="212" t="s">
        <v>388</v>
      </c>
      <c r="C83" s="212" t="s">
        <v>387</v>
      </c>
      <c r="D83" s="212" t="s">
        <v>70</v>
      </c>
      <c r="E83" s="212" t="s">
        <v>100</v>
      </c>
      <c r="F83" s="212" t="s">
        <v>89</v>
      </c>
      <c r="G83" s="212" t="s">
        <v>367</v>
      </c>
      <c r="H83" s="212" t="s">
        <v>368</v>
      </c>
      <c r="I83" s="213">
        <v>79800</v>
      </c>
      <c r="J83" s="213">
        <v>79800</v>
      </c>
      <c r="K83" s="213">
        <v>79800</v>
      </c>
      <c r="L83" s="213"/>
      <c r="M83" s="213"/>
      <c r="N83" s="212"/>
      <c r="O83" s="212"/>
      <c r="P83" s="212"/>
      <c r="Q83" s="213"/>
      <c r="R83" s="213"/>
      <c r="S83" s="213"/>
      <c r="T83" s="213"/>
      <c r="U83" s="213"/>
      <c r="V83" s="213"/>
      <c r="W83" s="213"/>
      <c r="X83" s="216"/>
      <c r="Y83" s="217"/>
      <c r="Z83" s="217"/>
      <c r="AA83" s="217"/>
      <c r="AB83" s="217"/>
      <c r="AC83" s="217"/>
      <c r="AD83" s="217"/>
      <c r="AE83" s="217"/>
      <c r="AF83" s="217"/>
      <c r="AG83" s="217"/>
      <c r="AH83" s="217"/>
      <c r="AI83" s="217"/>
      <c r="AJ83" s="217"/>
      <c r="AK83" s="217"/>
      <c r="AL83" s="217"/>
      <c r="AM83" s="217"/>
      <c r="AN83" s="217"/>
      <c r="AO83" s="217"/>
      <c r="AP83" s="217"/>
      <c r="AQ83" s="217"/>
      <c r="AR83" s="217"/>
      <c r="AS83" s="217"/>
      <c r="AT83" s="217"/>
      <c r="AU83" s="217"/>
      <c r="AV83" s="217"/>
      <c r="AW83" s="217"/>
      <c r="AX83" s="217"/>
      <c r="AY83" s="217"/>
      <c r="AZ83" s="217"/>
      <c r="BA83" s="217"/>
      <c r="BB83" s="217"/>
      <c r="BC83" s="217"/>
      <c r="BD83" s="217"/>
      <c r="BE83" s="217"/>
      <c r="BF83" s="217"/>
      <c r="BG83" s="217"/>
      <c r="BH83" s="217"/>
      <c r="BI83" s="217"/>
      <c r="BJ83" s="217"/>
      <c r="BK83" s="217"/>
      <c r="BL83" s="217"/>
      <c r="BM83" s="217"/>
      <c r="BN83" s="217"/>
      <c r="BO83" s="217"/>
      <c r="BP83" s="217"/>
      <c r="BQ83" s="217"/>
    </row>
    <row r="84" s="196" customFormat="1" ht="36" customHeight="1" spans="1:69">
      <c r="A84" s="212" t="s">
        <v>320</v>
      </c>
      <c r="B84" s="212" t="s">
        <v>388</v>
      </c>
      <c r="C84" s="212" t="s">
        <v>387</v>
      </c>
      <c r="D84" s="212" t="s">
        <v>70</v>
      </c>
      <c r="E84" s="212" t="s">
        <v>100</v>
      </c>
      <c r="F84" s="212" t="s">
        <v>89</v>
      </c>
      <c r="G84" s="212" t="s">
        <v>367</v>
      </c>
      <c r="H84" s="212" t="s">
        <v>368</v>
      </c>
      <c r="I84" s="213">
        <v>336000</v>
      </c>
      <c r="J84" s="213">
        <v>336000</v>
      </c>
      <c r="K84" s="213">
        <v>336000</v>
      </c>
      <c r="L84" s="213"/>
      <c r="M84" s="213"/>
      <c r="N84" s="212"/>
      <c r="O84" s="212"/>
      <c r="P84" s="212"/>
      <c r="Q84" s="213"/>
      <c r="R84" s="213"/>
      <c r="S84" s="213"/>
      <c r="T84" s="213"/>
      <c r="U84" s="213"/>
      <c r="V84" s="213"/>
      <c r="W84" s="213"/>
      <c r="X84" s="216"/>
      <c r="Y84" s="217"/>
      <c r="Z84" s="217"/>
      <c r="AA84" s="217"/>
      <c r="AB84" s="217"/>
      <c r="AC84" s="217"/>
      <c r="AD84" s="217"/>
      <c r="AE84" s="217"/>
      <c r="AF84" s="217"/>
      <c r="AG84" s="217"/>
      <c r="AH84" s="217"/>
      <c r="AI84" s="217"/>
      <c r="AJ84" s="217"/>
      <c r="AK84" s="217"/>
      <c r="AL84" s="217"/>
      <c r="AM84" s="217"/>
      <c r="AN84" s="217"/>
      <c r="AO84" s="217"/>
      <c r="AP84" s="217"/>
      <c r="AQ84" s="217"/>
      <c r="AR84" s="217"/>
      <c r="AS84" s="217"/>
      <c r="AT84" s="217"/>
      <c r="AU84" s="217"/>
      <c r="AV84" s="217"/>
      <c r="AW84" s="217"/>
      <c r="AX84" s="217"/>
      <c r="AY84" s="217"/>
      <c r="AZ84" s="217"/>
      <c r="BA84" s="217"/>
      <c r="BB84" s="217"/>
      <c r="BC84" s="217"/>
      <c r="BD84" s="217"/>
      <c r="BE84" s="217"/>
      <c r="BF84" s="217"/>
      <c r="BG84" s="217"/>
      <c r="BH84" s="217"/>
      <c r="BI84" s="217"/>
      <c r="BJ84" s="217"/>
      <c r="BK84" s="217"/>
      <c r="BL84" s="217"/>
      <c r="BM84" s="217"/>
      <c r="BN84" s="217"/>
      <c r="BO84" s="217"/>
      <c r="BP84" s="217"/>
      <c r="BQ84" s="217"/>
    </row>
    <row r="85" s="196" customFormat="1" ht="36" customHeight="1" spans="1:69">
      <c r="A85" s="212" t="s">
        <v>320</v>
      </c>
      <c r="B85" s="212" t="s">
        <v>388</v>
      </c>
      <c r="C85" s="212" t="s">
        <v>387</v>
      </c>
      <c r="D85" s="212" t="s">
        <v>70</v>
      </c>
      <c r="E85" s="212" t="s">
        <v>100</v>
      </c>
      <c r="F85" s="212" t="s">
        <v>89</v>
      </c>
      <c r="G85" s="212" t="s">
        <v>367</v>
      </c>
      <c r="H85" s="212" t="s">
        <v>368</v>
      </c>
      <c r="I85" s="213">
        <v>114000</v>
      </c>
      <c r="J85" s="213">
        <v>114000</v>
      </c>
      <c r="K85" s="213">
        <v>114000</v>
      </c>
      <c r="L85" s="213"/>
      <c r="M85" s="213"/>
      <c r="N85" s="212"/>
      <c r="O85" s="212"/>
      <c r="P85" s="212"/>
      <c r="Q85" s="213"/>
      <c r="R85" s="213"/>
      <c r="S85" s="213"/>
      <c r="T85" s="213"/>
      <c r="U85" s="213"/>
      <c r="V85" s="213"/>
      <c r="W85" s="213"/>
      <c r="X85" s="216"/>
      <c r="Y85" s="217"/>
      <c r="Z85" s="217"/>
      <c r="AA85" s="217"/>
      <c r="AB85" s="217"/>
      <c r="AC85" s="217"/>
      <c r="AD85" s="217"/>
      <c r="AE85" s="217"/>
      <c r="AF85" s="217"/>
      <c r="AG85" s="217"/>
      <c r="AH85" s="217"/>
      <c r="AI85" s="217"/>
      <c r="AJ85" s="217"/>
      <c r="AK85" s="217"/>
      <c r="AL85" s="217"/>
      <c r="AM85" s="217"/>
      <c r="AN85" s="217"/>
      <c r="AO85" s="217"/>
      <c r="AP85" s="217"/>
      <c r="AQ85" s="217"/>
      <c r="AR85" s="217"/>
      <c r="AS85" s="217"/>
      <c r="AT85" s="217"/>
      <c r="AU85" s="217"/>
      <c r="AV85" s="217"/>
      <c r="AW85" s="217"/>
      <c r="AX85" s="217"/>
      <c r="AY85" s="217"/>
      <c r="AZ85" s="217"/>
      <c r="BA85" s="217"/>
      <c r="BB85" s="217"/>
      <c r="BC85" s="217"/>
      <c r="BD85" s="217"/>
      <c r="BE85" s="217"/>
      <c r="BF85" s="217"/>
      <c r="BG85" s="217"/>
      <c r="BH85" s="217"/>
      <c r="BI85" s="217"/>
      <c r="BJ85" s="217"/>
      <c r="BK85" s="217"/>
      <c r="BL85" s="217"/>
      <c r="BM85" s="217"/>
      <c r="BN85" s="217"/>
      <c r="BO85" s="217"/>
      <c r="BP85" s="217"/>
      <c r="BQ85" s="217"/>
    </row>
    <row r="86" s="196" customFormat="1" ht="36" customHeight="1" spans="1:69">
      <c r="A86" s="212" t="s">
        <v>320</v>
      </c>
      <c r="B86" s="212" t="s">
        <v>388</v>
      </c>
      <c r="C86" s="212" t="s">
        <v>387</v>
      </c>
      <c r="D86" s="212" t="s">
        <v>70</v>
      </c>
      <c r="E86" s="212" t="s">
        <v>100</v>
      </c>
      <c r="F86" s="212" t="s">
        <v>89</v>
      </c>
      <c r="G86" s="212" t="s">
        <v>367</v>
      </c>
      <c r="H86" s="212" t="s">
        <v>368</v>
      </c>
      <c r="I86" s="213">
        <v>114000</v>
      </c>
      <c r="J86" s="213">
        <v>114000</v>
      </c>
      <c r="K86" s="213">
        <v>114000</v>
      </c>
      <c r="L86" s="213"/>
      <c r="M86" s="213"/>
      <c r="N86" s="212"/>
      <c r="O86" s="212"/>
      <c r="P86" s="212"/>
      <c r="Q86" s="213"/>
      <c r="R86" s="213"/>
      <c r="S86" s="213"/>
      <c r="T86" s="213"/>
      <c r="U86" s="213"/>
      <c r="V86" s="213"/>
      <c r="W86" s="213"/>
      <c r="X86" s="216"/>
      <c r="Y86" s="217"/>
      <c r="Z86" s="217"/>
      <c r="AA86" s="217"/>
      <c r="AB86" s="217"/>
      <c r="AC86" s="217"/>
      <c r="AD86" s="217"/>
      <c r="AE86" s="217"/>
      <c r="AF86" s="217"/>
      <c r="AG86" s="217"/>
      <c r="AH86" s="217"/>
      <c r="AI86" s="217"/>
      <c r="AJ86" s="217"/>
      <c r="AK86" s="217"/>
      <c r="AL86" s="217"/>
      <c r="AM86" s="217"/>
      <c r="AN86" s="217"/>
      <c r="AO86" s="217"/>
      <c r="AP86" s="217"/>
      <c r="AQ86" s="217"/>
      <c r="AR86" s="217"/>
      <c r="AS86" s="217"/>
      <c r="AT86" s="217"/>
      <c r="AU86" s="217"/>
      <c r="AV86" s="217"/>
      <c r="AW86" s="217"/>
      <c r="AX86" s="217"/>
      <c r="AY86" s="217"/>
      <c r="AZ86" s="217"/>
      <c r="BA86" s="217"/>
      <c r="BB86" s="217"/>
      <c r="BC86" s="217"/>
      <c r="BD86" s="217"/>
      <c r="BE86" s="217"/>
      <c r="BF86" s="217"/>
      <c r="BG86" s="217"/>
      <c r="BH86" s="217"/>
      <c r="BI86" s="217"/>
      <c r="BJ86" s="217"/>
      <c r="BK86" s="217"/>
      <c r="BL86" s="217"/>
      <c r="BM86" s="217"/>
      <c r="BN86" s="217"/>
      <c r="BO86" s="217"/>
      <c r="BP86" s="217"/>
      <c r="BQ86" s="217"/>
    </row>
    <row r="87" s="196" customFormat="1" ht="36" customHeight="1" spans="1:69">
      <c r="A87" s="212"/>
      <c r="B87" s="212"/>
      <c r="C87" s="212" t="s">
        <v>389</v>
      </c>
      <c r="D87" s="212"/>
      <c r="E87" s="212"/>
      <c r="F87" s="212"/>
      <c r="G87" s="212"/>
      <c r="H87" s="212"/>
      <c r="I87" s="213">
        <v>84400</v>
      </c>
      <c r="J87" s="213">
        <v>84400</v>
      </c>
      <c r="K87" s="213">
        <v>84400</v>
      </c>
      <c r="L87" s="213"/>
      <c r="M87" s="213"/>
      <c r="N87" s="212"/>
      <c r="O87" s="212"/>
      <c r="P87" s="212"/>
      <c r="Q87" s="213"/>
      <c r="R87" s="213"/>
      <c r="S87" s="213"/>
      <c r="T87" s="213"/>
      <c r="U87" s="213"/>
      <c r="V87" s="213"/>
      <c r="W87" s="213"/>
      <c r="X87" s="216"/>
      <c r="Y87" s="217"/>
      <c r="Z87" s="217"/>
      <c r="AA87" s="217"/>
      <c r="AB87" s="217"/>
      <c r="AC87" s="217"/>
      <c r="AD87" s="217"/>
      <c r="AE87" s="217"/>
      <c r="AF87" s="217"/>
      <c r="AG87" s="217"/>
      <c r="AH87" s="217"/>
      <c r="AI87" s="217"/>
      <c r="AJ87" s="217"/>
      <c r="AK87" s="217"/>
      <c r="AL87" s="217"/>
      <c r="AM87" s="217"/>
      <c r="AN87" s="217"/>
      <c r="AO87" s="217"/>
      <c r="AP87" s="217"/>
      <c r="AQ87" s="217"/>
      <c r="AR87" s="217"/>
      <c r="AS87" s="217"/>
      <c r="AT87" s="217"/>
      <c r="AU87" s="217"/>
      <c r="AV87" s="217"/>
      <c r="AW87" s="217"/>
      <c r="AX87" s="217"/>
      <c r="AY87" s="217"/>
      <c r="AZ87" s="217"/>
      <c r="BA87" s="217"/>
      <c r="BB87" s="217"/>
      <c r="BC87" s="217"/>
      <c r="BD87" s="217"/>
      <c r="BE87" s="217"/>
      <c r="BF87" s="217"/>
      <c r="BG87" s="217"/>
      <c r="BH87" s="217"/>
      <c r="BI87" s="217"/>
      <c r="BJ87" s="217"/>
      <c r="BK87" s="217"/>
      <c r="BL87" s="217"/>
      <c r="BM87" s="217"/>
      <c r="BN87" s="217"/>
      <c r="BO87" s="217"/>
      <c r="BP87" s="217"/>
      <c r="BQ87" s="217"/>
    </row>
    <row r="88" s="196" customFormat="1" ht="36" customHeight="1" spans="1:69">
      <c r="A88" s="212" t="s">
        <v>320</v>
      </c>
      <c r="B88" s="212" t="s">
        <v>390</v>
      </c>
      <c r="C88" s="212" t="s">
        <v>389</v>
      </c>
      <c r="D88" s="212" t="s">
        <v>70</v>
      </c>
      <c r="E88" s="212" t="s">
        <v>100</v>
      </c>
      <c r="F88" s="212" t="s">
        <v>89</v>
      </c>
      <c r="G88" s="212" t="s">
        <v>367</v>
      </c>
      <c r="H88" s="212" t="s">
        <v>368</v>
      </c>
      <c r="I88" s="213">
        <v>84400</v>
      </c>
      <c r="J88" s="213">
        <v>84400</v>
      </c>
      <c r="K88" s="213">
        <v>84400</v>
      </c>
      <c r="L88" s="213"/>
      <c r="M88" s="213"/>
      <c r="N88" s="212"/>
      <c r="O88" s="212"/>
      <c r="P88" s="212"/>
      <c r="Q88" s="213"/>
      <c r="R88" s="213"/>
      <c r="S88" s="213"/>
      <c r="T88" s="213"/>
      <c r="U88" s="213"/>
      <c r="V88" s="213"/>
      <c r="W88" s="213"/>
      <c r="X88" s="216"/>
      <c r="Y88" s="217"/>
      <c r="Z88" s="217"/>
      <c r="AA88" s="217"/>
      <c r="AB88" s="217"/>
      <c r="AC88" s="217"/>
      <c r="AD88" s="217"/>
      <c r="AE88" s="217"/>
      <c r="AF88" s="217"/>
      <c r="AG88" s="217"/>
      <c r="AH88" s="217"/>
      <c r="AI88" s="217"/>
      <c r="AJ88" s="217"/>
      <c r="AK88" s="217"/>
      <c r="AL88" s="217"/>
      <c r="AM88" s="217"/>
      <c r="AN88" s="217"/>
      <c r="AO88" s="217"/>
      <c r="AP88" s="217"/>
      <c r="AQ88" s="217"/>
      <c r="AR88" s="217"/>
      <c r="AS88" s="217"/>
      <c r="AT88" s="217"/>
      <c r="AU88" s="217"/>
      <c r="AV88" s="217"/>
      <c r="AW88" s="217"/>
      <c r="AX88" s="217"/>
      <c r="AY88" s="217"/>
      <c r="AZ88" s="217"/>
      <c r="BA88" s="217"/>
      <c r="BB88" s="217"/>
      <c r="BC88" s="217"/>
      <c r="BD88" s="217"/>
      <c r="BE88" s="217"/>
      <c r="BF88" s="217"/>
      <c r="BG88" s="217"/>
      <c r="BH88" s="217"/>
      <c r="BI88" s="217"/>
      <c r="BJ88" s="217"/>
      <c r="BK88" s="217"/>
      <c r="BL88" s="217"/>
      <c r="BM88" s="217"/>
      <c r="BN88" s="217"/>
      <c r="BO88" s="217"/>
      <c r="BP88" s="217"/>
      <c r="BQ88" s="217"/>
    </row>
    <row r="89" s="196" customFormat="1" ht="36" customHeight="1" spans="1:69">
      <c r="A89" s="212"/>
      <c r="B89" s="212"/>
      <c r="C89" s="212" t="s">
        <v>391</v>
      </c>
      <c r="D89" s="212"/>
      <c r="E89" s="212"/>
      <c r="F89" s="212"/>
      <c r="G89" s="212"/>
      <c r="H89" s="212"/>
      <c r="I89" s="213">
        <v>5000</v>
      </c>
      <c r="J89" s="213">
        <v>5000</v>
      </c>
      <c r="K89" s="213">
        <v>5000</v>
      </c>
      <c r="L89" s="213"/>
      <c r="M89" s="213"/>
      <c r="N89" s="212"/>
      <c r="O89" s="212"/>
      <c r="P89" s="212"/>
      <c r="Q89" s="213"/>
      <c r="R89" s="213"/>
      <c r="S89" s="213"/>
      <c r="T89" s="213"/>
      <c r="U89" s="213"/>
      <c r="V89" s="213"/>
      <c r="W89" s="213"/>
      <c r="X89" s="216"/>
      <c r="Y89" s="217"/>
      <c r="Z89" s="217"/>
      <c r="AA89" s="217"/>
      <c r="AB89" s="217"/>
      <c r="AC89" s="217"/>
      <c r="AD89" s="217"/>
      <c r="AE89" s="217"/>
      <c r="AF89" s="217"/>
      <c r="AG89" s="217"/>
      <c r="AH89" s="217"/>
      <c r="AI89" s="217"/>
      <c r="AJ89" s="217"/>
      <c r="AK89" s="217"/>
      <c r="AL89" s="217"/>
      <c r="AM89" s="217"/>
      <c r="AN89" s="217"/>
      <c r="AO89" s="217"/>
      <c r="AP89" s="217"/>
      <c r="AQ89" s="217"/>
      <c r="AR89" s="217"/>
      <c r="AS89" s="217"/>
      <c r="AT89" s="217"/>
      <c r="AU89" s="217"/>
      <c r="AV89" s="217"/>
      <c r="AW89" s="217"/>
      <c r="AX89" s="217"/>
      <c r="AY89" s="217"/>
      <c r="AZ89" s="217"/>
      <c r="BA89" s="217"/>
      <c r="BB89" s="217"/>
      <c r="BC89" s="217"/>
      <c r="BD89" s="217"/>
      <c r="BE89" s="217"/>
      <c r="BF89" s="217"/>
      <c r="BG89" s="217"/>
      <c r="BH89" s="217"/>
      <c r="BI89" s="217"/>
      <c r="BJ89" s="217"/>
      <c r="BK89" s="217"/>
      <c r="BL89" s="217"/>
      <c r="BM89" s="217"/>
      <c r="BN89" s="217"/>
      <c r="BO89" s="217"/>
      <c r="BP89" s="217"/>
      <c r="BQ89" s="217"/>
    </row>
    <row r="90" s="196" customFormat="1" ht="36" customHeight="1" spans="1:69">
      <c r="A90" s="212" t="s">
        <v>392</v>
      </c>
      <c r="B90" s="212" t="s">
        <v>393</v>
      </c>
      <c r="C90" s="212" t="s">
        <v>391</v>
      </c>
      <c r="D90" s="212" t="s">
        <v>70</v>
      </c>
      <c r="E90" s="212" t="s">
        <v>100</v>
      </c>
      <c r="F90" s="212" t="s">
        <v>89</v>
      </c>
      <c r="G90" s="212" t="s">
        <v>300</v>
      </c>
      <c r="H90" s="212" t="s">
        <v>301</v>
      </c>
      <c r="I90" s="213">
        <v>1500</v>
      </c>
      <c r="J90" s="213">
        <v>1500</v>
      </c>
      <c r="K90" s="213">
        <v>1500</v>
      </c>
      <c r="L90" s="213"/>
      <c r="M90" s="213"/>
      <c r="N90" s="212"/>
      <c r="O90" s="212"/>
      <c r="P90" s="212"/>
      <c r="Q90" s="213"/>
      <c r="R90" s="213"/>
      <c r="S90" s="213"/>
      <c r="T90" s="213"/>
      <c r="U90" s="213"/>
      <c r="V90" s="213"/>
      <c r="W90" s="213"/>
      <c r="X90" s="216"/>
      <c r="Y90" s="217"/>
      <c r="Z90" s="217"/>
      <c r="AA90" s="217"/>
      <c r="AB90" s="217"/>
      <c r="AC90" s="217"/>
      <c r="AD90" s="217"/>
      <c r="AE90" s="217"/>
      <c r="AF90" s="217"/>
      <c r="AG90" s="217"/>
      <c r="AH90" s="217"/>
      <c r="AI90" s="217"/>
      <c r="AJ90" s="217"/>
      <c r="AK90" s="217"/>
      <c r="AL90" s="217"/>
      <c r="AM90" s="217"/>
      <c r="AN90" s="217"/>
      <c r="AO90" s="217"/>
      <c r="AP90" s="217"/>
      <c r="AQ90" s="217"/>
      <c r="AR90" s="217"/>
      <c r="AS90" s="217"/>
      <c r="AT90" s="217"/>
      <c r="AU90" s="217"/>
      <c r="AV90" s="217"/>
      <c r="AW90" s="217"/>
      <c r="AX90" s="217"/>
      <c r="AY90" s="217"/>
      <c r="AZ90" s="217"/>
      <c r="BA90" s="217"/>
      <c r="BB90" s="217"/>
      <c r="BC90" s="217"/>
      <c r="BD90" s="217"/>
      <c r="BE90" s="217"/>
      <c r="BF90" s="217"/>
      <c r="BG90" s="217"/>
      <c r="BH90" s="217"/>
      <c r="BI90" s="217"/>
      <c r="BJ90" s="217"/>
      <c r="BK90" s="217"/>
      <c r="BL90" s="217"/>
      <c r="BM90" s="217"/>
      <c r="BN90" s="217"/>
      <c r="BO90" s="217"/>
      <c r="BP90" s="217"/>
      <c r="BQ90" s="217"/>
    </row>
    <row r="91" s="196" customFormat="1" ht="36" customHeight="1" spans="1:69">
      <c r="A91" s="212" t="s">
        <v>392</v>
      </c>
      <c r="B91" s="212" t="s">
        <v>393</v>
      </c>
      <c r="C91" s="212" t="s">
        <v>391</v>
      </c>
      <c r="D91" s="212" t="s">
        <v>70</v>
      </c>
      <c r="E91" s="212" t="s">
        <v>100</v>
      </c>
      <c r="F91" s="212" t="s">
        <v>89</v>
      </c>
      <c r="G91" s="212" t="s">
        <v>286</v>
      </c>
      <c r="H91" s="212" t="s">
        <v>287</v>
      </c>
      <c r="I91" s="213">
        <v>3500</v>
      </c>
      <c r="J91" s="213">
        <v>3500</v>
      </c>
      <c r="K91" s="213">
        <v>3500</v>
      </c>
      <c r="L91" s="213"/>
      <c r="M91" s="213"/>
      <c r="N91" s="212"/>
      <c r="O91" s="212"/>
      <c r="P91" s="212"/>
      <c r="Q91" s="213"/>
      <c r="R91" s="213"/>
      <c r="S91" s="213"/>
      <c r="T91" s="213"/>
      <c r="U91" s="213"/>
      <c r="V91" s="213"/>
      <c r="W91" s="213"/>
      <c r="X91" s="216"/>
      <c r="Y91" s="217"/>
      <c r="Z91" s="217"/>
      <c r="AA91" s="217"/>
      <c r="AB91" s="217"/>
      <c r="AC91" s="217"/>
      <c r="AD91" s="217"/>
      <c r="AE91" s="217"/>
      <c r="AF91" s="217"/>
      <c r="AG91" s="217"/>
      <c r="AH91" s="217"/>
      <c r="AI91" s="217"/>
      <c r="AJ91" s="217"/>
      <c r="AK91" s="217"/>
      <c r="AL91" s="217"/>
      <c r="AM91" s="217"/>
      <c r="AN91" s="217"/>
      <c r="AO91" s="217"/>
      <c r="AP91" s="217"/>
      <c r="AQ91" s="217"/>
      <c r="AR91" s="217"/>
      <c r="AS91" s="217"/>
      <c r="AT91" s="217"/>
      <c r="AU91" s="217"/>
      <c r="AV91" s="217"/>
      <c r="AW91" s="217"/>
      <c r="AX91" s="217"/>
      <c r="AY91" s="217"/>
      <c r="AZ91" s="217"/>
      <c r="BA91" s="217"/>
      <c r="BB91" s="217"/>
      <c r="BC91" s="217"/>
      <c r="BD91" s="217"/>
      <c r="BE91" s="217"/>
      <c r="BF91" s="217"/>
      <c r="BG91" s="217"/>
      <c r="BH91" s="217"/>
      <c r="BI91" s="217"/>
      <c r="BJ91" s="217"/>
      <c r="BK91" s="217"/>
      <c r="BL91" s="217"/>
      <c r="BM91" s="217"/>
      <c r="BN91" s="217"/>
      <c r="BO91" s="217"/>
      <c r="BP91" s="217"/>
      <c r="BQ91" s="217"/>
    </row>
    <row r="92" s="196" customFormat="1" ht="36" customHeight="1" spans="1:69">
      <c r="A92" s="212"/>
      <c r="B92" s="212"/>
      <c r="C92" s="212" t="s">
        <v>394</v>
      </c>
      <c r="D92" s="212"/>
      <c r="E92" s="212"/>
      <c r="F92" s="212"/>
      <c r="G92" s="212"/>
      <c r="H92" s="212"/>
      <c r="I92" s="213">
        <v>6600</v>
      </c>
      <c r="J92" s="213">
        <v>6600</v>
      </c>
      <c r="K92" s="213">
        <v>6600</v>
      </c>
      <c r="L92" s="213"/>
      <c r="M92" s="213"/>
      <c r="N92" s="212"/>
      <c r="O92" s="212"/>
      <c r="P92" s="212"/>
      <c r="Q92" s="213"/>
      <c r="R92" s="213"/>
      <c r="S92" s="213"/>
      <c r="T92" s="213"/>
      <c r="U92" s="213"/>
      <c r="V92" s="213"/>
      <c r="W92" s="213"/>
      <c r="X92" s="216"/>
      <c r="Y92" s="217"/>
      <c r="Z92" s="217"/>
      <c r="AA92" s="217"/>
      <c r="AB92" s="217"/>
      <c r="AC92" s="217"/>
      <c r="AD92" s="217"/>
      <c r="AE92" s="217"/>
      <c r="AF92" s="217"/>
      <c r="AG92" s="217"/>
      <c r="AH92" s="217"/>
      <c r="AI92" s="217"/>
      <c r="AJ92" s="217"/>
      <c r="AK92" s="217"/>
      <c r="AL92" s="217"/>
      <c r="AM92" s="217"/>
      <c r="AN92" s="217"/>
      <c r="AO92" s="217"/>
      <c r="AP92" s="217"/>
      <c r="AQ92" s="217"/>
      <c r="AR92" s="217"/>
      <c r="AS92" s="217"/>
      <c r="AT92" s="217"/>
      <c r="AU92" s="217"/>
      <c r="AV92" s="217"/>
      <c r="AW92" s="217"/>
      <c r="AX92" s="217"/>
      <c r="AY92" s="217"/>
      <c r="AZ92" s="217"/>
      <c r="BA92" s="217"/>
      <c r="BB92" s="217"/>
      <c r="BC92" s="217"/>
      <c r="BD92" s="217"/>
      <c r="BE92" s="217"/>
      <c r="BF92" s="217"/>
      <c r="BG92" s="217"/>
      <c r="BH92" s="217"/>
      <c r="BI92" s="217"/>
      <c r="BJ92" s="217"/>
      <c r="BK92" s="217"/>
      <c r="BL92" s="217"/>
      <c r="BM92" s="217"/>
      <c r="BN92" s="217"/>
      <c r="BO92" s="217"/>
      <c r="BP92" s="217"/>
      <c r="BQ92" s="217"/>
    </row>
    <row r="93" s="196" customFormat="1" ht="36" customHeight="1" spans="1:69">
      <c r="A93" s="212" t="s">
        <v>320</v>
      </c>
      <c r="B93" s="212" t="s">
        <v>395</v>
      </c>
      <c r="C93" s="212" t="s">
        <v>394</v>
      </c>
      <c r="D93" s="212" t="s">
        <v>70</v>
      </c>
      <c r="E93" s="212" t="s">
        <v>100</v>
      </c>
      <c r="F93" s="212" t="s">
        <v>89</v>
      </c>
      <c r="G93" s="212" t="s">
        <v>286</v>
      </c>
      <c r="H93" s="212" t="s">
        <v>287</v>
      </c>
      <c r="I93" s="213">
        <v>6600</v>
      </c>
      <c r="J93" s="213">
        <v>6600</v>
      </c>
      <c r="K93" s="213">
        <v>6600</v>
      </c>
      <c r="L93" s="213"/>
      <c r="M93" s="213"/>
      <c r="N93" s="212"/>
      <c r="O93" s="212"/>
      <c r="P93" s="212"/>
      <c r="Q93" s="213"/>
      <c r="R93" s="213"/>
      <c r="S93" s="213"/>
      <c r="T93" s="213"/>
      <c r="U93" s="213"/>
      <c r="V93" s="213"/>
      <c r="W93" s="213"/>
      <c r="X93" s="216"/>
      <c r="Y93" s="217"/>
      <c r="Z93" s="217"/>
      <c r="AA93" s="217"/>
      <c r="AB93" s="217"/>
      <c r="AC93" s="217"/>
      <c r="AD93" s="217"/>
      <c r="AE93" s="217"/>
      <c r="AF93" s="217"/>
      <c r="AG93" s="217"/>
      <c r="AH93" s="217"/>
      <c r="AI93" s="217"/>
      <c r="AJ93" s="217"/>
      <c r="AK93" s="217"/>
      <c r="AL93" s="217"/>
      <c r="AM93" s="217"/>
      <c r="AN93" s="217"/>
      <c r="AO93" s="217"/>
      <c r="AP93" s="217"/>
      <c r="AQ93" s="217"/>
      <c r="AR93" s="217"/>
      <c r="AS93" s="217"/>
      <c r="AT93" s="217"/>
      <c r="AU93" s="217"/>
      <c r="AV93" s="217"/>
      <c r="AW93" s="217"/>
      <c r="AX93" s="217"/>
      <c r="AY93" s="217"/>
      <c r="AZ93" s="217"/>
      <c r="BA93" s="217"/>
      <c r="BB93" s="217"/>
      <c r="BC93" s="217"/>
      <c r="BD93" s="217"/>
      <c r="BE93" s="217"/>
      <c r="BF93" s="217"/>
      <c r="BG93" s="217"/>
      <c r="BH93" s="217"/>
      <c r="BI93" s="217"/>
      <c r="BJ93" s="217"/>
      <c r="BK93" s="217"/>
      <c r="BL93" s="217"/>
      <c r="BM93" s="217"/>
      <c r="BN93" s="217"/>
      <c r="BO93" s="217"/>
      <c r="BP93" s="217"/>
      <c r="BQ93" s="217"/>
    </row>
    <row r="94" s="196" customFormat="1" ht="36" customHeight="1" spans="1:69">
      <c r="A94" s="212"/>
      <c r="B94" s="212"/>
      <c r="C94" s="212" t="s">
        <v>396</v>
      </c>
      <c r="D94" s="212"/>
      <c r="E94" s="212"/>
      <c r="F94" s="212"/>
      <c r="G94" s="212"/>
      <c r="H94" s="212"/>
      <c r="I94" s="213">
        <v>20400</v>
      </c>
      <c r="J94" s="213">
        <v>20400</v>
      </c>
      <c r="K94" s="213">
        <v>20400</v>
      </c>
      <c r="L94" s="213"/>
      <c r="M94" s="213"/>
      <c r="N94" s="212"/>
      <c r="O94" s="212"/>
      <c r="P94" s="212"/>
      <c r="Q94" s="213"/>
      <c r="R94" s="213"/>
      <c r="S94" s="213"/>
      <c r="T94" s="213"/>
      <c r="U94" s="213"/>
      <c r="V94" s="213"/>
      <c r="W94" s="213"/>
      <c r="X94" s="216"/>
      <c r="Y94" s="217"/>
      <c r="Z94" s="217"/>
      <c r="AA94" s="217"/>
      <c r="AB94" s="217"/>
      <c r="AC94" s="217"/>
      <c r="AD94" s="217"/>
      <c r="AE94" s="217"/>
      <c r="AF94" s="217"/>
      <c r="AG94" s="217"/>
      <c r="AH94" s="217"/>
      <c r="AI94" s="217"/>
      <c r="AJ94" s="217"/>
      <c r="AK94" s="217"/>
      <c r="AL94" s="217"/>
      <c r="AM94" s="217"/>
      <c r="AN94" s="217"/>
      <c r="AO94" s="217"/>
      <c r="AP94" s="217"/>
      <c r="AQ94" s="217"/>
      <c r="AR94" s="217"/>
      <c r="AS94" s="217"/>
      <c r="AT94" s="217"/>
      <c r="AU94" s="217"/>
      <c r="AV94" s="217"/>
      <c r="AW94" s="217"/>
      <c r="AX94" s="217"/>
      <c r="AY94" s="217"/>
      <c r="AZ94" s="217"/>
      <c r="BA94" s="217"/>
      <c r="BB94" s="217"/>
      <c r="BC94" s="217"/>
      <c r="BD94" s="217"/>
      <c r="BE94" s="217"/>
      <c r="BF94" s="217"/>
      <c r="BG94" s="217"/>
      <c r="BH94" s="217"/>
      <c r="BI94" s="217"/>
      <c r="BJ94" s="217"/>
      <c r="BK94" s="217"/>
      <c r="BL94" s="217"/>
      <c r="BM94" s="217"/>
      <c r="BN94" s="217"/>
      <c r="BO94" s="217"/>
      <c r="BP94" s="217"/>
      <c r="BQ94" s="217"/>
    </row>
    <row r="95" s="196" customFormat="1" ht="36" customHeight="1" spans="1:69">
      <c r="A95" s="212" t="s">
        <v>320</v>
      </c>
      <c r="B95" s="212" t="s">
        <v>397</v>
      </c>
      <c r="C95" s="212" t="s">
        <v>396</v>
      </c>
      <c r="D95" s="212" t="s">
        <v>70</v>
      </c>
      <c r="E95" s="212" t="s">
        <v>126</v>
      </c>
      <c r="F95" s="212" t="s">
        <v>127</v>
      </c>
      <c r="G95" s="212" t="s">
        <v>367</v>
      </c>
      <c r="H95" s="212" t="s">
        <v>368</v>
      </c>
      <c r="I95" s="213">
        <v>20400</v>
      </c>
      <c r="J95" s="213">
        <v>20400</v>
      </c>
      <c r="K95" s="213">
        <v>20400</v>
      </c>
      <c r="L95" s="213"/>
      <c r="M95" s="213"/>
      <c r="N95" s="212"/>
      <c r="O95" s="212"/>
      <c r="P95" s="212"/>
      <c r="Q95" s="213"/>
      <c r="R95" s="213"/>
      <c r="S95" s="213"/>
      <c r="T95" s="213"/>
      <c r="U95" s="213"/>
      <c r="V95" s="213"/>
      <c r="W95" s="213"/>
      <c r="X95" s="216"/>
      <c r="Y95" s="217"/>
      <c r="Z95" s="217"/>
      <c r="AA95" s="217"/>
      <c r="AB95" s="217"/>
      <c r="AC95" s="217"/>
      <c r="AD95" s="217"/>
      <c r="AE95" s="217"/>
      <c r="AF95" s="217"/>
      <c r="AG95" s="217"/>
      <c r="AH95" s="217"/>
      <c r="AI95" s="217"/>
      <c r="AJ95" s="217"/>
      <c r="AK95" s="217"/>
      <c r="AL95" s="217"/>
      <c r="AM95" s="217"/>
      <c r="AN95" s="217"/>
      <c r="AO95" s="217"/>
      <c r="AP95" s="217"/>
      <c r="AQ95" s="217"/>
      <c r="AR95" s="217"/>
      <c r="AS95" s="217"/>
      <c r="AT95" s="217"/>
      <c r="AU95" s="217"/>
      <c r="AV95" s="217"/>
      <c r="AW95" s="217"/>
      <c r="AX95" s="217"/>
      <c r="AY95" s="217"/>
      <c r="AZ95" s="217"/>
      <c r="BA95" s="217"/>
      <c r="BB95" s="217"/>
      <c r="BC95" s="217"/>
      <c r="BD95" s="217"/>
      <c r="BE95" s="217"/>
      <c r="BF95" s="217"/>
      <c r="BG95" s="217"/>
      <c r="BH95" s="217"/>
      <c r="BI95" s="217"/>
      <c r="BJ95" s="217"/>
      <c r="BK95" s="217"/>
      <c r="BL95" s="217"/>
      <c r="BM95" s="217"/>
      <c r="BN95" s="217"/>
      <c r="BO95" s="217"/>
      <c r="BP95" s="217"/>
      <c r="BQ95" s="217"/>
    </row>
    <row r="96" s="196" customFormat="1" ht="36" customHeight="1" spans="1:69">
      <c r="A96" s="212"/>
      <c r="B96" s="212"/>
      <c r="C96" s="212" t="s">
        <v>398</v>
      </c>
      <c r="D96" s="212"/>
      <c r="E96" s="212"/>
      <c r="F96" s="212"/>
      <c r="G96" s="212"/>
      <c r="H96" s="212"/>
      <c r="I96" s="213">
        <v>3000</v>
      </c>
      <c r="J96" s="213">
        <v>3000</v>
      </c>
      <c r="K96" s="213">
        <v>3000</v>
      </c>
      <c r="L96" s="213"/>
      <c r="M96" s="213"/>
      <c r="N96" s="212"/>
      <c r="O96" s="212"/>
      <c r="P96" s="212"/>
      <c r="Q96" s="213"/>
      <c r="R96" s="213"/>
      <c r="S96" s="213"/>
      <c r="T96" s="213"/>
      <c r="U96" s="213"/>
      <c r="V96" s="213"/>
      <c r="W96" s="213"/>
      <c r="X96" s="216"/>
      <c r="Y96" s="217"/>
      <c r="Z96" s="217"/>
      <c r="AA96" s="217"/>
      <c r="AB96" s="217"/>
      <c r="AC96" s="217"/>
      <c r="AD96" s="217"/>
      <c r="AE96" s="217"/>
      <c r="AF96" s="217"/>
      <c r="AG96" s="217"/>
      <c r="AH96" s="217"/>
      <c r="AI96" s="217"/>
      <c r="AJ96" s="217"/>
      <c r="AK96" s="217"/>
      <c r="AL96" s="217"/>
      <c r="AM96" s="217"/>
      <c r="AN96" s="217"/>
      <c r="AO96" s="217"/>
      <c r="AP96" s="217"/>
      <c r="AQ96" s="217"/>
      <c r="AR96" s="217"/>
      <c r="AS96" s="217"/>
      <c r="AT96" s="217"/>
      <c r="AU96" s="217"/>
      <c r="AV96" s="217"/>
      <c r="AW96" s="217"/>
      <c r="AX96" s="217"/>
      <c r="AY96" s="217"/>
      <c r="AZ96" s="217"/>
      <c r="BA96" s="217"/>
      <c r="BB96" s="217"/>
      <c r="BC96" s="217"/>
      <c r="BD96" s="217"/>
      <c r="BE96" s="217"/>
      <c r="BF96" s="217"/>
      <c r="BG96" s="217"/>
      <c r="BH96" s="217"/>
      <c r="BI96" s="217"/>
      <c r="BJ96" s="217"/>
      <c r="BK96" s="217"/>
      <c r="BL96" s="217"/>
      <c r="BM96" s="217"/>
      <c r="BN96" s="217"/>
      <c r="BO96" s="217"/>
      <c r="BP96" s="217"/>
      <c r="BQ96" s="217"/>
    </row>
    <row r="97" s="196" customFormat="1" ht="36" customHeight="1" spans="1:69">
      <c r="A97" s="212" t="s">
        <v>320</v>
      </c>
      <c r="B97" s="212" t="s">
        <v>399</v>
      </c>
      <c r="C97" s="212" t="s">
        <v>398</v>
      </c>
      <c r="D97" s="212" t="s">
        <v>70</v>
      </c>
      <c r="E97" s="212" t="s">
        <v>100</v>
      </c>
      <c r="F97" s="212" t="s">
        <v>89</v>
      </c>
      <c r="G97" s="212" t="s">
        <v>286</v>
      </c>
      <c r="H97" s="212" t="s">
        <v>287</v>
      </c>
      <c r="I97" s="213">
        <v>3000</v>
      </c>
      <c r="J97" s="213">
        <v>3000</v>
      </c>
      <c r="K97" s="213">
        <v>3000</v>
      </c>
      <c r="L97" s="213"/>
      <c r="M97" s="213"/>
      <c r="N97" s="212"/>
      <c r="O97" s="212"/>
      <c r="P97" s="212"/>
      <c r="Q97" s="213"/>
      <c r="R97" s="213"/>
      <c r="S97" s="213"/>
      <c r="T97" s="213"/>
      <c r="U97" s="213"/>
      <c r="V97" s="213"/>
      <c r="W97" s="213"/>
      <c r="X97" s="216"/>
      <c r="Y97" s="217"/>
      <c r="Z97" s="217"/>
      <c r="AA97" s="217"/>
      <c r="AB97" s="217"/>
      <c r="AC97" s="217"/>
      <c r="AD97" s="217"/>
      <c r="AE97" s="217"/>
      <c r="AF97" s="217"/>
      <c r="AG97" s="217"/>
      <c r="AH97" s="217"/>
      <c r="AI97" s="217"/>
      <c r="AJ97" s="217"/>
      <c r="AK97" s="217"/>
      <c r="AL97" s="217"/>
      <c r="AM97" s="217"/>
      <c r="AN97" s="217"/>
      <c r="AO97" s="217"/>
      <c r="AP97" s="217"/>
      <c r="AQ97" s="217"/>
      <c r="AR97" s="217"/>
      <c r="AS97" s="217"/>
      <c r="AT97" s="217"/>
      <c r="AU97" s="217"/>
      <c r="AV97" s="217"/>
      <c r="AW97" s="217"/>
      <c r="AX97" s="217"/>
      <c r="AY97" s="217"/>
      <c r="AZ97" s="217"/>
      <c r="BA97" s="217"/>
      <c r="BB97" s="217"/>
      <c r="BC97" s="217"/>
      <c r="BD97" s="217"/>
      <c r="BE97" s="217"/>
      <c r="BF97" s="217"/>
      <c r="BG97" s="217"/>
      <c r="BH97" s="217"/>
      <c r="BI97" s="217"/>
      <c r="BJ97" s="217"/>
      <c r="BK97" s="217"/>
      <c r="BL97" s="217"/>
      <c r="BM97" s="217"/>
      <c r="BN97" s="217"/>
      <c r="BO97" s="217"/>
      <c r="BP97" s="217"/>
      <c r="BQ97" s="217"/>
    </row>
    <row r="98" s="196" customFormat="1" ht="36" customHeight="1" spans="1:69">
      <c r="A98" s="212"/>
      <c r="B98" s="212"/>
      <c r="C98" s="212" t="s">
        <v>400</v>
      </c>
      <c r="D98" s="212"/>
      <c r="E98" s="212"/>
      <c r="F98" s="212"/>
      <c r="G98" s="212"/>
      <c r="H98" s="212"/>
      <c r="I98" s="213">
        <v>257400</v>
      </c>
      <c r="J98" s="213">
        <v>257400</v>
      </c>
      <c r="K98" s="213">
        <v>257400</v>
      </c>
      <c r="L98" s="213"/>
      <c r="M98" s="213"/>
      <c r="N98" s="212"/>
      <c r="O98" s="212"/>
      <c r="P98" s="212"/>
      <c r="Q98" s="213"/>
      <c r="R98" s="213"/>
      <c r="S98" s="213"/>
      <c r="T98" s="213"/>
      <c r="U98" s="213"/>
      <c r="V98" s="213"/>
      <c r="W98" s="213"/>
      <c r="X98" s="216"/>
      <c r="Y98" s="217"/>
      <c r="Z98" s="217"/>
      <c r="AA98" s="217"/>
      <c r="AB98" s="217"/>
      <c r="AC98" s="217"/>
      <c r="AD98" s="217"/>
      <c r="AE98" s="217"/>
      <c r="AF98" s="217"/>
      <c r="AG98" s="217"/>
      <c r="AH98" s="217"/>
      <c r="AI98" s="217"/>
      <c r="AJ98" s="217"/>
      <c r="AK98" s="217"/>
      <c r="AL98" s="217"/>
      <c r="AM98" s="217"/>
      <c r="AN98" s="217"/>
      <c r="AO98" s="217"/>
      <c r="AP98" s="217"/>
      <c r="AQ98" s="217"/>
      <c r="AR98" s="217"/>
      <c r="AS98" s="217"/>
      <c r="AT98" s="217"/>
      <c r="AU98" s="217"/>
      <c r="AV98" s="217"/>
      <c r="AW98" s="217"/>
      <c r="AX98" s="217"/>
      <c r="AY98" s="217"/>
      <c r="AZ98" s="217"/>
      <c r="BA98" s="217"/>
      <c r="BB98" s="217"/>
      <c r="BC98" s="217"/>
      <c r="BD98" s="217"/>
      <c r="BE98" s="217"/>
      <c r="BF98" s="217"/>
      <c r="BG98" s="217"/>
      <c r="BH98" s="217"/>
      <c r="BI98" s="217"/>
      <c r="BJ98" s="217"/>
      <c r="BK98" s="217"/>
      <c r="BL98" s="217"/>
      <c r="BM98" s="217"/>
      <c r="BN98" s="217"/>
      <c r="BO98" s="217"/>
      <c r="BP98" s="217"/>
      <c r="BQ98" s="217"/>
    </row>
    <row r="99" s="196" customFormat="1" ht="36" customHeight="1" spans="1:69">
      <c r="A99" s="212" t="s">
        <v>320</v>
      </c>
      <c r="B99" s="212" t="s">
        <v>401</v>
      </c>
      <c r="C99" s="212" t="s">
        <v>400</v>
      </c>
      <c r="D99" s="212" t="s">
        <v>70</v>
      </c>
      <c r="E99" s="212" t="s">
        <v>100</v>
      </c>
      <c r="F99" s="212" t="s">
        <v>89</v>
      </c>
      <c r="G99" s="212" t="s">
        <v>402</v>
      </c>
      <c r="H99" s="212" t="s">
        <v>403</v>
      </c>
      <c r="I99" s="213">
        <v>32400</v>
      </c>
      <c r="J99" s="213">
        <v>32400</v>
      </c>
      <c r="K99" s="213">
        <v>32400</v>
      </c>
      <c r="L99" s="213"/>
      <c r="M99" s="213"/>
      <c r="N99" s="212"/>
      <c r="O99" s="212"/>
      <c r="P99" s="212"/>
      <c r="Q99" s="213"/>
      <c r="R99" s="213"/>
      <c r="S99" s="213"/>
      <c r="T99" s="213"/>
      <c r="U99" s="213"/>
      <c r="V99" s="213"/>
      <c r="W99" s="213"/>
      <c r="X99" s="216"/>
      <c r="Y99" s="217"/>
      <c r="Z99" s="217"/>
      <c r="AA99" s="217"/>
      <c r="AB99" s="217"/>
      <c r="AC99" s="217"/>
      <c r="AD99" s="217"/>
      <c r="AE99" s="217"/>
      <c r="AF99" s="217"/>
      <c r="AG99" s="217"/>
      <c r="AH99" s="217"/>
      <c r="AI99" s="217"/>
      <c r="AJ99" s="217"/>
      <c r="AK99" s="217"/>
      <c r="AL99" s="217"/>
      <c r="AM99" s="217"/>
      <c r="AN99" s="217"/>
      <c r="AO99" s="217"/>
      <c r="AP99" s="217"/>
      <c r="AQ99" s="217"/>
      <c r="AR99" s="217"/>
      <c r="AS99" s="217"/>
      <c r="AT99" s="217"/>
      <c r="AU99" s="217"/>
      <c r="AV99" s="217"/>
      <c r="AW99" s="217"/>
      <c r="AX99" s="217"/>
      <c r="AY99" s="217"/>
      <c r="AZ99" s="217"/>
      <c r="BA99" s="217"/>
      <c r="BB99" s="217"/>
      <c r="BC99" s="217"/>
      <c r="BD99" s="217"/>
      <c r="BE99" s="217"/>
      <c r="BF99" s="217"/>
      <c r="BG99" s="217"/>
      <c r="BH99" s="217"/>
      <c r="BI99" s="217"/>
      <c r="BJ99" s="217"/>
      <c r="BK99" s="217"/>
      <c r="BL99" s="217"/>
      <c r="BM99" s="217"/>
      <c r="BN99" s="217"/>
      <c r="BO99" s="217"/>
      <c r="BP99" s="217"/>
      <c r="BQ99" s="217"/>
    </row>
    <row r="100" s="196" customFormat="1" ht="36" customHeight="1" spans="1:69">
      <c r="A100" s="212" t="s">
        <v>320</v>
      </c>
      <c r="B100" s="212" t="s">
        <v>401</v>
      </c>
      <c r="C100" s="212" t="s">
        <v>400</v>
      </c>
      <c r="D100" s="212" t="s">
        <v>70</v>
      </c>
      <c r="E100" s="212" t="s">
        <v>100</v>
      </c>
      <c r="F100" s="212" t="s">
        <v>89</v>
      </c>
      <c r="G100" s="212" t="s">
        <v>402</v>
      </c>
      <c r="H100" s="212" t="s">
        <v>403</v>
      </c>
      <c r="I100" s="213">
        <v>225000</v>
      </c>
      <c r="J100" s="213">
        <v>225000</v>
      </c>
      <c r="K100" s="213">
        <v>225000</v>
      </c>
      <c r="L100" s="213"/>
      <c r="M100" s="213"/>
      <c r="N100" s="212"/>
      <c r="O100" s="212"/>
      <c r="P100" s="212"/>
      <c r="Q100" s="213"/>
      <c r="R100" s="213"/>
      <c r="S100" s="213"/>
      <c r="T100" s="213"/>
      <c r="U100" s="213"/>
      <c r="V100" s="213"/>
      <c r="W100" s="213"/>
      <c r="X100" s="216"/>
      <c r="Y100" s="217"/>
      <c r="Z100" s="217"/>
      <c r="AA100" s="217"/>
      <c r="AB100" s="217"/>
      <c r="AC100" s="217"/>
      <c r="AD100" s="217"/>
      <c r="AE100" s="217"/>
      <c r="AF100" s="217"/>
      <c r="AG100" s="217"/>
      <c r="AH100" s="217"/>
      <c r="AI100" s="217"/>
      <c r="AJ100" s="217"/>
      <c r="AK100" s="217"/>
      <c r="AL100" s="217"/>
      <c r="AM100" s="217"/>
      <c r="AN100" s="217"/>
      <c r="AO100" s="217"/>
      <c r="AP100" s="217"/>
      <c r="AQ100" s="217"/>
      <c r="AR100" s="217"/>
      <c r="AS100" s="217"/>
      <c r="AT100" s="217"/>
      <c r="AU100" s="217"/>
      <c r="AV100" s="217"/>
      <c r="AW100" s="217"/>
      <c r="AX100" s="217"/>
      <c r="AY100" s="217"/>
      <c r="AZ100" s="217"/>
      <c r="BA100" s="217"/>
      <c r="BB100" s="217"/>
      <c r="BC100" s="217"/>
      <c r="BD100" s="217"/>
      <c r="BE100" s="217"/>
      <c r="BF100" s="217"/>
      <c r="BG100" s="217"/>
      <c r="BH100" s="217"/>
      <c r="BI100" s="217"/>
      <c r="BJ100" s="217"/>
      <c r="BK100" s="217"/>
      <c r="BL100" s="217"/>
      <c r="BM100" s="217"/>
      <c r="BN100" s="217"/>
      <c r="BO100" s="217"/>
      <c r="BP100" s="217"/>
      <c r="BQ100" s="217"/>
    </row>
    <row r="101" s="196" customFormat="1" ht="36" customHeight="1" spans="1:69">
      <c r="A101" s="212"/>
      <c r="B101" s="212"/>
      <c r="C101" s="212" t="s">
        <v>404</v>
      </c>
      <c r="D101" s="212"/>
      <c r="E101" s="212"/>
      <c r="F101" s="212"/>
      <c r="G101" s="212"/>
      <c r="H101" s="212"/>
      <c r="I101" s="213">
        <v>2087800</v>
      </c>
      <c r="J101" s="213">
        <v>2087800</v>
      </c>
      <c r="K101" s="213">
        <v>2087800</v>
      </c>
      <c r="L101" s="213"/>
      <c r="M101" s="213"/>
      <c r="N101" s="212"/>
      <c r="O101" s="212"/>
      <c r="P101" s="212"/>
      <c r="Q101" s="213"/>
      <c r="R101" s="213"/>
      <c r="S101" s="213"/>
      <c r="T101" s="213"/>
      <c r="U101" s="213"/>
      <c r="V101" s="213"/>
      <c r="W101" s="213"/>
      <c r="X101" s="216"/>
      <c r="Y101" s="217"/>
      <c r="Z101" s="217"/>
      <c r="AA101" s="217"/>
      <c r="AB101" s="217"/>
      <c r="AC101" s="217"/>
      <c r="AD101" s="217"/>
      <c r="AE101" s="217"/>
      <c r="AF101" s="217"/>
      <c r="AG101" s="217"/>
      <c r="AH101" s="217"/>
      <c r="AI101" s="217"/>
      <c r="AJ101" s="217"/>
      <c r="AK101" s="217"/>
      <c r="AL101" s="217"/>
      <c r="AM101" s="217"/>
      <c r="AN101" s="217"/>
      <c r="AO101" s="217"/>
      <c r="AP101" s="217"/>
      <c r="AQ101" s="217"/>
      <c r="AR101" s="217"/>
      <c r="AS101" s="217"/>
      <c r="AT101" s="217"/>
      <c r="AU101" s="217"/>
      <c r="AV101" s="217"/>
      <c r="AW101" s="217"/>
      <c r="AX101" s="217"/>
      <c r="AY101" s="217"/>
      <c r="AZ101" s="217"/>
      <c r="BA101" s="217"/>
      <c r="BB101" s="217"/>
      <c r="BC101" s="217"/>
      <c r="BD101" s="217"/>
      <c r="BE101" s="217"/>
      <c r="BF101" s="217"/>
      <c r="BG101" s="217"/>
      <c r="BH101" s="217"/>
      <c r="BI101" s="217"/>
      <c r="BJ101" s="217"/>
      <c r="BK101" s="217"/>
      <c r="BL101" s="217"/>
      <c r="BM101" s="217"/>
      <c r="BN101" s="217"/>
      <c r="BO101" s="217"/>
      <c r="BP101" s="217"/>
      <c r="BQ101" s="217"/>
    </row>
    <row r="102" s="196" customFormat="1" ht="36" customHeight="1" spans="1:69">
      <c r="A102" s="212" t="s">
        <v>320</v>
      </c>
      <c r="B102" s="212" t="s">
        <v>405</v>
      </c>
      <c r="C102" s="212" t="s">
        <v>404</v>
      </c>
      <c r="D102" s="212" t="s">
        <v>70</v>
      </c>
      <c r="E102" s="212" t="s">
        <v>100</v>
      </c>
      <c r="F102" s="212" t="s">
        <v>89</v>
      </c>
      <c r="G102" s="212" t="s">
        <v>296</v>
      </c>
      <c r="H102" s="212" t="s">
        <v>297</v>
      </c>
      <c r="I102" s="213">
        <v>2087800</v>
      </c>
      <c r="J102" s="213">
        <v>2087800</v>
      </c>
      <c r="K102" s="213">
        <v>2087800</v>
      </c>
      <c r="L102" s="213"/>
      <c r="M102" s="213"/>
      <c r="N102" s="212"/>
      <c r="O102" s="212"/>
      <c r="P102" s="212"/>
      <c r="Q102" s="213"/>
      <c r="R102" s="213"/>
      <c r="S102" s="213"/>
      <c r="T102" s="213"/>
      <c r="U102" s="213"/>
      <c r="V102" s="213"/>
      <c r="W102" s="213"/>
      <c r="X102" s="216"/>
      <c r="Y102" s="217"/>
      <c r="Z102" s="217"/>
      <c r="AA102" s="217"/>
      <c r="AB102" s="217"/>
      <c r="AC102" s="217"/>
      <c r="AD102" s="217"/>
      <c r="AE102" s="217"/>
      <c r="AF102" s="217"/>
      <c r="AG102" s="217"/>
      <c r="AH102" s="217"/>
      <c r="AI102" s="217"/>
      <c r="AJ102" s="217"/>
      <c r="AK102" s="217"/>
      <c r="AL102" s="217"/>
      <c r="AM102" s="217"/>
      <c r="AN102" s="217"/>
      <c r="AO102" s="217"/>
      <c r="AP102" s="217"/>
      <c r="AQ102" s="217"/>
      <c r="AR102" s="217"/>
      <c r="AS102" s="217"/>
      <c r="AT102" s="217"/>
      <c r="AU102" s="217"/>
      <c r="AV102" s="217"/>
      <c r="AW102" s="217"/>
      <c r="AX102" s="217"/>
      <c r="AY102" s="217"/>
      <c r="AZ102" s="217"/>
      <c r="BA102" s="217"/>
      <c r="BB102" s="217"/>
      <c r="BC102" s="217"/>
      <c r="BD102" s="217"/>
      <c r="BE102" s="217"/>
      <c r="BF102" s="217"/>
      <c r="BG102" s="217"/>
      <c r="BH102" s="217"/>
      <c r="BI102" s="217"/>
      <c r="BJ102" s="217"/>
      <c r="BK102" s="217"/>
      <c r="BL102" s="217"/>
      <c r="BM102" s="217"/>
      <c r="BN102" s="217"/>
      <c r="BO102" s="217"/>
      <c r="BP102" s="217"/>
      <c r="BQ102" s="217"/>
    </row>
    <row r="103" s="196" customFormat="1" ht="36" customHeight="1" spans="1:69">
      <c r="A103" s="212"/>
      <c r="B103" s="212"/>
      <c r="C103" s="212" t="s">
        <v>406</v>
      </c>
      <c r="D103" s="212"/>
      <c r="E103" s="212"/>
      <c r="F103" s="212"/>
      <c r="G103" s="212"/>
      <c r="H103" s="212"/>
      <c r="I103" s="213">
        <v>114000</v>
      </c>
      <c r="J103" s="213">
        <v>114000</v>
      </c>
      <c r="K103" s="213">
        <v>114000</v>
      </c>
      <c r="L103" s="213"/>
      <c r="M103" s="213"/>
      <c r="N103" s="212"/>
      <c r="O103" s="212"/>
      <c r="P103" s="212"/>
      <c r="Q103" s="213"/>
      <c r="R103" s="213"/>
      <c r="S103" s="213"/>
      <c r="T103" s="213"/>
      <c r="U103" s="213"/>
      <c r="V103" s="213"/>
      <c r="W103" s="213"/>
      <c r="X103" s="216"/>
      <c r="Y103" s="217"/>
      <c r="Z103" s="217"/>
      <c r="AA103" s="217"/>
      <c r="AB103" s="217"/>
      <c r="AC103" s="217"/>
      <c r="AD103" s="217"/>
      <c r="AE103" s="217"/>
      <c r="AF103" s="217"/>
      <c r="AG103" s="217"/>
      <c r="AH103" s="217"/>
      <c r="AI103" s="217"/>
      <c r="AJ103" s="217"/>
      <c r="AK103" s="217"/>
      <c r="AL103" s="217"/>
      <c r="AM103" s="217"/>
      <c r="AN103" s="217"/>
      <c r="AO103" s="217"/>
      <c r="AP103" s="217"/>
      <c r="AQ103" s="217"/>
      <c r="AR103" s="217"/>
      <c r="AS103" s="217"/>
      <c r="AT103" s="217"/>
      <c r="AU103" s="217"/>
      <c r="AV103" s="217"/>
      <c r="AW103" s="217"/>
      <c r="AX103" s="217"/>
      <c r="AY103" s="217"/>
      <c r="AZ103" s="217"/>
      <c r="BA103" s="217"/>
      <c r="BB103" s="217"/>
      <c r="BC103" s="217"/>
      <c r="BD103" s="217"/>
      <c r="BE103" s="217"/>
      <c r="BF103" s="217"/>
      <c r="BG103" s="217"/>
      <c r="BH103" s="217"/>
      <c r="BI103" s="217"/>
      <c r="BJ103" s="217"/>
      <c r="BK103" s="217"/>
      <c r="BL103" s="217"/>
      <c r="BM103" s="217"/>
      <c r="BN103" s="217"/>
      <c r="BO103" s="217"/>
      <c r="BP103" s="217"/>
      <c r="BQ103" s="217"/>
    </row>
    <row r="104" s="196" customFormat="1" ht="36" customHeight="1" spans="1:69">
      <c r="A104" s="212" t="s">
        <v>320</v>
      </c>
      <c r="B104" s="212" t="s">
        <v>407</v>
      </c>
      <c r="C104" s="212" t="s">
        <v>406</v>
      </c>
      <c r="D104" s="212" t="s">
        <v>70</v>
      </c>
      <c r="E104" s="212" t="s">
        <v>100</v>
      </c>
      <c r="F104" s="212" t="s">
        <v>89</v>
      </c>
      <c r="G104" s="212" t="s">
        <v>367</v>
      </c>
      <c r="H104" s="212" t="s">
        <v>368</v>
      </c>
      <c r="I104" s="213">
        <v>114000</v>
      </c>
      <c r="J104" s="213">
        <v>114000</v>
      </c>
      <c r="K104" s="213">
        <v>114000</v>
      </c>
      <c r="L104" s="213"/>
      <c r="M104" s="213"/>
      <c r="N104" s="212"/>
      <c r="O104" s="212"/>
      <c r="P104" s="212"/>
      <c r="Q104" s="213"/>
      <c r="R104" s="213"/>
      <c r="S104" s="213"/>
      <c r="T104" s="213"/>
      <c r="U104" s="213"/>
      <c r="V104" s="213"/>
      <c r="W104" s="213"/>
      <c r="X104" s="216"/>
      <c r="Y104" s="217"/>
      <c r="Z104" s="217"/>
      <c r="AA104" s="217"/>
      <c r="AB104" s="217"/>
      <c r="AC104" s="217"/>
      <c r="AD104" s="217"/>
      <c r="AE104" s="217"/>
      <c r="AF104" s="217"/>
      <c r="AG104" s="217"/>
      <c r="AH104" s="217"/>
      <c r="AI104" s="217"/>
      <c r="AJ104" s="217"/>
      <c r="AK104" s="217"/>
      <c r="AL104" s="217"/>
      <c r="AM104" s="217"/>
      <c r="AN104" s="217"/>
      <c r="AO104" s="217"/>
      <c r="AP104" s="217"/>
      <c r="AQ104" s="217"/>
      <c r="AR104" s="217"/>
      <c r="AS104" s="217"/>
      <c r="AT104" s="217"/>
      <c r="AU104" s="217"/>
      <c r="AV104" s="217"/>
      <c r="AW104" s="217"/>
      <c r="AX104" s="217"/>
      <c r="AY104" s="217"/>
      <c r="AZ104" s="217"/>
      <c r="BA104" s="217"/>
      <c r="BB104" s="217"/>
      <c r="BC104" s="217"/>
      <c r="BD104" s="217"/>
      <c r="BE104" s="217"/>
      <c r="BF104" s="217"/>
      <c r="BG104" s="217"/>
      <c r="BH104" s="217"/>
      <c r="BI104" s="217"/>
      <c r="BJ104" s="217"/>
      <c r="BK104" s="217"/>
      <c r="BL104" s="217"/>
      <c r="BM104" s="217"/>
      <c r="BN104" s="217"/>
      <c r="BO104" s="217"/>
      <c r="BP104" s="217"/>
      <c r="BQ104" s="217"/>
    </row>
    <row r="105" s="196" customFormat="1" ht="36" customHeight="1" spans="1:69">
      <c r="A105" s="212"/>
      <c r="B105" s="212"/>
      <c r="C105" s="212" t="s">
        <v>408</v>
      </c>
      <c r="D105" s="212"/>
      <c r="E105" s="212"/>
      <c r="F105" s="212"/>
      <c r="G105" s="212"/>
      <c r="H105" s="212"/>
      <c r="I105" s="213">
        <v>27200</v>
      </c>
      <c r="J105" s="213">
        <v>27200</v>
      </c>
      <c r="K105" s="213">
        <v>27200</v>
      </c>
      <c r="L105" s="213"/>
      <c r="M105" s="213"/>
      <c r="N105" s="212"/>
      <c r="O105" s="212"/>
      <c r="P105" s="212"/>
      <c r="Q105" s="213"/>
      <c r="R105" s="213"/>
      <c r="S105" s="213"/>
      <c r="T105" s="213"/>
      <c r="U105" s="213"/>
      <c r="V105" s="213"/>
      <c r="W105" s="213"/>
      <c r="X105" s="216"/>
      <c r="Y105" s="217"/>
      <c r="Z105" s="217"/>
      <c r="AA105" s="217"/>
      <c r="AB105" s="217"/>
      <c r="AC105" s="217"/>
      <c r="AD105" s="217"/>
      <c r="AE105" s="217"/>
      <c r="AF105" s="217"/>
      <c r="AG105" s="217"/>
      <c r="AH105" s="217"/>
      <c r="AI105" s="217"/>
      <c r="AJ105" s="217"/>
      <c r="AK105" s="217"/>
      <c r="AL105" s="217"/>
      <c r="AM105" s="217"/>
      <c r="AN105" s="217"/>
      <c r="AO105" s="217"/>
      <c r="AP105" s="217"/>
      <c r="AQ105" s="217"/>
      <c r="AR105" s="217"/>
      <c r="AS105" s="217"/>
      <c r="AT105" s="217"/>
      <c r="AU105" s="217"/>
      <c r="AV105" s="217"/>
      <c r="AW105" s="217"/>
      <c r="AX105" s="217"/>
      <c r="AY105" s="217"/>
      <c r="AZ105" s="217"/>
      <c r="BA105" s="217"/>
      <c r="BB105" s="217"/>
      <c r="BC105" s="217"/>
      <c r="BD105" s="217"/>
      <c r="BE105" s="217"/>
      <c r="BF105" s="217"/>
      <c r="BG105" s="217"/>
      <c r="BH105" s="217"/>
      <c r="BI105" s="217"/>
      <c r="BJ105" s="217"/>
      <c r="BK105" s="217"/>
      <c r="BL105" s="217"/>
      <c r="BM105" s="217"/>
      <c r="BN105" s="217"/>
      <c r="BO105" s="217"/>
      <c r="BP105" s="217"/>
      <c r="BQ105" s="217"/>
    </row>
    <row r="106" s="196" customFormat="1" ht="36" customHeight="1" spans="1:69">
      <c r="A106" s="212" t="s">
        <v>361</v>
      </c>
      <c r="B106" s="212" t="s">
        <v>409</v>
      </c>
      <c r="C106" s="212" t="s">
        <v>408</v>
      </c>
      <c r="D106" s="212" t="s">
        <v>70</v>
      </c>
      <c r="E106" s="212" t="s">
        <v>100</v>
      </c>
      <c r="F106" s="212" t="s">
        <v>89</v>
      </c>
      <c r="G106" s="212" t="s">
        <v>367</v>
      </c>
      <c r="H106" s="212" t="s">
        <v>368</v>
      </c>
      <c r="I106" s="213">
        <v>27200</v>
      </c>
      <c r="J106" s="213">
        <v>27200</v>
      </c>
      <c r="K106" s="213">
        <v>27200</v>
      </c>
      <c r="L106" s="213"/>
      <c r="M106" s="213"/>
      <c r="N106" s="212"/>
      <c r="O106" s="212"/>
      <c r="P106" s="212"/>
      <c r="Q106" s="213"/>
      <c r="R106" s="213"/>
      <c r="S106" s="213"/>
      <c r="T106" s="213"/>
      <c r="U106" s="213"/>
      <c r="V106" s="213"/>
      <c r="W106" s="213"/>
      <c r="X106" s="216"/>
      <c r="Y106" s="217"/>
      <c r="Z106" s="217"/>
      <c r="AA106" s="217"/>
      <c r="AB106" s="217"/>
      <c r="AC106" s="217"/>
      <c r="AD106" s="217"/>
      <c r="AE106" s="217"/>
      <c r="AF106" s="217"/>
      <c r="AG106" s="217"/>
      <c r="AH106" s="217"/>
      <c r="AI106" s="217"/>
      <c r="AJ106" s="217"/>
      <c r="AK106" s="217"/>
      <c r="AL106" s="217"/>
      <c r="AM106" s="217"/>
      <c r="AN106" s="217"/>
      <c r="AO106" s="217"/>
      <c r="AP106" s="217"/>
      <c r="AQ106" s="217"/>
      <c r="AR106" s="217"/>
      <c r="AS106" s="217"/>
      <c r="AT106" s="217"/>
      <c r="AU106" s="217"/>
      <c r="AV106" s="217"/>
      <c r="AW106" s="217"/>
      <c r="AX106" s="217"/>
      <c r="AY106" s="217"/>
      <c r="AZ106" s="217"/>
      <c r="BA106" s="217"/>
      <c r="BB106" s="217"/>
      <c r="BC106" s="217"/>
      <c r="BD106" s="217"/>
      <c r="BE106" s="217"/>
      <c r="BF106" s="217"/>
      <c r="BG106" s="217"/>
      <c r="BH106" s="217"/>
      <c r="BI106" s="217"/>
      <c r="BJ106" s="217"/>
      <c r="BK106" s="217"/>
      <c r="BL106" s="217"/>
      <c r="BM106" s="217"/>
      <c r="BN106" s="217"/>
      <c r="BO106" s="217"/>
      <c r="BP106" s="217"/>
      <c r="BQ106" s="217"/>
    </row>
    <row r="107" s="196" customFormat="1" ht="36" customHeight="1" spans="1:69">
      <c r="A107" s="212"/>
      <c r="B107" s="212"/>
      <c r="C107" s="212" t="s">
        <v>410</v>
      </c>
      <c r="D107" s="212"/>
      <c r="E107" s="212"/>
      <c r="F107" s="212"/>
      <c r="G107" s="212"/>
      <c r="H107" s="212"/>
      <c r="I107" s="213">
        <v>5000</v>
      </c>
      <c r="J107" s="213">
        <v>5000</v>
      </c>
      <c r="K107" s="213">
        <v>5000</v>
      </c>
      <c r="L107" s="213"/>
      <c r="M107" s="213"/>
      <c r="N107" s="212"/>
      <c r="O107" s="212"/>
      <c r="P107" s="212"/>
      <c r="Q107" s="213"/>
      <c r="R107" s="213"/>
      <c r="S107" s="213"/>
      <c r="T107" s="213"/>
      <c r="U107" s="213"/>
      <c r="V107" s="213"/>
      <c r="W107" s="213"/>
      <c r="X107" s="216"/>
      <c r="Y107" s="217"/>
      <c r="Z107" s="217"/>
      <c r="AA107" s="217"/>
      <c r="AB107" s="217"/>
      <c r="AC107" s="217"/>
      <c r="AD107" s="217"/>
      <c r="AE107" s="217"/>
      <c r="AF107" s="217"/>
      <c r="AG107" s="217"/>
      <c r="AH107" s="217"/>
      <c r="AI107" s="217"/>
      <c r="AJ107" s="217"/>
      <c r="AK107" s="217"/>
      <c r="AL107" s="217"/>
      <c r="AM107" s="217"/>
      <c r="AN107" s="217"/>
      <c r="AO107" s="217"/>
      <c r="AP107" s="217"/>
      <c r="AQ107" s="217"/>
      <c r="AR107" s="217"/>
      <c r="AS107" s="217"/>
      <c r="AT107" s="217"/>
      <c r="AU107" s="217"/>
      <c r="AV107" s="217"/>
      <c r="AW107" s="217"/>
      <c r="AX107" s="217"/>
      <c r="AY107" s="217"/>
      <c r="AZ107" s="217"/>
      <c r="BA107" s="217"/>
      <c r="BB107" s="217"/>
      <c r="BC107" s="217"/>
      <c r="BD107" s="217"/>
      <c r="BE107" s="217"/>
      <c r="BF107" s="217"/>
      <c r="BG107" s="217"/>
      <c r="BH107" s="217"/>
      <c r="BI107" s="217"/>
      <c r="BJ107" s="217"/>
      <c r="BK107" s="217"/>
      <c r="BL107" s="217"/>
      <c r="BM107" s="217"/>
      <c r="BN107" s="217"/>
      <c r="BO107" s="217"/>
      <c r="BP107" s="217"/>
      <c r="BQ107" s="217"/>
    </row>
    <row r="108" s="196" customFormat="1" ht="36" customHeight="1" spans="1:69">
      <c r="A108" s="212" t="s">
        <v>320</v>
      </c>
      <c r="B108" s="212" t="s">
        <v>411</v>
      </c>
      <c r="C108" s="212" t="s">
        <v>410</v>
      </c>
      <c r="D108" s="212" t="s">
        <v>70</v>
      </c>
      <c r="E108" s="212" t="s">
        <v>100</v>
      </c>
      <c r="F108" s="212" t="s">
        <v>89</v>
      </c>
      <c r="G108" s="212" t="s">
        <v>358</v>
      </c>
      <c r="H108" s="212" t="s">
        <v>359</v>
      </c>
      <c r="I108" s="213">
        <v>5000</v>
      </c>
      <c r="J108" s="213">
        <v>5000</v>
      </c>
      <c r="K108" s="213">
        <v>5000</v>
      </c>
      <c r="L108" s="213"/>
      <c r="M108" s="213"/>
      <c r="N108" s="212"/>
      <c r="O108" s="212"/>
      <c r="P108" s="212"/>
      <c r="Q108" s="213"/>
      <c r="R108" s="213"/>
      <c r="S108" s="213"/>
      <c r="T108" s="213"/>
      <c r="U108" s="213"/>
      <c r="V108" s="213"/>
      <c r="W108" s="213"/>
      <c r="X108" s="216"/>
      <c r="Y108" s="217"/>
      <c r="Z108" s="217"/>
      <c r="AA108" s="217"/>
      <c r="AB108" s="217"/>
      <c r="AC108" s="217"/>
      <c r="AD108" s="217"/>
      <c r="AE108" s="217"/>
      <c r="AF108" s="217"/>
      <c r="AG108" s="217"/>
      <c r="AH108" s="217"/>
      <c r="AI108" s="217"/>
      <c r="AJ108" s="217"/>
      <c r="AK108" s="217"/>
      <c r="AL108" s="217"/>
      <c r="AM108" s="217"/>
      <c r="AN108" s="217"/>
      <c r="AO108" s="217"/>
      <c r="AP108" s="217"/>
      <c r="AQ108" s="217"/>
      <c r="AR108" s="217"/>
      <c r="AS108" s="217"/>
      <c r="AT108" s="217"/>
      <c r="AU108" s="217"/>
      <c r="AV108" s="217"/>
      <c r="AW108" s="217"/>
      <c r="AX108" s="217"/>
      <c r="AY108" s="217"/>
      <c r="AZ108" s="217"/>
      <c r="BA108" s="217"/>
      <c r="BB108" s="217"/>
      <c r="BC108" s="217"/>
      <c r="BD108" s="217"/>
      <c r="BE108" s="217"/>
      <c r="BF108" s="217"/>
      <c r="BG108" s="217"/>
      <c r="BH108" s="217"/>
      <c r="BI108" s="217"/>
      <c r="BJ108" s="217"/>
      <c r="BK108" s="217"/>
      <c r="BL108" s="217"/>
      <c r="BM108" s="217"/>
      <c r="BN108" s="217"/>
      <c r="BO108" s="217"/>
      <c r="BP108" s="217"/>
      <c r="BQ108" s="217"/>
    </row>
    <row r="109" s="196" customFormat="1" ht="36" customHeight="1" spans="1:69">
      <c r="A109" s="212"/>
      <c r="B109" s="212"/>
      <c r="C109" s="212" t="s">
        <v>412</v>
      </c>
      <c r="D109" s="212"/>
      <c r="E109" s="212"/>
      <c r="F109" s="212"/>
      <c r="G109" s="212"/>
      <c r="H109" s="212"/>
      <c r="I109" s="213">
        <v>5000</v>
      </c>
      <c r="J109" s="213">
        <v>5000</v>
      </c>
      <c r="K109" s="213">
        <v>5000</v>
      </c>
      <c r="L109" s="213"/>
      <c r="M109" s="213"/>
      <c r="N109" s="212"/>
      <c r="O109" s="212"/>
      <c r="P109" s="212"/>
      <c r="Q109" s="213"/>
      <c r="R109" s="213"/>
      <c r="S109" s="213"/>
      <c r="T109" s="213"/>
      <c r="U109" s="213"/>
      <c r="V109" s="213"/>
      <c r="W109" s="213"/>
      <c r="X109" s="216"/>
      <c r="Y109" s="217"/>
      <c r="Z109" s="217"/>
      <c r="AA109" s="217"/>
      <c r="AB109" s="217"/>
      <c r="AC109" s="217"/>
      <c r="AD109" s="217"/>
      <c r="AE109" s="217"/>
      <c r="AF109" s="217"/>
      <c r="AG109" s="217"/>
      <c r="AH109" s="217"/>
      <c r="AI109" s="217"/>
      <c r="AJ109" s="217"/>
      <c r="AK109" s="217"/>
      <c r="AL109" s="217"/>
      <c r="AM109" s="217"/>
      <c r="AN109" s="217"/>
      <c r="AO109" s="217"/>
      <c r="AP109" s="217"/>
      <c r="AQ109" s="217"/>
      <c r="AR109" s="217"/>
      <c r="AS109" s="217"/>
      <c r="AT109" s="217"/>
      <c r="AU109" s="217"/>
      <c r="AV109" s="217"/>
      <c r="AW109" s="217"/>
      <c r="AX109" s="217"/>
      <c r="AY109" s="217"/>
      <c r="AZ109" s="217"/>
      <c r="BA109" s="217"/>
      <c r="BB109" s="217"/>
      <c r="BC109" s="217"/>
      <c r="BD109" s="217"/>
      <c r="BE109" s="217"/>
      <c r="BF109" s="217"/>
      <c r="BG109" s="217"/>
      <c r="BH109" s="217"/>
      <c r="BI109" s="217"/>
      <c r="BJ109" s="217"/>
      <c r="BK109" s="217"/>
      <c r="BL109" s="217"/>
      <c r="BM109" s="217"/>
      <c r="BN109" s="217"/>
      <c r="BO109" s="217"/>
      <c r="BP109" s="217"/>
      <c r="BQ109" s="217"/>
    </row>
    <row r="110" s="196" customFormat="1" ht="36" customHeight="1" spans="1:69">
      <c r="A110" s="212" t="s">
        <v>320</v>
      </c>
      <c r="B110" s="212" t="s">
        <v>413</v>
      </c>
      <c r="C110" s="212" t="s">
        <v>412</v>
      </c>
      <c r="D110" s="212" t="s">
        <v>70</v>
      </c>
      <c r="E110" s="212" t="s">
        <v>100</v>
      </c>
      <c r="F110" s="212" t="s">
        <v>89</v>
      </c>
      <c r="G110" s="212" t="s">
        <v>300</v>
      </c>
      <c r="H110" s="212" t="s">
        <v>301</v>
      </c>
      <c r="I110" s="213">
        <v>4500</v>
      </c>
      <c r="J110" s="213">
        <v>4500</v>
      </c>
      <c r="K110" s="213">
        <v>4500</v>
      </c>
      <c r="L110" s="213"/>
      <c r="M110" s="213"/>
      <c r="N110" s="212"/>
      <c r="O110" s="212"/>
      <c r="P110" s="212"/>
      <c r="Q110" s="213"/>
      <c r="R110" s="213"/>
      <c r="S110" s="213"/>
      <c r="T110" s="213"/>
      <c r="U110" s="213"/>
      <c r="V110" s="213"/>
      <c r="W110" s="213"/>
      <c r="X110" s="216"/>
      <c r="Y110" s="217"/>
      <c r="Z110" s="217"/>
      <c r="AA110" s="217"/>
      <c r="AB110" s="217"/>
      <c r="AC110" s="217"/>
      <c r="AD110" s="217"/>
      <c r="AE110" s="217"/>
      <c r="AF110" s="217"/>
      <c r="AG110" s="217"/>
      <c r="AH110" s="217"/>
      <c r="AI110" s="217"/>
      <c r="AJ110" s="217"/>
      <c r="AK110" s="217"/>
      <c r="AL110" s="217"/>
      <c r="AM110" s="217"/>
      <c r="AN110" s="217"/>
      <c r="AO110" s="217"/>
      <c r="AP110" s="217"/>
      <c r="AQ110" s="217"/>
      <c r="AR110" s="217"/>
      <c r="AS110" s="217"/>
      <c r="AT110" s="217"/>
      <c r="AU110" s="217"/>
      <c r="AV110" s="217"/>
      <c r="AW110" s="217"/>
      <c r="AX110" s="217"/>
      <c r="AY110" s="217"/>
      <c r="AZ110" s="217"/>
      <c r="BA110" s="217"/>
      <c r="BB110" s="217"/>
      <c r="BC110" s="217"/>
      <c r="BD110" s="217"/>
      <c r="BE110" s="217"/>
      <c r="BF110" s="217"/>
      <c r="BG110" s="217"/>
      <c r="BH110" s="217"/>
      <c r="BI110" s="217"/>
      <c r="BJ110" s="217"/>
      <c r="BK110" s="217"/>
      <c r="BL110" s="217"/>
      <c r="BM110" s="217"/>
      <c r="BN110" s="217"/>
      <c r="BO110" s="217"/>
      <c r="BP110" s="217"/>
      <c r="BQ110" s="217"/>
    </row>
    <row r="111" s="196" customFormat="1" ht="36" customHeight="1" spans="1:69">
      <c r="A111" s="212" t="s">
        <v>320</v>
      </c>
      <c r="B111" s="212" t="s">
        <v>413</v>
      </c>
      <c r="C111" s="212" t="s">
        <v>412</v>
      </c>
      <c r="D111" s="212" t="s">
        <v>70</v>
      </c>
      <c r="E111" s="212" t="s">
        <v>100</v>
      </c>
      <c r="F111" s="212" t="s">
        <v>89</v>
      </c>
      <c r="G111" s="212" t="s">
        <v>286</v>
      </c>
      <c r="H111" s="212" t="s">
        <v>287</v>
      </c>
      <c r="I111" s="213">
        <v>500</v>
      </c>
      <c r="J111" s="213">
        <v>500</v>
      </c>
      <c r="K111" s="213">
        <v>500</v>
      </c>
      <c r="L111" s="213"/>
      <c r="M111" s="213"/>
      <c r="N111" s="212"/>
      <c r="O111" s="212"/>
      <c r="P111" s="212"/>
      <c r="Q111" s="213"/>
      <c r="R111" s="213"/>
      <c r="S111" s="213"/>
      <c r="T111" s="213"/>
      <c r="U111" s="213"/>
      <c r="V111" s="213"/>
      <c r="W111" s="213"/>
      <c r="X111" s="216"/>
      <c r="Y111" s="217"/>
      <c r="Z111" s="217"/>
      <c r="AA111" s="217"/>
      <c r="AB111" s="217"/>
      <c r="AC111" s="217"/>
      <c r="AD111" s="217"/>
      <c r="AE111" s="217"/>
      <c r="AF111" s="217"/>
      <c r="AG111" s="217"/>
      <c r="AH111" s="217"/>
      <c r="AI111" s="217"/>
      <c r="AJ111" s="217"/>
      <c r="AK111" s="217"/>
      <c r="AL111" s="217"/>
      <c r="AM111" s="217"/>
      <c r="AN111" s="217"/>
      <c r="AO111" s="217"/>
      <c r="AP111" s="217"/>
      <c r="AQ111" s="217"/>
      <c r="AR111" s="217"/>
      <c r="AS111" s="217"/>
      <c r="AT111" s="217"/>
      <c r="AU111" s="217"/>
      <c r="AV111" s="217"/>
      <c r="AW111" s="217"/>
      <c r="AX111" s="217"/>
      <c r="AY111" s="217"/>
      <c r="AZ111" s="217"/>
      <c r="BA111" s="217"/>
      <c r="BB111" s="217"/>
      <c r="BC111" s="217"/>
      <c r="BD111" s="217"/>
      <c r="BE111" s="217"/>
      <c r="BF111" s="217"/>
      <c r="BG111" s="217"/>
      <c r="BH111" s="217"/>
      <c r="BI111" s="217"/>
      <c r="BJ111" s="217"/>
      <c r="BK111" s="217"/>
      <c r="BL111" s="217"/>
      <c r="BM111" s="217"/>
      <c r="BN111" s="217"/>
      <c r="BO111" s="217"/>
      <c r="BP111" s="217"/>
      <c r="BQ111" s="217"/>
    </row>
    <row r="112" s="196" customFormat="1" ht="36" customHeight="1" spans="1:69">
      <c r="A112" s="212"/>
      <c r="B112" s="212"/>
      <c r="C112" s="212" t="s">
        <v>414</v>
      </c>
      <c r="D112" s="212"/>
      <c r="E112" s="212"/>
      <c r="F112" s="212"/>
      <c r="G112" s="212"/>
      <c r="H112" s="212"/>
      <c r="I112" s="213">
        <v>5000</v>
      </c>
      <c r="J112" s="213">
        <v>5000</v>
      </c>
      <c r="K112" s="213">
        <v>5000</v>
      </c>
      <c r="L112" s="213"/>
      <c r="M112" s="213"/>
      <c r="N112" s="212"/>
      <c r="O112" s="212"/>
      <c r="P112" s="212"/>
      <c r="Q112" s="213"/>
      <c r="R112" s="213"/>
      <c r="S112" s="213"/>
      <c r="T112" s="213"/>
      <c r="U112" s="213"/>
      <c r="V112" s="213"/>
      <c r="W112" s="213"/>
      <c r="X112" s="216"/>
      <c r="Y112" s="217"/>
      <c r="Z112" s="217"/>
      <c r="AA112" s="217"/>
      <c r="AB112" s="217"/>
      <c r="AC112" s="217"/>
      <c r="AD112" s="217"/>
      <c r="AE112" s="217"/>
      <c r="AF112" s="217"/>
      <c r="AG112" s="217"/>
      <c r="AH112" s="217"/>
      <c r="AI112" s="217"/>
      <c r="AJ112" s="217"/>
      <c r="AK112" s="217"/>
      <c r="AL112" s="217"/>
      <c r="AM112" s="217"/>
      <c r="AN112" s="217"/>
      <c r="AO112" s="217"/>
      <c r="AP112" s="217"/>
      <c r="AQ112" s="217"/>
      <c r="AR112" s="217"/>
      <c r="AS112" s="217"/>
      <c r="AT112" s="217"/>
      <c r="AU112" s="217"/>
      <c r="AV112" s="217"/>
      <c r="AW112" s="217"/>
      <c r="AX112" s="217"/>
      <c r="AY112" s="217"/>
      <c r="AZ112" s="217"/>
      <c r="BA112" s="217"/>
      <c r="BB112" s="217"/>
      <c r="BC112" s="217"/>
      <c r="BD112" s="217"/>
      <c r="BE112" s="217"/>
      <c r="BF112" s="217"/>
      <c r="BG112" s="217"/>
      <c r="BH112" s="217"/>
      <c r="BI112" s="217"/>
      <c r="BJ112" s="217"/>
      <c r="BK112" s="217"/>
      <c r="BL112" s="217"/>
      <c r="BM112" s="217"/>
      <c r="BN112" s="217"/>
      <c r="BO112" s="217"/>
      <c r="BP112" s="217"/>
      <c r="BQ112" s="217"/>
    </row>
    <row r="113" s="196" customFormat="1" ht="36" customHeight="1" spans="1:69">
      <c r="A113" s="212" t="s">
        <v>320</v>
      </c>
      <c r="B113" s="212" t="s">
        <v>415</v>
      </c>
      <c r="C113" s="212" t="s">
        <v>414</v>
      </c>
      <c r="D113" s="212" t="s">
        <v>70</v>
      </c>
      <c r="E113" s="212" t="s">
        <v>100</v>
      </c>
      <c r="F113" s="212" t="s">
        <v>89</v>
      </c>
      <c r="G113" s="212" t="s">
        <v>300</v>
      </c>
      <c r="H113" s="212" t="s">
        <v>301</v>
      </c>
      <c r="I113" s="213">
        <v>3000</v>
      </c>
      <c r="J113" s="213">
        <v>3000</v>
      </c>
      <c r="K113" s="213">
        <v>3000</v>
      </c>
      <c r="L113" s="213"/>
      <c r="M113" s="213"/>
      <c r="N113" s="212"/>
      <c r="O113" s="212"/>
      <c r="P113" s="212"/>
      <c r="Q113" s="213"/>
      <c r="R113" s="213"/>
      <c r="S113" s="213"/>
      <c r="T113" s="213"/>
      <c r="U113" s="213"/>
      <c r="V113" s="213"/>
      <c r="W113" s="213"/>
      <c r="X113" s="216"/>
      <c r="Y113" s="217"/>
      <c r="Z113" s="217"/>
      <c r="AA113" s="217"/>
      <c r="AB113" s="217"/>
      <c r="AC113" s="217"/>
      <c r="AD113" s="217"/>
      <c r="AE113" s="217"/>
      <c r="AF113" s="217"/>
      <c r="AG113" s="217"/>
      <c r="AH113" s="217"/>
      <c r="AI113" s="217"/>
      <c r="AJ113" s="217"/>
      <c r="AK113" s="217"/>
      <c r="AL113" s="217"/>
      <c r="AM113" s="217"/>
      <c r="AN113" s="217"/>
      <c r="AO113" s="217"/>
      <c r="AP113" s="217"/>
      <c r="AQ113" s="217"/>
      <c r="AR113" s="217"/>
      <c r="AS113" s="217"/>
      <c r="AT113" s="217"/>
      <c r="AU113" s="217"/>
      <c r="AV113" s="217"/>
      <c r="AW113" s="217"/>
      <c r="AX113" s="217"/>
      <c r="AY113" s="217"/>
      <c r="AZ113" s="217"/>
      <c r="BA113" s="217"/>
      <c r="BB113" s="217"/>
      <c r="BC113" s="217"/>
      <c r="BD113" s="217"/>
      <c r="BE113" s="217"/>
      <c r="BF113" s="217"/>
      <c r="BG113" s="217"/>
      <c r="BH113" s="217"/>
      <c r="BI113" s="217"/>
      <c r="BJ113" s="217"/>
      <c r="BK113" s="217"/>
      <c r="BL113" s="217"/>
      <c r="BM113" s="217"/>
      <c r="BN113" s="217"/>
      <c r="BO113" s="217"/>
      <c r="BP113" s="217"/>
      <c r="BQ113" s="217"/>
    </row>
    <row r="114" s="196" customFormat="1" ht="36" customHeight="1" spans="1:69">
      <c r="A114" s="212" t="s">
        <v>320</v>
      </c>
      <c r="B114" s="212" t="s">
        <v>415</v>
      </c>
      <c r="C114" s="212" t="s">
        <v>414</v>
      </c>
      <c r="D114" s="212" t="s">
        <v>70</v>
      </c>
      <c r="E114" s="212" t="s">
        <v>100</v>
      </c>
      <c r="F114" s="212" t="s">
        <v>89</v>
      </c>
      <c r="G114" s="212" t="s">
        <v>286</v>
      </c>
      <c r="H114" s="212" t="s">
        <v>287</v>
      </c>
      <c r="I114" s="213">
        <v>2000</v>
      </c>
      <c r="J114" s="213">
        <v>2000</v>
      </c>
      <c r="K114" s="213">
        <v>2000</v>
      </c>
      <c r="L114" s="213"/>
      <c r="M114" s="213"/>
      <c r="N114" s="212"/>
      <c r="O114" s="212"/>
      <c r="P114" s="212"/>
      <c r="Q114" s="213"/>
      <c r="R114" s="213"/>
      <c r="S114" s="213"/>
      <c r="T114" s="213"/>
      <c r="U114" s="213"/>
      <c r="V114" s="213"/>
      <c r="W114" s="213"/>
      <c r="X114" s="216"/>
      <c r="Y114" s="217"/>
      <c r="Z114" s="217"/>
      <c r="AA114" s="217"/>
      <c r="AB114" s="217"/>
      <c r="AC114" s="217"/>
      <c r="AD114" s="217"/>
      <c r="AE114" s="217"/>
      <c r="AF114" s="217"/>
      <c r="AG114" s="217"/>
      <c r="AH114" s="217"/>
      <c r="AI114" s="217"/>
      <c r="AJ114" s="217"/>
      <c r="AK114" s="217"/>
      <c r="AL114" s="217"/>
      <c r="AM114" s="217"/>
      <c r="AN114" s="217"/>
      <c r="AO114" s="217"/>
      <c r="AP114" s="217"/>
      <c r="AQ114" s="217"/>
      <c r="AR114" s="217"/>
      <c r="AS114" s="217"/>
      <c r="AT114" s="217"/>
      <c r="AU114" s="217"/>
      <c r="AV114" s="217"/>
      <c r="AW114" s="217"/>
      <c r="AX114" s="217"/>
      <c r="AY114" s="217"/>
      <c r="AZ114" s="217"/>
      <c r="BA114" s="217"/>
      <c r="BB114" s="217"/>
      <c r="BC114" s="217"/>
      <c r="BD114" s="217"/>
      <c r="BE114" s="217"/>
      <c r="BF114" s="217"/>
      <c r="BG114" s="217"/>
      <c r="BH114" s="217"/>
      <c r="BI114" s="217"/>
      <c r="BJ114" s="217"/>
      <c r="BK114" s="217"/>
      <c r="BL114" s="217"/>
      <c r="BM114" s="217"/>
      <c r="BN114" s="217"/>
      <c r="BO114" s="217"/>
      <c r="BP114" s="217"/>
      <c r="BQ114" s="217"/>
    </row>
    <row r="115" s="196" customFormat="1" ht="36" customHeight="1" spans="1:69">
      <c r="A115" s="212"/>
      <c r="B115" s="212"/>
      <c r="C115" s="212" t="s">
        <v>416</v>
      </c>
      <c r="D115" s="212"/>
      <c r="E115" s="212"/>
      <c r="F115" s="212"/>
      <c r="G115" s="212"/>
      <c r="H115" s="212"/>
      <c r="I115" s="213">
        <v>10000</v>
      </c>
      <c r="J115" s="213">
        <v>10000</v>
      </c>
      <c r="K115" s="213">
        <v>10000</v>
      </c>
      <c r="L115" s="213"/>
      <c r="M115" s="213"/>
      <c r="N115" s="212"/>
      <c r="O115" s="212"/>
      <c r="P115" s="212"/>
      <c r="Q115" s="213"/>
      <c r="R115" s="213"/>
      <c r="S115" s="213"/>
      <c r="T115" s="213"/>
      <c r="U115" s="213"/>
      <c r="V115" s="213"/>
      <c r="W115" s="213"/>
      <c r="X115" s="216"/>
      <c r="Y115" s="217"/>
      <c r="Z115" s="217"/>
      <c r="AA115" s="217"/>
      <c r="AB115" s="217"/>
      <c r="AC115" s="217"/>
      <c r="AD115" s="217"/>
      <c r="AE115" s="217"/>
      <c r="AF115" s="217"/>
      <c r="AG115" s="217"/>
      <c r="AH115" s="217"/>
      <c r="AI115" s="217"/>
      <c r="AJ115" s="217"/>
      <c r="AK115" s="217"/>
      <c r="AL115" s="217"/>
      <c r="AM115" s="217"/>
      <c r="AN115" s="217"/>
      <c r="AO115" s="217"/>
      <c r="AP115" s="217"/>
      <c r="AQ115" s="217"/>
      <c r="AR115" s="217"/>
      <c r="AS115" s="217"/>
      <c r="AT115" s="217"/>
      <c r="AU115" s="217"/>
      <c r="AV115" s="217"/>
      <c r="AW115" s="217"/>
      <c r="AX115" s="217"/>
      <c r="AY115" s="217"/>
      <c r="AZ115" s="217"/>
      <c r="BA115" s="217"/>
      <c r="BB115" s="217"/>
      <c r="BC115" s="217"/>
      <c r="BD115" s="217"/>
      <c r="BE115" s="217"/>
      <c r="BF115" s="217"/>
      <c r="BG115" s="217"/>
      <c r="BH115" s="217"/>
      <c r="BI115" s="217"/>
      <c r="BJ115" s="217"/>
      <c r="BK115" s="217"/>
      <c r="BL115" s="217"/>
      <c r="BM115" s="217"/>
      <c r="BN115" s="217"/>
      <c r="BO115" s="217"/>
      <c r="BP115" s="217"/>
      <c r="BQ115" s="217"/>
    </row>
    <row r="116" s="196" customFormat="1" ht="36" customHeight="1" spans="1:69">
      <c r="A116" s="212" t="s">
        <v>392</v>
      </c>
      <c r="B116" s="212" t="s">
        <v>417</v>
      </c>
      <c r="C116" s="212" t="s">
        <v>416</v>
      </c>
      <c r="D116" s="212" t="s">
        <v>70</v>
      </c>
      <c r="E116" s="212" t="s">
        <v>94</v>
      </c>
      <c r="F116" s="212" t="s">
        <v>95</v>
      </c>
      <c r="G116" s="212" t="s">
        <v>300</v>
      </c>
      <c r="H116" s="212" t="s">
        <v>301</v>
      </c>
      <c r="I116" s="213">
        <v>1000</v>
      </c>
      <c r="J116" s="213">
        <v>1000</v>
      </c>
      <c r="K116" s="213">
        <v>1000</v>
      </c>
      <c r="L116" s="213"/>
      <c r="M116" s="213"/>
      <c r="N116" s="212"/>
      <c r="O116" s="212"/>
      <c r="P116" s="212"/>
      <c r="Q116" s="213"/>
      <c r="R116" s="213"/>
      <c r="S116" s="213"/>
      <c r="T116" s="213"/>
      <c r="U116" s="213"/>
      <c r="V116" s="213"/>
      <c r="W116" s="213"/>
      <c r="X116" s="216"/>
      <c r="Y116" s="217"/>
      <c r="Z116" s="217"/>
      <c r="AA116" s="217"/>
      <c r="AB116" s="217"/>
      <c r="AC116" s="217"/>
      <c r="AD116" s="217"/>
      <c r="AE116" s="217"/>
      <c r="AF116" s="217"/>
      <c r="AG116" s="217"/>
      <c r="AH116" s="217"/>
      <c r="AI116" s="217"/>
      <c r="AJ116" s="217"/>
      <c r="AK116" s="217"/>
      <c r="AL116" s="217"/>
      <c r="AM116" s="217"/>
      <c r="AN116" s="217"/>
      <c r="AO116" s="217"/>
      <c r="AP116" s="217"/>
      <c r="AQ116" s="217"/>
      <c r="AR116" s="217"/>
      <c r="AS116" s="217"/>
      <c r="AT116" s="217"/>
      <c r="AU116" s="217"/>
      <c r="AV116" s="217"/>
      <c r="AW116" s="217"/>
      <c r="AX116" s="217"/>
      <c r="AY116" s="217"/>
      <c r="AZ116" s="217"/>
      <c r="BA116" s="217"/>
      <c r="BB116" s="217"/>
      <c r="BC116" s="217"/>
      <c r="BD116" s="217"/>
      <c r="BE116" s="217"/>
      <c r="BF116" s="217"/>
      <c r="BG116" s="217"/>
      <c r="BH116" s="217"/>
      <c r="BI116" s="217"/>
      <c r="BJ116" s="217"/>
      <c r="BK116" s="217"/>
      <c r="BL116" s="217"/>
      <c r="BM116" s="217"/>
      <c r="BN116" s="217"/>
      <c r="BO116" s="217"/>
      <c r="BP116" s="217"/>
      <c r="BQ116" s="217"/>
    </row>
    <row r="117" s="196" customFormat="1" ht="36" customHeight="1" spans="1:69">
      <c r="A117" s="212" t="s">
        <v>392</v>
      </c>
      <c r="B117" s="212" t="s">
        <v>417</v>
      </c>
      <c r="C117" s="212" t="s">
        <v>416</v>
      </c>
      <c r="D117" s="212" t="s">
        <v>70</v>
      </c>
      <c r="E117" s="212" t="s">
        <v>94</v>
      </c>
      <c r="F117" s="212" t="s">
        <v>95</v>
      </c>
      <c r="G117" s="212" t="s">
        <v>286</v>
      </c>
      <c r="H117" s="212" t="s">
        <v>287</v>
      </c>
      <c r="I117" s="213">
        <v>6000</v>
      </c>
      <c r="J117" s="213">
        <v>6000</v>
      </c>
      <c r="K117" s="213">
        <v>6000</v>
      </c>
      <c r="L117" s="213"/>
      <c r="M117" s="213"/>
      <c r="N117" s="212"/>
      <c r="O117" s="212"/>
      <c r="P117" s="212"/>
      <c r="Q117" s="213"/>
      <c r="R117" s="213"/>
      <c r="S117" s="213"/>
      <c r="T117" s="213"/>
      <c r="U117" s="213"/>
      <c r="V117" s="213"/>
      <c r="W117" s="213"/>
      <c r="X117" s="216"/>
      <c r="Y117" s="217"/>
      <c r="Z117" s="217"/>
      <c r="AA117" s="217"/>
      <c r="AB117" s="217"/>
      <c r="AC117" s="217"/>
      <c r="AD117" s="217"/>
      <c r="AE117" s="217"/>
      <c r="AF117" s="217"/>
      <c r="AG117" s="217"/>
      <c r="AH117" s="217"/>
      <c r="AI117" s="217"/>
      <c r="AJ117" s="217"/>
      <c r="AK117" s="217"/>
      <c r="AL117" s="217"/>
      <c r="AM117" s="217"/>
      <c r="AN117" s="217"/>
      <c r="AO117" s="217"/>
      <c r="AP117" s="217"/>
      <c r="AQ117" s="217"/>
      <c r="AR117" s="217"/>
      <c r="AS117" s="217"/>
      <c r="AT117" s="217"/>
      <c r="AU117" s="217"/>
      <c r="AV117" s="217"/>
      <c r="AW117" s="217"/>
      <c r="AX117" s="217"/>
      <c r="AY117" s="217"/>
      <c r="AZ117" s="217"/>
      <c r="BA117" s="217"/>
      <c r="BB117" s="217"/>
      <c r="BC117" s="217"/>
      <c r="BD117" s="217"/>
      <c r="BE117" s="217"/>
      <c r="BF117" s="217"/>
      <c r="BG117" s="217"/>
      <c r="BH117" s="217"/>
      <c r="BI117" s="217"/>
      <c r="BJ117" s="217"/>
      <c r="BK117" s="217"/>
      <c r="BL117" s="217"/>
      <c r="BM117" s="217"/>
      <c r="BN117" s="217"/>
      <c r="BO117" s="217"/>
      <c r="BP117" s="217"/>
      <c r="BQ117" s="217"/>
    </row>
    <row r="118" s="196" customFormat="1" ht="36" customHeight="1" spans="1:69">
      <c r="A118" s="212" t="s">
        <v>392</v>
      </c>
      <c r="B118" s="212" t="s">
        <v>417</v>
      </c>
      <c r="C118" s="212" t="s">
        <v>416</v>
      </c>
      <c r="D118" s="212" t="s">
        <v>70</v>
      </c>
      <c r="E118" s="212" t="s">
        <v>94</v>
      </c>
      <c r="F118" s="212" t="s">
        <v>95</v>
      </c>
      <c r="G118" s="212" t="s">
        <v>367</v>
      </c>
      <c r="H118" s="212" t="s">
        <v>368</v>
      </c>
      <c r="I118" s="213">
        <v>3000</v>
      </c>
      <c r="J118" s="213">
        <v>3000</v>
      </c>
      <c r="K118" s="213">
        <v>3000</v>
      </c>
      <c r="L118" s="213"/>
      <c r="M118" s="213"/>
      <c r="N118" s="212"/>
      <c r="O118" s="212"/>
      <c r="P118" s="212"/>
      <c r="Q118" s="213"/>
      <c r="R118" s="213"/>
      <c r="S118" s="213"/>
      <c r="T118" s="213"/>
      <c r="U118" s="213"/>
      <c r="V118" s="213"/>
      <c r="W118" s="213"/>
      <c r="X118" s="216"/>
      <c r="Y118" s="217"/>
      <c r="Z118" s="217"/>
      <c r="AA118" s="217"/>
      <c r="AB118" s="217"/>
      <c r="AC118" s="217"/>
      <c r="AD118" s="217"/>
      <c r="AE118" s="217"/>
      <c r="AF118" s="217"/>
      <c r="AG118" s="217"/>
      <c r="AH118" s="217"/>
      <c r="AI118" s="217"/>
      <c r="AJ118" s="217"/>
      <c r="AK118" s="217"/>
      <c r="AL118" s="217"/>
      <c r="AM118" s="217"/>
      <c r="AN118" s="217"/>
      <c r="AO118" s="217"/>
      <c r="AP118" s="217"/>
      <c r="AQ118" s="217"/>
      <c r="AR118" s="217"/>
      <c r="AS118" s="217"/>
      <c r="AT118" s="217"/>
      <c r="AU118" s="217"/>
      <c r="AV118" s="217"/>
      <c r="AW118" s="217"/>
      <c r="AX118" s="217"/>
      <c r="AY118" s="217"/>
      <c r="AZ118" s="217"/>
      <c r="BA118" s="217"/>
      <c r="BB118" s="217"/>
      <c r="BC118" s="217"/>
      <c r="BD118" s="217"/>
      <c r="BE118" s="217"/>
      <c r="BF118" s="217"/>
      <c r="BG118" s="217"/>
      <c r="BH118" s="217"/>
      <c r="BI118" s="217"/>
      <c r="BJ118" s="217"/>
      <c r="BK118" s="217"/>
      <c r="BL118" s="217"/>
      <c r="BM118" s="217"/>
      <c r="BN118" s="217"/>
      <c r="BO118" s="217"/>
      <c r="BP118" s="217"/>
      <c r="BQ118" s="217"/>
    </row>
    <row r="119" s="196" customFormat="1" ht="36" customHeight="1" spans="1:69">
      <c r="A119" s="212"/>
      <c r="B119" s="212"/>
      <c r="C119" s="212" t="s">
        <v>418</v>
      </c>
      <c r="D119" s="212"/>
      <c r="E119" s="212"/>
      <c r="F119" s="212"/>
      <c r="G119" s="212"/>
      <c r="H119" s="212"/>
      <c r="I119" s="213">
        <v>50000</v>
      </c>
      <c r="J119" s="213">
        <v>50000</v>
      </c>
      <c r="K119" s="213">
        <v>50000</v>
      </c>
      <c r="L119" s="213"/>
      <c r="M119" s="213"/>
      <c r="N119" s="212"/>
      <c r="O119" s="212"/>
      <c r="P119" s="212"/>
      <c r="Q119" s="213"/>
      <c r="R119" s="213"/>
      <c r="S119" s="213"/>
      <c r="T119" s="213"/>
      <c r="U119" s="213"/>
      <c r="V119" s="213"/>
      <c r="W119" s="213"/>
      <c r="X119" s="216"/>
      <c r="Y119" s="217"/>
      <c r="Z119" s="217"/>
      <c r="AA119" s="217"/>
      <c r="AB119" s="217"/>
      <c r="AC119" s="217"/>
      <c r="AD119" s="217"/>
      <c r="AE119" s="217"/>
      <c r="AF119" s="217"/>
      <c r="AG119" s="217"/>
      <c r="AH119" s="217"/>
      <c r="AI119" s="217"/>
      <c r="AJ119" s="217"/>
      <c r="AK119" s="217"/>
      <c r="AL119" s="217"/>
      <c r="AM119" s="217"/>
      <c r="AN119" s="217"/>
      <c r="AO119" s="217"/>
      <c r="AP119" s="217"/>
      <c r="AQ119" s="217"/>
      <c r="AR119" s="217"/>
      <c r="AS119" s="217"/>
      <c r="AT119" s="217"/>
      <c r="AU119" s="217"/>
      <c r="AV119" s="217"/>
      <c r="AW119" s="217"/>
      <c r="AX119" s="217"/>
      <c r="AY119" s="217"/>
      <c r="AZ119" s="217"/>
      <c r="BA119" s="217"/>
      <c r="BB119" s="217"/>
      <c r="BC119" s="217"/>
      <c r="BD119" s="217"/>
      <c r="BE119" s="217"/>
      <c r="BF119" s="217"/>
      <c r="BG119" s="217"/>
      <c r="BH119" s="217"/>
      <c r="BI119" s="217"/>
      <c r="BJ119" s="217"/>
      <c r="BK119" s="217"/>
      <c r="BL119" s="217"/>
      <c r="BM119" s="217"/>
      <c r="BN119" s="217"/>
      <c r="BO119" s="217"/>
      <c r="BP119" s="217"/>
      <c r="BQ119" s="217"/>
    </row>
    <row r="120" s="196" customFormat="1" ht="36" customHeight="1" spans="1:69">
      <c r="A120" s="212" t="s">
        <v>392</v>
      </c>
      <c r="B120" s="212" t="s">
        <v>419</v>
      </c>
      <c r="C120" s="212" t="s">
        <v>418</v>
      </c>
      <c r="D120" s="212" t="s">
        <v>70</v>
      </c>
      <c r="E120" s="212" t="s">
        <v>94</v>
      </c>
      <c r="F120" s="212" t="s">
        <v>95</v>
      </c>
      <c r="G120" s="212" t="s">
        <v>420</v>
      </c>
      <c r="H120" s="212" t="s">
        <v>421</v>
      </c>
      <c r="I120" s="213">
        <v>13000</v>
      </c>
      <c r="J120" s="213">
        <v>13000</v>
      </c>
      <c r="K120" s="213">
        <v>13000</v>
      </c>
      <c r="L120" s="213"/>
      <c r="M120" s="213"/>
      <c r="N120" s="212"/>
      <c r="O120" s="212"/>
      <c r="P120" s="212"/>
      <c r="Q120" s="213"/>
      <c r="R120" s="213"/>
      <c r="S120" s="213"/>
      <c r="T120" s="213"/>
      <c r="U120" s="213"/>
      <c r="V120" s="213"/>
      <c r="W120" s="213"/>
      <c r="X120" s="216"/>
      <c r="Y120" s="217"/>
      <c r="Z120" s="217"/>
      <c r="AA120" s="217"/>
      <c r="AB120" s="217"/>
      <c r="AC120" s="217"/>
      <c r="AD120" s="217"/>
      <c r="AE120" s="217"/>
      <c r="AF120" s="217"/>
      <c r="AG120" s="217"/>
      <c r="AH120" s="217"/>
      <c r="AI120" s="217"/>
      <c r="AJ120" s="217"/>
      <c r="AK120" s="217"/>
      <c r="AL120" s="217"/>
      <c r="AM120" s="217"/>
      <c r="AN120" s="217"/>
      <c r="AO120" s="217"/>
      <c r="AP120" s="217"/>
      <c r="AQ120" s="217"/>
      <c r="AR120" s="217"/>
      <c r="AS120" s="217"/>
      <c r="AT120" s="217"/>
      <c r="AU120" s="217"/>
      <c r="AV120" s="217"/>
      <c r="AW120" s="217"/>
      <c r="AX120" s="217"/>
      <c r="AY120" s="217"/>
      <c r="AZ120" s="217"/>
      <c r="BA120" s="217"/>
      <c r="BB120" s="217"/>
      <c r="BC120" s="217"/>
      <c r="BD120" s="217"/>
      <c r="BE120" s="217"/>
      <c r="BF120" s="217"/>
      <c r="BG120" s="217"/>
      <c r="BH120" s="217"/>
      <c r="BI120" s="217"/>
      <c r="BJ120" s="217"/>
      <c r="BK120" s="217"/>
      <c r="BL120" s="217"/>
      <c r="BM120" s="217"/>
      <c r="BN120" s="217"/>
      <c r="BO120" s="217"/>
      <c r="BP120" s="217"/>
      <c r="BQ120" s="217"/>
    </row>
    <row r="121" s="196" customFormat="1" ht="36" customHeight="1" spans="1:69">
      <c r="A121" s="212" t="s">
        <v>392</v>
      </c>
      <c r="B121" s="212" t="s">
        <v>419</v>
      </c>
      <c r="C121" s="212" t="s">
        <v>418</v>
      </c>
      <c r="D121" s="212" t="s">
        <v>70</v>
      </c>
      <c r="E121" s="212" t="s">
        <v>94</v>
      </c>
      <c r="F121" s="212" t="s">
        <v>95</v>
      </c>
      <c r="G121" s="212" t="s">
        <v>358</v>
      </c>
      <c r="H121" s="212" t="s">
        <v>359</v>
      </c>
      <c r="I121" s="213">
        <v>5000</v>
      </c>
      <c r="J121" s="213">
        <v>5000</v>
      </c>
      <c r="K121" s="213">
        <v>5000</v>
      </c>
      <c r="L121" s="213"/>
      <c r="M121" s="213"/>
      <c r="N121" s="212"/>
      <c r="O121" s="212"/>
      <c r="P121" s="212"/>
      <c r="Q121" s="213"/>
      <c r="R121" s="213"/>
      <c r="S121" s="213"/>
      <c r="T121" s="213"/>
      <c r="U121" s="213"/>
      <c r="V121" s="213"/>
      <c r="W121" s="213"/>
      <c r="X121" s="216"/>
      <c r="Y121" s="217"/>
      <c r="Z121" s="217"/>
      <c r="AA121" s="217"/>
      <c r="AB121" s="217"/>
      <c r="AC121" s="217"/>
      <c r="AD121" s="217"/>
      <c r="AE121" s="217"/>
      <c r="AF121" s="217"/>
      <c r="AG121" s="217"/>
      <c r="AH121" s="217"/>
      <c r="AI121" s="217"/>
      <c r="AJ121" s="217"/>
      <c r="AK121" s="217"/>
      <c r="AL121" s="217"/>
      <c r="AM121" s="217"/>
      <c r="AN121" s="217"/>
      <c r="AO121" s="217"/>
      <c r="AP121" s="217"/>
      <c r="AQ121" s="217"/>
      <c r="AR121" s="217"/>
      <c r="AS121" s="217"/>
      <c r="AT121" s="217"/>
      <c r="AU121" s="217"/>
      <c r="AV121" s="217"/>
      <c r="AW121" s="217"/>
      <c r="AX121" s="217"/>
      <c r="AY121" s="217"/>
      <c r="AZ121" s="217"/>
      <c r="BA121" s="217"/>
      <c r="BB121" s="217"/>
      <c r="BC121" s="217"/>
      <c r="BD121" s="217"/>
      <c r="BE121" s="217"/>
      <c r="BF121" s="217"/>
      <c r="BG121" s="217"/>
      <c r="BH121" s="217"/>
      <c r="BI121" s="217"/>
      <c r="BJ121" s="217"/>
      <c r="BK121" s="217"/>
      <c r="BL121" s="217"/>
      <c r="BM121" s="217"/>
      <c r="BN121" s="217"/>
      <c r="BO121" s="217"/>
      <c r="BP121" s="217"/>
      <c r="BQ121" s="217"/>
    </row>
    <row r="122" s="196" customFormat="1" ht="36" customHeight="1" spans="1:69">
      <c r="A122" s="212" t="s">
        <v>392</v>
      </c>
      <c r="B122" s="212" t="s">
        <v>419</v>
      </c>
      <c r="C122" s="212" t="s">
        <v>418</v>
      </c>
      <c r="D122" s="212" t="s">
        <v>70</v>
      </c>
      <c r="E122" s="212" t="s">
        <v>94</v>
      </c>
      <c r="F122" s="212" t="s">
        <v>95</v>
      </c>
      <c r="G122" s="212" t="s">
        <v>286</v>
      </c>
      <c r="H122" s="212" t="s">
        <v>287</v>
      </c>
      <c r="I122" s="213">
        <v>32000</v>
      </c>
      <c r="J122" s="213">
        <v>32000</v>
      </c>
      <c r="K122" s="213">
        <v>32000</v>
      </c>
      <c r="L122" s="213"/>
      <c r="M122" s="213"/>
      <c r="N122" s="212"/>
      <c r="O122" s="212"/>
      <c r="P122" s="212"/>
      <c r="Q122" s="213"/>
      <c r="R122" s="213"/>
      <c r="S122" s="213"/>
      <c r="T122" s="213"/>
      <c r="U122" s="213"/>
      <c r="V122" s="213"/>
      <c r="W122" s="213"/>
      <c r="X122" s="216"/>
      <c r="Y122" s="217"/>
      <c r="Z122" s="217"/>
      <c r="AA122" s="217"/>
      <c r="AB122" s="217"/>
      <c r="AC122" s="217"/>
      <c r="AD122" s="217"/>
      <c r="AE122" s="217"/>
      <c r="AF122" s="217"/>
      <c r="AG122" s="217"/>
      <c r="AH122" s="217"/>
      <c r="AI122" s="217"/>
      <c r="AJ122" s="217"/>
      <c r="AK122" s="217"/>
      <c r="AL122" s="217"/>
      <c r="AM122" s="217"/>
      <c r="AN122" s="217"/>
      <c r="AO122" s="217"/>
      <c r="AP122" s="217"/>
      <c r="AQ122" s="217"/>
      <c r="AR122" s="217"/>
      <c r="AS122" s="217"/>
      <c r="AT122" s="217"/>
      <c r="AU122" s="217"/>
      <c r="AV122" s="217"/>
      <c r="AW122" s="217"/>
      <c r="AX122" s="217"/>
      <c r="AY122" s="217"/>
      <c r="AZ122" s="217"/>
      <c r="BA122" s="217"/>
      <c r="BB122" s="217"/>
      <c r="BC122" s="217"/>
      <c r="BD122" s="217"/>
      <c r="BE122" s="217"/>
      <c r="BF122" s="217"/>
      <c r="BG122" s="217"/>
      <c r="BH122" s="217"/>
      <c r="BI122" s="217"/>
      <c r="BJ122" s="217"/>
      <c r="BK122" s="217"/>
      <c r="BL122" s="217"/>
      <c r="BM122" s="217"/>
      <c r="BN122" s="217"/>
      <c r="BO122" s="217"/>
      <c r="BP122" s="217"/>
      <c r="BQ122" s="217"/>
    </row>
    <row r="123" s="196" customFormat="1" ht="36" customHeight="1" spans="1:69">
      <c r="A123" s="212"/>
      <c r="B123" s="212"/>
      <c r="C123" s="212" t="s">
        <v>422</v>
      </c>
      <c r="D123" s="212"/>
      <c r="E123" s="212"/>
      <c r="F123" s="212"/>
      <c r="G123" s="212"/>
      <c r="H123" s="212"/>
      <c r="I123" s="213">
        <v>10000</v>
      </c>
      <c r="J123" s="213">
        <v>10000</v>
      </c>
      <c r="K123" s="213">
        <v>10000</v>
      </c>
      <c r="L123" s="213"/>
      <c r="M123" s="213"/>
      <c r="N123" s="212"/>
      <c r="O123" s="212"/>
      <c r="P123" s="212"/>
      <c r="Q123" s="213"/>
      <c r="R123" s="213"/>
      <c r="S123" s="213"/>
      <c r="T123" s="213"/>
      <c r="U123" s="213"/>
      <c r="V123" s="213"/>
      <c r="W123" s="213"/>
      <c r="X123" s="216"/>
      <c r="Y123" s="217"/>
      <c r="Z123" s="217"/>
      <c r="AA123" s="217"/>
      <c r="AB123" s="217"/>
      <c r="AC123" s="217"/>
      <c r="AD123" s="217"/>
      <c r="AE123" s="217"/>
      <c r="AF123" s="217"/>
      <c r="AG123" s="217"/>
      <c r="AH123" s="217"/>
      <c r="AI123" s="217"/>
      <c r="AJ123" s="217"/>
      <c r="AK123" s="217"/>
      <c r="AL123" s="217"/>
      <c r="AM123" s="217"/>
      <c r="AN123" s="217"/>
      <c r="AO123" s="217"/>
      <c r="AP123" s="217"/>
      <c r="AQ123" s="217"/>
      <c r="AR123" s="217"/>
      <c r="AS123" s="217"/>
      <c r="AT123" s="217"/>
      <c r="AU123" s="217"/>
      <c r="AV123" s="217"/>
      <c r="AW123" s="217"/>
      <c r="AX123" s="217"/>
      <c r="AY123" s="217"/>
      <c r="AZ123" s="217"/>
      <c r="BA123" s="217"/>
      <c r="BB123" s="217"/>
      <c r="BC123" s="217"/>
      <c r="BD123" s="217"/>
      <c r="BE123" s="217"/>
      <c r="BF123" s="217"/>
      <c r="BG123" s="217"/>
      <c r="BH123" s="217"/>
      <c r="BI123" s="217"/>
      <c r="BJ123" s="217"/>
      <c r="BK123" s="217"/>
      <c r="BL123" s="217"/>
      <c r="BM123" s="217"/>
      <c r="BN123" s="217"/>
      <c r="BO123" s="217"/>
      <c r="BP123" s="217"/>
      <c r="BQ123" s="217"/>
    </row>
    <row r="124" s="196" customFormat="1" ht="36" customHeight="1" spans="1:69">
      <c r="A124" s="212" t="s">
        <v>320</v>
      </c>
      <c r="B124" s="212" t="s">
        <v>423</v>
      </c>
      <c r="C124" s="212" t="s">
        <v>422</v>
      </c>
      <c r="D124" s="212" t="s">
        <v>70</v>
      </c>
      <c r="E124" s="212" t="s">
        <v>92</v>
      </c>
      <c r="F124" s="212" t="s">
        <v>93</v>
      </c>
      <c r="G124" s="212" t="s">
        <v>300</v>
      </c>
      <c r="H124" s="212" t="s">
        <v>301</v>
      </c>
      <c r="I124" s="213">
        <v>5000</v>
      </c>
      <c r="J124" s="213">
        <v>5000</v>
      </c>
      <c r="K124" s="213">
        <v>5000</v>
      </c>
      <c r="L124" s="213"/>
      <c r="M124" s="213"/>
      <c r="N124" s="212"/>
      <c r="O124" s="212"/>
      <c r="P124" s="212"/>
      <c r="Q124" s="213"/>
      <c r="R124" s="213"/>
      <c r="S124" s="213"/>
      <c r="T124" s="213"/>
      <c r="U124" s="213"/>
      <c r="V124" s="213"/>
      <c r="W124" s="213"/>
      <c r="X124" s="216"/>
      <c r="Y124" s="217"/>
      <c r="Z124" s="217"/>
      <c r="AA124" s="217"/>
      <c r="AB124" s="217"/>
      <c r="AC124" s="217"/>
      <c r="AD124" s="217"/>
      <c r="AE124" s="217"/>
      <c r="AF124" s="217"/>
      <c r="AG124" s="217"/>
      <c r="AH124" s="217"/>
      <c r="AI124" s="217"/>
      <c r="AJ124" s="217"/>
      <c r="AK124" s="217"/>
      <c r="AL124" s="217"/>
      <c r="AM124" s="217"/>
      <c r="AN124" s="217"/>
      <c r="AO124" s="217"/>
      <c r="AP124" s="217"/>
      <c r="AQ124" s="217"/>
      <c r="AR124" s="217"/>
      <c r="AS124" s="217"/>
      <c r="AT124" s="217"/>
      <c r="AU124" s="217"/>
      <c r="AV124" s="217"/>
      <c r="AW124" s="217"/>
      <c r="AX124" s="217"/>
      <c r="AY124" s="217"/>
      <c r="AZ124" s="217"/>
      <c r="BA124" s="217"/>
      <c r="BB124" s="217"/>
      <c r="BC124" s="217"/>
      <c r="BD124" s="217"/>
      <c r="BE124" s="217"/>
      <c r="BF124" s="217"/>
      <c r="BG124" s="217"/>
      <c r="BH124" s="217"/>
      <c r="BI124" s="217"/>
      <c r="BJ124" s="217"/>
      <c r="BK124" s="217"/>
      <c r="BL124" s="217"/>
      <c r="BM124" s="217"/>
      <c r="BN124" s="217"/>
      <c r="BO124" s="217"/>
      <c r="BP124" s="217"/>
      <c r="BQ124" s="217"/>
    </row>
    <row r="125" s="196" customFormat="1" ht="36" customHeight="1" spans="1:69">
      <c r="A125" s="212" t="s">
        <v>320</v>
      </c>
      <c r="B125" s="212" t="s">
        <v>423</v>
      </c>
      <c r="C125" s="212" t="s">
        <v>422</v>
      </c>
      <c r="D125" s="212" t="s">
        <v>70</v>
      </c>
      <c r="E125" s="212" t="s">
        <v>92</v>
      </c>
      <c r="F125" s="212" t="s">
        <v>93</v>
      </c>
      <c r="G125" s="212" t="s">
        <v>286</v>
      </c>
      <c r="H125" s="212" t="s">
        <v>287</v>
      </c>
      <c r="I125" s="213">
        <v>5000</v>
      </c>
      <c r="J125" s="213">
        <v>5000</v>
      </c>
      <c r="K125" s="213">
        <v>5000</v>
      </c>
      <c r="L125" s="213"/>
      <c r="M125" s="213"/>
      <c r="N125" s="212"/>
      <c r="O125" s="212"/>
      <c r="P125" s="212"/>
      <c r="Q125" s="213"/>
      <c r="R125" s="213"/>
      <c r="S125" s="213"/>
      <c r="T125" s="213"/>
      <c r="U125" s="213"/>
      <c r="V125" s="213"/>
      <c r="W125" s="213"/>
      <c r="X125" s="216"/>
      <c r="Y125" s="217"/>
      <c r="Z125" s="217"/>
      <c r="AA125" s="217"/>
      <c r="AB125" s="217"/>
      <c r="AC125" s="217"/>
      <c r="AD125" s="217"/>
      <c r="AE125" s="217"/>
      <c r="AF125" s="217"/>
      <c r="AG125" s="217"/>
      <c r="AH125" s="217"/>
      <c r="AI125" s="217"/>
      <c r="AJ125" s="217"/>
      <c r="AK125" s="217"/>
      <c r="AL125" s="217"/>
      <c r="AM125" s="217"/>
      <c r="AN125" s="217"/>
      <c r="AO125" s="217"/>
      <c r="AP125" s="217"/>
      <c r="AQ125" s="217"/>
      <c r="AR125" s="217"/>
      <c r="AS125" s="217"/>
      <c r="AT125" s="217"/>
      <c r="AU125" s="217"/>
      <c r="AV125" s="217"/>
      <c r="AW125" s="217"/>
      <c r="AX125" s="217"/>
      <c r="AY125" s="217"/>
      <c r="AZ125" s="217"/>
      <c r="BA125" s="217"/>
      <c r="BB125" s="217"/>
      <c r="BC125" s="217"/>
      <c r="BD125" s="217"/>
      <c r="BE125" s="217"/>
      <c r="BF125" s="217"/>
      <c r="BG125" s="217"/>
      <c r="BH125" s="217"/>
      <c r="BI125" s="217"/>
      <c r="BJ125" s="217"/>
      <c r="BK125" s="217"/>
      <c r="BL125" s="217"/>
      <c r="BM125" s="217"/>
      <c r="BN125" s="217"/>
      <c r="BO125" s="217"/>
      <c r="BP125" s="217"/>
      <c r="BQ125" s="217"/>
    </row>
    <row r="126" s="196" customFormat="1" ht="36" customHeight="1" spans="1:69">
      <c r="A126" s="212"/>
      <c r="B126" s="212"/>
      <c r="C126" s="212" t="s">
        <v>424</v>
      </c>
      <c r="D126" s="212"/>
      <c r="E126" s="212"/>
      <c r="F126" s="212"/>
      <c r="G126" s="212"/>
      <c r="H126" s="212"/>
      <c r="I126" s="213">
        <v>100000</v>
      </c>
      <c r="J126" s="213">
        <v>100000</v>
      </c>
      <c r="K126" s="213">
        <v>100000</v>
      </c>
      <c r="L126" s="213"/>
      <c r="M126" s="213"/>
      <c r="N126" s="212"/>
      <c r="O126" s="212"/>
      <c r="P126" s="212"/>
      <c r="Q126" s="213"/>
      <c r="R126" s="213"/>
      <c r="S126" s="213"/>
      <c r="T126" s="213"/>
      <c r="U126" s="213"/>
      <c r="V126" s="213"/>
      <c r="W126" s="213"/>
      <c r="X126" s="216"/>
      <c r="Y126" s="217"/>
      <c r="Z126" s="217"/>
      <c r="AA126" s="217"/>
      <c r="AB126" s="217"/>
      <c r="AC126" s="217"/>
      <c r="AD126" s="217"/>
      <c r="AE126" s="217"/>
      <c r="AF126" s="217"/>
      <c r="AG126" s="217"/>
      <c r="AH126" s="217"/>
      <c r="AI126" s="217"/>
      <c r="AJ126" s="217"/>
      <c r="AK126" s="217"/>
      <c r="AL126" s="217"/>
      <c r="AM126" s="217"/>
      <c r="AN126" s="217"/>
      <c r="AO126" s="217"/>
      <c r="AP126" s="217"/>
      <c r="AQ126" s="217"/>
      <c r="AR126" s="217"/>
      <c r="AS126" s="217"/>
      <c r="AT126" s="217"/>
      <c r="AU126" s="217"/>
      <c r="AV126" s="217"/>
      <c r="AW126" s="217"/>
      <c r="AX126" s="217"/>
      <c r="AY126" s="217"/>
      <c r="AZ126" s="217"/>
      <c r="BA126" s="217"/>
      <c r="BB126" s="217"/>
      <c r="BC126" s="217"/>
      <c r="BD126" s="217"/>
      <c r="BE126" s="217"/>
      <c r="BF126" s="217"/>
      <c r="BG126" s="217"/>
      <c r="BH126" s="217"/>
      <c r="BI126" s="217"/>
      <c r="BJ126" s="217"/>
      <c r="BK126" s="217"/>
      <c r="BL126" s="217"/>
      <c r="BM126" s="217"/>
      <c r="BN126" s="217"/>
      <c r="BO126" s="217"/>
      <c r="BP126" s="217"/>
      <c r="BQ126" s="217"/>
    </row>
    <row r="127" s="196" customFormat="1" ht="36" customHeight="1" spans="1:69">
      <c r="A127" s="212" t="s">
        <v>320</v>
      </c>
      <c r="B127" s="212" t="s">
        <v>425</v>
      </c>
      <c r="C127" s="212" t="s">
        <v>424</v>
      </c>
      <c r="D127" s="212" t="s">
        <v>70</v>
      </c>
      <c r="E127" s="212" t="s">
        <v>96</v>
      </c>
      <c r="F127" s="212" t="s">
        <v>97</v>
      </c>
      <c r="G127" s="212" t="s">
        <v>300</v>
      </c>
      <c r="H127" s="212" t="s">
        <v>301</v>
      </c>
      <c r="I127" s="213">
        <v>5000</v>
      </c>
      <c r="J127" s="213">
        <v>5000</v>
      </c>
      <c r="K127" s="213">
        <v>5000</v>
      </c>
      <c r="L127" s="213"/>
      <c r="M127" s="213"/>
      <c r="N127" s="212"/>
      <c r="O127" s="212"/>
      <c r="P127" s="212"/>
      <c r="Q127" s="213"/>
      <c r="R127" s="213"/>
      <c r="S127" s="213"/>
      <c r="T127" s="213"/>
      <c r="U127" s="213"/>
      <c r="V127" s="213"/>
      <c r="W127" s="213"/>
      <c r="X127" s="216"/>
      <c r="Y127" s="217"/>
      <c r="Z127" s="217"/>
      <c r="AA127" s="217"/>
      <c r="AB127" s="217"/>
      <c r="AC127" s="217"/>
      <c r="AD127" s="217"/>
      <c r="AE127" s="217"/>
      <c r="AF127" s="217"/>
      <c r="AG127" s="217"/>
      <c r="AH127" s="217"/>
      <c r="AI127" s="217"/>
      <c r="AJ127" s="217"/>
      <c r="AK127" s="217"/>
      <c r="AL127" s="217"/>
      <c r="AM127" s="217"/>
      <c r="AN127" s="217"/>
      <c r="AO127" s="217"/>
      <c r="AP127" s="217"/>
      <c r="AQ127" s="217"/>
      <c r="AR127" s="217"/>
      <c r="AS127" s="217"/>
      <c r="AT127" s="217"/>
      <c r="AU127" s="217"/>
      <c r="AV127" s="217"/>
      <c r="AW127" s="217"/>
      <c r="AX127" s="217"/>
      <c r="AY127" s="217"/>
      <c r="AZ127" s="217"/>
      <c r="BA127" s="217"/>
      <c r="BB127" s="217"/>
      <c r="BC127" s="217"/>
      <c r="BD127" s="217"/>
      <c r="BE127" s="217"/>
      <c r="BF127" s="217"/>
      <c r="BG127" s="217"/>
      <c r="BH127" s="217"/>
      <c r="BI127" s="217"/>
      <c r="BJ127" s="217"/>
      <c r="BK127" s="217"/>
      <c r="BL127" s="217"/>
      <c r="BM127" s="217"/>
      <c r="BN127" s="217"/>
      <c r="BO127" s="217"/>
      <c r="BP127" s="217"/>
      <c r="BQ127" s="217"/>
    </row>
    <row r="128" s="196" customFormat="1" ht="36" customHeight="1" spans="1:69">
      <c r="A128" s="212" t="s">
        <v>320</v>
      </c>
      <c r="B128" s="212" t="s">
        <v>425</v>
      </c>
      <c r="C128" s="212" t="s">
        <v>424</v>
      </c>
      <c r="D128" s="212" t="s">
        <v>70</v>
      </c>
      <c r="E128" s="212" t="s">
        <v>96</v>
      </c>
      <c r="F128" s="212" t="s">
        <v>97</v>
      </c>
      <c r="G128" s="212" t="s">
        <v>332</v>
      </c>
      <c r="H128" s="212" t="s">
        <v>333</v>
      </c>
      <c r="I128" s="213">
        <v>90000</v>
      </c>
      <c r="J128" s="213">
        <v>90000</v>
      </c>
      <c r="K128" s="213">
        <v>90000</v>
      </c>
      <c r="L128" s="213"/>
      <c r="M128" s="213"/>
      <c r="N128" s="212"/>
      <c r="O128" s="212"/>
      <c r="P128" s="212"/>
      <c r="Q128" s="213"/>
      <c r="R128" s="213"/>
      <c r="S128" s="213"/>
      <c r="T128" s="213"/>
      <c r="U128" s="213"/>
      <c r="V128" s="213"/>
      <c r="W128" s="213"/>
      <c r="X128" s="216"/>
      <c r="Y128" s="217"/>
      <c r="Z128" s="217"/>
      <c r="AA128" s="217"/>
      <c r="AB128" s="217"/>
      <c r="AC128" s="217"/>
      <c r="AD128" s="217"/>
      <c r="AE128" s="217"/>
      <c r="AF128" s="217"/>
      <c r="AG128" s="217"/>
      <c r="AH128" s="217"/>
      <c r="AI128" s="217"/>
      <c r="AJ128" s="217"/>
      <c r="AK128" s="217"/>
      <c r="AL128" s="217"/>
      <c r="AM128" s="217"/>
      <c r="AN128" s="217"/>
      <c r="AO128" s="217"/>
      <c r="AP128" s="217"/>
      <c r="AQ128" s="217"/>
      <c r="AR128" s="217"/>
      <c r="AS128" s="217"/>
      <c r="AT128" s="217"/>
      <c r="AU128" s="217"/>
      <c r="AV128" s="217"/>
      <c r="AW128" s="217"/>
      <c r="AX128" s="217"/>
      <c r="AY128" s="217"/>
      <c r="AZ128" s="217"/>
      <c r="BA128" s="217"/>
      <c r="BB128" s="217"/>
      <c r="BC128" s="217"/>
      <c r="BD128" s="217"/>
      <c r="BE128" s="217"/>
      <c r="BF128" s="217"/>
      <c r="BG128" s="217"/>
      <c r="BH128" s="217"/>
      <c r="BI128" s="217"/>
      <c r="BJ128" s="217"/>
      <c r="BK128" s="217"/>
      <c r="BL128" s="217"/>
      <c r="BM128" s="217"/>
      <c r="BN128" s="217"/>
      <c r="BO128" s="217"/>
      <c r="BP128" s="217"/>
      <c r="BQ128" s="217"/>
    </row>
    <row r="129" s="196" customFormat="1" ht="36" customHeight="1" spans="1:69">
      <c r="A129" s="212" t="s">
        <v>320</v>
      </c>
      <c r="B129" s="212" t="s">
        <v>425</v>
      </c>
      <c r="C129" s="212" t="s">
        <v>424</v>
      </c>
      <c r="D129" s="212" t="s">
        <v>70</v>
      </c>
      <c r="E129" s="212" t="s">
        <v>96</v>
      </c>
      <c r="F129" s="212" t="s">
        <v>97</v>
      </c>
      <c r="G129" s="212" t="s">
        <v>363</v>
      </c>
      <c r="H129" s="212" t="s">
        <v>364</v>
      </c>
      <c r="I129" s="213">
        <v>5000</v>
      </c>
      <c r="J129" s="213">
        <v>5000</v>
      </c>
      <c r="K129" s="213">
        <v>5000</v>
      </c>
      <c r="L129" s="213"/>
      <c r="M129" s="213"/>
      <c r="N129" s="212"/>
      <c r="O129" s="212"/>
      <c r="P129" s="212"/>
      <c r="Q129" s="213"/>
      <c r="R129" s="213"/>
      <c r="S129" s="213"/>
      <c r="T129" s="213"/>
      <c r="U129" s="213"/>
      <c r="V129" s="213"/>
      <c r="W129" s="213"/>
      <c r="X129" s="216"/>
      <c r="Y129" s="217"/>
      <c r="Z129" s="217"/>
      <c r="AA129" s="217"/>
      <c r="AB129" s="217"/>
      <c r="AC129" s="217"/>
      <c r="AD129" s="217"/>
      <c r="AE129" s="217"/>
      <c r="AF129" s="217"/>
      <c r="AG129" s="217"/>
      <c r="AH129" s="217"/>
      <c r="AI129" s="217"/>
      <c r="AJ129" s="217"/>
      <c r="AK129" s="217"/>
      <c r="AL129" s="217"/>
      <c r="AM129" s="217"/>
      <c r="AN129" s="217"/>
      <c r="AO129" s="217"/>
      <c r="AP129" s="217"/>
      <c r="AQ129" s="217"/>
      <c r="AR129" s="217"/>
      <c r="AS129" s="217"/>
      <c r="AT129" s="217"/>
      <c r="AU129" s="217"/>
      <c r="AV129" s="217"/>
      <c r="AW129" s="217"/>
      <c r="AX129" s="217"/>
      <c r="AY129" s="217"/>
      <c r="AZ129" s="217"/>
      <c r="BA129" s="217"/>
      <c r="BB129" s="217"/>
      <c r="BC129" s="217"/>
      <c r="BD129" s="217"/>
      <c r="BE129" s="217"/>
      <c r="BF129" s="217"/>
      <c r="BG129" s="217"/>
      <c r="BH129" s="217"/>
      <c r="BI129" s="217"/>
      <c r="BJ129" s="217"/>
      <c r="BK129" s="217"/>
      <c r="BL129" s="217"/>
      <c r="BM129" s="217"/>
      <c r="BN129" s="217"/>
      <c r="BO129" s="217"/>
      <c r="BP129" s="217"/>
      <c r="BQ129" s="217"/>
    </row>
    <row r="130" s="196" customFormat="1" ht="36" customHeight="1" spans="1:69">
      <c r="A130" s="212"/>
      <c r="B130" s="212"/>
      <c r="C130" s="212" t="s">
        <v>426</v>
      </c>
      <c r="D130" s="212"/>
      <c r="E130" s="212"/>
      <c r="F130" s="212"/>
      <c r="G130" s="212"/>
      <c r="H130" s="212"/>
      <c r="I130" s="213">
        <v>10000</v>
      </c>
      <c r="J130" s="213">
        <v>10000</v>
      </c>
      <c r="K130" s="213">
        <v>10000</v>
      </c>
      <c r="L130" s="213"/>
      <c r="M130" s="213"/>
      <c r="N130" s="212"/>
      <c r="O130" s="212"/>
      <c r="P130" s="212"/>
      <c r="Q130" s="213"/>
      <c r="R130" s="213"/>
      <c r="S130" s="213"/>
      <c r="T130" s="213"/>
      <c r="U130" s="213"/>
      <c r="V130" s="213"/>
      <c r="W130" s="213"/>
      <c r="X130" s="216"/>
      <c r="Y130" s="217"/>
      <c r="Z130" s="217"/>
      <c r="AA130" s="217"/>
      <c r="AB130" s="217"/>
      <c r="AC130" s="217"/>
      <c r="AD130" s="217"/>
      <c r="AE130" s="217"/>
      <c r="AF130" s="217"/>
      <c r="AG130" s="217"/>
      <c r="AH130" s="217"/>
      <c r="AI130" s="217"/>
      <c r="AJ130" s="217"/>
      <c r="AK130" s="217"/>
      <c r="AL130" s="217"/>
      <c r="AM130" s="217"/>
      <c r="AN130" s="217"/>
      <c r="AO130" s="217"/>
      <c r="AP130" s="217"/>
      <c r="AQ130" s="217"/>
      <c r="AR130" s="217"/>
      <c r="AS130" s="217"/>
      <c r="AT130" s="217"/>
      <c r="AU130" s="217"/>
      <c r="AV130" s="217"/>
      <c r="AW130" s="217"/>
      <c r="AX130" s="217"/>
      <c r="AY130" s="217"/>
      <c r="AZ130" s="217"/>
      <c r="BA130" s="217"/>
      <c r="BB130" s="217"/>
      <c r="BC130" s="217"/>
      <c r="BD130" s="217"/>
      <c r="BE130" s="217"/>
      <c r="BF130" s="217"/>
      <c r="BG130" s="217"/>
      <c r="BH130" s="217"/>
      <c r="BI130" s="217"/>
      <c r="BJ130" s="217"/>
      <c r="BK130" s="217"/>
      <c r="BL130" s="217"/>
      <c r="BM130" s="217"/>
      <c r="BN130" s="217"/>
      <c r="BO130" s="217"/>
      <c r="BP130" s="217"/>
      <c r="BQ130" s="217"/>
    </row>
    <row r="131" s="196" customFormat="1" ht="36" customHeight="1" spans="1:69">
      <c r="A131" s="212" t="s">
        <v>392</v>
      </c>
      <c r="B131" s="212" t="s">
        <v>427</v>
      </c>
      <c r="C131" s="212" t="s">
        <v>426</v>
      </c>
      <c r="D131" s="212" t="s">
        <v>70</v>
      </c>
      <c r="E131" s="212" t="s">
        <v>88</v>
      </c>
      <c r="F131" s="212" t="s">
        <v>89</v>
      </c>
      <c r="G131" s="212" t="s">
        <v>300</v>
      </c>
      <c r="H131" s="212" t="s">
        <v>301</v>
      </c>
      <c r="I131" s="213">
        <v>2500</v>
      </c>
      <c r="J131" s="213">
        <v>2500</v>
      </c>
      <c r="K131" s="213">
        <v>2500</v>
      </c>
      <c r="L131" s="213"/>
      <c r="M131" s="213"/>
      <c r="N131" s="212"/>
      <c r="O131" s="212"/>
      <c r="P131" s="212"/>
      <c r="Q131" s="213"/>
      <c r="R131" s="213"/>
      <c r="S131" s="213"/>
      <c r="T131" s="213"/>
      <c r="U131" s="213"/>
      <c r="V131" s="213"/>
      <c r="W131" s="213"/>
      <c r="X131" s="216"/>
      <c r="Y131" s="217"/>
      <c r="Z131" s="217"/>
      <c r="AA131" s="217"/>
      <c r="AB131" s="217"/>
      <c r="AC131" s="217"/>
      <c r="AD131" s="217"/>
      <c r="AE131" s="217"/>
      <c r="AF131" s="217"/>
      <c r="AG131" s="217"/>
      <c r="AH131" s="217"/>
      <c r="AI131" s="217"/>
      <c r="AJ131" s="217"/>
      <c r="AK131" s="217"/>
      <c r="AL131" s="217"/>
      <c r="AM131" s="217"/>
      <c r="AN131" s="217"/>
      <c r="AO131" s="217"/>
      <c r="AP131" s="217"/>
      <c r="AQ131" s="217"/>
      <c r="AR131" s="217"/>
      <c r="AS131" s="217"/>
      <c r="AT131" s="217"/>
      <c r="AU131" s="217"/>
      <c r="AV131" s="217"/>
      <c r="AW131" s="217"/>
      <c r="AX131" s="217"/>
      <c r="AY131" s="217"/>
      <c r="AZ131" s="217"/>
      <c r="BA131" s="217"/>
      <c r="BB131" s="217"/>
      <c r="BC131" s="217"/>
      <c r="BD131" s="217"/>
      <c r="BE131" s="217"/>
      <c r="BF131" s="217"/>
      <c r="BG131" s="217"/>
      <c r="BH131" s="217"/>
      <c r="BI131" s="217"/>
      <c r="BJ131" s="217"/>
      <c r="BK131" s="217"/>
      <c r="BL131" s="217"/>
      <c r="BM131" s="217"/>
      <c r="BN131" s="217"/>
      <c r="BO131" s="217"/>
      <c r="BP131" s="217"/>
      <c r="BQ131" s="217"/>
    </row>
    <row r="132" s="196" customFormat="1" ht="36" customHeight="1" spans="1:69">
      <c r="A132" s="212" t="s">
        <v>392</v>
      </c>
      <c r="B132" s="212" t="s">
        <v>427</v>
      </c>
      <c r="C132" s="212" t="s">
        <v>426</v>
      </c>
      <c r="D132" s="212" t="s">
        <v>70</v>
      </c>
      <c r="E132" s="212" t="s">
        <v>88</v>
      </c>
      <c r="F132" s="212" t="s">
        <v>89</v>
      </c>
      <c r="G132" s="212" t="s">
        <v>420</v>
      </c>
      <c r="H132" s="212" t="s">
        <v>421</v>
      </c>
      <c r="I132" s="213">
        <v>2500</v>
      </c>
      <c r="J132" s="213">
        <v>2500</v>
      </c>
      <c r="K132" s="213">
        <v>2500</v>
      </c>
      <c r="L132" s="213"/>
      <c r="M132" s="213"/>
      <c r="N132" s="212"/>
      <c r="O132" s="212"/>
      <c r="P132" s="212"/>
      <c r="Q132" s="213"/>
      <c r="R132" s="213"/>
      <c r="S132" s="213"/>
      <c r="T132" s="213"/>
      <c r="U132" s="213"/>
      <c r="V132" s="213"/>
      <c r="W132" s="213"/>
      <c r="X132" s="216"/>
      <c r="Y132" s="217"/>
      <c r="Z132" s="217"/>
      <c r="AA132" s="217"/>
      <c r="AB132" s="217"/>
      <c r="AC132" s="217"/>
      <c r="AD132" s="217"/>
      <c r="AE132" s="217"/>
      <c r="AF132" s="217"/>
      <c r="AG132" s="217"/>
      <c r="AH132" s="217"/>
      <c r="AI132" s="217"/>
      <c r="AJ132" s="217"/>
      <c r="AK132" s="217"/>
      <c r="AL132" s="217"/>
      <c r="AM132" s="217"/>
      <c r="AN132" s="217"/>
      <c r="AO132" s="217"/>
      <c r="AP132" s="217"/>
      <c r="AQ132" s="217"/>
      <c r="AR132" s="217"/>
      <c r="AS132" s="217"/>
      <c r="AT132" s="217"/>
      <c r="AU132" s="217"/>
      <c r="AV132" s="217"/>
      <c r="AW132" s="217"/>
      <c r="AX132" s="217"/>
      <c r="AY132" s="217"/>
      <c r="AZ132" s="217"/>
      <c r="BA132" s="217"/>
      <c r="BB132" s="217"/>
      <c r="BC132" s="217"/>
      <c r="BD132" s="217"/>
      <c r="BE132" s="217"/>
      <c r="BF132" s="217"/>
      <c r="BG132" s="217"/>
      <c r="BH132" s="217"/>
      <c r="BI132" s="217"/>
      <c r="BJ132" s="217"/>
      <c r="BK132" s="217"/>
      <c r="BL132" s="217"/>
      <c r="BM132" s="217"/>
      <c r="BN132" s="217"/>
      <c r="BO132" s="217"/>
      <c r="BP132" s="217"/>
      <c r="BQ132" s="217"/>
    </row>
    <row r="133" s="196" customFormat="1" ht="36" customHeight="1" spans="1:69">
      <c r="A133" s="212" t="s">
        <v>392</v>
      </c>
      <c r="B133" s="212" t="s">
        <v>427</v>
      </c>
      <c r="C133" s="212" t="s">
        <v>426</v>
      </c>
      <c r="D133" s="212" t="s">
        <v>70</v>
      </c>
      <c r="E133" s="212" t="s">
        <v>88</v>
      </c>
      <c r="F133" s="212" t="s">
        <v>89</v>
      </c>
      <c r="G133" s="212" t="s">
        <v>286</v>
      </c>
      <c r="H133" s="212" t="s">
        <v>287</v>
      </c>
      <c r="I133" s="213">
        <v>5000</v>
      </c>
      <c r="J133" s="213">
        <v>5000</v>
      </c>
      <c r="K133" s="213">
        <v>5000</v>
      </c>
      <c r="L133" s="213"/>
      <c r="M133" s="213"/>
      <c r="N133" s="212"/>
      <c r="O133" s="212"/>
      <c r="P133" s="212"/>
      <c r="Q133" s="213"/>
      <c r="R133" s="213"/>
      <c r="S133" s="213"/>
      <c r="T133" s="213"/>
      <c r="U133" s="213"/>
      <c r="V133" s="213"/>
      <c r="W133" s="213"/>
      <c r="X133" s="216"/>
      <c r="Y133" s="217"/>
      <c r="Z133" s="217"/>
      <c r="AA133" s="217"/>
      <c r="AB133" s="217"/>
      <c r="AC133" s="217"/>
      <c r="AD133" s="217"/>
      <c r="AE133" s="217"/>
      <c r="AF133" s="217"/>
      <c r="AG133" s="217"/>
      <c r="AH133" s="217"/>
      <c r="AI133" s="217"/>
      <c r="AJ133" s="217"/>
      <c r="AK133" s="217"/>
      <c r="AL133" s="217"/>
      <c r="AM133" s="217"/>
      <c r="AN133" s="217"/>
      <c r="AO133" s="217"/>
      <c r="AP133" s="217"/>
      <c r="AQ133" s="217"/>
      <c r="AR133" s="217"/>
      <c r="AS133" s="217"/>
      <c r="AT133" s="217"/>
      <c r="AU133" s="217"/>
      <c r="AV133" s="217"/>
      <c r="AW133" s="217"/>
      <c r="AX133" s="217"/>
      <c r="AY133" s="217"/>
      <c r="AZ133" s="217"/>
      <c r="BA133" s="217"/>
      <c r="BB133" s="217"/>
      <c r="BC133" s="217"/>
      <c r="BD133" s="217"/>
      <c r="BE133" s="217"/>
      <c r="BF133" s="217"/>
      <c r="BG133" s="217"/>
      <c r="BH133" s="217"/>
      <c r="BI133" s="217"/>
      <c r="BJ133" s="217"/>
      <c r="BK133" s="217"/>
      <c r="BL133" s="217"/>
      <c r="BM133" s="217"/>
      <c r="BN133" s="217"/>
      <c r="BO133" s="217"/>
      <c r="BP133" s="217"/>
      <c r="BQ133" s="217"/>
    </row>
    <row r="134" s="196" customFormat="1" ht="36" customHeight="1" spans="1:69">
      <c r="A134" s="212"/>
      <c r="B134" s="212"/>
      <c r="C134" s="212" t="s">
        <v>428</v>
      </c>
      <c r="D134" s="212"/>
      <c r="E134" s="212"/>
      <c r="F134" s="212"/>
      <c r="G134" s="212"/>
      <c r="H134" s="212"/>
      <c r="I134" s="213">
        <v>100000</v>
      </c>
      <c r="J134" s="213">
        <v>100000</v>
      </c>
      <c r="K134" s="213">
        <v>100000</v>
      </c>
      <c r="L134" s="213"/>
      <c r="M134" s="213"/>
      <c r="N134" s="212"/>
      <c r="O134" s="212"/>
      <c r="P134" s="212"/>
      <c r="Q134" s="213"/>
      <c r="R134" s="213"/>
      <c r="S134" s="213"/>
      <c r="T134" s="213"/>
      <c r="U134" s="213"/>
      <c r="V134" s="213"/>
      <c r="W134" s="213"/>
      <c r="X134" s="216"/>
      <c r="Y134" s="217"/>
      <c r="Z134" s="217"/>
      <c r="AA134" s="217"/>
      <c r="AB134" s="217"/>
      <c r="AC134" s="217"/>
      <c r="AD134" s="217"/>
      <c r="AE134" s="217"/>
      <c r="AF134" s="217"/>
      <c r="AG134" s="217"/>
      <c r="AH134" s="217"/>
      <c r="AI134" s="217"/>
      <c r="AJ134" s="217"/>
      <c r="AK134" s="217"/>
      <c r="AL134" s="217"/>
      <c r="AM134" s="217"/>
      <c r="AN134" s="217"/>
      <c r="AO134" s="217"/>
      <c r="AP134" s="217"/>
      <c r="AQ134" s="217"/>
      <c r="AR134" s="217"/>
      <c r="AS134" s="217"/>
      <c r="AT134" s="217"/>
      <c r="AU134" s="217"/>
      <c r="AV134" s="217"/>
      <c r="AW134" s="217"/>
      <c r="AX134" s="217"/>
      <c r="AY134" s="217"/>
      <c r="AZ134" s="217"/>
      <c r="BA134" s="217"/>
      <c r="BB134" s="217"/>
      <c r="BC134" s="217"/>
      <c r="BD134" s="217"/>
      <c r="BE134" s="217"/>
      <c r="BF134" s="217"/>
      <c r="BG134" s="217"/>
      <c r="BH134" s="217"/>
      <c r="BI134" s="217"/>
      <c r="BJ134" s="217"/>
      <c r="BK134" s="217"/>
      <c r="BL134" s="217"/>
      <c r="BM134" s="217"/>
      <c r="BN134" s="217"/>
      <c r="BO134" s="217"/>
      <c r="BP134" s="217"/>
      <c r="BQ134" s="217"/>
    </row>
    <row r="135" s="196" customFormat="1" ht="36" customHeight="1" spans="1:69">
      <c r="A135" s="212" t="s">
        <v>392</v>
      </c>
      <c r="B135" s="212" t="s">
        <v>429</v>
      </c>
      <c r="C135" s="212" t="s">
        <v>428</v>
      </c>
      <c r="D135" s="212" t="s">
        <v>70</v>
      </c>
      <c r="E135" s="212" t="s">
        <v>90</v>
      </c>
      <c r="F135" s="212" t="s">
        <v>91</v>
      </c>
      <c r="G135" s="212" t="s">
        <v>371</v>
      </c>
      <c r="H135" s="212" t="s">
        <v>372</v>
      </c>
      <c r="I135" s="213">
        <v>100000</v>
      </c>
      <c r="J135" s="213">
        <v>100000</v>
      </c>
      <c r="K135" s="213">
        <v>100000</v>
      </c>
      <c r="L135" s="213"/>
      <c r="M135" s="213"/>
      <c r="N135" s="212"/>
      <c r="O135" s="212"/>
      <c r="P135" s="212"/>
      <c r="Q135" s="213"/>
      <c r="R135" s="213"/>
      <c r="S135" s="213"/>
      <c r="T135" s="213"/>
      <c r="U135" s="213"/>
      <c r="V135" s="213"/>
      <c r="W135" s="213"/>
      <c r="X135" s="216"/>
      <c r="Y135" s="217"/>
      <c r="Z135" s="217"/>
      <c r="AA135" s="217"/>
      <c r="AB135" s="217"/>
      <c r="AC135" s="217"/>
      <c r="AD135" s="217"/>
      <c r="AE135" s="217"/>
      <c r="AF135" s="217"/>
      <c r="AG135" s="217"/>
      <c r="AH135" s="217"/>
      <c r="AI135" s="217"/>
      <c r="AJ135" s="217"/>
      <c r="AK135" s="217"/>
      <c r="AL135" s="217"/>
      <c r="AM135" s="217"/>
      <c r="AN135" s="217"/>
      <c r="AO135" s="217"/>
      <c r="AP135" s="217"/>
      <c r="AQ135" s="217"/>
      <c r="AR135" s="217"/>
      <c r="AS135" s="217"/>
      <c r="AT135" s="217"/>
      <c r="AU135" s="217"/>
      <c r="AV135" s="217"/>
      <c r="AW135" s="217"/>
      <c r="AX135" s="217"/>
      <c r="AY135" s="217"/>
      <c r="AZ135" s="217"/>
      <c r="BA135" s="217"/>
      <c r="BB135" s="217"/>
      <c r="BC135" s="217"/>
      <c r="BD135" s="217"/>
      <c r="BE135" s="217"/>
      <c r="BF135" s="217"/>
      <c r="BG135" s="217"/>
      <c r="BH135" s="217"/>
      <c r="BI135" s="217"/>
      <c r="BJ135" s="217"/>
      <c r="BK135" s="217"/>
      <c r="BL135" s="217"/>
      <c r="BM135" s="217"/>
      <c r="BN135" s="217"/>
      <c r="BO135" s="217"/>
      <c r="BP135" s="217"/>
      <c r="BQ135" s="217"/>
    </row>
    <row r="136" s="196" customFormat="1" ht="36" customHeight="1" spans="1:69">
      <c r="A136" s="212"/>
      <c r="B136" s="212"/>
      <c r="C136" s="212" t="s">
        <v>430</v>
      </c>
      <c r="D136" s="212"/>
      <c r="E136" s="212"/>
      <c r="F136" s="212"/>
      <c r="G136" s="212"/>
      <c r="H136" s="212"/>
      <c r="I136" s="213">
        <v>30000</v>
      </c>
      <c r="J136" s="213">
        <v>30000</v>
      </c>
      <c r="K136" s="213">
        <v>30000</v>
      </c>
      <c r="L136" s="213"/>
      <c r="M136" s="213"/>
      <c r="N136" s="212"/>
      <c r="O136" s="212"/>
      <c r="P136" s="212"/>
      <c r="Q136" s="213"/>
      <c r="R136" s="213"/>
      <c r="S136" s="213"/>
      <c r="T136" s="213"/>
      <c r="U136" s="213"/>
      <c r="V136" s="213"/>
      <c r="W136" s="213"/>
      <c r="X136" s="216"/>
      <c r="Y136" s="217"/>
      <c r="Z136" s="217"/>
      <c r="AA136" s="217"/>
      <c r="AB136" s="217"/>
      <c r="AC136" s="217"/>
      <c r="AD136" s="217"/>
      <c r="AE136" s="217"/>
      <c r="AF136" s="217"/>
      <c r="AG136" s="217"/>
      <c r="AH136" s="217"/>
      <c r="AI136" s="217"/>
      <c r="AJ136" s="217"/>
      <c r="AK136" s="217"/>
      <c r="AL136" s="217"/>
      <c r="AM136" s="217"/>
      <c r="AN136" s="217"/>
      <c r="AO136" s="217"/>
      <c r="AP136" s="217"/>
      <c r="AQ136" s="217"/>
      <c r="AR136" s="217"/>
      <c r="AS136" s="217"/>
      <c r="AT136" s="217"/>
      <c r="AU136" s="217"/>
      <c r="AV136" s="217"/>
      <c r="AW136" s="217"/>
      <c r="AX136" s="217"/>
      <c r="AY136" s="217"/>
      <c r="AZ136" s="217"/>
      <c r="BA136" s="217"/>
      <c r="BB136" s="217"/>
      <c r="BC136" s="217"/>
      <c r="BD136" s="217"/>
      <c r="BE136" s="217"/>
      <c r="BF136" s="217"/>
      <c r="BG136" s="217"/>
      <c r="BH136" s="217"/>
      <c r="BI136" s="217"/>
      <c r="BJ136" s="217"/>
      <c r="BK136" s="217"/>
      <c r="BL136" s="217"/>
      <c r="BM136" s="217"/>
      <c r="BN136" s="217"/>
      <c r="BO136" s="217"/>
      <c r="BP136" s="217"/>
      <c r="BQ136" s="217"/>
    </row>
    <row r="137" s="196" customFormat="1" ht="36" customHeight="1" spans="1:69">
      <c r="A137" s="212" t="s">
        <v>320</v>
      </c>
      <c r="B137" s="212" t="s">
        <v>431</v>
      </c>
      <c r="C137" s="212" t="s">
        <v>430</v>
      </c>
      <c r="D137" s="212" t="s">
        <v>70</v>
      </c>
      <c r="E137" s="212" t="s">
        <v>100</v>
      </c>
      <c r="F137" s="212" t="s">
        <v>89</v>
      </c>
      <c r="G137" s="212" t="s">
        <v>300</v>
      </c>
      <c r="H137" s="212" t="s">
        <v>301</v>
      </c>
      <c r="I137" s="213">
        <v>3400</v>
      </c>
      <c r="J137" s="213">
        <v>3400</v>
      </c>
      <c r="K137" s="213">
        <v>3400</v>
      </c>
      <c r="L137" s="213"/>
      <c r="M137" s="213"/>
      <c r="N137" s="212"/>
      <c r="O137" s="212"/>
      <c r="P137" s="212"/>
      <c r="Q137" s="213"/>
      <c r="R137" s="213"/>
      <c r="S137" s="213"/>
      <c r="T137" s="213"/>
      <c r="U137" s="213"/>
      <c r="V137" s="213"/>
      <c r="W137" s="213"/>
      <c r="X137" s="216"/>
      <c r="Y137" s="217"/>
      <c r="Z137" s="217"/>
      <c r="AA137" s="217"/>
      <c r="AB137" s="217"/>
      <c r="AC137" s="217"/>
      <c r="AD137" s="217"/>
      <c r="AE137" s="217"/>
      <c r="AF137" s="217"/>
      <c r="AG137" s="217"/>
      <c r="AH137" s="217"/>
      <c r="AI137" s="217"/>
      <c r="AJ137" s="217"/>
      <c r="AK137" s="217"/>
      <c r="AL137" s="217"/>
      <c r="AM137" s="217"/>
      <c r="AN137" s="217"/>
      <c r="AO137" s="217"/>
      <c r="AP137" s="217"/>
      <c r="AQ137" s="217"/>
      <c r="AR137" s="217"/>
      <c r="AS137" s="217"/>
      <c r="AT137" s="217"/>
      <c r="AU137" s="217"/>
      <c r="AV137" s="217"/>
      <c r="AW137" s="217"/>
      <c r="AX137" s="217"/>
      <c r="AY137" s="217"/>
      <c r="AZ137" s="217"/>
      <c r="BA137" s="217"/>
      <c r="BB137" s="217"/>
      <c r="BC137" s="217"/>
      <c r="BD137" s="217"/>
      <c r="BE137" s="217"/>
      <c r="BF137" s="217"/>
      <c r="BG137" s="217"/>
      <c r="BH137" s="217"/>
      <c r="BI137" s="217"/>
      <c r="BJ137" s="217"/>
      <c r="BK137" s="217"/>
      <c r="BL137" s="217"/>
      <c r="BM137" s="217"/>
      <c r="BN137" s="217"/>
      <c r="BO137" s="217"/>
      <c r="BP137" s="217"/>
      <c r="BQ137" s="217"/>
    </row>
    <row r="138" s="196" customFormat="1" ht="36" customHeight="1" spans="1:69">
      <c r="A138" s="212" t="s">
        <v>320</v>
      </c>
      <c r="B138" s="212" t="s">
        <v>431</v>
      </c>
      <c r="C138" s="212" t="s">
        <v>430</v>
      </c>
      <c r="D138" s="212" t="s">
        <v>70</v>
      </c>
      <c r="E138" s="212" t="s">
        <v>100</v>
      </c>
      <c r="F138" s="212" t="s">
        <v>89</v>
      </c>
      <c r="G138" s="212" t="s">
        <v>432</v>
      </c>
      <c r="H138" s="212" t="s">
        <v>433</v>
      </c>
      <c r="I138" s="213">
        <v>2000</v>
      </c>
      <c r="J138" s="213">
        <v>2000</v>
      </c>
      <c r="K138" s="213">
        <v>2000</v>
      </c>
      <c r="L138" s="213"/>
      <c r="M138" s="213"/>
      <c r="N138" s="212"/>
      <c r="O138" s="212"/>
      <c r="P138" s="212"/>
      <c r="Q138" s="213"/>
      <c r="R138" s="213"/>
      <c r="S138" s="213"/>
      <c r="T138" s="213"/>
      <c r="U138" s="213"/>
      <c r="V138" s="213"/>
      <c r="W138" s="213"/>
      <c r="X138" s="216"/>
      <c r="Y138" s="217"/>
      <c r="Z138" s="217"/>
      <c r="AA138" s="217"/>
      <c r="AB138" s="217"/>
      <c r="AC138" s="217"/>
      <c r="AD138" s="217"/>
      <c r="AE138" s="217"/>
      <c r="AF138" s="217"/>
      <c r="AG138" s="217"/>
      <c r="AH138" s="217"/>
      <c r="AI138" s="217"/>
      <c r="AJ138" s="217"/>
      <c r="AK138" s="217"/>
      <c r="AL138" s="217"/>
      <c r="AM138" s="217"/>
      <c r="AN138" s="217"/>
      <c r="AO138" s="217"/>
      <c r="AP138" s="217"/>
      <c r="AQ138" s="217"/>
      <c r="AR138" s="217"/>
      <c r="AS138" s="217"/>
      <c r="AT138" s="217"/>
      <c r="AU138" s="217"/>
      <c r="AV138" s="217"/>
      <c r="AW138" s="217"/>
      <c r="AX138" s="217"/>
      <c r="AY138" s="217"/>
      <c r="AZ138" s="217"/>
      <c r="BA138" s="217"/>
      <c r="BB138" s="217"/>
      <c r="BC138" s="217"/>
      <c r="BD138" s="217"/>
      <c r="BE138" s="217"/>
      <c r="BF138" s="217"/>
      <c r="BG138" s="217"/>
      <c r="BH138" s="217"/>
      <c r="BI138" s="217"/>
      <c r="BJ138" s="217"/>
      <c r="BK138" s="217"/>
      <c r="BL138" s="217"/>
      <c r="BM138" s="217"/>
      <c r="BN138" s="217"/>
      <c r="BO138" s="217"/>
      <c r="BP138" s="217"/>
      <c r="BQ138" s="217"/>
    </row>
    <row r="139" s="196" customFormat="1" ht="36" customHeight="1" spans="1:69">
      <c r="A139" s="212" t="s">
        <v>320</v>
      </c>
      <c r="B139" s="212" t="s">
        <v>431</v>
      </c>
      <c r="C139" s="212" t="s">
        <v>430</v>
      </c>
      <c r="D139" s="212" t="s">
        <v>70</v>
      </c>
      <c r="E139" s="212" t="s">
        <v>100</v>
      </c>
      <c r="F139" s="212" t="s">
        <v>89</v>
      </c>
      <c r="G139" s="212" t="s">
        <v>420</v>
      </c>
      <c r="H139" s="212" t="s">
        <v>421</v>
      </c>
      <c r="I139" s="213">
        <v>10875</v>
      </c>
      <c r="J139" s="213">
        <v>10875</v>
      </c>
      <c r="K139" s="213">
        <v>10875</v>
      </c>
      <c r="L139" s="213"/>
      <c r="M139" s="213"/>
      <c r="N139" s="212"/>
      <c r="O139" s="212"/>
      <c r="P139" s="212"/>
      <c r="Q139" s="213"/>
      <c r="R139" s="213"/>
      <c r="S139" s="213"/>
      <c r="T139" s="213"/>
      <c r="U139" s="213"/>
      <c r="V139" s="213"/>
      <c r="W139" s="213"/>
      <c r="X139" s="216"/>
      <c r="Y139" s="217"/>
      <c r="Z139" s="217"/>
      <c r="AA139" s="217"/>
      <c r="AB139" s="217"/>
      <c r="AC139" s="217"/>
      <c r="AD139" s="217"/>
      <c r="AE139" s="217"/>
      <c r="AF139" s="217"/>
      <c r="AG139" s="217"/>
      <c r="AH139" s="217"/>
      <c r="AI139" s="217"/>
      <c r="AJ139" s="217"/>
      <c r="AK139" s="217"/>
      <c r="AL139" s="217"/>
      <c r="AM139" s="217"/>
      <c r="AN139" s="217"/>
      <c r="AO139" s="217"/>
      <c r="AP139" s="217"/>
      <c r="AQ139" s="217"/>
      <c r="AR139" s="217"/>
      <c r="AS139" s="217"/>
      <c r="AT139" s="217"/>
      <c r="AU139" s="217"/>
      <c r="AV139" s="217"/>
      <c r="AW139" s="217"/>
      <c r="AX139" s="217"/>
      <c r="AY139" s="217"/>
      <c r="AZ139" s="217"/>
      <c r="BA139" s="217"/>
      <c r="BB139" s="217"/>
      <c r="BC139" s="217"/>
      <c r="BD139" s="217"/>
      <c r="BE139" s="217"/>
      <c r="BF139" s="217"/>
      <c r="BG139" s="217"/>
      <c r="BH139" s="217"/>
      <c r="BI139" s="217"/>
      <c r="BJ139" s="217"/>
      <c r="BK139" s="217"/>
      <c r="BL139" s="217"/>
      <c r="BM139" s="217"/>
      <c r="BN139" s="217"/>
      <c r="BO139" s="217"/>
      <c r="BP139" s="217"/>
      <c r="BQ139" s="217"/>
    </row>
    <row r="140" s="196" customFormat="1" ht="36" customHeight="1" spans="1:69">
      <c r="A140" s="212" t="s">
        <v>320</v>
      </c>
      <c r="B140" s="212" t="s">
        <v>431</v>
      </c>
      <c r="C140" s="212" t="s">
        <v>430</v>
      </c>
      <c r="D140" s="212" t="s">
        <v>70</v>
      </c>
      <c r="E140" s="212" t="s">
        <v>100</v>
      </c>
      <c r="F140" s="212" t="s">
        <v>89</v>
      </c>
      <c r="G140" s="212" t="s">
        <v>336</v>
      </c>
      <c r="H140" s="212" t="s">
        <v>337</v>
      </c>
      <c r="I140" s="213">
        <v>7125</v>
      </c>
      <c r="J140" s="213">
        <v>7125</v>
      </c>
      <c r="K140" s="213">
        <v>7125</v>
      </c>
      <c r="L140" s="213"/>
      <c r="M140" s="213"/>
      <c r="N140" s="212"/>
      <c r="O140" s="212"/>
      <c r="P140" s="212"/>
      <c r="Q140" s="213"/>
      <c r="R140" s="213"/>
      <c r="S140" s="213"/>
      <c r="T140" s="213"/>
      <c r="U140" s="213"/>
      <c r="V140" s="213"/>
      <c r="W140" s="213"/>
      <c r="X140" s="216"/>
      <c r="Y140" s="217"/>
      <c r="Z140" s="217"/>
      <c r="AA140" s="217"/>
      <c r="AB140" s="217"/>
      <c r="AC140" s="217"/>
      <c r="AD140" s="217"/>
      <c r="AE140" s="217"/>
      <c r="AF140" s="217"/>
      <c r="AG140" s="217"/>
      <c r="AH140" s="217"/>
      <c r="AI140" s="217"/>
      <c r="AJ140" s="217"/>
      <c r="AK140" s="217"/>
      <c r="AL140" s="217"/>
      <c r="AM140" s="217"/>
      <c r="AN140" s="217"/>
      <c r="AO140" s="217"/>
      <c r="AP140" s="217"/>
      <c r="AQ140" s="217"/>
      <c r="AR140" s="217"/>
      <c r="AS140" s="217"/>
      <c r="AT140" s="217"/>
      <c r="AU140" s="217"/>
      <c r="AV140" s="217"/>
      <c r="AW140" s="217"/>
      <c r="AX140" s="217"/>
      <c r="AY140" s="217"/>
      <c r="AZ140" s="217"/>
      <c r="BA140" s="217"/>
      <c r="BB140" s="217"/>
      <c r="BC140" s="217"/>
      <c r="BD140" s="217"/>
      <c r="BE140" s="217"/>
      <c r="BF140" s="217"/>
      <c r="BG140" s="217"/>
      <c r="BH140" s="217"/>
      <c r="BI140" s="217"/>
      <c r="BJ140" s="217"/>
      <c r="BK140" s="217"/>
      <c r="BL140" s="217"/>
      <c r="BM140" s="217"/>
      <c r="BN140" s="217"/>
      <c r="BO140" s="217"/>
      <c r="BP140" s="217"/>
      <c r="BQ140" s="217"/>
    </row>
    <row r="141" s="196" customFormat="1" ht="36" customHeight="1" spans="1:69">
      <c r="A141" s="212" t="s">
        <v>320</v>
      </c>
      <c r="B141" s="212" t="s">
        <v>431</v>
      </c>
      <c r="C141" s="212" t="s">
        <v>430</v>
      </c>
      <c r="D141" s="212" t="s">
        <v>70</v>
      </c>
      <c r="E141" s="212" t="s">
        <v>100</v>
      </c>
      <c r="F141" s="212" t="s">
        <v>89</v>
      </c>
      <c r="G141" s="212" t="s">
        <v>286</v>
      </c>
      <c r="H141" s="212" t="s">
        <v>287</v>
      </c>
      <c r="I141" s="213">
        <v>6600</v>
      </c>
      <c r="J141" s="213">
        <v>6600</v>
      </c>
      <c r="K141" s="213">
        <v>6600</v>
      </c>
      <c r="L141" s="213"/>
      <c r="M141" s="213"/>
      <c r="N141" s="212"/>
      <c r="O141" s="212"/>
      <c r="P141" s="212"/>
      <c r="Q141" s="213"/>
      <c r="R141" s="213"/>
      <c r="S141" s="213"/>
      <c r="T141" s="213"/>
      <c r="U141" s="213"/>
      <c r="V141" s="213"/>
      <c r="W141" s="213"/>
      <c r="X141" s="216"/>
      <c r="Y141" s="217"/>
      <c r="Z141" s="217"/>
      <c r="AA141" s="217"/>
      <c r="AB141" s="217"/>
      <c r="AC141" s="217"/>
      <c r="AD141" s="217"/>
      <c r="AE141" s="217"/>
      <c r="AF141" s="217"/>
      <c r="AG141" s="217"/>
      <c r="AH141" s="217"/>
      <c r="AI141" s="217"/>
      <c r="AJ141" s="217"/>
      <c r="AK141" s="217"/>
      <c r="AL141" s="217"/>
      <c r="AM141" s="217"/>
      <c r="AN141" s="217"/>
      <c r="AO141" s="217"/>
      <c r="AP141" s="217"/>
      <c r="AQ141" s="217"/>
      <c r="AR141" s="217"/>
      <c r="AS141" s="217"/>
      <c r="AT141" s="217"/>
      <c r="AU141" s="217"/>
      <c r="AV141" s="217"/>
      <c r="AW141" s="217"/>
      <c r="AX141" s="217"/>
      <c r="AY141" s="217"/>
      <c r="AZ141" s="217"/>
      <c r="BA141" s="217"/>
      <c r="BB141" s="217"/>
      <c r="BC141" s="217"/>
      <c r="BD141" s="217"/>
      <c r="BE141" s="217"/>
      <c r="BF141" s="217"/>
      <c r="BG141" s="217"/>
      <c r="BH141" s="217"/>
      <c r="BI141" s="217"/>
      <c r="BJ141" s="217"/>
      <c r="BK141" s="217"/>
      <c r="BL141" s="217"/>
      <c r="BM141" s="217"/>
      <c r="BN141" s="217"/>
      <c r="BO141" s="217"/>
      <c r="BP141" s="217"/>
      <c r="BQ141" s="217"/>
    </row>
    <row r="142" s="196" customFormat="1" ht="36" customHeight="1" spans="1:69">
      <c r="A142" s="212"/>
      <c r="B142" s="212"/>
      <c r="C142" s="212" t="s">
        <v>434</v>
      </c>
      <c r="D142" s="212"/>
      <c r="E142" s="212"/>
      <c r="F142" s="212"/>
      <c r="G142" s="212"/>
      <c r="H142" s="212"/>
      <c r="I142" s="213">
        <v>868132</v>
      </c>
      <c r="J142" s="213">
        <v>868132</v>
      </c>
      <c r="K142" s="213">
        <v>868132</v>
      </c>
      <c r="L142" s="213"/>
      <c r="M142" s="213"/>
      <c r="N142" s="212"/>
      <c r="O142" s="212"/>
      <c r="P142" s="212"/>
      <c r="Q142" s="213"/>
      <c r="R142" s="213"/>
      <c r="S142" s="213"/>
      <c r="T142" s="213"/>
      <c r="U142" s="213"/>
      <c r="V142" s="213"/>
      <c r="W142" s="213"/>
      <c r="X142" s="216"/>
      <c r="Y142" s="217"/>
      <c r="Z142" s="217"/>
      <c r="AA142" s="217"/>
      <c r="AB142" s="217"/>
      <c r="AC142" s="217"/>
      <c r="AD142" s="217"/>
      <c r="AE142" s="217"/>
      <c r="AF142" s="217"/>
      <c r="AG142" s="217"/>
      <c r="AH142" s="217"/>
      <c r="AI142" s="217"/>
      <c r="AJ142" s="217"/>
      <c r="AK142" s="217"/>
      <c r="AL142" s="217"/>
      <c r="AM142" s="217"/>
      <c r="AN142" s="217"/>
      <c r="AO142" s="217"/>
      <c r="AP142" s="217"/>
      <c r="AQ142" s="217"/>
      <c r="AR142" s="217"/>
      <c r="AS142" s="217"/>
      <c r="AT142" s="217"/>
      <c r="AU142" s="217"/>
      <c r="AV142" s="217"/>
      <c r="AW142" s="217"/>
      <c r="AX142" s="217"/>
      <c r="AY142" s="217"/>
      <c r="AZ142" s="217"/>
      <c r="BA142" s="217"/>
      <c r="BB142" s="217"/>
      <c r="BC142" s="217"/>
      <c r="BD142" s="217"/>
      <c r="BE142" s="217"/>
      <c r="BF142" s="217"/>
      <c r="BG142" s="217"/>
      <c r="BH142" s="217"/>
      <c r="BI142" s="217"/>
      <c r="BJ142" s="217"/>
      <c r="BK142" s="217"/>
      <c r="BL142" s="217"/>
      <c r="BM142" s="217"/>
      <c r="BN142" s="217"/>
      <c r="BO142" s="217"/>
      <c r="BP142" s="217"/>
      <c r="BQ142" s="217"/>
    </row>
    <row r="143" s="196" customFormat="1" ht="36" customHeight="1" spans="1:69">
      <c r="A143" s="212" t="s">
        <v>320</v>
      </c>
      <c r="B143" s="212" t="s">
        <v>435</v>
      </c>
      <c r="C143" s="212" t="s">
        <v>434</v>
      </c>
      <c r="D143" s="212" t="s">
        <v>70</v>
      </c>
      <c r="E143" s="212" t="s">
        <v>100</v>
      </c>
      <c r="F143" s="212" t="s">
        <v>89</v>
      </c>
      <c r="G143" s="212" t="s">
        <v>336</v>
      </c>
      <c r="H143" s="212" t="s">
        <v>337</v>
      </c>
      <c r="I143" s="213">
        <v>868132</v>
      </c>
      <c r="J143" s="213">
        <v>868132</v>
      </c>
      <c r="K143" s="213">
        <v>868132</v>
      </c>
      <c r="L143" s="213"/>
      <c r="M143" s="213"/>
      <c r="N143" s="212"/>
      <c r="O143" s="212"/>
      <c r="P143" s="212"/>
      <c r="Q143" s="213"/>
      <c r="R143" s="213"/>
      <c r="S143" s="213"/>
      <c r="T143" s="213"/>
      <c r="U143" s="213"/>
      <c r="V143" s="213"/>
      <c r="W143" s="213"/>
      <c r="X143" s="216"/>
      <c r="Y143" s="217"/>
      <c r="Z143" s="217"/>
      <c r="AA143" s="217"/>
      <c r="AB143" s="217"/>
      <c r="AC143" s="217"/>
      <c r="AD143" s="217"/>
      <c r="AE143" s="217"/>
      <c r="AF143" s="217"/>
      <c r="AG143" s="217"/>
      <c r="AH143" s="217"/>
      <c r="AI143" s="217"/>
      <c r="AJ143" s="217"/>
      <c r="AK143" s="217"/>
      <c r="AL143" s="217"/>
      <c r="AM143" s="217"/>
      <c r="AN143" s="217"/>
      <c r="AO143" s="217"/>
      <c r="AP143" s="217"/>
      <c r="AQ143" s="217"/>
      <c r="AR143" s="217"/>
      <c r="AS143" s="217"/>
      <c r="AT143" s="217"/>
      <c r="AU143" s="217"/>
      <c r="AV143" s="217"/>
      <c r="AW143" s="217"/>
      <c r="AX143" s="217"/>
      <c r="AY143" s="217"/>
      <c r="AZ143" s="217"/>
      <c r="BA143" s="217"/>
      <c r="BB143" s="217"/>
      <c r="BC143" s="217"/>
      <c r="BD143" s="217"/>
      <c r="BE143" s="217"/>
      <c r="BF143" s="217"/>
      <c r="BG143" s="217"/>
      <c r="BH143" s="217"/>
      <c r="BI143" s="217"/>
      <c r="BJ143" s="217"/>
      <c r="BK143" s="217"/>
      <c r="BL143" s="217"/>
      <c r="BM143" s="217"/>
      <c r="BN143" s="217"/>
      <c r="BO143" s="217"/>
      <c r="BP143" s="217"/>
      <c r="BQ143" s="217"/>
    </row>
    <row r="144" s="196" customFormat="1" ht="36" customHeight="1" spans="1:69">
      <c r="A144" s="212"/>
      <c r="B144" s="212"/>
      <c r="C144" s="212" t="s">
        <v>436</v>
      </c>
      <c r="D144" s="212"/>
      <c r="E144" s="212"/>
      <c r="F144" s="212"/>
      <c r="G144" s="212"/>
      <c r="H144" s="212"/>
      <c r="I144" s="213">
        <v>1478.5</v>
      </c>
      <c r="J144" s="213"/>
      <c r="K144" s="213"/>
      <c r="L144" s="213"/>
      <c r="M144" s="213"/>
      <c r="N144" s="212"/>
      <c r="O144" s="212"/>
      <c r="P144" s="212"/>
      <c r="Q144" s="213"/>
      <c r="R144" s="213">
        <v>1478.5</v>
      </c>
      <c r="S144" s="213"/>
      <c r="T144" s="213"/>
      <c r="U144" s="213"/>
      <c r="V144" s="213"/>
      <c r="W144" s="213">
        <v>1478.5</v>
      </c>
      <c r="X144" s="216"/>
      <c r="Y144" s="217"/>
      <c r="Z144" s="217"/>
      <c r="AA144" s="217"/>
      <c r="AB144" s="217"/>
      <c r="AC144" s="217"/>
      <c r="AD144" s="217"/>
      <c r="AE144" s="217"/>
      <c r="AF144" s="217"/>
      <c r="AG144" s="217"/>
      <c r="AH144" s="217"/>
      <c r="AI144" s="217"/>
      <c r="AJ144" s="217"/>
      <c r="AK144" s="217"/>
      <c r="AL144" s="217"/>
      <c r="AM144" s="217"/>
      <c r="AN144" s="217"/>
      <c r="AO144" s="217"/>
      <c r="AP144" s="217"/>
      <c r="AQ144" s="217"/>
      <c r="AR144" s="217"/>
      <c r="AS144" s="217"/>
      <c r="AT144" s="217"/>
      <c r="AU144" s="217"/>
      <c r="AV144" s="217"/>
      <c r="AW144" s="217"/>
      <c r="AX144" s="217"/>
      <c r="AY144" s="217"/>
      <c r="AZ144" s="217"/>
      <c r="BA144" s="217"/>
      <c r="BB144" s="217"/>
      <c r="BC144" s="217"/>
      <c r="BD144" s="217"/>
      <c r="BE144" s="217"/>
      <c r="BF144" s="217"/>
      <c r="BG144" s="217"/>
      <c r="BH144" s="217"/>
      <c r="BI144" s="217"/>
      <c r="BJ144" s="217"/>
      <c r="BK144" s="217"/>
      <c r="BL144" s="217"/>
      <c r="BM144" s="217"/>
      <c r="BN144" s="217"/>
      <c r="BO144" s="217"/>
      <c r="BP144" s="217"/>
      <c r="BQ144" s="217"/>
    </row>
    <row r="145" s="196" customFormat="1" ht="36" customHeight="1" spans="1:69">
      <c r="A145" s="212" t="s">
        <v>320</v>
      </c>
      <c r="B145" s="212" t="s">
        <v>437</v>
      </c>
      <c r="C145" s="212" t="s">
        <v>436</v>
      </c>
      <c r="D145" s="212" t="s">
        <v>70</v>
      </c>
      <c r="E145" s="212" t="s">
        <v>100</v>
      </c>
      <c r="F145" s="212" t="s">
        <v>89</v>
      </c>
      <c r="G145" s="212" t="s">
        <v>300</v>
      </c>
      <c r="H145" s="212" t="s">
        <v>301</v>
      </c>
      <c r="I145" s="213">
        <v>1478.5</v>
      </c>
      <c r="J145" s="213"/>
      <c r="K145" s="213"/>
      <c r="L145" s="213"/>
      <c r="M145" s="213"/>
      <c r="N145" s="212"/>
      <c r="O145" s="212"/>
      <c r="P145" s="212"/>
      <c r="Q145" s="213"/>
      <c r="R145" s="213">
        <v>1478.5</v>
      </c>
      <c r="S145" s="213"/>
      <c r="T145" s="213"/>
      <c r="U145" s="213"/>
      <c r="V145" s="213"/>
      <c r="W145" s="213">
        <v>1478.5</v>
      </c>
      <c r="X145" s="216"/>
      <c r="Y145" s="217"/>
      <c r="Z145" s="217"/>
      <c r="AA145" s="217"/>
      <c r="AB145" s="217"/>
      <c r="AC145" s="217"/>
      <c r="AD145" s="217"/>
      <c r="AE145" s="217"/>
      <c r="AF145" s="217"/>
      <c r="AG145" s="217"/>
      <c r="AH145" s="217"/>
      <c r="AI145" s="217"/>
      <c r="AJ145" s="217"/>
      <c r="AK145" s="217"/>
      <c r="AL145" s="217"/>
      <c r="AM145" s="217"/>
      <c r="AN145" s="217"/>
      <c r="AO145" s="217"/>
      <c r="AP145" s="217"/>
      <c r="AQ145" s="217"/>
      <c r="AR145" s="217"/>
      <c r="AS145" s="217"/>
      <c r="AT145" s="217"/>
      <c r="AU145" s="217"/>
      <c r="AV145" s="217"/>
      <c r="AW145" s="217"/>
      <c r="AX145" s="217"/>
      <c r="AY145" s="217"/>
      <c r="AZ145" s="217"/>
      <c r="BA145" s="217"/>
      <c r="BB145" s="217"/>
      <c r="BC145" s="217"/>
      <c r="BD145" s="217"/>
      <c r="BE145" s="217"/>
      <c r="BF145" s="217"/>
      <c r="BG145" s="217"/>
      <c r="BH145" s="217"/>
      <c r="BI145" s="217"/>
      <c r="BJ145" s="217"/>
      <c r="BK145" s="217"/>
      <c r="BL145" s="217"/>
      <c r="BM145" s="217"/>
      <c r="BN145" s="217"/>
      <c r="BO145" s="217"/>
      <c r="BP145" s="217"/>
      <c r="BQ145" s="217"/>
    </row>
    <row r="146" s="196" customFormat="1" ht="36" customHeight="1" spans="1:69">
      <c r="A146" s="212"/>
      <c r="B146" s="212"/>
      <c r="C146" s="212" t="s">
        <v>438</v>
      </c>
      <c r="D146" s="212"/>
      <c r="E146" s="212"/>
      <c r="F146" s="212"/>
      <c r="G146" s="212"/>
      <c r="H146" s="212"/>
      <c r="I146" s="213">
        <v>7994.6</v>
      </c>
      <c r="J146" s="213"/>
      <c r="K146" s="213"/>
      <c r="L146" s="213"/>
      <c r="M146" s="213"/>
      <c r="N146" s="212"/>
      <c r="O146" s="212"/>
      <c r="P146" s="212"/>
      <c r="Q146" s="213"/>
      <c r="R146" s="213">
        <v>7994.6</v>
      </c>
      <c r="S146" s="213"/>
      <c r="T146" s="213"/>
      <c r="U146" s="213"/>
      <c r="V146" s="213"/>
      <c r="W146" s="213">
        <v>7994.6</v>
      </c>
      <c r="X146" s="216"/>
      <c r="Y146" s="217"/>
      <c r="Z146" s="217"/>
      <c r="AA146" s="217"/>
      <c r="AB146" s="217"/>
      <c r="AC146" s="217"/>
      <c r="AD146" s="217"/>
      <c r="AE146" s="217"/>
      <c r="AF146" s="217"/>
      <c r="AG146" s="217"/>
      <c r="AH146" s="217"/>
      <c r="AI146" s="217"/>
      <c r="AJ146" s="217"/>
      <c r="AK146" s="217"/>
      <c r="AL146" s="217"/>
      <c r="AM146" s="217"/>
      <c r="AN146" s="217"/>
      <c r="AO146" s="217"/>
      <c r="AP146" s="217"/>
      <c r="AQ146" s="217"/>
      <c r="AR146" s="217"/>
      <c r="AS146" s="217"/>
      <c r="AT146" s="217"/>
      <c r="AU146" s="217"/>
      <c r="AV146" s="217"/>
      <c r="AW146" s="217"/>
      <c r="AX146" s="217"/>
      <c r="AY146" s="217"/>
      <c r="AZ146" s="217"/>
      <c r="BA146" s="217"/>
      <c r="BB146" s="217"/>
      <c r="BC146" s="217"/>
      <c r="BD146" s="217"/>
      <c r="BE146" s="217"/>
      <c r="BF146" s="217"/>
      <c r="BG146" s="217"/>
      <c r="BH146" s="217"/>
      <c r="BI146" s="217"/>
      <c r="BJ146" s="217"/>
      <c r="BK146" s="217"/>
      <c r="BL146" s="217"/>
      <c r="BM146" s="217"/>
      <c r="BN146" s="217"/>
      <c r="BO146" s="217"/>
      <c r="BP146" s="217"/>
      <c r="BQ146" s="217"/>
    </row>
    <row r="147" s="196" customFormat="1" ht="36" customHeight="1" spans="1:69">
      <c r="A147" s="212" t="s">
        <v>320</v>
      </c>
      <c r="B147" s="212" t="s">
        <v>439</v>
      </c>
      <c r="C147" s="212" t="s">
        <v>438</v>
      </c>
      <c r="D147" s="212" t="s">
        <v>70</v>
      </c>
      <c r="E147" s="212" t="s">
        <v>100</v>
      </c>
      <c r="F147" s="212" t="s">
        <v>89</v>
      </c>
      <c r="G147" s="212" t="s">
        <v>371</v>
      </c>
      <c r="H147" s="212" t="s">
        <v>372</v>
      </c>
      <c r="I147" s="213">
        <v>7994.6</v>
      </c>
      <c r="J147" s="213"/>
      <c r="K147" s="213"/>
      <c r="L147" s="213"/>
      <c r="M147" s="213"/>
      <c r="N147" s="212"/>
      <c r="O147" s="212"/>
      <c r="P147" s="212"/>
      <c r="Q147" s="213"/>
      <c r="R147" s="213">
        <v>7994.6</v>
      </c>
      <c r="S147" s="213"/>
      <c r="T147" s="213"/>
      <c r="U147" s="213"/>
      <c r="V147" s="213"/>
      <c r="W147" s="213">
        <v>7994.6</v>
      </c>
      <c r="X147" s="216"/>
      <c r="Y147" s="217"/>
      <c r="Z147" s="217"/>
      <c r="AA147" s="217"/>
      <c r="AB147" s="217"/>
      <c r="AC147" s="217"/>
      <c r="AD147" s="217"/>
      <c r="AE147" s="217"/>
      <c r="AF147" s="217"/>
      <c r="AG147" s="217"/>
      <c r="AH147" s="217"/>
      <c r="AI147" s="217"/>
      <c r="AJ147" s="217"/>
      <c r="AK147" s="217"/>
      <c r="AL147" s="217"/>
      <c r="AM147" s="217"/>
      <c r="AN147" s="217"/>
      <c r="AO147" s="217"/>
      <c r="AP147" s="217"/>
      <c r="AQ147" s="217"/>
      <c r="AR147" s="217"/>
      <c r="AS147" s="217"/>
      <c r="AT147" s="217"/>
      <c r="AU147" s="217"/>
      <c r="AV147" s="217"/>
      <c r="AW147" s="217"/>
      <c r="AX147" s="217"/>
      <c r="AY147" s="217"/>
      <c r="AZ147" s="217"/>
      <c r="BA147" s="217"/>
      <c r="BB147" s="217"/>
      <c r="BC147" s="217"/>
      <c r="BD147" s="217"/>
      <c r="BE147" s="217"/>
      <c r="BF147" s="217"/>
      <c r="BG147" s="217"/>
      <c r="BH147" s="217"/>
      <c r="BI147" s="217"/>
      <c r="BJ147" s="217"/>
      <c r="BK147" s="217"/>
      <c r="BL147" s="217"/>
      <c r="BM147" s="217"/>
      <c r="BN147" s="217"/>
      <c r="BO147" s="217"/>
      <c r="BP147" s="217"/>
      <c r="BQ147" s="217"/>
    </row>
    <row r="148" s="196" customFormat="1" ht="36" customHeight="1" spans="1:69">
      <c r="A148" s="212"/>
      <c r="B148" s="212"/>
      <c r="C148" s="212" t="s">
        <v>440</v>
      </c>
      <c r="D148" s="212"/>
      <c r="E148" s="212"/>
      <c r="F148" s="212"/>
      <c r="G148" s="212"/>
      <c r="H148" s="212"/>
      <c r="I148" s="213">
        <v>109000</v>
      </c>
      <c r="J148" s="213"/>
      <c r="K148" s="213"/>
      <c r="L148" s="213"/>
      <c r="M148" s="213"/>
      <c r="N148" s="212"/>
      <c r="O148" s="212"/>
      <c r="P148" s="212"/>
      <c r="Q148" s="213"/>
      <c r="R148" s="213">
        <v>109000</v>
      </c>
      <c r="S148" s="213"/>
      <c r="T148" s="213"/>
      <c r="U148" s="213"/>
      <c r="V148" s="213"/>
      <c r="W148" s="213">
        <v>109000</v>
      </c>
      <c r="X148" s="216"/>
      <c r="Y148" s="217"/>
      <c r="Z148" s="217"/>
      <c r="AA148" s="217"/>
      <c r="AB148" s="217"/>
      <c r="AC148" s="217"/>
      <c r="AD148" s="217"/>
      <c r="AE148" s="217"/>
      <c r="AF148" s="217"/>
      <c r="AG148" s="217"/>
      <c r="AH148" s="217"/>
      <c r="AI148" s="217"/>
      <c r="AJ148" s="217"/>
      <c r="AK148" s="217"/>
      <c r="AL148" s="217"/>
      <c r="AM148" s="217"/>
      <c r="AN148" s="217"/>
      <c r="AO148" s="217"/>
      <c r="AP148" s="217"/>
      <c r="AQ148" s="217"/>
      <c r="AR148" s="217"/>
      <c r="AS148" s="217"/>
      <c r="AT148" s="217"/>
      <c r="AU148" s="217"/>
      <c r="AV148" s="217"/>
      <c r="AW148" s="217"/>
      <c r="AX148" s="217"/>
      <c r="AY148" s="217"/>
      <c r="AZ148" s="217"/>
      <c r="BA148" s="217"/>
      <c r="BB148" s="217"/>
      <c r="BC148" s="217"/>
      <c r="BD148" s="217"/>
      <c r="BE148" s="217"/>
      <c r="BF148" s="217"/>
      <c r="BG148" s="217"/>
      <c r="BH148" s="217"/>
      <c r="BI148" s="217"/>
      <c r="BJ148" s="217"/>
      <c r="BK148" s="217"/>
      <c r="BL148" s="217"/>
      <c r="BM148" s="217"/>
      <c r="BN148" s="217"/>
      <c r="BO148" s="217"/>
      <c r="BP148" s="217"/>
      <c r="BQ148" s="217"/>
    </row>
    <row r="149" s="196" customFormat="1" ht="36" customHeight="1" spans="1:69">
      <c r="A149" s="212" t="s">
        <v>320</v>
      </c>
      <c r="B149" s="212" t="s">
        <v>441</v>
      </c>
      <c r="C149" s="212" t="s">
        <v>440</v>
      </c>
      <c r="D149" s="212" t="s">
        <v>70</v>
      </c>
      <c r="E149" s="212" t="s">
        <v>100</v>
      </c>
      <c r="F149" s="212" t="s">
        <v>89</v>
      </c>
      <c r="G149" s="212" t="s">
        <v>442</v>
      </c>
      <c r="H149" s="212" t="s">
        <v>443</v>
      </c>
      <c r="I149" s="213">
        <v>109000</v>
      </c>
      <c r="J149" s="213"/>
      <c r="K149" s="213"/>
      <c r="L149" s="213"/>
      <c r="M149" s="213"/>
      <c r="N149" s="212"/>
      <c r="O149" s="212"/>
      <c r="P149" s="212"/>
      <c r="Q149" s="213"/>
      <c r="R149" s="213">
        <v>109000</v>
      </c>
      <c r="S149" s="213"/>
      <c r="T149" s="213"/>
      <c r="U149" s="213"/>
      <c r="V149" s="213"/>
      <c r="W149" s="213">
        <v>109000</v>
      </c>
      <c r="X149" s="216"/>
      <c r="Y149" s="217"/>
      <c r="Z149" s="217"/>
      <c r="AA149" s="217"/>
      <c r="AB149" s="217"/>
      <c r="AC149" s="217"/>
      <c r="AD149" s="217"/>
      <c r="AE149" s="217"/>
      <c r="AF149" s="217"/>
      <c r="AG149" s="217"/>
      <c r="AH149" s="217"/>
      <c r="AI149" s="217"/>
      <c r="AJ149" s="217"/>
      <c r="AK149" s="217"/>
      <c r="AL149" s="217"/>
      <c r="AM149" s="217"/>
      <c r="AN149" s="217"/>
      <c r="AO149" s="217"/>
      <c r="AP149" s="217"/>
      <c r="AQ149" s="217"/>
      <c r="AR149" s="217"/>
      <c r="AS149" s="217"/>
      <c r="AT149" s="217"/>
      <c r="AU149" s="217"/>
      <c r="AV149" s="217"/>
      <c r="AW149" s="217"/>
      <c r="AX149" s="217"/>
      <c r="AY149" s="217"/>
      <c r="AZ149" s="217"/>
      <c r="BA149" s="217"/>
      <c r="BB149" s="217"/>
      <c r="BC149" s="217"/>
      <c r="BD149" s="217"/>
      <c r="BE149" s="217"/>
      <c r="BF149" s="217"/>
      <c r="BG149" s="217"/>
      <c r="BH149" s="217"/>
      <c r="BI149" s="217"/>
      <c r="BJ149" s="217"/>
      <c r="BK149" s="217"/>
      <c r="BL149" s="217"/>
      <c r="BM149" s="217"/>
      <c r="BN149" s="217"/>
      <c r="BO149" s="217"/>
      <c r="BP149" s="217"/>
      <c r="BQ149" s="217"/>
    </row>
    <row r="150" s="196" customFormat="1" ht="36" customHeight="1" spans="1:69">
      <c r="A150" s="212"/>
      <c r="B150" s="212"/>
      <c r="C150" s="212" t="s">
        <v>444</v>
      </c>
      <c r="D150" s="212"/>
      <c r="E150" s="212"/>
      <c r="F150" s="212"/>
      <c r="G150" s="212"/>
      <c r="H150" s="212"/>
      <c r="I150" s="213">
        <v>29436.64</v>
      </c>
      <c r="J150" s="213"/>
      <c r="K150" s="213"/>
      <c r="L150" s="213"/>
      <c r="M150" s="213"/>
      <c r="N150" s="212"/>
      <c r="O150" s="212"/>
      <c r="P150" s="212"/>
      <c r="Q150" s="213"/>
      <c r="R150" s="213">
        <v>29436.64</v>
      </c>
      <c r="S150" s="213"/>
      <c r="T150" s="213"/>
      <c r="U150" s="213"/>
      <c r="V150" s="213"/>
      <c r="W150" s="213">
        <v>29436.64</v>
      </c>
      <c r="X150" s="216"/>
      <c r="Y150" s="217"/>
      <c r="Z150" s="217"/>
      <c r="AA150" s="217"/>
      <c r="AB150" s="217"/>
      <c r="AC150" s="217"/>
      <c r="AD150" s="217"/>
      <c r="AE150" s="217"/>
      <c r="AF150" s="217"/>
      <c r="AG150" s="217"/>
      <c r="AH150" s="217"/>
      <c r="AI150" s="217"/>
      <c r="AJ150" s="217"/>
      <c r="AK150" s="217"/>
      <c r="AL150" s="217"/>
      <c r="AM150" s="217"/>
      <c r="AN150" s="217"/>
      <c r="AO150" s="217"/>
      <c r="AP150" s="217"/>
      <c r="AQ150" s="217"/>
      <c r="AR150" s="217"/>
      <c r="AS150" s="217"/>
      <c r="AT150" s="217"/>
      <c r="AU150" s="217"/>
      <c r="AV150" s="217"/>
      <c r="AW150" s="217"/>
      <c r="AX150" s="217"/>
      <c r="AY150" s="217"/>
      <c r="AZ150" s="217"/>
      <c r="BA150" s="217"/>
      <c r="BB150" s="217"/>
      <c r="BC150" s="217"/>
      <c r="BD150" s="217"/>
      <c r="BE150" s="217"/>
      <c r="BF150" s="217"/>
      <c r="BG150" s="217"/>
      <c r="BH150" s="217"/>
      <c r="BI150" s="217"/>
      <c r="BJ150" s="217"/>
      <c r="BK150" s="217"/>
      <c r="BL150" s="217"/>
      <c r="BM150" s="217"/>
      <c r="BN150" s="217"/>
      <c r="BO150" s="217"/>
      <c r="BP150" s="217"/>
      <c r="BQ150" s="217"/>
    </row>
    <row r="151" s="196" customFormat="1" ht="36" customHeight="1" spans="1:69">
      <c r="A151" s="212" t="s">
        <v>320</v>
      </c>
      <c r="B151" s="212" t="s">
        <v>445</v>
      </c>
      <c r="C151" s="212" t="s">
        <v>444</v>
      </c>
      <c r="D151" s="212" t="s">
        <v>70</v>
      </c>
      <c r="E151" s="212" t="s">
        <v>100</v>
      </c>
      <c r="F151" s="212" t="s">
        <v>89</v>
      </c>
      <c r="G151" s="212" t="s">
        <v>300</v>
      </c>
      <c r="H151" s="212" t="s">
        <v>301</v>
      </c>
      <c r="I151" s="213">
        <v>200</v>
      </c>
      <c r="J151" s="213"/>
      <c r="K151" s="213"/>
      <c r="L151" s="213"/>
      <c r="M151" s="213"/>
      <c r="N151" s="212"/>
      <c r="O151" s="212"/>
      <c r="P151" s="212"/>
      <c r="Q151" s="213"/>
      <c r="R151" s="213">
        <v>200</v>
      </c>
      <c r="S151" s="213"/>
      <c r="T151" s="213"/>
      <c r="U151" s="213"/>
      <c r="V151" s="213"/>
      <c r="W151" s="213">
        <v>200</v>
      </c>
      <c r="X151" s="216"/>
      <c r="Y151" s="217"/>
      <c r="Z151" s="217"/>
      <c r="AA151" s="217"/>
      <c r="AB151" s="217"/>
      <c r="AC151" s="217"/>
      <c r="AD151" s="217"/>
      <c r="AE151" s="217"/>
      <c r="AF151" s="217"/>
      <c r="AG151" s="217"/>
      <c r="AH151" s="217"/>
      <c r="AI151" s="217"/>
      <c r="AJ151" s="217"/>
      <c r="AK151" s="217"/>
      <c r="AL151" s="217"/>
      <c r="AM151" s="217"/>
      <c r="AN151" s="217"/>
      <c r="AO151" s="217"/>
      <c r="AP151" s="217"/>
      <c r="AQ151" s="217"/>
      <c r="AR151" s="217"/>
      <c r="AS151" s="217"/>
      <c r="AT151" s="217"/>
      <c r="AU151" s="217"/>
      <c r="AV151" s="217"/>
      <c r="AW151" s="217"/>
      <c r="AX151" s="217"/>
      <c r="AY151" s="217"/>
      <c r="AZ151" s="217"/>
      <c r="BA151" s="217"/>
      <c r="BB151" s="217"/>
      <c r="BC151" s="217"/>
      <c r="BD151" s="217"/>
      <c r="BE151" s="217"/>
      <c r="BF151" s="217"/>
      <c r="BG151" s="217"/>
      <c r="BH151" s="217"/>
      <c r="BI151" s="217"/>
      <c r="BJ151" s="217"/>
      <c r="BK151" s="217"/>
      <c r="BL151" s="217"/>
      <c r="BM151" s="217"/>
      <c r="BN151" s="217"/>
      <c r="BO151" s="217"/>
      <c r="BP151" s="217"/>
      <c r="BQ151" s="217"/>
    </row>
    <row r="152" s="196" customFormat="1" ht="36" customHeight="1" spans="1:69">
      <c r="A152" s="212" t="s">
        <v>320</v>
      </c>
      <c r="B152" s="212" t="s">
        <v>445</v>
      </c>
      <c r="C152" s="212" t="s">
        <v>444</v>
      </c>
      <c r="D152" s="212" t="s">
        <v>70</v>
      </c>
      <c r="E152" s="212" t="s">
        <v>100</v>
      </c>
      <c r="F152" s="212" t="s">
        <v>89</v>
      </c>
      <c r="G152" s="212" t="s">
        <v>420</v>
      </c>
      <c r="H152" s="212" t="s">
        <v>421</v>
      </c>
      <c r="I152" s="213">
        <v>232.64</v>
      </c>
      <c r="J152" s="213"/>
      <c r="K152" s="213"/>
      <c r="L152" s="213"/>
      <c r="M152" s="213"/>
      <c r="N152" s="212"/>
      <c r="O152" s="212"/>
      <c r="P152" s="212"/>
      <c r="Q152" s="213"/>
      <c r="R152" s="213">
        <v>232.64</v>
      </c>
      <c r="S152" s="213"/>
      <c r="T152" s="213"/>
      <c r="U152" s="213"/>
      <c r="V152" s="213"/>
      <c r="W152" s="213">
        <v>232.64</v>
      </c>
      <c r="X152" s="216"/>
      <c r="Y152" s="217"/>
      <c r="Z152" s="217"/>
      <c r="AA152" s="217"/>
      <c r="AB152" s="217"/>
      <c r="AC152" s="217"/>
      <c r="AD152" s="217"/>
      <c r="AE152" s="217"/>
      <c r="AF152" s="217"/>
      <c r="AG152" s="217"/>
      <c r="AH152" s="217"/>
      <c r="AI152" s="217"/>
      <c r="AJ152" s="217"/>
      <c r="AK152" s="217"/>
      <c r="AL152" s="217"/>
      <c r="AM152" s="217"/>
      <c r="AN152" s="217"/>
      <c r="AO152" s="217"/>
      <c r="AP152" s="217"/>
      <c r="AQ152" s="217"/>
      <c r="AR152" s="217"/>
      <c r="AS152" s="217"/>
      <c r="AT152" s="217"/>
      <c r="AU152" s="217"/>
      <c r="AV152" s="217"/>
      <c r="AW152" s="217"/>
      <c r="AX152" s="217"/>
      <c r="AY152" s="217"/>
      <c r="AZ152" s="217"/>
      <c r="BA152" s="217"/>
      <c r="BB152" s="217"/>
      <c r="BC152" s="217"/>
      <c r="BD152" s="217"/>
      <c r="BE152" s="217"/>
      <c r="BF152" s="217"/>
      <c r="BG152" s="217"/>
      <c r="BH152" s="217"/>
      <c r="BI152" s="217"/>
      <c r="BJ152" s="217"/>
      <c r="BK152" s="217"/>
      <c r="BL152" s="217"/>
      <c r="BM152" s="217"/>
      <c r="BN152" s="217"/>
      <c r="BO152" s="217"/>
      <c r="BP152" s="217"/>
      <c r="BQ152" s="217"/>
    </row>
    <row r="153" s="196" customFormat="1" ht="36" customHeight="1" spans="1:69">
      <c r="A153" s="212" t="s">
        <v>320</v>
      </c>
      <c r="B153" s="212" t="s">
        <v>445</v>
      </c>
      <c r="C153" s="212" t="s">
        <v>444</v>
      </c>
      <c r="D153" s="212" t="s">
        <v>70</v>
      </c>
      <c r="E153" s="212" t="s">
        <v>100</v>
      </c>
      <c r="F153" s="212" t="s">
        <v>89</v>
      </c>
      <c r="G153" s="212" t="s">
        <v>332</v>
      </c>
      <c r="H153" s="212" t="s">
        <v>333</v>
      </c>
      <c r="I153" s="213">
        <v>10000</v>
      </c>
      <c r="J153" s="213"/>
      <c r="K153" s="213"/>
      <c r="L153" s="213"/>
      <c r="M153" s="213"/>
      <c r="N153" s="212"/>
      <c r="O153" s="212"/>
      <c r="P153" s="212"/>
      <c r="Q153" s="213"/>
      <c r="R153" s="213">
        <v>10000</v>
      </c>
      <c r="S153" s="213"/>
      <c r="T153" s="213"/>
      <c r="U153" s="213"/>
      <c r="V153" s="213"/>
      <c r="W153" s="213">
        <v>10000</v>
      </c>
      <c r="X153" s="216"/>
      <c r="Y153" s="217"/>
      <c r="Z153" s="217"/>
      <c r="AA153" s="217"/>
      <c r="AB153" s="217"/>
      <c r="AC153" s="217"/>
      <c r="AD153" s="217"/>
      <c r="AE153" s="217"/>
      <c r="AF153" s="217"/>
      <c r="AG153" s="217"/>
      <c r="AH153" s="217"/>
      <c r="AI153" s="217"/>
      <c r="AJ153" s="217"/>
      <c r="AK153" s="217"/>
      <c r="AL153" s="217"/>
      <c r="AM153" s="217"/>
      <c r="AN153" s="217"/>
      <c r="AO153" s="217"/>
      <c r="AP153" s="217"/>
      <c r="AQ153" s="217"/>
      <c r="AR153" s="217"/>
      <c r="AS153" s="217"/>
      <c r="AT153" s="217"/>
      <c r="AU153" s="217"/>
      <c r="AV153" s="217"/>
      <c r="AW153" s="217"/>
      <c r="AX153" s="217"/>
      <c r="AY153" s="217"/>
      <c r="AZ153" s="217"/>
      <c r="BA153" s="217"/>
      <c r="BB153" s="217"/>
      <c r="BC153" s="217"/>
      <c r="BD153" s="217"/>
      <c r="BE153" s="217"/>
      <c r="BF153" s="217"/>
      <c r="BG153" s="217"/>
      <c r="BH153" s="217"/>
      <c r="BI153" s="217"/>
      <c r="BJ153" s="217"/>
      <c r="BK153" s="217"/>
      <c r="BL153" s="217"/>
      <c r="BM153" s="217"/>
      <c r="BN153" s="217"/>
      <c r="BO153" s="217"/>
      <c r="BP153" s="217"/>
      <c r="BQ153" s="217"/>
    </row>
    <row r="154" s="196" customFormat="1" ht="36" customHeight="1" spans="1:69">
      <c r="A154" s="212" t="s">
        <v>320</v>
      </c>
      <c r="B154" s="212" t="s">
        <v>445</v>
      </c>
      <c r="C154" s="212" t="s">
        <v>444</v>
      </c>
      <c r="D154" s="212" t="s">
        <v>70</v>
      </c>
      <c r="E154" s="212" t="s">
        <v>100</v>
      </c>
      <c r="F154" s="212" t="s">
        <v>89</v>
      </c>
      <c r="G154" s="212" t="s">
        <v>286</v>
      </c>
      <c r="H154" s="212" t="s">
        <v>287</v>
      </c>
      <c r="I154" s="213">
        <v>19004</v>
      </c>
      <c r="J154" s="213"/>
      <c r="K154" s="213"/>
      <c r="L154" s="213"/>
      <c r="M154" s="213"/>
      <c r="N154" s="212"/>
      <c r="O154" s="212"/>
      <c r="P154" s="212"/>
      <c r="Q154" s="213"/>
      <c r="R154" s="213">
        <v>19004</v>
      </c>
      <c r="S154" s="213"/>
      <c r="T154" s="213"/>
      <c r="U154" s="213"/>
      <c r="V154" s="213"/>
      <c r="W154" s="213">
        <v>19004</v>
      </c>
      <c r="X154" s="216"/>
      <c r="Y154" s="217"/>
      <c r="Z154" s="217"/>
      <c r="AA154" s="217"/>
      <c r="AB154" s="217"/>
      <c r="AC154" s="217"/>
      <c r="AD154" s="217"/>
      <c r="AE154" s="217"/>
      <c r="AF154" s="217"/>
      <c r="AG154" s="217"/>
      <c r="AH154" s="217"/>
      <c r="AI154" s="217"/>
      <c r="AJ154" s="217"/>
      <c r="AK154" s="217"/>
      <c r="AL154" s="217"/>
      <c r="AM154" s="217"/>
      <c r="AN154" s="217"/>
      <c r="AO154" s="217"/>
      <c r="AP154" s="217"/>
      <c r="AQ154" s="217"/>
      <c r="AR154" s="217"/>
      <c r="AS154" s="217"/>
      <c r="AT154" s="217"/>
      <c r="AU154" s="217"/>
      <c r="AV154" s="217"/>
      <c r="AW154" s="217"/>
      <c r="AX154" s="217"/>
      <c r="AY154" s="217"/>
      <c r="AZ154" s="217"/>
      <c r="BA154" s="217"/>
      <c r="BB154" s="217"/>
      <c r="BC154" s="217"/>
      <c r="BD154" s="217"/>
      <c r="BE154" s="217"/>
      <c r="BF154" s="217"/>
      <c r="BG154" s="217"/>
      <c r="BH154" s="217"/>
      <c r="BI154" s="217"/>
      <c r="BJ154" s="217"/>
      <c r="BK154" s="217"/>
      <c r="BL154" s="217"/>
      <c r="BM154" s="217"/>
      <c r="BN154" s="217"/>
      <c r="BO154" s="217"/>
      <c r="BP154" s="217"/>
      <c r="BQ154" s="217"/>
    </row>
    <row r="155" s="196" customFormat="1" ht="36" customHeight="1" spans="1:69">
      <c r="A155" s="212"/>
      <c r="B155" s="212"/>
      <c r="C155" s="212" t="s">
        <v>446</v>
      </c>
      <c r="D155" s="212"/>
      <c r="E155" s="212"/>
      <c r="F155" s="212"/>
      <c r="G155" s="212"/>
      <c r="H155" s="212"/>
      <c r="I155" s="213">
        <v>81001</v>
      </c>
      <c r="J155" s="213"/>
      <c r="K155" s="213"/>
      <c r="L155" s="213"/>
      <c r="M155" s="213"/>
      <c r="N155" s="212"/>
      <c r="O155" s="212"/>
      <c r="P155" s="212"/>
      <c r="Q155" s="213"/>
      <c r="R155" s="213">
        <v>81001</v>
      </c>
      <c r="S155" s="213"/>
      <c r="T155" s="213"/>
      <c r="U155" s="213"/>
      <c r="V155" s="213"/>
      <c r="W155" s="213">
        <v>81001</v>
      </c>
      <c r="X155" s="216"/>
      <c r="Y155" s="217"/>
      <c r="Z155" s="217"/>
      <c r="AA155" s="217"/>
      <c r="AB155" s="217"/>
      <c r="AC155" s="217"/>
      <c r="AD155" s="217"/>
      <c r="AE155" s="217"/>
      <c r="AF155" s="217"/>
      <c r="AG155" s="217"/>
      <c r="AH155" s="217"/>
      <c r="AI155" s="217"/>
      <c r="AJ155" s="217"/>
      <c r="AK155" s="217"/>
      <c r="AL155" s="217"/>
      <c r="AM155" s="217"/>
      <c r="AN155" s="217"/>
      <c r="AO155" s="217"/>
      <c r="AP155" s="217"/>
      <c r="AQ155" s="217"/>
      <c r="AR155" s="217"/>
      <c r="AS155" s="217"/>
      <c r="AT155" s="217"/>
      <c r="AU155" s="217"/>
      <c r="AV155" s="217"/>
      <c r="AW155" s="217"/>
      <c r="AX155" s="217"/>
      <c r="AY155" s="217"/>
      <c r="AZ155" s="217"/>
      <c r="BA155" s="217"/>
      <c r="BB155" s="217"/>
      <c r="BC155" s="217"/>
      <c r="BD155" s="217"/>
      <c r="BE155" s="217"/>
      <c r="BF155" s="217"/>
      <c r="BG155" s="217"/>
      <c r="BH155" s="217"/>
      <c r="BI155" s="217"/>
      <c r="BJ155" s="217"/>
      <c r="BK155" s="217"/>
      <c r="BL155" s="217"/>
      <c r="BM155" s="217"/>
      <c r="BN155" s="217"/>
      <c r="BO155" s="217"/>
      <c r="BP155" s="217"/>
      <c r="BQ155" s="217"/>
    </row>
    <row r="156" s="196" customFormat="1" ht="36" customHeight="1" spans="1:69">
      <c r="A156" s="212" t="s">
        <v>320</v>
      </c>
      <c r="B156" s="212" t="s">
        <v>447</v>
      </c>
      <c r="C156" s="212" t="s">
        <v>446</v>
      </c>
      <c r="D156" s="212" t="s">
        <v>70</v>
      </c>
      <c r="E156" s="212" t="s">
        <v>100</v>
      </c>
      <c r="F156" s="212" t="s">
        <v>89</v>
      </c>
      <c r="G156" s="212" t="s">
        <v>300</v>
      </c>
      <c r="H156" s="212" t="s">
        <v>301</v>
      </c>
      <c r="I156" s="213">
        <v>70061</v>
      </c>
      <c r="J156" s="213"/>
      <c r="K156" s="213"/>
      <c r="L156" s="213"/>
      <c r="M156" s="213"/>
      <c r="N156" s="212"/>
      <c r="O156" s="212"/>
      <c r="P156" s="212"/>
      <c r="Q156" s="213"/>
      <c r="R156" s="213">
        <v>70061</v>
      </c>
      <c r="S156" s="213"/>
      <c r="T156" s="213"/>
      <c r="U156" s="213"/>
      <c r="V156" s="213"/>
      <c r="W156" s="213">
        <v>70061</v>
      </c>
      <c r="X156" s="216"/>
      <c r="Y156" s="217"/>
      <c r="Z156" s="217"/>
      <c r="AA156" s="217"/>
      <c r="AB156" s="217"/>
      <c r="AC156" s="217"/>
      <c r="AD156" s="217"/>
      <c r="AE156" s="217"/>
      <c r="AF156" s="217"/>
      <c r="AG156" s="217"/>
      <c r="AH156" s="217"/>
      <c r="AI156" s="217"/>
      <c r="AJ156" s="217"/>
      <c r="AK156" s="217"/>
      <c r="AL156" s="217"/>
      <c r="AM156" s="217"/>
      <c r="AN156" s="217"/>
      <c r="AO156" s="217"/>
      <c r="AP156" s="217"/>
      <c r="AQ156" s="217"/>
      <c r="AR156" s="217"/>
      <c r="AS156" s="217"/>
      <c r="AT156" s="217"/>
      <c r="AU156" s="217"/>
      <c r="AV156" s="217"/>
      <c r="AW156" s="217"/>
      <c r="AX156" s="217"/>
      <c r="AY156" s="217"/>
      <c r="AZ156" s="217"/>
      <c r="BA156" s="217"/>
      <c r="BB156" s="217"/>
      <c r="BC156" s="217"/>
      <c r="BD156" s="217"/>
      <c r="BE156" s="217"/>
      <c r="BF156" s="217"/>
      <c r="BG156" s="217"/>
      <c r="BH156" s="217"/>
      <c r="BI156" s="217"/>
      <c r="BJ156" s="217"/>
      <c r="BK156" s="217"/>
      <c r="BL156" s="217"/>
      <c r="BM156" s="217"/>
      <c r="BN156" s="217"/>
      <c r="BO156" s="217"/>
      <c r="BP156" s="217"/>
      <c r="BQ156" s="217"/>
    </row>
    <row r="157" s="196" customFormat="1" ht="36" customHeight="1" spans="1:69">
      <c r="A157" s="212" t="s">
        <v>320</v>
      </c>
      <c r="B157" s="212" t="s">
        <v>447</v>
      </c>
      <c r="C157" s="212" t="s">
        <v>446</v>
      </c>
      <c r="D157" s="212" t="s">
        <v>70</v>
      </c>
      <c r="E157" s="212" t="s">
        <v>100</v>
      </c>
      <c r="F157" s="212" t="s">
        <v>89</v>
      </c>
      <c r="G157" s="212" t="s">
        <v>420</v>
      </c>
      <c r="H157" s="212" t="s">
        <v>421</v>
      </c>
      <c r="I157" s="213">
        <v>10940</v>
      </c>
      <c r="J157" s="213"/>
      <c r="K157" s="213"/>
      <c r="L157" s="213"/>
      <c r="M157" s="213"/>
      <c r="N157" s="212"/>
      <c r="O157" s="212"/>
      <c r="P157" s="212"/>
      <c r="Q157" s="213"/>
      <c r="R157" s="213">
        <v>10940</v>
      </c>
      <c r="S157" s="213"/>
      <c r="T157" s="213"/>
      <c r="U157" s="213"/>
      <c r="V157" s="213"/>
      <c r="W157" s="213">
        <v>10940</v>
      </c>
      <c r="X157" s="216"/>
      <c r="Y157" s="217"/>
      <c r="Z157" s="217"/>
      <c r="AA157" s="217"/>
      <c r="AB157" s="217"/>
      <c r="AC157" s="217"/>
      <c r="AD157" s="217"/>
      <c r="AE157" s="217"/>
      <c r="AF157" s="217"/>
      <c r="AG157" s="217"/>
      <c r="AH157" s="217"/>
      <c r="AI157" s="217"/>
      <c r="AJ157" s="217"/>
      <c r="AK157" s="217"/>
      <c r="AL157" s="217"/>
      <c r="AM157" s="217"/>
      <c r="AN157" s="217"/>
      <c r="AO157" s="217"/>
      <c r="AP157" s="217"/>
      <c r="AQ157" s="217"/>
      <c r="AR157" s="217"/>
      <c r="AS157" s="217"/>
      <c r="AT157" s="217"/>
      <c r="AU157" s="217"/>
      <c r="AV157" s="217"/>
      <c r="AW157" s="217"/>
      <c r="AX157" s="217"/>
      <c r="AY157" s="217"/>
      <c r="AZ157" s="217"/>
      <c r="BA157" s="217"/>
      <c r="BB157" s="217"/>
      <c r="BC157" s="217"/>
      <c r="BD157" s="217"/>
      <c r="BE157" s="217"/>
      <c r="BF157" s="217"/>
      <c r="BG157" s="217"/>
      <c r="BH157" s="217"/>
      <c r="BI157" s="217"/>
      <c r="BJ157" s="217"/>
      <c r="BK157" s="217"/>
      <c r="BL157" s="217"/>
      <c r="BM157" s="217"/>
      <c r="BN157" s="217"/>
      <c r="BO157" s="217"/>
      <c r="BP157" s="217"/>
      <c r="BQ157" s="217"/>
    </row>
    <row r="158" s="196" customFormat="1" ht="36" customHeight="1" spans="1:69">
      <c r="A158" s="212"/>
      <c r="B158" s="212"/>
      <c r="C158" s="212" t="s">
        <v>448</v>
      </c>
      <c r="D158" s="212"/>
      <c r="E158" s="212"/>
      <c r="F158" s="212"/>
      <c r="G158" s="212"/>
      <c r="H158" s="212"/>
      <c r="I158" s="213">
        <v>210</v>
      </c>
      <c r="J158" s="213"/>
      <c r="K158" s="213"/>
      <c r="L158" s="213"/>
      <c r="M158" s="213"/>
      <c r="N158" s="212"/>
      <c r="O158" s="212"/>
      <c r="P158" s="212"/>
      <c r="Q158" s="213"/>
      <c r="R158" s="213">
        <v>210</v>
      </c>
      <c r="S158" s="213"/>
      <c r="T158" s="213"/>
      <c r="U158" s="213"/>
      <c r="V158" s="213"/>
      <c r="W158" s="213">
        <v>210</v>
      </c>
      <c r="X158" s="216"/>
      <c r="Y158" s="217"/>
      <c r="Z158" s="217"/>
      <c r="AA158" s="217"/>
      <c r="AB158" s="217"/>
      <c r="AC158" s="217"/>
      <c r="AD158" s="217"/>
      <c r="AE158" s="217"/>
      <c r="AF158" s="217"/>
      <c r="AG158" s="217"/>
      <c r="AH158" s="217"/>
      <c r="AI158" s="217"/>
      <c r="AJ158" s="217"/>
      <c r="AK158" s="217"/>
      <c r="AL158" s="217"/>
      <c r="AM158" s="217"/>
      <c r="AN158" s="217"/>
      <c r="AO158" s="217"/>
      <c r="AP158" s="217"/>
      <c r="AQ158" s="217"/>
      <c r="AR158" s="217"/>
      <c r="AS158" s="217"/>
      <c r="AT158" s="217"/>
      <c r="AU158" s="217"/>
      <c r="AV158" s="217"/>
      <c r="AW158" s="217"/>
      <c r="AX158" s="217"/>
      <c r="AY158" s="217"/>
      <c r="AZ158" s="217"/>
      <c r="BA158" s="217"/>
      <c r="BB158" s="217"/>
      <c r="BC158" s="217"/>
      <c r="BD158" s="217"/>
      <c r="BE158" s="217"/>
      <c r="BF158" s="217"/>
      <c r="BG158" s="217"/>
      <c r="BH158" s="217"/>
      <c r="BI158" s="217"/>
      <c r="BJ158" s="217"/>
      <c r="BK158" s="217"/>
      <c r="BL158" s="217"/>
      <c r="BM158" s="217"/>
      <c r="BN158" s="217"/>
      <c r="BO158" s="217"/>
      <c r="BP158" s="217"/>
      <c r="BQ158" s="217"/>
    </row>
    <row r="159" s="196" customFormat="1" ht="36" customHeight="1" spans="1:69">
      <c r="A159" s="212" t="s">
        <v>320</v>
      </c>
      <c r="B159" s="212" t="s">
        <v>449</v>
      </c>
      <c r="C159" s="212" t="s">
        <v>448</v>
      </c>
      <c r="D159" s="212" t="s">
        <v>70</v>
      </c>
      <c r="E159" s="212" t="s">
        <v>100</v>
      </c>
      <c r="F159" s="212" t="s">
        <v>89</v>
      </c>
      <c r="G159" s="212" t="s">
        <v>300</v>
      </c>
      <c r="H159" s="212" t="s">
        <v>301</v>
      </c>
      <c r="I159" s="213">
        <v>210</v>
      </c>
      <c r="J159" s="213"/>
      <c r="K159" s="213"/>
      <c r="L159" s="213"/>
      <c r="M159" s="213"/>
      <c r="N159" s="212"/>
      <c r="O159" s="212"/>
      <c r="P159" s="212"/>
      <c r="Q159" s="213"/>
      <c r="R159" s="213">
        <v>210</v>
      </c>
      <c r="S159" s="213"/>
      <c r="T159" s="213"/>
      <c r="U159" s="213"/>
      <c r="V159" s="213"/>
      <c r="W159" s="213">
        <v>210</v>
      </c>
      <c r="X159" s="216"/>
      <c r="Y159" s="217"/>
      <c r="Z159" s="217"/>
      <c r="AA159" s="217"/>
      <c r="AB159" s="217"/>
      <c r="AC159" s="217"/>
      <c r="AD159" s="217"/>
      <c r="AE159" s="217"/>
      <c r="AF159" s="217"/>
      <c r="AG159" s="217"/>
      <c r="AH159" s="217"/>
      <c r="AI159" s="217"/>
      <c r="AJ159" s="217"/>
      <c r="AK159" s="217"/>
      <c r="AL159" s="217"/>
      <c r="AM159" s="217"/>
      <c r="AN159" s="217"/>
      <c r="AO159" s="217"/>
      <c r="AP159" s="217"/>
      <c r="AQ159" s="217"/>
      <c r="AR159" s="217"/>
      <c r="AS159" s="217"/>
      <c r="AT159" s="217"/>
      <c r="AU159" s="217"/>
      <c r="AV159" s="217"/>
      <c r="AW159" s="217"/>
      <c r="AX159" s="217"/>
      <c r="AY159" s="217"/>
      <c r="AZ159" s="217"/>
      <c r="BA159" s="217"/>
      <c r="BB159" s="217"/>
      <c r="BC159" s="217"/>
      <c r="BD159" s="217"/>
      <c r="BE159" s="217"/>
      <c r="BF159" s="217"/>
      <c r="BG159" s="217"/>
      <c r="BH159" s="217"/>
      <c r="BI159" s="217"/>
      <c r="BJ159" s="217"/>
      <c r="BK159" s="217"/>
      <c r="BL159" s="217"/>
      <c r="BM159" s="217"/>
      <c r="BN159" s="217"/>
      <c r="BO159" s="217"/>
      <c r="BP159" s="217"/>
      <c r="BQ159" s="217"/>
    </row>
    <row r="160" s="196" customFormat="1" ht="36" customHeight="1" spans="1:69">
      <c r="A160" s="212"/>
      <c r="B160" s="212"/>
      <c r="C160" s="212" t="s">
        <v>450</v>
      </c>
      <c r="D160" s="212"/>
      <c r="E160" s="212"/>
      <c r="F160" s="212"/>
      <c r="G160" s="212"/>
      <c r="H160" s="212"/>
      <c r="I160" s="213">
        <v>78757</v>
      </c>
      <c r="J160" s="213"/>
      <c r="K160" s="213"/>
      <c r="L160" s="213"/>
      <c r="M160" s="213"/>
      <c r="N160" s="212"/>
      <c r="O160" s="212"/>
      <c r="P160" s="212"/>
      <c r="Q160" s="213"/>
      <c r="R160" s="213">
        <v>78757</v>
      </c>
      <c r="S160" s="213"/>
      <c r="T160" s="213"/>
      <c r="U160" s="213"/>
      <c r="V160" s="213"/>
      <c r="W160" s="213">
        <v>78757</v>
      </c>
      <c r="X160" s="216"/>
      <c r="Y160" s="217"/>
      <c r="Z160" s="217"/>
      <c r="AA160" s="217"/>
      <c r="AB160" s="217"/>
      <c r="AC160" s="217"/>
      <c r="AD160" s="217"/>
      <c r="AE160" s="217"/>
      <c r="AF160" s="217"/>
      <c r="AG160" s="217"/>
      <c r="AH160" s="217"/>
      <c r="AI160" s="217"/>
      <c r="AJ160" s="217"/>
      <c r="AK160" s="217"/>
      <c r="AL160" s="217"/>
      <c r="AM160" s="217"/>
      <c r="AN160" s="217"/>
      <c r="AO160" s="217"/>
      <c r="AP160" s="217"/>
      <c r="AQ160" s="217"/>
      <c r="AR160" s="217"/>
      <c r="AS160" s="217"/>
      <c r="AT160" s="217"/>
      <c r="AU160" s="217"/>
      <c r="AV160" s="217"/>
      <c r="AW160" s="217"/>
      <c r="AX160" s="217"/>
      <c r="AY160" s="217"/>
      <c r="AZ160" s="217"/>
      <c r="BA160" s="217"/>
      <c r="BB160" s="217"/>
      <c r="BC160" s="217"/>
      <c r="BD160" s="217"/>
      <c r="BE160" s="217"/>
      <c r="BF160" s="217"/>
      <c r="BG160" s="217"/>
      <c r="BH160" s="217"/>
      <c r="BI160" s="217"/>
      <c r="BJ160" s="217"/>
      <c r="BK160" s="217"/>
      <c r="BL160" s="217"/>
      <c r="BM160" s="217"/>
      <c r="BN160" s="217"/>
      <c r="BO160" s="217"/>
      <c r="BP160" s="217"/>
      <c r="BQ160" s="217"/>
    </row>
    <row r="161" s="196" customFormat="1" ht="36" customHeight="1" spans="1:69">
      <c r="A161" s="212" t="s">
        <v>320</v>
      </c>
      <c r="B161" s="212" t="s">
        <v>451</v>
      </c>
      <c r="C161" s="212" t="s">
        <v>450</v>
      </c>
      <c r="D161" s="212" t="s">
        <v>70</v>
      </c>
      <c r="E161" s="212" t="s">
        <v>100</v>
      </c>
      <c r="F161" s="212" t="s">
        <v>89</v>
      </c>
      <c r="G161" s="212" t="s">
        <v>300</v>
      </c>
      <c r="H161" s="212" t="s">
        <v>301</v>
      </c>
      <c r="I161" s="213">
        <v>63757</v>
      </c>
      <c r="J161" s="213"/>
      <c r="K161" s="213"/>
      <c r="L161" s="213"/>
      <c r="M161" s="213"/>
      <c r="N161" s="212"/>
      <c r="O161" s="212"/>
      <c r="P161" s="212"/>
      <c r="Q161" s="213"/>
      <c r="R161" s="213">
        <v>63757</v>
      </c>
      <c r="S161" s="213"/>
      <c r="T161" s="213"/>
      <c r="U161" s="213"/>
      <c r="V161" s="213"/>
      <c r="W161" s="213">
        <v>63757</v>
      </c>
      <c r="X161" s="216"/>
      <c r="Y161" s="217"/>
      <c r="Z161" s="217"/>
      <c r="AA161" s="217"/>
      <c r="AB161" s="217"/>
      <c r="AC161" s="217"/>
      <c r="AD161" s="217"/>
      <c r="AE161" s="217"/>
      <c r="AF161" s="217"/>
      <c r="AG161" s="217"/>
      <c r="AH161" s="217"/>
      <c r="AI161" s="217"/>
      <c r="AJ161" s="217"/>
      <c r="AK161" s="217"/>
      <c r="AL161" s="217"/>
      <c r="AM161" s="217"/>
      <c r="AN161" s="217"/>
      <c r="AO161" s="217"/>
      <c r="AP161" s="217"/>
      <c r="AQ161" s="217"/>
      <c r="AR161" s="217"/>
      <c r="AS161" s="217"/>
      <c r="AT161" s="217"/>
      <c r="AU161" s="217"/>
      <c r="AV161" s="217"/>
      <c r="AW161" s="217"/>
      <c r="AX161" s="217"/>
      <c r="AY161" s="217"/>
      <c r="AZ161" s="217"/>
      <c r="BA161" s="217"/>
      <c r="BB161" s="217"/>
      <c r="BC161" s="217"/>
      <c r="BD161" s="217"/>
      <c r="BE161" s="217"/>
      <c r="BF161" s="217"/>
      <c r="BG161" s="217"/>
      <c r="BH161" s="217"/>
      <c r="BI161" s="217"/>
      <c r="BJ161" s="217"/>
      <c r="BK161" s="217"/>
      <c r="BL161" s="217"/>
      <c r="BM161" s="217"/>
      <c r="BN161" s="217"/>
      <c r="BO161" s="217"/>
      <c r="BP161" s="217"/>
      <c r="BQ161" s="217"/>
    </row>
    <row r="162" s="196" customFormat="1" ht="36" customHeight="1" spans="1:69">
      <c r="A162" s="212" t="s">
        <v>320</v>
      </c>
      <c r="B162" s="212" t="s">
        <v>451</v>
      </c>
      <c r="C162" s="212" t="s">
        <v>450</v>
      </c>
      <c r="D162" s="212" t="s">
        <v>70</v>
      </c>
      <c r="E162" s="212" t="s">
        <v>100</v>
      </c>
      <c r="F162" s="212" t="s">
        <v>89</v>
      </c>
      <c r="G162" s="212" t="s">
        <v>363</v>
      </c>
      <c r="H162" s="212" t="s">
        <v>364</v>
      </c>
      <c r="I162" s="213">
        <v>15000</v>
      </c>
      <c r="J162" s="213"/>
      <c r="K162" s="213"/>
      <c r="L162" s="213"/>
      <c r="M162" s="213"/>
      <c r="N162" s="212"/>
      <c r="O162" s="212"/>
      <c r="P162" s="212"/>
      <c r="Q162" s="213"/>
      <c r="R162" s="213">
        <v>15000</v>
      </c>
      <c r="S162" s="213"/>
      <c r="T162" s="213"/>
      <c r="U162" s="213"/>
      <c r="V162" s="213"/>
      <c r="W162" s="213">
        <v>15000</v>
      </c>
      <c r="X162" s="216"/>
      <c r="Y162" s="217"/>
      <c r="Z162" s="217"/>
      <c r="AA162" s="217"/>
      <c r="AB162" s="217"/>
      <c r="AC162" s="217"/>
      <c r="AD162" s="217"/>
      <c r="AE162" s="217"/>
      <c r="AF162" s="217"/>
      <c r="AG162" s="217"/>
      <c r="AH162" s="217"/>
      <c r="AI162" s="217"/>
      <c r="AJ162" s="217"/>
      <c r="AK162" s="217"/>
      <c r="AL162" s="217"/>
      <c r="AM162" s="217"/>
      <c r="AN162" s="217"/>
      <c r="AO162" s="217"/>
      <c r="AP162" s="217"/>
      <c r="AQ162" s="217"/>
      <c r="AR162" s="217"/>
      <c r="AS162" s="217"/>
      <c r="AT162" s="217"/>
      <c r="AU162" s="217"/>
      <c r="AV162" s="217"/>
      <c r="AW162" s="217"/>
      <c r="AX162" s="217"/>
      <c r="AY162" s="217"/>
      <c r="AZ162" s="217"/>
      <c r="BA162" s="217"/>
      <c r="BB162" s="217"/>
      <c r="BC162" s="217"/>
      <c r="BD162" s="217"/>
      <c r="BE162" s="217"/>
      <c r="BF162" s="217"/>
      <c r="BG162" s="217"/>
      <c r="BH162" s="217"/>
      <c r="BI162" s="217"/>
      <c r="BJ162" s="217"/>
      <c r="BK162" s="217"/>
      <c r="BL162" s="217"/>
      <c r="BM162" s="217"/>
      <c r="BN162" s="217"/>
      <c r="BO162" s="217"/>
      <c r="BP162" s="217"/>
      <c r="BQ162" s="217"/>
    </row>
    <row r="163" s="196" customFormat="1" ht="36" customHeight="1" spans="1:69">
      <c r="A163" s="212"/>
      <c r="B163" s="212"/>
      <c r="C163" s="212" t="s">
        <v>452</v>
      </c>
      <c r="D163" s="212"/>
      <c r="E163" s="212"/>
      <c r="F163" s="212"/>
      <c r="G163" s="212"/>
      <c r="H163" s="212"/>
      <c r="I163" s="213">
        <v>8805</v>
      </c>
      <c r="J163" s="213"/>
      <c r="K163" s="213"/>
      <c r="L163" s="213"/>
      <c r="M163" s="213"/>
      <c r="N163" s="212"/>
      <c r="O163" s="212"/>
      <c r="P163" s="212"/>
      <c r="Q163" s="213"/>
      <c r="R163" s="213">
        <v>8805</v>
      </c>
      <c r="S163" s="213"/>
      <c r="T163" s="213"/>
      <c r="U163" s="213"/>
      <c r="V163" s="213"/>
      <c r="W163" s="213">
        <v>8805</v>
      </c>
      <c r="X163" s="216"/>
      <c r="Y163" s="217"/>
      <c r="Z163" s="217"/>
      <c r="AA163" s="217"/>
      <c r="AB163" s="217"/>
      <c r="AC163" s="217"/>
      <c r="AD163" s="217"/>
      <c r="AE163" s="217"/>
      <c r="AF163" s="217"/>
      <c r="AG163" s="217"/>
      <c r="AH163" s="217"/>
      <c r="AI163" s="217"/>
      <c r="AJ163" s="217"/>
      <c r="AK163" s="217"/>
      <c r="AL163" s="217"/>
      <c r="AM163" s="217"/>
      <c r="AN163" s="217"/>
      <c r="AO163" s="217"/>
      <c r="AP163" s="217"/>
      <c r="AQ163" s="217"/>
      <c r="AR163" s="217"/>
      <c r="AS163" s="217"/>
      <c r="AT163" s="217"/>
      <c r="AU163" s="217"/>
      <c r="AV163" s="217"/>
      <c r="AW163" s="217"/>
      <c r="AX163" s="217"/>
      <c r="AY163" s="217"/>
      <c r="AZ163" s="217"/>
      <c r="BA163" s="217"/>
      <c r="BB163" s="217"/>
      <c r="BC163" s="217"/>
      <c r="BD163" s="217"/>
      <c r="BE163" s="217"/>
      <c r="BF163" s="217"/>
      <c r="BG163" s="217"/>
      <c r="BH163" s="217"/>
      <c r="BI163" s="217"/>
      <c r="BJ163" s="217"/>
      <c r="BK163" s="217"/>
      <c r="BL163" s="217"/>
      <c r="BM163" s="217"/>
      <c r="BN163" s="217"/>
      <c r="BO163" s="217"/>
      <c r="BP163" s="217"/>
      <c r="BQ163" s="217"/>
    </row>
    <row r="164" s="196" customFormat="1" ht="36" customHeight="1" spans="1:69">
      <c r="A164" s="212" t="s">
        <v>320</v>
      </c>
      <c r="B164" s="212" t="s">
        <v>453</v>
      </c>
      <c r="C164" s="212" t="s">
        <v>452</v>
      </c>
      <c r="D164" s="212" t="s">
        <v>70</v>
      </c>
      <c r="E164" s="212" t="s">
        <v>100</v>
      </c>
      <c r="F164" s="212" t="s">
        <v>89</v>
      </c>
      <c r="G164" s="212" t="s">
        <v>300</v>
      </c>
      <c r="H164" s="212" t="s">
        <v>301</v>
      </c>
      <c r="I164" s="213">
        <v>305</v>
      </c>
      <c r="J164" s="213"/>
      <c r="K164" s="213"/>
      <c r="L164" s="213"/>
      <c r="M164" s="213"/>
      <c r="N164" s="212"/>
      <c r="O164" s="212"/>
      <c r="P164" s="212"/>
      <c r="Q164" s="213"/>
      <c r="R164" s="213">
        <v>305</v>
      </c>
      <c r="S164" s="213"/>
      <c r="T164" s="213"/>
      <c r="U164" s="213"/>
      <c r="V164" s="213"/>
      <c r="W164" s="213">
        <v>305</v>
      </c>
      <c r="X164" s="216"/>
      <c r="Y164" s="217"/>
      <c r="Z164" s="217"/>
      <c r="AA164" s="217"/>
      <c r="AB164" s="217"/>
      <c r="AC164" s="217"/>
      <c r="AD164" s="217"/>
      <c r="AE164" s="217"/>
      <c r="AF164" s="217"/>
      <c r="AG164" s="217"/>
      <c r="AH164" s="217"/>
      <c r="AI164" s="217"/>
      <c r="AJ164" s="217"/>
      <c r="AK164" s="217"/>
      <c r="AL164" s="217"/>
      <c r="AM164" s="217"/>
      <c r="AN164" s="217"/>
      <c r="AO164" s="217"/>
      <c r="AP164" s="217"/>
      <c r="AQ164" s="217"/>
      <c r="AR164" s="217"/>
      <c r="AS164" s="217"/>
      <c r="AT164" s="217"/>
      <c r="AU164" s="217"/>
      <c r="AV164" s="217"/>
      <c r="AW164" s="217"/>
      <c r="AX164" s="217"/>
      <c r="AY164" s="217"/>
      <c r="AZ164" s="217"/>
      <c r="BA164" s="217"/>
      <c r="BB164" s="217"/>
      <c r="BC164" s="217"/>
      <c r="BD164" s="217"/>
      <c r="BE164" s="217"/>
      <c r="BF164" s="217"/>
      <c r="BG164" s="217"/>
      <c r="BH164" s="217"/>
      <c r="BI164" s="217"/>
      <c r="BJ164" s="217"/>
      <c r="BK164" s="217"/>
      <c r="BL164" s="217"/>
      <c r="BM164" s="217"/>
      <c r="BN164" s="217"/>
      <c r="BO164" s="217"/>
      <c r="BP164" s="217"/>
      <c r="BQ164" s="217"/>
    </row>
    <row r="165" s="196" customFormat="1" ht="36" customHeight="1" spans="1:69">
      <c r="A165" s="212" t="s">
        <v>320</v>
      </c>
      <c r="B165" s="212" t="s">
        <v>453</v>
      </c>
      <c r="C165" s="212" t="s">
        <v>452</v>
      </c>
      <c r="D165" s="212" t="s">
        <v>70</v>
      </c>
      <c r="E165" s="212" t="s">
        <v>100</v>
      </c>
      <c r="F165" s="212" t="s">
        <v>89</v>
      </c>
      <c r="G165" s="212" t="s">
        <v>286</v>
      </c>
      <c r="H165" s="212" t="s">
        <v>287</v>
      </c>
      <c r="I165" s="213">
        <v>8500</v>
      </c>
      <c r="J165" s="213"/>
      <c r="K165" s="213"/>
      <c r="L165" s="213"/>
      <c r="M165" s="213"/>
      <c r="N165" s="212"/>
      <c r="O165" s="212"/>
      <c r="P165" s="212"/>
      <c r="Q165" s="213"/>
      <c r="R165" s="213">
        <v>8500</v>
      </c>
      <c r="S165" s="213"/>
      <c r="T165" s="213"/>
      <c r="U165" s="213"/>
      <c r="V165" s="213"/>
      <c r="W165" s="213">
        <v>8500</v>
      </c>
      <c r="X165" s="216"/>
      <c r="Y165" s="217"/>
      <c r="Z165" s="217"/>
      <c r="AA165" s="217"/>
      <c r="AB165" s="217"/>
      <c r="AC165" s="217"/>
      <c r="AD165" s="217"/>
      <c r="AE165" s="217"/>
      <c r="AF165" s="217"/>
      <c r="AG165" s="217"/>
      <c r="AH165" s="217"/>
      <c r="AI165" s="217"/>
      <c r="AJ165" s="217"/>
      <c r="AK165" s="217"/>
      <c r="AL165" s="217"/>
      <c r="AM165" s="217"/>
      <c r="AN165" s="217"/>
      <c r="AO165" s="217"/>
      <c r="AP165" s="217"/>
      <c r="AQ165" s="217"/>
      <c r="AR165" s="217"/>
      <c r="AS165" s="217"/>
      <c r="AT165" s="217"/>
      <c r="AU165" s="217"/>
      <c r="AV165" s="217"/>
      <c r="AW165" s="217"/>
      <c r="AX165" s="217"/>
      <c r="AY165" s="217"/>
      <c r="AZ165" s="217"/>
      <c r="BA165" s="217"/>
      <c r="BB165" s="217"/>
      <c r="BC165" s="217"/>
      <c r="BD165" s="217"/>
      <c r="BE165" s="217"/>
      <c r="BF165" s="217"/>
      <c r="BG165" s="217"/>
      <c r="BH165" s="217"/>
      <c r="BI165" s="217"/>
      <c r="BJ165" s="217"/>
      <c r="BK165" s="217"/>
      <c r="BL165" s="217"/>
      <c r="BM165" s="217"/>
      <c r="BN165" s="217"/>
      <c r="BO165" s="217"/>
      <c r="BP165" s="217"/>
      <c r="BQ165" s="217"/>
    </row>
    <row r="166" s="196" customFormat="1" ht="36" customHeight="1" spans="1:69">
      <c r="A166" s="212"/>
      <c r="B166" s="212"/>
      <c r="C166" s="212" t="s">
        <v>454</v>
      </c>
      <c r="D166" s="212"/>
      <c r="E166" s="212"/>
      <c r="F166" s="212"/>
      <c r="G166" s="212"/>
      <c r="H166" s="212"/>
      <c r="I166" s="213">
        <v>73746.6</v>
      </c>
      <c r="J166" s="213"/>
      <c r="K166" s="213"/>
      <c r="L166" s="213"/>
      <c r="M166" s="213"/>
      <c r="N166" s="212"/>
      <c r="O166" s="212"/>
      <c r="P166" s="212"/>
      <c r="Q166" s="213"/>
      <c r="R166" s="213">
        <v>73746.6</v>
      </c>
      <c r="S166" s="213"/>
      <c r="T166" s="213"/>
      <c r="U166" s="213"/>
      <c r="V166" s="213"/>
      <c r="W166" s="213">
        <v>73746.6</v>
      </c>
      <c r="X166" s="216"/>
      <c r="Y166" s="217"/>
      <c r="Z166" s="217"/>
      <c r="AA166" s="217"/>
      <c r="AB166" s="217"/>
      <c r="AC166" s="217"/>
      <c r="AD166" s="217"/>
      <c r="AE166" s="217"/>
      <c r="AF166" s="217"/>
      <c r="AG166" s="217"/>
      <c r="AH166" s="217"/>
      <c r="AI166" s="217"/>
      <c r="AJ166" s="217"/>
      <c r="AK166" s="217"/>
      <c r="AL166" s="217"/>
      <c r="AM166" s="217"/>
      <c r="AN166" s="217"/>
      <c r="AO166" s="217"/>
      <c r="AP166" s="217"/>
      <c r="AQ166" s="217"/>
      <c r="AR166" s="217"/>
      <c r="AS166" s="217"/>
      <c r="AT166" s="217"/>
      <c r="AU166" s="217"/>
      <c r="AV166" s="217"/>
      <c r="AW166" s="217"/>
      <c r="AX166" s="217"/>
      <c r="AY166" s="217"/>
      <c r="AZ166" s="217"/>
      <c r="BA166" s="217"/>
      <c r="BB166" s="217"/>
      <c r="BC166" s="217"/>
      <c r="BD166" s="217"/>
      <c r="BE166" s="217"/>
      <c r="BF166" s="217"/>
      <c r="BG166" s="217"/>
      <c r="BH166" s="217"/>
      <c r="BI166" s="217"/>
      <c r="BJ166" s="217"/>
      <c r="BK166" s="217"/>
      <c r="BL166" s="217"/>
      <c r="BM166" s="217"/>
      <c r="BN166" s="217"/>
      <c r="BO166" s="217"/>
      <c r="BP166" s="217"/>
      <c r="BQ166" s="217"/>
    </row>
    <row r="167" s="196" customFormat="1" ht="36" customHeight="1" spans="1:69">
      <c r="A167" s="212" t="s">
        <v>320</v>
      </c>
      <c r="B167" s="212" t="s">
        <v>455</v>
      </c>
      <c r="C167" s="212" t="s">
        <v>454</v>
      </c>
      <c r="D167" s="212" t="s">
        <v>70</v>
      </c>
      <c r="E167" s="212" t="s">
        <v>100</v>
      </c>
      <c r="F167" s="212" t="s">
        <v>89</v>
      </c>
      <c r="G167" s="212" t="s">
        <v>332</v>
      </c>
      <c r="H167" s="212" t="s">
        <v>333</v>
      </c>
      <c r="I167" s="213">
        <v>73746.6</v>
      </c>
      <c r="J167" s="213"/>
      <c r="K167" s="213"/>
      <c r="L167" s="213"/>
      <c r="M167" s="213"/>
      <c r="N167" s="212"/>
      <c r="O167" s="212"/>
      <c r="P167" s="212"/>
      <c r="Q167" s="213"/>
      <c r="R167" s="213">
        <v>73746.6</v>
      </c>
      <c r="S167" s="213"/>
      <c r="T167" s="213"/>
      <c r="U167" s="213"/>
      <c r="V167" s="213"/>
      <c r="W167" s="213">
        <v>73746.6</v>
      </c>
      <c r="X167" s="216"/>
      <c r="Y167" s="217"/>
      <c r="Z167" s="217"/>
      <c r="AA167" s="217"/>
      <c r="AB167" s="217"/>
      <c r="AC167" s="217"/>
      <c r="AD167" s="217"/>
      <c r="AE167" s="217"/>
      <c r="AF167" s="217"/>
      <c r="AG167" s="217"/>
      <c r="AH167" s="217"/>
      <c r="AI167" s="217"/>
      <c r="AJ167" s="217"/>
      <c r="AK167" s="217"/>
      <c r="AL167" s="217"/>
      <c r="AM167" s="217"/>
      <c r="AN167" s="217"/>
      <c r="AO167" s="217"/>
      <c r="AP167" s="217"/>
      <c r="AQ167" s="217"/>
      <c r="AR167" s="217"/>
      <c r="AS167" s="217"/>
      <c r="AT167" s="217"/>
      <c r="AU167" s="217"/>
      <c r="AV167" s="217"/>
      <c r="AW167" s="217"/>
      <c r="AX167" s="217"/>
      <c r="AY167" s="217"/>
      <c r="AZ167" s="217"/>
      <c r="BA167" s="217"/>
      <c r="BB167" s="217"/>
      <c r="BC167" s="217"/>
      <c r="BD167" s="217"/>
      <c r="BE167" s="217"/>
      <c r="BF167" s="217"/>
      <c r="BG167" s="217"/>
      <c r="BH167" s="217"/>
      <c r="BI167" s="217"/>
      <c r="BJ167" s="217"/>
      <c r="BK167" s="217"/>
      <c r="BL167" s="217"/>
      <c r="BM167" s="217"/>
      <c r="BN167" s="217"/>
      <c r="BO167" s="217"/>
      <c r="BP167" s="217"/>
      <c r="BQ167" s="217"/>
    </row>
    <row r="168" s="196" customFormat="1" ht="36" customHeight="1" spans="1:69">
      <c r="A168" s="212"/>
      <c r="B168" s="212"/>
      <c r="C168" s="212" t="s">
        <v>456</v>
      </c>
      <c r="D168" s="212"/>
      <c r="E168" s="212"/>
      <c r="F168" s="212"/>
      <c r="G168" s="212"/>
      <c r="H168" s="212"/>
      <c r="I168" s="213">
        <v>152289.66</v>
      </c>
      <c r="J168" s="213"/>
      <c r="K168" s="213"/>
      <c r="L168" s="213"/>
      <c r="M168" s="213"/>
      <c r="N168" s="212"/>
      <c r="O168" s="212"/>
      <c r="P168" s="212"/>
      <c r="Q168" s="213"/>
      <c r="R168" s="213">
        <v>152289.66</v>
      </c>
      <c r="S168" s="213"/>
      <c r="T168" s="213"/>
      <c r="U168" s="213"/>
      <c r="V168" s="213"/>
      <c r="W168" s="213">
        <v>152289.66</v>
      </c>
      <c r="X168" s="216"/>
      <c r="Y168" s="217"/>
      <c r="Z168" s="217"/>
      <c r="AA168" s="217"/>
      <c r="AB168" s="217"/>
      <c r="AC168" s="217"/>
      <c r="AD168" s="217"/>
      <c r="AE168" s="217"/>
      <c r="AF168" s="217"/>
      <c r="AG168" s="217"/>
      <c r="AH168" s="217"/>
      <c r="AI168" s="217"/>
      <c r="AJ168" s="217"/>
      <c r="AK168" s="217"/>
      <c r="AL168" s="217"/>
      <c r="AM168" s="217"/>
      <c r="AN168" s="217"/>
      <c r="AO168" s="217"/>
      <c r="AP168" s="217"/>
      <c r="AQ168" s="217"/>
      <c r="AR168" s="217"/>
      <c r="AS168" s="217"/>
      <c r="AT168" s="217"/>
      <c r="AU168" s="217"/>
      <c r="AV168" s="217"/>
      <c r="AW168" s="217"/>
      <c r="AX168" s="217"/>
      <c r="AY168" s="217"/>
      <c r="AZ168" s="217"/>
      <c r="BA168" s="217"/>
      <c r="BB168" s="217"/>
      <c r="BC168" s="217"/>
      <c r="BD168" s="217"/>
      <c r="BE168" s="217"/>
      <c r="BF168" s="217"/>
      <c r="BG168" s="217"/>
      <c r="BH168" s="217"/>
      <c r="BI168" s="217"/>
      <c r="BJ168" s="217"/>
      <c r="BK168" s="217"/>
      <c r="BL168" s="217"/>
      <c r="BM168" s="217"/>
      <c r="BN168" s="217"/>
      <c r="BO168" s="217"/>
      <c r="BP168" s="217"/>
      <c r="BQ168" s="217"/>
    </row>
    <row r="169" s="196" customFormat="1" ht="36" customHeight="1" spans="1:69">
      <c r="A169" s="212" t="s">
        <v>320</v>
      </c>
      <c r="B169" s="212" t="s">
        <v>457</v>
      </c>
      <c r="C169" s="212" t="s">
        <v>456</v>
      </c>
      <c r="D169" s="212" t="s">
        <v>70</v>
      </c>
      <c r="E169" s="212" t="s">
        <v>100</v>
      </c>
      <c r="F169" s="212" t="s">
        <v>89</v>
      </c>
      <c r="G169" s="212" t="s">
        <v>300</v>
      </c>
      <c r="H169" s="212" t="s">
        <v>301</v>
      </c>
      <c r="I169" s="213">
        <v>18908.85</v>
      </c>
      <c r="J169" s="213"/>
      <c r="K169" s="213"/>
      <c r="L169" s="213"/>
      <c r="M169" s="213"/>
      <c r="N169" s="212"/>
      <c r="O169" s="212"/>
      <c r="P169" s="212"/>
      <c r="Q169" s="213"/>
      <c r="R169" s="213">
        <v>18908.85</v>
      </c>
      <c r="S169" s="213"/>
      <c r="T169" s="213"/>
      <c r="U169" s="213"/>
      <c r="V169" s="213"/>
      <c r="W169" s="213">
        <v>18908.85</v>
      </c>
      <c r="X169" s="216"/>
      <c r="Y169" s="217"/>
      <c r="Z169" s="217"/>
      <c r="AA169" s="217"/>
      <c r="AB169" s="217"/>
      <c r="AC169" s="217"/>
      <c r="AD169" s="217"/>
      <c r="AE169" s="217"/>
      <c r="AF169" s="217"/>
      <c r="AG169" s="217"/>
      <c r="AH169" s="217"/>
      <c r="AI169" s="217"/>
      <c r="AJ169" s="217"/>
      <c r="AK169" s="217"/>
      <c r="AL169" s="217"/>
      <c r="AM169" s="217"/>
      <c r="AN169" s="217"/>
      <c r="AO169" s="217"/>
      <c r="AP169" s="217"/>
      <c r="AQ169" s="217"/>
      <c r="AR169" s="217"/>
      <c r="AS169" s="217"/>
      <c r="AT169" s="217"/>
      <c r="AU169" s="217"/>
      <c r="AV169" s="217"/>
      <c r="AW169" s="217"/>
      <c r="AX169" s="217"/>
      <c r="AY169" s="217"/>
      <c r="AZ169" s="217"/>
      <c r="BA169" s="217"/>
      <c r="BB169" s="217"/>
      <c r="BC169" s="217"/>
      <c r="BD169" s="217"/>
      <c r="BE169" s="217"/>
      <c r="BF169" s="217"/>
      <c r="BG169" s="217"/>
      <c r="BH169" s="217"/>
      <c r="BI169" s="217"/>
      <c r="BJ169" s="217"/>
      <c r="BK169" s="217"/>
      <c r="BL169" s="217"/>
      <c r="BM169" s="217"/>
      <c r="BN169" s="217"/>
      <c r="BO169" s="217"/>
      <c r="BP169" s="217"/>
      <c r="BQ169" s="217"/>
    </row>
    <row r="170" s="196" customFormat="1" ht="36" customHeight="1" spans="1:69">
      <c r="A170" s="212" t="s">
        <v>320</v>
      </c>
      <c r="B170" s="212" t="s">
        <v>457</v>
      </c>
      <c r="C170" s="212" t="s">
        <v>456</v>
      </c>
      <c r="D170" s="212" t="s">
        <v>70</v>
      </c>
      <c r="E170" s="212" t="s">
        <v>100</v>
      </c>
      <c r="F170" s="212" t="s">
        <v>89</v>
      </c>
      <c r="G170" s="212" t="s">
        <v>296</v>
      </c>
      <c r="H170" s="212" t="s">
        <v>297</v>
      </c>
      <c r="I170" s="213">
        <v>23380.81</v>
      </c>
      <c r="J170" s="213"/>
      <c r="K170" s="213"/>
      <c r="L170" s="213"/>
      <c r="M170" s="213"/>
      <c r="N170" s="212"/>
      <c r="O170" s="212"/>
      <c r="P170" s="212"/>
      <c r="Q170" s="213"/>
      <c r="R170" s="213">
        <v>23380.81</v>
      </c>
      <c r="S170" s="213"/>
      <c r="T170" s="213"/>
      <c r="U170" s="213"/>
      <c r="V170" s="213"/>
      <c r="W170" s="213">
        <v>23380.81</v>
      </c>
      <c r="X170" s="216"/>
      <c r="Y170" s="217"/>
      <c r="Z170" s="217"/>
      <c r="AA170" s="217"/>
      <c r="AB170" s="217"/>
      <c r="AC170" s="217"/>
      <c r="AD170" s="217"/>
      <c r="AE170" s="217"/>
      <c r="AF170" s="217"/>
      <c r="AG170" s="217"/>
      <c r="AH170" s="217"/>
      <c r="AI170" s="217"/>
      <c r="AJ170" s="217"/>
      <c r="AK170" s="217"/>
      <c r="AL170" s="217"/>
      <c r="AM170" s="217"/>
      <c r="AN170" s="217"/>
      <c r="AO170" s="217"/>
      <c r="AP170" s="217"/>
      <c r="AQ170" s="217"/>
      <c r="AR170" s="217"/>
      <c r="AS170" s="217"/>
      <c r="AT170" s="217"/>
      <c r="AU170" s="217"/>
      <c r="AV170" s="217"/>
      <c r="AW170" s="217"/>
      <c r="AX170" s="217"/>
      <c r="AY170" s="217"/>
      <c r="AZ170" s="217"/>
      <c r="BA170" s="217"/>
      <c r="BB170" s="217"/>
      <c r="BC170" s="217"/>
      <c r="BD170" s="217"/>
      <c r="BE170" s="217"/>
      <c r="BF170" s="217"/>
      <c r="BG170" s="217"/>
      <c r="BH170" s="217"/>
      <c r="BI170" s="217"/>
      <c r="BJ170" s="217"/>
      <c r="BK170" s="217"/>
      <c r="BL170" s="217"/>
      <c r="BM170" s="217"/>
      <c r="BN170" s="217"/>
      <c r="BO170" s="217"/>
      <c r="BP170" s="217"/>
      <c r="BQ170" s="217"/>
    </row>
    <row r="171" s="196" customFormat="1" ht="36" customHeight="1" spans="1:69">
      <c r="A171" s="212" t="s">
        <v>320</v>
      </c>
      <c r="B171" s="212" t="s">
        <v>457</v>
      </c>
      <c r="C171" s="212" t="s">
        <v>456</v>
      </c>
      <c r="D171" s="212" t="s">
        <v>70</v>
      </c>
      <c r="E171" s="212" t="s">
        <v>100</v>
      </c>
      <c r="F171" s="212" t="s">
        <v>89</v>
      </c>
      <c r="G171" s="212" t="s">
        <v>286</v>
      </c>
      <c r="H171" s="212" t="s">
        <v>287</v>
      </c>
      <c r="I171" s="213">
        <v>110000</v>
      </c>
      <c r="J171" s="213"/>
      <c r="K171" s="213"/>
      <c r="L171" s="213"/>
      <c r="M171" s="213"/>
      <c r="N171" s="212"/>
      <c r="O171" s="212"/>
      <c r="P171" s="212"/>
      <c r="Q171" s="213"/>
      <c r="R171" s="213">
        <v>110000</v>
      </c>
      <c r="S171" s="213"/>
      <c r="T171" s="213"/>
      <c r="U171" s="213"/>
      <c r="V171" s="213"/>
      <c r="W171" s="213">
        <v>110000</v>
      </c>
      <c r="X171" s="216"/>
      <c r="Y171" s="217"/>
      <c r="Z171" s="217"/>
      <c r="AA171" s="217"/>
      <c r="AB171" s="217"/>
      <c r="AC171" s="217"/>
      <c r="AD171" s="217"/>
      <c r="AE171" s="217"/>
      <c r="AF171" s="217"/>
      <c r="AG171" s="217"/>
      <c r="AH171" s="217"/>
      <c r="AI171" s="217"/>
      <c r="AJ171" s="217"/>
      <c r="AK171" s="217"/>
      <c r="AL171" s="217"/>
      <c r="AM171" s="217"/>
      <c r="AN171" s="217"/>
      <c r="AO171" s="217"/>
      <c r="AP171" s="217"/>
      <c r="AQ171" s="217"/>
      <c r="AR171" s="217"/>
      <c r="AS171" s="217"/>
      <c r="AT171" s="217"/>
      <c r="AU171" s="217"/>
      <c r="AV171" s="217"/>
      <c r="AW171" s="217"/>
      <c r="AX171" s="217"/>
      <c r="AY171" s="217"/>
      <c r="AZ171" s="217"/>
      <c r="BA171" s="217"/>
      <c r="BB171" s="217"/>
      <c r="BC171" s="217"/>
      <c r="BD171" s="217"/>
      <c r="BE171" s="217"/>
      <c r="BF171" s="217"/>
      <c r="BG171" s="217"/>
      <c r="BH171" s="217"/>
      <c r="BI171" s="217"/>
      <c r="BJ171" s="217"/>
      <c r="BK171" s="217"/>
      <c r="BL171" s="217"/>
      <c r="BM171" s="217"/>
      <c r="BN171" s="217"/>
      <c r="BO171" s="217"/>
      <c r="BP171" s="217"/>
      <c r="BQ171" s="217"/>
    </row>
    <row r="172" s="196" customFormat="1" ht="36" customHeight="1" spans="1:69">
      <c r="A172" s="212"/>
      <c r="B172" s="212"/>
      <c r="C172" s="212" t="s">
        <v>458</v>
      </c>
      <c r="D172" s="212"/>
      <c r="E172" s="212"/>
      <c r="F172" s="212"/>
      <c r="G172" s="212"/>
      <c r="H172" s="212"/>
      <c r="I172" s="213">
        <v>284511.16</v>
      </c>
      <c r="J172" s="213"/>
      <c r="K172" s="213"/>
      <c r="L172" s="213"/>
      <c r="M172" s="213"/>
      <c r="N172" s="212"/>
      <c r="O172" s="212"/>
      <c r="P172" s="212"/>
      <c r="Q172" s="213"/>
      <c r="R172" s="213">
        <v>284511.16</v>
      </c>
      <c r="S172" s="213"/>
      <c r="T172" s="213"/>
      <c r="U172" s="213"/>
      <c r="V172" s="213"/>
      <c r="W172" s="213">
        <v>284511.16</v>
      </c>
      <c r="X172" s="216"/>
      <c r="Y172" s="217"/>
      <c r="Z172" s="217"/>
      <c r="AA172" s="217"/>
      <c r="AB172" s="217"/>
      <c r="AC172" s="217"/>
      <c r="AD172" s="217"/>
      <c r="AE172" s="217"/>
      <c r="AF172" s="217"/>
      <c r="AG172" s="217"/>
      <c r="AH172" s="217"/>
      <c r="AI172" s="217"/>
      <c r="AJ172" s="217"/>
      <c r="AK172" s="217"/>
      <c r="AL172" s="217"/>
      <c r="AM172" s="217"/>
      <c r="AN172" s="217"/>
      <c r="AO172" s="217"/>
      <c r="AP172" s="217"/>
      <c r="AQ172" s="217"/>
      <c r="AR172" s="217"/>
      <c r="AS172" s="217"/>
      <c r="AT172" s="217"/>
      <c r="AU172" s="217"/>
      <c r="AV172" s="217"/>
      <c r="AW172" s="217"/>
      <c r="AX172" s="217"/>
      <c r="AY172" s="217"/>
      <c r="AZ172" s="217"/>
      <c r="BA172" s="217"/>
      <c r="BB172" s="217"/>
      <c r="BC172" s="217"/>
      <c r="BD172" s="217"/>
      <c r="BE172" s="217"/>
      <c r="BF172" s="217"/>
      <c r="BG172" s="217"/>
      <c r="BH172" s="217"/>
      <c r="BI172" s="217"/>
      <c r="BJ172" s="217"/>
      <c r="BK172" s="217"/>
      <c r="BL172" s="217"/>
      <c r="BM172" s="217"/>
      <c r="BN172" s="217"/>
      <c r="BO172" s="217"/>
      <c r="BP172" s="217"/>
      <c r="BQ172" s="217"/>
    </row>
    <row r="173" s="196" customFormat="1" ht="36" customHeight="1" spans="1:69">
      <c r="A173" s="212" t="s">
        <v>320</v>
      </c>
      <c r="B173" s="212" t="s">
        <v>459</v>
      </c>
      <c r="C173" s="212" t="s">
        <v>458</v>
      </c>
      <c r="D173" s="212" t="s">
        <v>70</v>
      </c>
      <c r="E173" s="212" t="s">
        <v>100</v>
      </c>
      <c r="F173" s="212" t="s">
        <v>89</v>
      </c>
      <c r="G173" s="212" t="s">
        <v>300</v>
      </c>
      <c r="H173" s="212" t="s">
        <v>301</v>
      </c>
      <c r="I173" s="213">
        <v>76680</v>
      </c>
      <c r="J173" s="213"/>
      <c r="K173" s="213"/>
      <c r="L173" s="213"/>
      <c r="M173" s="213"/>
      <c r="N173" s="212"/>
      <c r="O173" s="212"/>
      <c r="P173" s="212"/>
      <c r="Q173" s="213"/>
      <c r="R173" s="213">
        <v>76680</v>
      </c>
      <c r="S173" s="213"/>
      <c r="T173" s="213"/>
      <c r="U173" s="213"/>
      <c r="V173" s="213"/>
      <c r="W173" s="213">
        <v>76680</v>
      </c>
      <c r="X173" s="216"/>
      <c r="Y173" s="217"/>
      <c r="Z173" s="217"/>
      <c r="AA173" s="217"/>
      <c r="AB173" s="217"/>
      <c r="AC173" s="217"/>
      <c r="AD173" s="217"/>
      <c r="AE173" s="217"/>
      <c r="AF173" s="217"/>
      <c r="AG173" s="217"/>
      <c r="AH173" s="217"/>
      <c r="AI173" s="217"/>
      <c r="AJ173" s="217"/>
      <c r="AK173" s="217"/>
      <c r="AL173" s="217"/>
      <c r="AM173" s="217"/>
      <c r="AN173" s="217"/>
      <c r="AO173" s="217"/>
      <c r="AP173" s="217"/>
      <c r="AQ173" s="217"/>
      <c r="AR173" s="217"/>
      <c r="AS173" s="217"/>
      <c r="AT173" s="217"/>
      <c r="AU173" s="217"/>
      <c r="AV173" s="217"/>
      <c r="AW173" s="217"/>
      <c r="AX173" s="217"/>
      <c r="AY173" s="217"/>
      <c r="AZ173" s="217"/>
      <c r="BA173" s="217"/>
      <c r="BB173" s="217"/>
      <c r="BC173" s="217"/>
      <c r="BD173" s="217"/>
      <c r="BE173" s="217"/>
      <c r="BF173" s="217"/>
      <c r="BG173" s="217"/>
      <c r="BH173" s="217"/>
      <c r="BI173" s="217"/>
      <c r="BJ173" s="217"/>
      <c r="BK173" s="217"/>
      <c r="BL173" s="217"/>
      <c r="BM173" s="217"/>
      <c r="BN173" s="217"/>
      <c r="BO173" s="217"/>
      <c r="BP173" s="217"/>
      <c r="BQ173" s="217"/>
    </row>
    <row r="174" s="196" customFormat="1" ht="36" customHeight="1" spans="1:69">
      <c r="A174" s="212" t="s">
        <v>320</v>
      </c>
      <c r="B174" s="212" t="s">
        <v>459</v>
      </c>
      <c r="C174" s="212" t="s">
        <v>458</v>
      </c>
      <c r="D174" s="212" t="s">
        <v>70</v>
      </c>
      <c r="E174" s="212" t="s">
        <v>100</v>
      </c>
      <c r="F174" s="212" t="s">
        <v>89</v>
      </c>
      <c r="G174" s="212" t="s">
        <v>330</v>
      </c>
      <c r="H174" s="212" t="s">
        <v>331</v>
      </c>
      <c r="I174" s="213">
        <v>49454</v>
      </c>
      <c r="J174" s="213"/>
      <c r="K174" s="213"/>
      <c r="L174" s="213"/>
      <c r="M174" s="213"/>
      <c r="N174" s="212"/>
      <c r="O174" s="212"/>
      <c r="P174" s="212"/>
      <c r="Q174" s="213"/>
      <c r="R174" s="213">
        <v>49454</v>
      </c>
      <c r="S174" s="213"/>
      <c r="T174" s="213"/>
      <c r="U174" s="213"/>
      <c r="V174" s="213"/>
      <c r="W174" s="213">
        <v>49454</v>
      </c>
      <c r="X174" s="216"/>
      <c r="Y174" s="217"/>
      <c r="Z174" s="217"/>
      <c r="AA174" s="217"/>
      <c r="AB174" s="217"/>
      <c r="AC174" s="217"/>
      <c r="AD174" s="217"/>
      <c r="AE174" s="217"/>
      <c r="AF174" s="217"/>
      <c r="AG174" s="217"/>
      <c r="AH174" s="217"/>
      <c r="AI174" s="217"/>
      <c r="AJ174" s="217"/>
      <c r="AK174" s="217"/>
      <c r="AL174" s="217"/>
      <c r="AM174" s="217"/>
      <c r="AN174" s="217"/>
      <c r="AO174" s="217"/>
      <c r="AP174" s="217"/>
      <c r="AQ174" s="217"/>
      <c r="AR174" s="217"/>
      <c r="AS174" s="217"/>
      <c r="AT174" s="217"/>
      <c r="AU174" s="217"/>
      <c r="AV174" s="217"/>
      <c r="AW174" s="217"/>
      <c r="AX174" s="217"/>
      <c r="AY174" s="217"/>
      <c r="AZ174" s="217"/>
      <c r="BA174" s="217"/>
      <c r="BB174" s="217"/>
      <c r="BC174" s="217"/>
      <c r="BD174" s="217"/>
      <c r="BE174" s="217"/>
      <c r="BF174" s="217"/>
      <c r="BG174" s="217"/>
      <c r="BH174" s="217"/>
      <c r="BI174" s="217"/>
      <c r="BJ174" s="217"/>
      <c r="BK174" s="217"/>
      <c r="BL174" s="217"/>
      <c r="BM174" s="217"/>
      <c r="BN174" s="217"/>
      <c r="BO174" s="217"/>
      <c r="BP174" s="217"/>
      <c r="BQ174" s="217"/>
    </row>
    <row r="175" s="196" customFormat="1" ht="36" customHeight="1" spans="1:69">
      <c r="A175" s="212" t="s">
        <v>320</v>
      </c>
      <c r="B175" s="212" t="s">
        <v>459</v>
      </c>
      <c r="C175" s="212" t="s">
        <v>458</v>
      </c>
      <c r="D175" s="212" t="s">
        <v>70</v>
      </c>
      <c r="E175" s="212" t="s">
        <v>100</v>
      </c>
      <c r="F175" s="212" t="s">
        <v>89</v>
      </c>
      <c r="G175" s="212" t="s">
        <v>420</v>
      </c>
      <c r="H175" s="212" t="s">
        <v>421</v>
      </c>
      <c r="I175" s="213">
        <v>143377.16</v>
      </c>
      <c r="J175" s="213"/>
      <c r="K175" s="213"/>
      <c r="L175" s="213"/>
      <c r="M175" s="213"/>
      <c r="N175" s="212"/>
      <c r="O175" s="212"/>
      <c r="P175" s="212"/>
      <c r="Q175" s="213"/>
      <c r="R175" s="213">
        <v>143377.16</v>
      </c>
      <c r="S175" s="213"/>
      <c r="T175" s="213"/>
      <c r="U175" s="213"/>
      <c r="V175" s="213"/>
      <c r="W175" s="213">
        <v>143377.16</v>
      </c>
      <c r="X175" s="216"/>
      <c r="Y175" s="217"/>
      <c r="Z175" s="217"/>
      <c r="AA175" s="217"/>
      <c r="AB175" s="217"/>
      <c r="AC175" s="217"/>
      <c r="AD175" s="217"/>
      <c r="AE175" s="217"/>
      <c r="AF175" s="217"/>
      <c r="AG175" s="217"/>
      <c r="AH175" s="217"/>
      <c r="AI175" s="217"/>
      <c r="AJ175" s="217"/>
      <c r="AK175" s="217"/>
      <c r="AL175" s="217"/>
      <c r="AM175" s="217"/>
      <c r="AN175" s="217"/>
      <c r="AO175" s="217"/>
      <c r="AP175" s="217"/>
      <c r="AQ175" s="217"/>
      <c r="AR175" s="217"/>
      <c r="AS175" s="217"/>
      <c r="AT175" s="217"/>
      <c r="AU175" s="217"/>
      <c r="AV175" s="217"/>
      <c r="AW175" s="217"/>
      <c r="AX175" s="217"/>
      <c r="AY175" s="217"/>
      <c r="AZ175" s="217"/>
      <c r="BA175" s="217"/>
      <c r="BB175" s="217"/>
      <c r="BC175" s="217"/>
      <c r="BD175" s="217"/>
      <c r="BE175" s="217"/>
      <c r="BF175" s="217"/>
      <c r="BG175" s="217"/>
      <c r="BH175" s="217"/>
      <c r="BI175" s="217"/>
      <c r="BJ175" s="217"/>
      <c r="BK175" s="217"/>
      <c r="BL175" s="217"/>
      <c r="BM175" s="217"/>
      <c r="BN175" s="217"/>
      <c r="BO175" s="217"/>
      <c r="BP175" s="217"/>
      <c r="BQ175" s="217"/>
    </row>
    <row r="176" s="196" customFormat="1" ht="36" customHeight="1" spans="1:69">
      <c r="A176" s="212" t="s">
        <v>320</v>
      </c>
      <c r="B176" s="212" t="s">
        <v>459</v>
      </c>
      <c r="C176" s="212" t="s">
        <v>458</v>
      </c>
      <c r="D176" s="212" t="s">
        <v>70</v>
      </c>
      <c r="E176" s="212" t="s">
        <v>100</v>
      </c>
      <c r="F176" s="212" t="s">
        <v>89</v>
      </c>
      <c r="G176" s="212" t="s">
        <v>332</v>
      </c>
      <c r="H176" s="212" t="s">
        <v>333</v>
      </c>
      <c r="I176" s="213">
        <v>5000</v>
      </c>
      <c r="J176" s="213"/>
      <c r="K176" s="213"/>
      <c r="L176" s="213"/>
      <c r="M176" s="213"/>
      <c r="N176" s="212"/>
      <c r="O176" s="212"/>
      <c r="P176" s="212"/>
      <c r="Q176" s="213"/>
      <c r="R176" s="213">
        <v>5000</v>
      </c>
      <c r="S176" s="213"/>
      <c r="T176" s="213"/>
      <c r="U176" s="213"/>
      <c r="V176" s="213"/>
      <c r="W176" s="213">
        <v>5000</v>
      </c>
      <c r="X176" s="216"/>
      <c r="Y176" s="217"/>
      <c r="Z176" s="217"/>
      <c r="AA176" s="217"/>
      <c r="AB176" s="217"/>
      <c r="AC176" s="217"/>
      <c r="AD176" s="217"/>
      <c r="AE176" s="217"/>
      <c r="AF176" s="217"/>
      <c r="AG176" s="217"/>
      <c r="AH176" s="217"/>
      <c r="AI176" s="217"/>
      <c r="AJ176" s="217"/>
      <c r="AK176" s="217"/>
      <c r="AL176" s="217"/>
      <c r="AM176" s="217"/>
      <c r="AN176" s="217"/>
      <c r="AO176" s="217"/>
      <c r="AP176" s="217"/>
      <c r="AQ176" s="217"/>
      <c r="AR176" s="217"/>
      <c r="AS176" s="217"/>
      <c r="AT176" s="217"/>
      <c r="AU176" s="217"/>
      <c r="AV176" s="217"/>
      <c r="AW176" s="217"/>
      <c r="AX176" s="217"/>
      <c r="AY176" s="217"/>
      <c r="AZ176" s="217"/>
      <c r="BA176" s="217"/>
      <c r="BB176" s="217"/>
      <c r="BC176" s="217"/>
      <c r="BD176" s="217"/>
      <c r="BE176" s="217"/>
      <c r="BF176" s="217"/>
      <c r="BG176" s="217"/>
      <c r="BH176" s="217"/>
      <c r="BI176" s="217"/>
      <c r="BJ176" s="217"/>
      <c r="BK176" s="217"/>
      <c r="BL176" s="217"/>
      <c r="BM176" s="217"/>
      <c r="BN176" s="217"/>
      <c r="BO176" s="217"/>
      <c r="BP176" s="217"/>
      <c r="BQ176" s="217"/>
    </row>
    <row r="177" s="196" customFormat="1" ht="36" customHeight="1" spans="1:69">
      <c r="A177" s="212" t="s">
        <v>320</v>
      </c>
      <c r="B177" s="212" t="s">
        <v>459</v>
      </c>
      <c r="C177" s="212" t="s">
        <v>458</v>
      </c>
      <c r="D177" s="212" t="s">
        <v>70</v>
      </c>
      <c r="E177" s="212" t="s">
        <v>100</v>
      </c>
      <c r="F177" s="212" t="s">
        <v>89</v>
      </c>
      <c r="G177" s="212" t="s">
        <v>286</v>
      </c>
      <c r="H177" s="212" t="s">
        <v>287</v>
      </c>
      <c r="I177" s="213">
        <v>10000</v>
      </c>
      <c r="J177" s="213"/>
      <c r="K177" s="213"/>
      <c r="L177" s="213"/>
      <c r="M177" s="213"/>
      <c r="N177" s="212"/>
      <c r="O177" s="212"/>
      <c r="P177" s="212"/>
      <c r="Q177" s="213"/>
      <c r="R177" s="213">
        <v>10000</v>
      </c>
      <c r="S177" s="213"/>
      <c r="T177" s="213"/>
      <c r="U177" s="213"/>
      <c r="V177" s="213"/>
      <c r="W177" s="213">
        <v>10000</v>
      </c>
      <c r="X177" s="216"/>
      <c r="Y177" s="217"/>
      <c r="Z177" s="217"/>
      <c r="AA177" s="217"/>
      <c r="AB177" s="217"/>
      <c r="AC177" s="217"/>
      <c r="AD177" s="217"/>
      <c r="AE177" s="217"/>
      <c r="AF177" s="217"/>
      <c r="AG177" s="217"/>
      <c r="AH177" s="217"/>
      <c r="AI177" s="217"/>
      <c r="AJ177" s="217"/>
      <c r="AK177" s="217"/>
      <c r="AL177" s="217"/>
      <c r="AM177" s="217"/>
      <c r="AN177" s="217"/>
      <c r="AO177" s="217"/>
      <c r="AP177" s="217"/>
      <c r="AQ177" s="217"/>
      <c r="AR177" s="217"/>
      <c r="AS177" s="217"/>
      <c r="AT177" s="217"/>
      <c r="AU177" s="217"/>
      <c r="AV177" s="217"/>
      <c r="AW177" s="217"/>
      <c r="AX177" s="217"/>
      <c r="AY177" s="217"/>
      <c r="AZ177" s="217"/>
      <c r="BA177" s="217"/>
      <c r="BB177" s="217"/>
      <c r="BC177" s="217"/>
      <c r="BD177" s="217"/>
      <c r="BE177" s="217"/>
      <c r="BF177" s="217"/>
      <c r="BG177" s="217"/>
      <c r="BH177" s="217"/>
      <c r="BI177" s="217"/>
      <c r="BJ177" s="217"/>
      <c r="BK177" s="217"/>
      <c r="BL177" s="217"/>
      <c r="BM177" s="217"/>
      <c r="BN177" s="217"/>
      <c r="BO177" s="217"/>
      <c r="BP177" s="217"/>
      <c r="BQ177" s="217"/>
    </row>
    <row r="178" s="196" customFormat="1" ht="36" customHeight="1" spans="1:69">
      <c r="A178" s="212"/>
      <c r="B178" s="212"/>
      <c r="C178" s="212" t="s">
        <v>460</v>
      </c>
      <c r="D178" s="212"/>
      <c r="E178" s="212"/>
      <c r="F178" s="212"/>
      <c r="G178" s="212"/>
      <c r="H178" s="212"/>
      <c r="I178" s="213">
        <v>12681</v>
      </c>
      <c r="J178" s="213"/>
      <c r="K178" s="213"/>
      <c r="L178" s="213"/>
      <c r="M178" s="213"/>
      <c r="N178" s="212"/>
      <c r="O178" s="212"/>
      <c r="P178" s="212"/>
      <c r="Q178" s="213"/>
      <c r="R178" s="213">
        <v>12681</v>
      </c>
      <c r="S178" s="213"/>
      <c r="T178" s="213"/>
      <c r="U178" s="213"/>
      <c r="V178" s="213"/>
      <c r="W178" s="213">
        <v>12681</v>
      </c>
      <c r="X178" s="216"/>
      <c r="Y178" s="217"/>
      <c r="Z178" s="217"/>
      <c r="AA178" s="217"/>
      <c r="AB178" s="217"/>
      <c r="AC178" s="217"/>
      <c r="AD178" s="217"/>
      <c r="AE178" s="217"/>
      <c r="AF178" s="217"/>
      <c r="AG178" s="217"/>
      <c r="AH178" s="217"/>
      <c r="AI178" s="217"/>
      <c r="AJ178" s="217"/>
      <c r="AK178" s="217"/>
      <c r="AL178" s="217"/>
      <c r="AM178" s="217"/>
      <c r="AN178" s="217"/>
      <c r="AO178" s="217"/>
      <c r="AP178" s="217"/>
      <c r="AQ178" s="217"/>
      <c r="AR178" s="217"/>
      <c r="AS178" s="217"/>
      <c r="AT178" s="217"/>
      <c r="AU178" s="217"/>
      <c r="AV178" s="217"/>
      <c r="AW178" s="217"/>
      <c r="AX178" s="217"/>
      <c r="AY178" s="217"/>
      <c r="AZ178" s="217"/>
      <c r="BA178" s="217"/>
      <c r="BB178" s="217"/>
      <c r="BC178" s="217"/>
      <c r="BD178" s="217"/>
      <c r="BE178" s="217"/>
      <c r="BF178" s="217"/>
      <c r="BG178" s="217"/>
      <c r="BH178" s="217"/>
      <c r="BI178" s="217"/>
      <c r="BJ178" s="217"/>
      <c r="BK178" s="217"/>
      <c r="BL178" s="217"/>
      <c r="BM178" s="217"/>
      <c r="BN178" s="217"/>
      <c r="BO178" s="217"/>
      <c r="BP178" s="217"/>
      <c r="BQ178" s="217"/>
    </row>
    <row r="179" s="196" customFormat="1" ht="36" customHeight="1" spans="1:69">
      <c r="A179" s="212" t="s">
        <v>320</v>
      </c>
      <c r="B179" s="212" t="s">
        <v>461</v>
      </c>
      <c r="C179" s="212" t="s">
        <v>460</v>
      </c>
      <c r="D179" s="212" t="s">
        <v>70</v>
      </c>
      <c r="E179" s="212" t="s">
        <v>100</v>
      </c>
      <c r="F179" s="212" t="s">
        <v>89</v>
      </c>
      <c r="G179" s="212" t="s">
        <v>300</v>
      </c>
      <c r="H179" s="212" t="s">
        <v>301</v>
      </c>
      <c r="I179" s="213">
        <v>12358</v>
      </c>
      <c r="J179" s="213"/>
      <c r="K179" s="213"/>
      <c r="L179" s="213"/>
      <c r="M179" s="213"/>
      <c r="N179" s="212"/>
      <c r="O179" s="212"/>
      <c r="P179" s="212"/>
      <c r="Q179" s="213"/>
      <c r="R179" s="213">
        <v>12358</v>
      </c>
      <c r="S179" s="213"/>
      <c r="T179" s="213"/>
      <c r="U179" s="213"/>
      <c r="V179" s="213"/>
      <c r="W179" s="213">
        <v>12358</v>
      </c>
      <c r="X179" s="216"/>
      <c r="Y179" s="217"/>
      <c r="Z179" s="217"/>
      <c r="AA179" s="217"/>
      <c r="AB179" s="217"/>
      <c r="AC179" s="217"/>
      <c r="AD179" s="217"/>
      <c r="AE179" s="217"/>
      <c r="AF179" s="217"/>
      <c r="AG179" s="217"/>
      <c r="AH179" s="217"/>
      <c r="AI179" s="217"/>
      <c r="AJ179" s="217"/>
      <c r="AK179" s="217"/>
      <c r="AL179" s="217"/>
      <c r="AM179" s="217"/>
      <c r="AN179" s="217"/>
      <c r="AO179" s="217"/>
      <c r="AP179" s="217"/>
      <c r="AQ179" s="217"/>
      <c r="AR179" s="217"/>
      <c r="AS179" s="217"/>
      <c r="AT179" s="217"/>
      <c r="AU179" s="217"/>
      <c r="AV179" s="217"/>
      <c r="AW179" s="217"/>
      <c r="AX179" s="217"/>
      <c r="AY179" s="217"/>
      <c r="AZ179" s="217"/>
      <c r="BA179" s="217"/>
      <c r="BB179" s="217"/>
      <c r="BC179" s="217"/>
      <c r="BD179" s="217"/>
      <c r="BE179" s="217"/>
      <c r="BF179" s="217"/>
      <c r="BG179" s="217"/>
      <c r="BH179" s="217"/>
      <c r="BI179" s="217"/>
      <c r="BJ179" s="217"/>
      <c r="BK179" s="217"/>
      <c r="BL179" s="217"/>
      <c r="BM179" s="217"/>
      <c r="BN179" s="217"/>
      <c r="BO179" s="217"/>
      <c r="BP179" s="217"/>
      <c r="BQ179" s="217"/>
    </row>
    <row r="180" s="196" customFormat="1" ht="36" customHeight="1" spans="1:69">
      <c r="A180" s="212" t="s">
        <v>320</v>
      </c>
      <c r="B180" s="212" t="s">
        <v>461</v>
      </c>
      <c r="C180" s="212" t="s">
        <v>460</v>
      </c>
      <c r="D180" s="212" t="s">
        <v>70</v>
      </c>
      <c r="E180" s="212" t="s">
        <v>100</v>
      </c>
      <c r="F180" s="212" t="s">
        <v>89</v>
      </c>
      <c r="G180" s="212" t="s">
        <v>420</v>
      </c>
      <c r="H180" s="212" t="s">
        <v>421</v>
      </c>
      <c r="I180" s="213">
        <v>323</v>
      </c>
      <c r="J180" s="213"/>
      <c r="K180" s="213"/>
      <c r="L180" s="213"/>
      <c r="M180" s="213"/>
      <c r="N180" s="212"/>
      <c r="O180" s="212"/>
      <c r="P180" s="212"/>
      <c r="Q180" s="213"/>
      <c r="R180" s="213">
        <v>323</v>
      </c>
      <c r="S180" s="213"/>
      <c r="T180" s="213"/>
      <c r="U180" s="213"/>
      <c r="V180" s="213"/>
      <c r="W180" s="213">
        <v>323</v>
      </c>
      <c r="X180" s="216"/>
      <c r="Y180" s="217"/>
      <c r="Z180" s="217"/>
      <c r="AA180" s="217"/>
      <c r="AB180" s="217"/>
      <c r="AC180" s="217"/>
      <c r="AD180" s="217"/>
      <c r="AE180" s="217"/>
      <c r="AF180" s="217"/>
      <c r="AG180" s="217"/>
      <c r="AH180" s="217"/>
      <c r="AI180" s="217"/>
      <c r="AJ180" s="217"/>
      <c r="AK180" s="217"/>
      <c r="AL180" s="217"/>
      <c r="AM180" s="217"/>
      <c r="AN180" s="217"/>
      <c r="AO180" s="217"/>
      <c r="AP180" s="217"/>
      <c r="AQ180" s="217"/>
      <c r="AR180" s="217"/>
      <c r="AS180" s="217"/>
      <c r="AT180" s="217"/>
      <c r="AU180" s="217"/>
      <c r="AV180" s="217"/>
      <c r="AW180" s="217"/>
      <c r="AX180" s="217"/>
      <c r="AY180" s="217"/>
      <c r="AZ180" s="217"/>
      <c r="BA180" s="217"/>
      <c r="BB180" s="217"/>
      <c r="BC180" s="217"/>
      <c r="BD180" s="217"/>
      <c r="BE180" s="217"/>
      <c r="BF180" s="217"/>
      <c r="BG180" s="217"/>
      <c r="BH180" s="217"/>
      <c r="BI180" s="217"/>
      <c r="BJ180" s="217"/>
      <c r="BK180" s="217"/>
      <c r="BL180" s="217"/>
      <c r="BM180" s="217"/>
      <c r="BN180" s="217"/>
      <c r="BO180" s="217"/>
      <c r="BP180" s="217"/>
      <c r="BQ180" s="217"/>
    </row>
    <row r="181" s="196" customFormat="1" ht="36" customHeight="1" spans="1:69">
      <c r="A181" s="212"/>
      <c r="B181" s="212"/>
      <c r="C181" s="212" t="s">
        <v>462</v>
      </c>
      <c r="D181" s="212"/>
      <c r="E181" s="212"/>
      <c r="F181" s="212"/>
      <c r="G181" s="212"/>
      <c r="H181" s="212"/>
      <c r="I181" s="213">
        <v>10607.82</v>
      </c>
      <c r="J181" s="213"/>
      <c r="K181" s="213"/>
      <c r="L181" s="213"/>
      <c r="M181" s="213"/>
      <c r="N181" s="212"/>
      <c r="O181" s="212"/>
      <c r="P181" s="212"/>
      <c r="Q181" s="213"/>
      <c r="R181" s="213">
        <v>10607.82</v>
      </c>
      <c r="S181" s="213"/>
      <c r="T181" s="213"/>
      <c r="U181" s="213"/>
      <c r="V181" s="213"/>
      <c r="W181" s="213">
        <v>10607.82</v>
      </c>
      <c r="X181" s="216"/>
      <c r="Y181" s="217"/>
      <c r="Z181" s="217"/>
      <c r="AA181" s="217"/>
      <c r="AB181" s="217"/>
      <c r="AC181" s="217"/>
      <c r="AD181" s="217"/>
      <c r="AE181" s="217"/>
      <c r="AF181" s="217"/>
      <c r="AG181" s="217"/>
      <c r="AH181" s="217"/>
      <c r="AI181" s="217"/>
      <c r="AJ181" s="217"/>
      <c r="AK181" s="217"/>
      <c r="AL181" s="217"/>
      <c r="AM181" s="217"/>
      <c r="AN181" s="217"/>
      <c r="AO181" s="217"/>
      <c r="AP181" s="217"/>
      <c r="AQ181" s="217"/>
      <c r="AR181" s="217"/>
      <c r="AS181" s="217"/>
      <c r="AT181" s="217"/>
      <c r="AU181" s="217"/>
      <c r="AV181" s="217"/>
      <c r="AW181" s="217"/>
      <c r="AX181" s="217"/>
      <c r="AY181" s="217"/>
      <c r="AZ181" s="217"/>
      <c r="BA181" s="217"/>
      <c r="BB181" s="217"/>
      <c r="BC181" s="217"/>
      <c r="BD181" s="217"/>
      <c r="BE181" s="217"/>
      <c r="BF181" s="217"/>
      <c r="BG181" s="217"/>
      <c r="BH181" s="217"/>
      <c r="BI181" s="217"/>
      <c r="BJ181" s="217"/>
      <c r="BK181" s="217"/>
      <c r="BL181" s="217"/>
      <c r="BM181" s="217"/>
      <c r="BN181" s="217"/>
      <c r="BO181" s="217"/>
      <c r="BP181" s="217"/>
      <c r="BQ181" s="217"/>
    </row>
    <row r="182" s="196" customFormat="1" ht="36" customHeight="1" spans="1:69">
      <c r="A182" s="212" t="s">
        <v>320</v>
      </c>
      <c r="B182" s="212" t="s">
        <v>463</v>
      </c>
      <c r="C182" s="212" t="s">
        <v>462</v>
      </c>
      <c r="D182" s="212" t="s">
        <v>70</v>
      </c>
      <c r="E182" s="212" t="s">
        <v>100</v>
      </c>
      <c r="F182" s="212" t="s">
        <v>89</v>
      </c>
      <c r="G182" s="212" t="s">
        <v>420</v>
      </c>
      <c r="H182" s="212" t="s">
        <v>421</v>
      </c>
      <c r="I182" s="213">
        <v>607.82</v>
      </c>
      <c r="J182" s="213"/>
      <c r="K182" s="213"/>
      <c r="L182" s="213"/>
      <c r="M182" s="213"/>
      <c r="N182" s="212"/>
      <c r="O182" s="212"/>
      <c r="P182" s="212"/>
      <c r="Q182" s="213"/>
      <c r="R182" s="213">
        <v>607.82</v>
      </c>
      <c r="S182" s="213"/>
      <c r="T182" s="213"/>
      <c r="U182" s="213"/>
      <c r="V182" s="213"/>
      <c r="W182" s="213">
        <v>607.82</v>
      </c>
      <c r="X182" s="216"/>
      <c r="Y182" s="217"/>
      <c r="Z182" s="217"/>
      <c r="AA182" s="217"/>
      <c r="AB182" s="217"/>
      <c r="AC182" s="217"/>
      <c r="AD182" s="217"/>
      <c r="AE182" s="217"/>
      <c r="AF182" s="217"/>
      <c r="AG182" s="217"/>
      <c r="AH182" s="217"/>
      <c r="AI182" s="217"/>
      <c r="AJ182" s="217"/>
      <c r="AK182" s="217"/>
      <c r="AL182" s="217"/>
      <c r="AM182" s="217"/>
      <c r="AN182" s="217"/>
      <c r="AO182" s="217"/>
      <c r="AP182" s="217"/>
      <c r="AQ182" s="217"/>
      <c r="AR182" s="217"/>
      <c r="AS182" s="217"/>
      <c r="AT182" s="217"/>
      <c r="AU182" s="217"/>
      <c r="AV182" s="217"/>
      <c r="AW182" s="217"/>
      <c r="AX182" s="217"/>
      <c r="AY182" s="217"/>
      <c r="AZ182" s="217"/>
      <c r="BA182" s="217"/>
      <c r="BB182" s="217"/>
      <c r="BC182" s="217"/>
      <c r="BD182" s="217"/>
      <c r="BE182" s="217"/>
      <c r="BF182" s="217"/>
      <c r="BG182" s="217"/>
      <c r="BH182" s="217"/>
      <c r="BI182" s="217"/>
      <c r="BJ182" s="217"/>
      <c r="BK182" s="217"/>
      <c r="BL182" s="217"/>
      <c r="BM182" s="217"/>
      <c r="BN182" s="217"/>
      <c r="BO182" s="217"/>
      <c r="BP182" s="217"/>
      <c r="BQ182" s="217"/>
    </row>
    <row r="183" s="196" customFormat="1" ht="36" customHeight="1" spans="1:69">
      <c r="A183" s="212" t="s">
        <v>320</v>
      </c>
      <c r="B183" s="212" t="s">
        <v>463</v>
      </c>
      <c r="C183" s="212" t="s">
        <v>462</v>
      </c>
      <c r="D183" s="212" t="s">
        <v>70</v>
      </c>
      <c r="E183" s="212" t="s">
        <v>100</v>
      </c>
      <c r="F183" s="212" t="s">
        <v>89</v>
      </c>
      <c r="G183" s="212" t="s">
        <v>286</v>
      </c>
      <c r="H183" s="212" t="s">
        <v>287</v>
      </c>
      <c r="I183" s="213">
        <v>10000</v>
      </c>
      <c r="J183" s="213"/>
      <c r="K183" s="213"/>
      <c r="L183" s="213"/>
      <c r="M183" s="213"/>
      <c r="N183" s="212"/>
      <c r="O183" s="212"/>
      <c r="P183" s="212"/>
      <c r="Q183" s="213"/>
      <c r="R183" s="213">
        <v>10000</v>
      </c>
      <c r="S183" s="213"/>
      <c r="T183" s="213"/>
      <c r="U183" s="213"/>
      <c r="V183" s="213"/>
      <c r="W183" s="213">
        <v>10000</v>
      </c>
      <c r="X183" s="216"/>
      <c r="Y183" s="217"/>
      <c r="Z183" s="217"/>
      <c r="AA183" s="217"/>
      <c r="AB183" s="217"/>
      <c r="AC183" s="217"/>
      <c r="AD183" s="217"/>
      <c r="AE183" s="217"/>
      <c r="AF183" s="217"/>
      <c r="AG183" s="217"/>
      <c r="AH183" s="217"/>
      <c r="AI183" s="217"/>
      <c r="AJ183" s="217"/>
      <c r="AK183" s="217"/>
      <c r="AL183" s="217"/>
      <c r="AM183" s="217"/>
      <c r="AN183" s="217"/>
      <c r="AO183" s="217"/>
      <c r="AP183" s="217"/>
      <c r="AQ183" s="217"/>
      <c r="AR183" s="217"/>
      <c r="AS183" s="217"/>
      <c r="AT183" s="217"/>
      <c r="AU183" s="217"/>
      <c r="AV183" s="217"/>
      <c r="AW183" s="217"/>
      <c r="AX183" s="217"/>
      <c r="AY183" s="217"/>
      <c r="AZ183" s="217"/>
      <c r="BA183" s="217"/>
      <c r="BB183" s="217"/>
      <c r="BC183" s="217"/>
      <c r="BD183" s="217"/>
      <c r="BE183" s="217"/>
      <c r="BF183" s="217"/>
      <c r="BG183" s="217"/>
      <c r="BH183" s="217"/>
      <c r="BI183" s="217"/>
      <c r="BJ183" s="217"/>
      <c r="BK183" s="217"/>
      <c r="BL183" s="217"/>
      <c r="BM183" s="217"/>
      <c r="BN183" s="217"/>
      <c r="BO183" s="217"/>
      <c r="BP183" s="217"/>
      <c r="BQ183" s="217"/>
    </row>
    <row r="184" s="196" customFormat="1" ht="36" customHeight="1" spans="1:69">
      <c r="A184" s="212"/>
      <c r="B184" s="212"/>
      <c r="C184" s="212" t="s">
        <v>464</v>
      </c>
      <c r="D184" s="212"/>
      <c r="E184" s="212"/>
      <c r="F184" s="212"/>
      <c r="G184" s="212"/>
      <c r="H184" s="212"/>
      <c r="I184" s="213">
        <v>80000</v>
      </c>
      <c r="J184" s="213">
        <v>80000</v>
      </c>
      <c r="K184" s="213">
        <v>80000</v>
      </c>
      <c r="L184" s="213"/>
      <c r="M184" s="213"/>
      <c r="N184" s="212"/>
      <c r="O184" s="212"/>
      <c r="P184" s="212"/>
      <c r="Q184" s="213"/>
      <c r="R184" s="213"/>
      <c r="S184" s="213"/>
      <c r="T184" s="213"/>
      <c r="U184" s="213"/>
      <c r="V184" s="213"/>
      <c r="W184" s="213"/>
      <c r="X184" s="216"/>
      <c r="Y184" s="217"/>
      <c r="Z184" s="217"/>
      <c r="AA184" s="217"/>
      <c r="AB184" s="217"/>
      <c r="AC184" s="217"/>
      <c r="AD184" s="217"/>
      <c r="AE184" s="217"/>
      <c r="AF184" s="217"/>
      <c r="AG184" s="217"/>
      <c r="AH184" s="217"/>
      <c r="AI184" s="217"/>
      <c r="AJ184" s="217"/>
      <c r="AK184" s="217"/>
      <c r="AL184" s="217"/>
      <c r="AM184" s="217"/>
      <c r="AN184" s="217"/>
      <c r="AO184" s="217"/>
      <c r="AP184" s="217"/>
      <c r="AQ184" s="217"/>
      <c r="AR184" s="217"/>
      <c r="AS184" s="217"/>
      <c r="AT184" s="217"/>
      <c r="AU184" s="217"/>
      <c r="AV184" s="217"/>
      <c r="AW184" s="217"/>
      <c r="AX184" s="217"/>
      <c r="AY184" s="217"/>
      <c r="AZ184" s="217"/>
      <c r="BA184" s="217"/>
      <c r="BB184" s="217"/>
      <c r="BC184" s="217"/>
      <c r="BD184" s="217"/>
      <c r="BE184" s="217"/>
      <c r="BF184" s="217"/>
      <c r="BG184" s="217"/>
      <c r="BH184" s="217"/>
      <c r="BI184" s="217"/>
      <c r="BJ184" s="217"/>
      <c r="BK184" s="217"/>
      <c r="BL184" s="217"/>
      <c r="BM184" s="217"/>
      <c r="BN184" s="217"/>
      <c r="BO184" s="217"/>
      <c r="BP184" s="217"/>
      <c r="BQ184" s="217"/>
    </row>
    <row r="185" s="196" customFormat="1" ht="36" customHeight="1" spans="1:69">
      <c r="A185" s="212" t="s">
        <v>320</v>
      </c>
      <c r="B185" s="212" t="s">
        <v>465</v>
      </c>
      <c r="C185" s="212" t="s">
        <v>464</v>
      </c>
      <c r="D185" s="212" t="s">
        <v>70</v>
      </c>
      <c r="E185" s="212" t="s">
        <v>100</v>
      </c>
      <c r="F185" s="212" t="s">
        <v>89</v>
      </c>
      <c r="G185" s="212" t="s">
        <v>300</v>
      </c>
      <c r="H185" s="212" t="s">
        <v>301</v>
      </c>
      <c r="I185" s="213">
        <v>5000</v>
      </c>
      <c r="J185" s="213">
        <v>5000</v>
      </c>
      <c r="K185" s="213">
        <v>5000</v>
      </c>
      <c r="L185" s="213"/>
      <c r="M185" s="213"/>
      <c r="N185" s="212"/>
      <c r="O185" s="212"/>
      <c r="P185" s="212"/>
      <c r="Q185" s="213"/>
      <c r="R185" s="213"/>
      <c r="S185" s="213"/>
      <c r="T185" s="213"/>
      <c r="U185" s="213"/>
      <c r="V185" s="213"/>
      <c r="W185" s="213"/>
      <c r="X185" s="216"/>
      <c r="Y185" s="217"/>
      <c r="Z185" s="217"/>
      <c r="AA185" s="217"/>
      <c r="AB185" s="217"/>
      <c r="AC185" s="217"/>
      <c r="AD185" s="217"/>
      <c r="AE185" s="217"/>
      <c r="AF185" s="217"/>
      <c r="AG185" s="217"/>
      <c r="AH185" s="217"/>
      <c r="AI185" s="217"/>
      <c r="AJ185" s="217"/>
      <c r="AK185" s="217"/>
      <c r="AL185" s="217"/>
      <c r="AM185" s="217"/>
      <c r="AN185" s="217"/>
      <c r="AO185" s="217"/>
      <c r="AP185" s="217"/>
      <c r="AQ185" s="217"/>
      <c r="AR185" s="217"/>
      <c r="AS185" s="217"/>
      <c r="AT185" s="217"/>
      <c r="AU185" s="217"/>
      <c r="AV185" s="217"/>
      <c r="AW185" s="217"/>
      <c r="AX185" s="217"/>
      <c r="AY185" s="217"/>
      <c r="AZ185" s="217"/>
      <c r="BA185" s="217"/>
      <c r="BB185" s="217"/>
      <c r="BC185" s="217"/>
      <c r="BD185" s="217"/>
      <c r="BE185" s="217"/>
      <c r="BF185" s="217"/>
      <c r="BG185" s="217"/>
      <c r="BH185" s="217"/>
      <c r="BI185" s="217"/>
      <c r="BJ185" s="217"/>
      <c r="BK185" s="217"/>
      <c r="BL185" s="217"/>
      <c r="BM185" s="217"/>
      <c r="BN185" s="217"/>
      <c r="BO185" s="217"/>
      <c r="BP185" s="217"/>
      <c r="BQ185" s="217"/>
    </row>
    <row r="186" s="196" customFormat="1" ht="36" customHeight="1" spans="1:69">
      <c r="A186" s="212" t="s">
        <v>320</v>
      </c>
      <c r="B186" s="212" t="s">
        <v>465</v>
      </c>
      <c r="C186" s="212" t="s">
        <v>464</v>
      </c>
      <c r="D186" s="212" t="s">
        <v>70</v>
      </c>
      <c r="E186" s="212" t="s">
        <v>100</v>
      </c>
      <c r="F186" s="212" t="s">
        <v>89</v>
      </c>
      <c r="G186" s="212" t="s">
        <v>432</v>
      </c>
      <c r="H186" s="212" t="s">
        <v>433</v>
      </c>
      <c r="I186" s="213">
        <v>1500</v>
      </c>
      <c r="J186" s="213">
        <v>1500</v>
      </c>
      <c r="K186" s="213">
        <v>1500</v>
      </c>
      <c r="L186" s="213"/>
      <c r="M186" s="213"/>
      <c r="N186" s="212"/>
      <c r="O186" s="212"/>
      <c r="P186" s="212"/>
      <c r="Q186" s="213"/>
      <c r="R186" s="213"/>
      <c r="S186" s="213"/>
      <c r="T186" s="213"/>
      <c r="U186" s="213"/>
      <c r="V186" s="213"/>
      <c r="W186" s="213"/>
      <c r="X186" s="216"/>
      <c r="Y186" s="217"/>
      <c r="Z186" s="217"/>
      <c r="AA186" s="217"/>
      <c r="AB186" s="217"/>
      <c r="AC186" s="217"/>
      <c r="AD186" s="217"/>
      <c r="AE186" s="217"/>
      <c r="AF186" s="217"/>
      <c r="AG186" s="217"/>
      <c r="AH186" s="217"/>
      <c r="AI186" s="217"/>
      <c r="AJ186" s="217"/>
      <c r="AK186" s="217"/>
      <c r="AL186" s="217"/>
      <c r="AM186" s="217"/>
      <c r="AN186" s="217"/>
      <c r="AO186" s="217"/>
      <c r="AP186" s="217"/>
      <c r="AQ186" s="217"/>
      <c r="AR186" s="217"/>
      <c r="AS186" s="217"/>
      <c r="AT186" s="217"/>
      <c r="AU186" s="217"/>
      <c r="AV186" s="217"/>
      <c r="AW186" s="217"/>
      <c r="AX186" s="217"/>
      <c r="AY186" s="217"/>
      <c r="AZ186" s="217"/>
      <c r="BA186" s="217"/>
      <c r="BB186" s="217"/>
      <c r="BC186" s="217"/>
      <c r="BD186" s="217"/>
      <c r="BE186" s="217"/>
      <c r="BF186" s="217"/>
      <c r="BG186" s="217"/>
      <c r="BH186" s="217"/>
      <c r="BI186" s="217"/>
      <c r="BJ186" s="217"/>
      <c r="BK186" s="217"/>
      <c r="BL186" s="217"/>
      <c r="BM186" s="217"/>
      <c r="BN186" s="217"/>
      <c r="BO186" s="217"/>
      <c r="BP186" s="217"/>
      <c r="BQ186" s="217"/>
    </row>
    <row r="187" s="196" customFormat="1" ht="36" customHeight="1" spans="1:69">
      <c r="A187" s="212" t="s">
        <v>320</v>
      </c>
      <c r="B187" s="212" t="s">
        <v>465</v>
      </c>
      <c r="C187" s="212" t="s">
        <v>464</v>
      </c>
      <c r="D187" s="212" t="s">
        <v>70</v>
      </c>
      <c r="E187" s="212" t="s">
        <v>100</v>
      </c>
      <c r="F187" s="212" t="s">
        <v>89</v>
      </c>
      <c r="G187" s="212" t="s">
        <v>332</v>
      </c>
      <c r="H187" s="212" t="s">
        <v>333</v>
      </c>
      <c r="I187" s="213">
        <v>2880</v>
      </c>
      <c r="J187" s="213">
        <v>2880</v>
      </c>
      <c r="K187" s="213">
        <v>2880</v>
      </c>
      <c r="L187" s="213"/>
      <c r="M187" s="213"/>
      <c r="N187" s="212"/>
      <c r="O187" s="212"/>
      <c r="P187" s="212"/>
      <c r="Q187" s="213"/>
      <c r="R187" s="213"/>
      <c r="S187" s="213"/>
      <c r="T187" s="213"/>
      <c r="U187" s="213"/>
      <c r="V187" s="213"/>
      <c r="W187" s="213"/>
      <c r="X187" s="216"/>
      <c r="Y187" s="217"/>
      <c r="Z187" s="217"/>
      <c r="AA187" s="217"/>
      <c r="AB187" s="217"/>
      <c r="AC187" s="217"/>
      <c r="AD187" s="217"/>
      <c r="AE187" s="217"/>
      <c r="AF187" s="217"/>
      <c r="AG187" s="217"/>
      <c r="AH187" s="217"/>
      <c r="AI187" s="217"/>
      <c r="AJ187" s="217"/>
      <c r="AK187" s="217"/>
      <c r="AL187" s="217"/>
      <c r="AM187" s="217"/>
      <c r="AN187" s="217"/>
      <c r="AO187" s="217"/>
      <c r="AP187" s="217"/>
      <c r="AQ187" s="217"/>
      <c r="AR187" s="217"/>
      <c r="AS187" s="217"/>
      <c r="AT187" s="217"/>
      <c r="AU187" s="217"/>
      <c r="AV187" s="217"/>
      <c r="AW187" s="217"/>
      <c r="AX187" s="217"/>
      <c r="AY187" s="217"/>
      <c r="AZ187" s="217"/>
      <c r="BA187" s="217"/>
      <c r="BB187" s="217"/>
      <c r="BC187" s="217"/>
      <c r="BD187" s="217"/>
      <c r="BE187" s="217"/>
      <c r="BF187" s="217"/>
      <c r="BG187" s="217"/>
      <c r="BH187" s="217"/>
      <c r="BI187" s="217"/>
      <c r="BJ187" s="217"/>
      <c r="BK187" s="217"/>
      <c r="BL187" s="217"/>
      <c r="BM187" s="217"/>
      <c r="BN187" s="217"/>
      <c r="BO187" s="217"/>
      <c r="BP187" s="217"/>
      <c r="BQ187" s="217"/>
    </row>
    <row r="188" s="196" customFormat="1" ht="36" customHeight="1" spans="1:69">
      <c r="A188" s="212" t="s">
        <v>320</v>
      </c>
      <c r="B188" s="212" t="s">
        <v>465</v>
      </c>
      <c r="C188" s="212" t="s">
        <v>464</v>
      </c>
      <c r="D188" s="212" t="s">
        <v>70</v>
      </c>
      <c r="E188" s="212" t="s">
        <v>100</v>
      </c>
      <c r="F188" s="212" t="s">
        <v>89</v>
      </c>
      <c r="G188" s="212" t="s">
        <v>371</v>
      </c>
      <c r="H188" s="212" t="s">
        <v>372</v>
      </c>
      <c r="I188" s="213">
        <v>10000</v>
      </c>
      <c r="J188" s="213">
        <v>10000</v>
      </c>
      <c r="K188" s="213">
        <v>10000</v>
      </c>
      <c r="L188" s="213"/>
      <c r="M188" s="213"/>
      <c r="N188" s="212"/>
      <c r="O188" s="212"/>
      <c r="P188" s="212"/>
      <c r="Q188" s="213"/>
      <c r="R188" s="213"/>
      <c r="S188" s="213"/>
      <c r="T188" s="213"/>
      <c r="U188" s="213"/>
      <c r="V188" s="213"/>
      <c r="W188" s="213"/>
      <c r="X188" s="216"/>
      <c r="Y188" s="217"/>
      <c r="Z188" s="217"/>
      <c r="AA188" s="217"/>
      <c r="AB188" s="217"/>
      <c r="AC188" s="217"/>
      <c r="AD188" s="217"/>
      <c r="AE188" s="217"/>
      <c r="AF188" s="217"/>
      <c r="AG188" s="217"/>
      <c r="AH188" s="217"/>
      <c r="AI188" s="217"/>
      <c r="AJ188" s="217"/>
      <c r="AK188" s="217"/>
      <c r="AL188" s="217"/>
      <c r="AM188" s="217"/>
      <c r="AN188" s="217"/>
      <c r="AO188" s="217"/>
      <c r="AP188" s="217"/>
      <c r="AQ188" s="217"/>
      <c r="AR188" s="217"/>
      <c r="AS188" s="217"/>
      <c r="AT188" s="217"/>
      <c r="AU188" s="217"/>
      <c r="AV188" s="217"/>
      <c r="AW188" s="217"/>
      <c r="AX188" s="217"/>
      <c r="AY188" s="217"/>
      <c r="AZ188" s="217"/>
      <c r="BA188" s="217"/>
      <c r="BB188" s="217"/>
      <c r="BC188" s="217"/>
      <c r="BD188" s="217"/>
      <c r="BE188" s="217"/>
      <c r="BF188" s="217"/>
      <c r="BG188" s="217"/>
      <c r="BH188" s="217"/>
      <c r="BI188" s="217"/>
      <c r="BJ188" s="217"/>
      <c r="BK188" s="217"/>
      <c r="BL188" s="217"/>
      <c r="BM188" s="217"/>
      <c r="BN188" s="217"/>
      <c r="BO188" s="217"/>
      <c r="BP188" s="217"/>
      <c r="BQ188" s="217"/>
    </row>
    <row r="189" s="196" customFormat="1" ht="36" customHeight="1" spans="1:69">
      <c r="A189" s="212" t="s">
        <v>320</v>
      </c>
      <c r="B189" s="212" t="s">
        <v>465</v>
      </c>
      <c r="C189" s="212" t="s">
        <v>464</v>
      </c>
      <c r="D189" s="212" t="s">
        <v>70</v>
      </c>
      <c r="E189" s="212" t="s">
        <v>100</v>
      </c>
      <c r="F189" s="212" t="s">
        <v>89</v>
      </c>
      <c r="G189" s="212" t="s">
        <v>286</v>
      </c>
      <c r="H189" s="212" t="s">
        <v>287</v>
      </c>
      <c r="I189" s="213">
        <v>55620</v>
      </c>
      <c r="J189" s="213">
        <v>55620</v>
      </c>
      <c r="K189" s="213">
        <v>55620</v>
      </c>
      <c r="L189" s="213"/>
      <c r="M189" s="213"/>
      <c r="N189" s="212"/>
      <c r="O189" s="212"/>
      <c r="P189" s="212"/>
      <c r="Q189" s="213"/>
      <c r="R189" s="213"/>
      <c r="S189" s="213"/>
      <c r="T189" s="213"/>
      <c r="U189" s="213"/>
      <c r="V189" s="213"/>
      <c r="W189" s="213"/>
      <c r="X189" s="216"/>
      <c r="Y189" s="217"/>
      <c r="Z189" s="217"/>
      <c r="AA189" s="217"/>
      <c r="AB189" s="217"/>
      <c r="AC189" s="217"/>
      <c r="AD189" s="217"/>
      <c r="AE189" s="217"/>
      <c r="AF189" s="217"/>
      <c r="AG189" s="217"/>
      <c r="AH189" s="217"/>
      <c r="AI189" s="217"/>
      <c r="AJ189" s="217"/>
      <c r="AK189" s="217"/>
      <c r="AL189" s="217"/>
      <c r="AM189" s="217"/>
      <c r="AN189" s="217"/>
      <c r="AO189" s="217"/>
      <c r="AP189" s="217"/>
      <c r="AQ189" s="217"/>
      <c r="AR189" s="217"/>
      <c r="AS189" s="217"/>
      <c r="AT189" s="217"/>
      <c r="AU189" s="217"/>
      <c r="AV189" s="217"/>
      <c r="AW189" s="217"/>
      <c r="AX189" s="217"/>
      <c r="AY189" s="217"/>
      <c r="AZ189" s="217"/>
      <c r="BA189" s="217"/>
      <c r="BB189" s="217"/>
      <c r="BC189" s="217"/>
      <c r="BD189" s="217"/>
      <c r="BE189" s="217"/>
      <c r="BF189" s="217"/>
      <c r="BG189" s="217"/>
      <c r="BH189" s="217"/>
      <c r="BI189" s="217"/>
      <c r="BJ189" s="217"/>
      <c r="BK189" s="217"/>
      <c r="BL189" s="217"/>
      <c r="BM189" s="217"/>
      <c r="BN189" s="217"/>
      <c r="BO189" s="217"/>
      <c r="BP189" s="217"/>
      <c r="BQ189" s="217"/>
    </row>
    <row r="190" s="196" customFormat="1" ht="36" customHeight="1" spans="1:69">
      <c r="A190" s="212" t="s">
        <v>320</v>
      </c>
      <c r="B190" s="212" t="s">
        <v>465</v>
      </c>
      <c r="C190" s="212" t="s">
        <v>464</v>
      </c>
      <c r="D190" s="212" t="s">
        <v>70</v>
      </c>
      <c r="E190" s="212" t="s">
        <v>100</v>
      </c>
      <c r="F190" s="212" t="s">
        <v>89</v>
      </c>
      <c r="G190" s="212" t="s">
        <v>363</v>
      </c>
      <c r="H190" s="212" t="s">
        <v>364</v>
      </c>
      <c r="I190" s="213">
        <v>5000</v>
      </c>
      <c r="J190" s="213">
        <v>5000</v>
      </c>
      <c r="K190" s="213">
        <v>5000</v>
      </c>
      <c r="L190" s="213"/>
      <c r="M190" s="213"/>
      <c r="N190" s="212"/>
      <c r="O190" s="212"/>
      <c r="P190" s="212"/>
      <c r="Q190" s="213"/>
      <c r="R190" s="213"/>
      <c r="S190" s="213"/>
      <c r="T190" s="213"/>
      <c r="U190" s="213"/>
      <c r="V190" s="213"/>
      <c r="W190" s="213"/>
      <c r="X190" s="216"/>
      <c r="Y190" s="217"/>
      <c r="Z190" s="217"/>
      <c r="AA190" s="217"/>
      <c r="AB190" s="217"/>
      <c r="AC190" s="217"/>
      <c r="AD190" s="217"/>
      <c r="AE190" s="217"/>
      <c r="AF190" s="217"/>
      <c r="AG190" s="217"/>
      <c r="AH190" s="217"/>
      <c r="AI190" s="217"/>
      <c r="AJ190" s="217"/>
      <c r="AK190" s="217"/>
      <c r="AL190" s="217"/>
      <c r="AM190" s="217"/>
      <c r="AN190" s="217"/>
      <c r="AO190" s="217"/>
      <c r="AP190" s="217"/>
      <c r="AQ190" s="217"/>
      <c r="AR190" s="217"/>
      <c r="AS190" s="217"/>
      <c r="AT190" s="217"/>
      <c r="AU190" s="217"/>
      <c r="AV190" s="217"/>
      <c r="AW190" s="217"/>
      <c r="AX190" s="217"/>
      <c r="AY190" s="217"/>
      <c r="AZ190" s="217"/>
      <c r="BA190" s="217"/>
      <c r="BB190" s="217"/>
      <c r="BC190" s="217"/>
      <c r="BD190" s="217"/>
      <c r="BE190" s="217"/>
      <c r="BF190" s="217"/>
      <c r="BG190" s="217"/>
      <c r="BH190" s="217"/>
      <c r="BI190" s="217"/>
      <c r="BJ190" s="217"/>
      <c r="BK190" s="217"/>
      <c r="BL190" s="217"/>
      <c r="BM190" s="217"/>
      <c r="BN190" s="217"/>
      <c r="BO190" s="217"/>
      <c r="BP190" s="217"/>
      <c r="BQ190" s="217"/>
    </row>
    <row r="191" s="196" customFormat="1" ht="36" customHeight="1" spans="1:69">
      <c r="A191" s="212"/>
      <c r="B191" s="212"/>
      <c r="C191" s="212" t="s">
        <v>466</v>
      </c>
      <c r="D191" s="212"/>
      <c r="E191" s="212"/>
      <c r="F191" s="212"/>
      <c r="G191" s="212"/>
      <c r="H191" s="212"/>
      <c r="I191" s="213">
        <v>5000</v>
      </c>
      <c r="J191" s="213">
        <v>5000</v>
      </c>
      <c r="K191" s="213">
        <v>5000</v>
      </c>
      <c r="L191" s="213"/>
      <c r="M191" s="213"/>
      <c r="N191" s="212"/>
      <c r="O191" s="212"/>
      <c r="P191" s="212"/>
      <c r="Q191" s="213"/>
      <c r="R191" s="213"/>
      <c r="S191" s="213"/>
      <c r="T191" s="213"/>
      <c r="U191" s="213"/>
      <c r="V191" s="213"/>
      <c r="W191" s="213"/>
      <c r="X191" s="216"/>
      <c r="Y191" s="217"/>
      <c r="Z191" s="217"/>
      <c r="AA191" s="217"/>
      <c r="AB191" s="217"/>
      <c r="AC191" s="217"/>
      <c r="AD191" s="217"/>
      <c r="AE191" s="217"/>
      <c r="AF191" s="217"/>
      <c r="AG191" s="217"/>
      <c r="AH191" s="217"/>
      <c r="AI191" s="217"/>
      <c r="AJ191" s="217"/>
      <c r="AK191" s="217"/>
      <c r="AL191" s="217"/>
      <c r="AM191" s="217"/>
      <c r="AN191" s="217"/>
      <c r="AO191" s="217"/>
      <c r="AP191" s="217"/>
      <c r="AQ191" s="217"/>
      <c r="AR191" s="217"/>
      <c r="AS191" s="217"/>
      <c r="AT191" s="217"/>
      <c r="AU191" s="217"/>
      <c r="AV191" s="217"/>
      <c r="AW191" s="217"/>
      <c r="AX191" s="217"/>
      <c r="AY191" s="217"/>
      <c r="AZ191" s="217"/>
      <c r="BA191" s="217"/>
      <c r="BB191" s="217"/>
      <c r="BC191" s="217"/>
      <c r="BD191" s="217"/>
      <c r="BE191" s="217"/>
      <c r="BF191" s="217"/>
      <c r="BG191" s="217"/>
      <c r="BH191" s="217"/>
      <c r="BI191" s="217"/>
      <c r="BJ191" s="217"/>
      <c r="BK191" s="217"/>
      <c r="BL191" s="217"/>
      <c r="BM191" s="217"/>
      <c r="BN191" s="217"/>
      <c r="BO191" s="217"/>
      <c r="BP191" s="217"/>
      <c r="BQ191" s="217"/>
    </row>
    <row r="192" s="196" customFormat="1" ht="36" customHeight="1" spans="1:69">
      <c r="A192" s="212" t="s">
        <v>320</v>
      </c>
      <c r="B192" s="212" t="s">
        <v>467</v>
      </c>
      <c r="C192" s="212" t="s">
        <v>466</v>
      </c>
      <c r="D192" s="212" t="s">
        <v>70</v>
      </c>
      <c r="E192" s="212" t="s">
        <v>100</v>
      </c>
      <c r="F192" s="212" t="s">
        <v>89</v>
      </c>
      <c r="G192" s="212" t="s">
        <v>358</v>
      </c>
      <c r="H192" s="212" t="s">
        <v>359</v>
      </c>
      <c r="I192" s="213">
        <v>5000</v>
      </c>
      <c r="J192" s="213">
        <v>5000</v>
      </c>
      <c r="K192" s="213">
        <v>5000</v>
      </c>
      <c r="L192" s="213"/>
      <c r="M192" s="213"/>
      <c r="N192" s="212"/>
      <c r="O192" s="212"/>
      <c r="P192" s="212"/>
      <c r="Q192" s="213"/>
      <c r="R192" s="213"/>
      <c r="S192" s="213"/>
      <c r="T192" s="213"/>
      <c r="U192" s="213"/>
      <c r="V192" s="213"/>
      <c r="W192" s="213"/>
      <c r="X192" s="216"/>
      <c r="Y192" s="217"/>
      <c r="Z192" s="217"/>
      <c r="AA192" s="217"/>
      <c r="AB192" s="217"/>
      <c r="AC192" s="217"/>
      <c r="AD192" s="217"/>
      <c r="AE192" s="217"/>
      <c r="AF192" s="217"/>
      <c r="AG192" s="217"/>
      <c r="AH192" s="217"/>
      <c r="AI192" s="217"/>
      <c r="AJ192" s="217"/>
      <c r="AK192" s="217"/>
      <c r="AL192" s="217"/>
      <c r="AM192" s="217"/>
      <c r="AN192" s="217"/>
      <c r="AO192" s="217"/>
      <c r="AP192" s="217"/>
      <c r="AQ192" s="217"/>
      <c r="AR192" s="217"/>
      <c r="AS192" s="217"/>
      <c r="AT192" s="217"/>
      <c r="AU192" s="217"/>
      <c r="AV192" s="217"/>
      <c r="AW192" s="217"/>
      <c r="AX192" s="217"/>
      <c r="AY192" s="217"/>
      <c r="AZ192" s="217"/>
      <c r="BA192" s="217"/>
      <c r="BB192" s="217"/>
      <c r="BC192" s="217"/>
      <c r="BD192" s="217"/>
      <c r="BE192" s="217"/>
      <c r="BF192" s="217"/>
      <c r="BG192" s="217"/>
      <c r="BH192" s="217"/>
      <c r="BI192" s="217"/>
      <c r="BJ192" s="217"/>
      <c r="BK192" s="217"/>
      <c r="BL192" s="217"/>
      <c r="BM192" s="217"/>
      <c r="BN192" s="217"/>
      <c r="BO192" s="217"/>
      <c r="BP192" s="217"/>
      <c r="BQ192" s="217"/>
    </row>
    <row r="193" s="196" customFormat="1" ht="36" customHeight="1" spans="1:69">
      <c r="A193" s="212"/>
      <c r="B193" s="212"/>
      <c r="C193" s="212" t="s">
        <v>468</v>
      </c>
      <c r="D193" s="212"/>
      <c r="E193" s="212"/>
      <c r="F193" s="212"/>
      <c r="G193" s="212"/>
      <c r="H193" s="212"/>
      <c r="I193" s="213">
        <v>20000</v>
      </c>
      <c r="J193" s="213">
        <v>20000</v>
      </c>
      <c r="K193" s="213">
        <v>20000</v>
      </c>
      <c r="L193" s="213"/>
      <c r="M193" s="213"/>
      <c r="N193" s="212"/>
      <c r="O193" s="212"/>
      <c r="P193" s="212"/>
      <c r="Q193" s="213"/>
      <c r="R193" s="213"/>
      <c r="S193" s="213"/>
      <c r="T193" s="213"/>
      <c r="U193" s="213"/>
      <c r="V193" s="213"/>
      <c r="W193" s="213"/>
      <c r="X193" s="216"/>
      <c r="Y193" s="217"/>
      <c r="Z193" s="217"/>
      <c r="AA193" s="217"/>
      <c r="AB193" s="217"/>
      <c r="AC193" s="217"/>
      <c r="AD193" s="217"/>
      <c r="AE193" s="217"/>
      <c r="AF193" s="217"/>
      <c r="AG193" s="217"/>
      <c r="AH193" s="217"/>
      <c r="AI193" s="217"/>
      <c r="AJ193" s="217"/>
      <c r="AK193" s="217"/>
      <c r="AL193" s="217"/>
      <c r="AM193" s="217"/>
      <c r="AN193" s="217"/>
      <c r="AO193" s="217"/>
      <c r="AP193" s="217"/>
      <c r="AQ193" s="217"/>
      <c r="AR193" s="217"/>
      <c r="AS193" s="217"/>
      <c r="AT193" s="217"/>
      <c r="AU193" s="217"/>
      <c r="AV193" s="217"/>
      <c r="AW193" s="217"/>
      <c r="AX193" s="217"/>
      <c r="AY193" s="217"/>
      <c r="AZ193" s="217"/>
      <c r="BA193" s="217"/>
      <c r="BB193" s="217"/>
      <c r="BC193" s="217"/>
      <c r="BD193" s="217"/>
      <c r="BE193" s="217"/>
      <c r="BF193" s="217"/>
      <c r="BG193" s="217"/>
      <c r="BH193" s="217"/>
      <c r="BI193" s="217"/>
      <c r="BJ193" s="217"/>
      <c r="BK193" s="217"/>
      <c r="BL193" s="217"/>
      <c r="BM193" s="217"/>
      <c r="BN193" s="217"/>
      <c r="BO193" s="217"/>
      <c r="BP193" s="217"/>
      <c r="BQ193" s="217"/>
    </row>
    <row r="194" s="196" customFormat="1" ht="36" customHeight="1" spans="1:69">
      <c r="A194" s="212" t="s">
        <v>320</v>
      </c>
      <c r="B194" s="212" t="s">
        <v>469</v>
      </c>
      <c r="C194" s="212" t="s">
        <v>468</v>
      </c>
      <c r="D194" s="212" t="s">
        <v>70</v>
      </c>
      <c r="E194" s="212" t="s">
        <v>100</v>
      </c>
      <c r="F194" s="212" t="s">
        <v>89</v>
      </c>
      <c r="G194" s="212" t="s">
        <v>300</v>
      </c>
      <c r="H194" s="212" t="s">
        <v>301</v>
      </c>
      <c r="I194" s="213">
        <v>8000</v>
      </c>
      <c r="J194" s="213">
        <v>8000</v>
      </c>
      <c r="K194" s="213">
        <v>8000</v>
      </c>
      <c r="L194" s="213"/>
      <c r="M194" s="213"/>
      <c r="N194" s="212"/>
      <c r="O194" s="212"/>
      <c r="P194" s="212"/>
      <c r="Q194" s="213"/>
      <c r="R194" s="213"/>
      <c r="S194" s="213"/>
      <c r="T194" s="213"/>
      <c r="U194" s="213"/>
      <c r="V194" s="213"/>
      <c r="W194" s="213"/>
      <c r="X194" s="216"/>
      <c r="Y194" s="217"/>
      <c r="Z194" s="217"/>
      <c r="AA194" s="217"/>
      <c r="AB194" s="217"/>
      <c r="AC194" s="217"/>
      <c r="AD194" s="217"/>
      <c r="AE194" s="217"/>
      <c r="AF194" s="217"/>
      <c r="AG194" s="217"/>
      <c r="AH194" s="217"/>
      <c r="AI194" s="217"/>
      <c r="AJ194" s="217"/>
      <c r="AK194" s="217"/>
      <c r="AL194" s="217"/>
      <c r="AM194" s="217"/>
      <c r="AN194" s="217"/>
      <c r="AO194" s="217"/>
      <c r="AP194" s="217"/>
      <c r="AQ194" s="217"/>
      <c r="AR194" s="217"/>
      <c r="AS194" s="217"/>
      <c r="AT194" s="217"/>
      <c r="AU194" s="217"/>
      <c r="AV194" s="217"/>
      <c r="AW194" s="217"/>
      <c r="AX194" s="217"/>
      <c r="AY194" s="217"/>
      <c r="AZ194" s="217"/>
      <c r="BA194" s="217"/>
      <c r="BB194" s="217"/>
      <c r="BC194" s="217"/>
      <c r="BD194" s="217"/>
      <c r="BE194" s="217"/>
      <c r="BF194" s="217"/>
      <c r="BG194" s="217"/>
      <c r="BH194" s="217"/>
      <c r="BI194" s="217"/>
      <c r="BJ194" s="217"/>
      <c r="BK194" s="217"/>
      <c r="BL194" s="217"/>
      <c r="BM194" s="217"/>
      <c r="BN194" s="217"/>
      <c r="BO194" s="217"/>
      <c r="BP194" s="217"/>
      <c r="BQ194" s="217"/>
    </row>
    <row r="195" s="196" customFormat="1" ht="36" customHeight="1" spans="1:69">
      <c r="A195" s="212" t="s">
        <v>320</v>
      </c>
      <c r="B195" s="212" t="s">
        <v>469</v>
      </c>
      <c r="C195" s="212" t="s">
        <v>468</v>
      </c>
      <c r="D195" s="212" t="s">
        <v>70</v>
      </c>
      <c r="E195" s="212" t="s">
        <v>100</v>
      </c>
      <c r="F195" s="212" t="s">
        <v>89</v>
      </c>
      <c r="G195" s="212" t="s">
        <v>420</v>
      </c>
      <c r="H195" s="212" t="s">
        <v>421</v>
      </c>
      <c r="I195" s="213">
        <v>4000</v>
      </c>
      <c r="J195" s="213">
        <v>4000</v>
      </c>
      <c r="K195" s="213">
        <v>4000</v>
      </c>
      <c r="L195" s="213"/>
      <c r="M195" s="213"/>
      <c r="N195" s="212"/>
      <c r="O195" s="212"/>
      <c r="P195" s="212"/>
      <c r="Q195" s="213"/>
      <c r="R195" s="213"/>
      <c r="S195" s="213"/>
      <c r="T195" s="213"/>
      <c r="U195" s="213"/>
      <c r="V195" s="213"/>
      <c r="W195" s="213"/>
      <c r="X195" s="216"/>
      <c r="Y195" s="217"/>
      <c r="Z195" s="217"/>
      <c r="AA195" s="217"/>
      <c r="AB195" s="217"/>
      <c r="AC195" s="217"/>
      <c r="AD195" s="217"/>
      <c r="AE195" s="217"/>
      <c r="AF195" s="217"/>
      <c r="AG195" s="217"/>
      <c r="AH195" s="217"/>
      <c r="AI195" s="217"/>
      <c r="AJ195" s="217"/>
      <c r="AK195" s="217"/>
      <c r="AL195" s="217"/>
      <c r="AM195" s="217"/>
      <c r="AN195" s="217"/>
      <c r="AO195" s="217"/>
      <c r="AP195" s="217"/>
      <c r="AQ195" s="217"/>
      <c r="AR195" s="217"/>
      <c r="AS195" s="217"/>
      <c r="AT195" s="217"/>
      <c r="AU195" s="217"/>
      <c r="AV195" s="217"/>
      <c r="AW195" s="217"/>
      <c r="AX195" s="217"/>
      <c r="AY195" s="217"/>
      <c r="AZ195" s="217"/>
      <c r="BA195" s="217"/>
      <c r="BB195" s="217"/>
      <c r="BC195" s="217"/>
      <c r="BD195" s="217"/>
      <c r="BE195" s="217"/>
      <c r="BF195" s="217"/>
      <c r="BG195" s="217"/>
      <c r="BH195" s="217"/>
      <c r="BI195" s="217"/>
      <c r="BJ195" s="217"/>
      <c r="BK195" s="217"/>
      <c r="BL195" s="217"/>
      <c r="BM195" s="217"/>
      <c r="BN195" s="217"/>
      <c r="BO195" s="217"/>
      <c r="BP195" s="217"/>
      <c r="BQ195" s="217"/>
    </row>
    <row r="196" s="196" customFormat="1" ht="36" customHeight="1" spans="1:69">
      <c r="A196" s="212" t="s">
        <v>320</v>
      </c>
      <c r="B196" s="212" t="s">
        <v>469</v>
      </c>
      <c r="C196" s="212" t="s">
        <v>468</v>
      </c>
      <c r="D196" s="212" t="s">
        <v>70</v>
      </c>
      <c r="E196" s="212" t="s">
        <v>100</v>
      </c>
      <c r="F196" s="212" t="s">
        <v>89</v>
      </c>
      <c r="G196" s="212" t="s">
        <v>332</v>
      </c>
      <c r="H196" s="212" t="s">
        <v>333</v>
      </c>
      <c r="I196" s="213">
        <v>3000</v>
      </c>
      <c r="J196" s="213">
        <v>3000</v>
      </c>
      <c r="K196" s="213">
        <v>3000</v>
      </c>
      <c r="L196" s="213"/>
      <c r="M196" s="213"/>
      <c r="N196" s="212"/>
      <c r="O196" s="212"/>
      <c r="P196" s="212"/>
      <c r="Q196" s="213"/>
      <c r="R196" s="213"/>
      <c r="S196" s="213"/>
      <c r="T196" s="213"/>
      <c r="U196" s="213"/>
      <c r="V196" s="213"/>
      <c r="W196" s="213"/>
      <c r="X196" s="216"/>
      <c r="Y196" s="217"/>
      <c r="Z196" s="217"/>
      <c r="AA196" s="217"/>
      <c r="AB196" s="217"/>
      <c r="AC196" s="217"/>
      <c r="AD196" s="217"/>
      <c r="AE196" s="217"/>
      <c r="AF196" s="217"/>
      <c r="AG196" s="217"/>
      <c r="AH196" s="217"/>
      <c r="AI196" s="217"/>
      <c r="AJ196" s="217"/>
      <c r="AK196" s="217"/>
      <c r="AL196" s="217"/>
      <c r="AM196" s="217"/>
      <c r="AN196" s="217"/>
      <c r="AO196" s="217"/>
      <c r="AP196" s="217"/>
      <c r="AQ196" s="217"/>
      <c r="AR196" s="217"/>
      <c r="AS196" s="217"/>
      <c r="AT196" s="217"/>
      <c r="AU196" s="217"/>
      <c r="AV196" s="217"/>
      <c r="AW196" s="217"/>
      <c r="AX196" s="217"/>
      <c r="AY196" s="217"/>
      <c r="AZ196" s="217"/>
      <c r="BA196" s="217"/>
      <c r="BB196" s="217"/>
      <c r="BC196" s="217"/>
      <c r="BD196" s="217"/>
      <c r="BE196" s="217"/>
      <c r="BF196" s="217"/>
      <c r="BG196" s="217"/>
      <c r="BH196" s="217"/>
      <c r="BI196" s="217"/>
      <c r="BJ196" s="217"/>
      <c r="BK196" s="217"/>
      <c r="BL196" s="217"/>
      <c r="BM196" s="217"/>
      <c r="BN196" s="217"/>
      <c r="BO196" s="217"/>
      <c r="BP196" s="217"/>
      <c r="BQ196" s="217"/>
    </row>
    <row r="197" s="196" customFormat="1" ht="36" customHeight="1" spans="1:69">
      <c r="A197" s="212" t="s">
        <v>320</v>
      </c>
      <c r="B197" s="212" t="s">
        <v>469</v>
      </c>
      <c r="C197" s="212" t="s">
        <v>468</v>
      </c>
      <c r="D197" s="212" t="s">
        <v>70</v>
      </c>
      <c r="E197" s="212" t="s">
        <v>100</v>
      </c>
      <c r="F197" s="212" t="s">
        <v>89</v>
      </c>
      <c r="G197" s="212" t="s">
        <v>363</v>
      </c>
      <c r="H197" s="212" t="s">
        <v>364</v>
      </c>
      <c r="I197" s="213">
        <v>5000</v>
      </c>
      <c r="J197" s="213">
        <v>5000</v>
      </c>
      <c r="K197" s="213">
        <v>5000</v>
      </c>
      <c r="L197" s="213"/>
      <c r="M197" s="213"/>
      <c r="N197" s="212"/>
      <c r="O197" s="212"/>
      <c r="P197" s="212"/>
      <c r="Q197" s="213"/>
      <c r="R197" s="213"/>
      <c r="S197" s="213"/>
      <c r="T197" s="213"/>
      <c r="U197" s="213"/>
      <c r="V197" s="213"/>
      <c r="W197" s="213"/>
      <c r="X197" s="216"/>
      <c r="Y197" s="217"/>
      <c r="Z197" s="217"/>
      <c r="AA197" s="217"/>
      <c r="AB197" s="217"/>
      <c r="AC197" s="217"/>
      <c r="AD197" s="217"/>
      <c r="AE197" s="217"/>
      <c r="AF197" s="217"/>
      <c r="AG197" s="217"/>
      <c r="AH197" s="217"/>
      <c r="AI197" s="217"/>
      <c r="AJ197" s="217"/>
      <c r="AK197" s="217"/>
      <c r="AL197" s="217"/>
      <c r="AM197" s="217"/>
      <c r="AN197" s="217"/>
      <c r="AO197" s="217"/>
      <c r="AP197" s="217"/>
      <c r="AQ197" s="217"/>
      <c r="AR197" s="217"/>
      <c r="AS197" s="217"/>
      <c r="AT197" s="217"/>
      <c r="AU197" s="217"/>
      <c r="AV197" s="217"/>
      <c r="AW197" s="217"/>
      <c r="AX197" s="217"/>
      <c r="AY197" s="217"/>
      <c r="AZ197" s="217"/>
      <c r="BA197" s="217"/>
      <c r="BB197" s="217"/>
      <c r="BC197" s="217"/>
      <c r="BD197" s="217"/>
      <c r="BE197" s="217"/>
      <c r="BF197" s="217"/>
      <c r="BG197" s="217"/>
      <c r="BH197" s="217"/>
      <c r="BI197" s="217"/>
      <c r="BJ197" s="217"/>
      <c r="BK197" s="217"/>
      <c r="BL197" s="217"/>
      <c r="BM197" s="217"/>
      <c r="BN197" s="217"/>
      <c r="BO197" s="217"/>
      <c r="BP197" s="217"/>
      <c r="BQ197" s="217"/>
    </row>
    <row r="198" s="196" customFormat="1" ht="36" customHeight="1" spans="1:69">
      <c r="A198" s="212"/>
      <c r="B198" s="212"/>
      <c r="C198" s="212" t="s">
        <v>470</v>
      </c>
      <c r="D198" s="212"/>
      <c r="E198" s="212"/>
      <c r="F198" s="212"/>
      <c r="G198" s="212"/>
      <c r="H198" s="212"/>
      <c r="I198" s="213">
        <v>66303.84</v>
      </c>
      <c r="J198" s="213">
        <v>66303.84</v>
      </c>
      <c r="K198" s="213">
        <v>66303.84</v>
      </c>
      <c r="L198" s="213"/>
      <c r="M198" s="213"/>
      <c r="N198" s="212"/>
      <c r="O198" s="212"/>
      <c r="P198" s="212"/>
      <c r="Q198" s="213"/>
      <c r="R198" s="213"/>
      <c r="S198" s="213"/>
      <c r="T198" s="213"/>
      <c r="U198" s="213"/>
      <c r="V198" s="213"/>
      <c r="W198" s="213"/>
      <c r="X198" s="216"/>
      <c r="Y198" s="217"/>
      <c r="Z198" s="217"/>
      <c r="AA198" s="217"/>
      <c r="AB198" s="217"/>
      <c r="AC198" s="217"/>
      <c r="AD198" s="217"/>
      <c r="AE198" s="217"/>
      <c r="AF198" s="217"/>
      <c r="AG198" s="217"/>
      <c r="AH198" s="217"/>
      <c r="AI198" s="217"/>
      <c r="AJ198" s="217"/>
      <c r="AK198" s="217"/>
      <c r="AL198" s="217"/>
      <c r="AM198" s="217"/>
      <c r="AN198" s="217"/>
      <c r="AO198" s="217"/>
      <c r="AP198" s="217"/>
      <c r="AQ198" s="217"/>
      <c r="AR198" s="217"/>
      <c r="AS198" s="217"/>
      <c r="AT198" s="217"/>
      <c r="AU198" s="217"/>
      <c r="AV198" s="217"/>
      <c r="AW198" s="217"/>
      <c r="AX198" s="217"/>
      <c r="AY198" s="217"/>
      <c r="AZ198" s="217"/>
      <c r="BA198" s="217"/>
      <c r="BB198" s="217"/>
      <c r="BC198" s="217"/>
      <c r="BD198" s="217"/>
      <c r="BE198" s="217"/>
      <c r="BF198" s="217"/>
      <c r="BG198" s="217"/>
      <c r="BH198" s="217"/>
      <c r="BI198" s="217"/>
      <c r="BJ198" s="217"/>
      <c r="BK198" s="217"/>
      <c r="BL198" s="217"/>
      <c r="BM198" s="217"/>
      <c r="BN198" s="217"/>
      <c r="BO198" s="217"/>
      <c r="BP198" s="217"/>
      <c r="BQ198" s="217"/>
    </row>
    <row r="199" s="196" customFormat="1" ht="36" customHeight="1" spans="1:69">
      <c r="A199" s="212" t="s">
        <v>361</v>
      </c>
      <c r="B199" s="212" t="s">
        <v>471</v>
      </c>
      <c r="C199" s="212" t="s">
        <v>470</v>
      </c>
      <c r="D199" s="212" t="s">
        <v>70</v>
      </c>
      <c r="E199" s="212" t="s">
        <v>113</v>
      </c>
      <c r="F199" s="212" t="s">
        <v>114</v>
      </c>
      <c r="G199" s="212" t="s">
        <v>367</v>
      </c>
      <c r="H199" s="212" t="s">
        <v>368</v>
      </c>
      <c r="I199" s="213">
        <v>58059.84</v>
      </c>
      <c r="J199" s="213">
        <v>58059.84</v>
      </c>
      <c r="K199" s="213">
        <v>58059.84</v>
      </c>
      <c r="L199" s="213"/>
      <c r="M199" s="213"/>
      <c r="N199" s="212"/>
      <c r="O199" s="212"/>
      <c r="P199" s="212"/>
      <c r="Q199" s="213"/>
      <c r="R199" s="213"/>
      <c r="S199" s="213"/>
      <c r="T199" s="213"/>
      <c r="U199" s="213"/>
      <c r="V199" s="213"/>
      <c r="W199" s="213"/>
      <c r="X199" s="216"/>
      <c r="Y199" s="217"/>
      <c r="Z199" s="217"/>
      <c r="AA199" s="217"/>
      <c r="AB199" s="217"/>
      <c r="AC199" s="217"/>
      <c r="AD199" s="217"/>
      <c r="AE199" s="217"/>
      <c r="AF199" s="217"/>
      <c r="AG199" s="217"/>
      <c r="AH199" s="217"/>
      <c r="AI199" s="217"/>
      <c r="AJ199" s="217"/>
      <c r="AK199" s="217"/>
      <c r="AL199" s="217"/>
      <c r="AM199" s="217"/>
      <c r="AN199" s="217"/>
      <c r="AO199" s="217"/>
      <c r="AP199" s="217"/>
      <c r="AQ199" s="217"/>
      <c r="AR199" s="217"/>
      <c r="AS199" s="217"/>
      <c r="AT199" s="217"/>
      <c r="AU199" s="217"/>
      <c r="AV199" s="217"/>
      <c r="AW199" s="217"/>
      <c r="AX199" s="217"/>
      <c r="AY199" s="217"/>
      <c r="AZ199" s="217"/>
      <c r="BA199" s="217"/>
      <c r="BB199" s="217"/>
      <c r="BC199" s="217"/>
      <c r="BD199" s="217"/>
      <c r="BE199" s="217"/>
      <c r="BF199" s="217"/>
      <c r="BG199" s="217"/>
      <c r="BH199" s="217"/>
      <c r="BI199" s="217"/>
      <c r="BJ199" s="217"/>
      <c r="BK199" s="217"/>
      <c r="BL199" s="217"/>
      <c r="BM199" s="217"/>
      <c r="BN199" s="217"/>
      <c r="BO199" s="217"/>
      <c r="BP199" s="217"/>
      <c r="BQ199" s="217"/>
    </row>
    <row r="200" s="196" customFormat="1" ht="36" customHeight="1" spans="1:69">
      <c r="A200" s="212" t="s">
        <v>361</v>
      </c>
      <c r="B200" s="212" t="s">
        <v>471</v>
      </c>
      <c r="C200" s="212" t="s">
        <v>470</v>
      </c>
      <c r="D200" s="212" t="s">
        <v>70</v>
      </c>
      <c r="E200" s="212" t="s">
        <v>113</v>
      </c>
      <c r="F200" s="212" t="s">
        <v>114</v>
      </c>
      <c r="G200" s="212" t="s">
        <v>367</v>
      </c>
      <c r="H200" s="212" t="s">
        <v>368</v>
      </c>
      <c r="I200" s="213">
        <v>8244</v>
      </c>
      <c r="J200" s="213">
        <v>8244</v>
      </c>
      <c r="K200" s="213">
        <v>8244</v>
      </c>
      <c r="L200" s="213"/>
      <c r="M200" s="213"/>
      <c r="N200" s="212"/>
      <c r="O200" s="212"/>
      <c r="P200" s="212"/>
      <c r="Q200" s="213"/>
      <c r="R200" s="213"/>
      <c r="S200" s="213"/>
      <c r="T200" s="213"/>
      <c r="U200" s="213"/>
      <c r="V200" s="213"/>
      <c r="W200" s="213"/>
      <c r="X200" s="216"/>
      <c r="Y200" s="217"/>
      <c r="Z200" s="217"/>
      <c r="AA200" s="217"/>
      <c r="AB200" s="217"/>
      <c r="AC200" s="217"/>
      <c r="AD200" s="217"/>
      <c r="AE200" s="217"/>
      <c r="AF200" s="217"/>
      <c r="AG200" s="217"/>
      <c r="AH200" s="217"/>
      <c r="AI200" s="217"/>
      <c r="AJ200" s="217"/>
      <c r="AK200" s="217"/>
      <c r="AL200" s="217"/>
      <c r="AM200" s="217"/>
      <c r="AN200" s="217"/>
      <c r="AO200" s="217"/>
      <c r="AP200" s="217"/>
      <c r="AQ200" s="217"/>
      <c r="AR200" s="217"/>
      <c r="AS200" s="217"/>
      <c r="AT200" s="217"/>
      <c r="AU200" s="217"/>
      <c r="AV200" s="217"/>
      <c r="AW200" s="217"/>
      <c r="AX200" s="217"/>
      <c r="AY200" s="217"/>
      <c r="AZ200" s="217"/>
      <c r="BA200" s="217"/>
      <c r="BB200" s="217"/>
      <c r="BC200" s="217"/>
      <c r="BD200" s="217"/>
      <c r="BE200" s="217"/>
      <c r="BF200" s="217"/>
      <c r="BG200" s="217"/>
      <c r="BH200" s="217"/>
      <c r="BI200" s="217"/>
      <c r="BJ200" s="217"/>
      <c r="BK200" s="217"/>
      <c r="BL200" s="217"/>
      <c r="BM200" s="217"/>
      <c r="BN200" s="217"/>
      <c r="BO200" s="217"/>
      <c r="BP200" s="217"/>
      <c r="BQ200" s="217"/>
    </row>
    <row r="201" s="196" customFormat="1" ht="36" customHeight="1" spans="1:69">
      <c r="A201" s="212"/>
      <c r="B201" s="212"/>
      <c r="C201" s="212" t="s">
        <v>472</v>
      </c>
      <c r="D201" s="212"/>
      <c r="E201" s="212"/>
      <c r="F201" s="212"/>
      <c r="G201" s="212"/>
      <c r="H201" s="212"/>
      <c r="I201" s="213">
        <v>5000</v>
      </c>
      <c r="J201" s="213">
        <v>5000</v>
      </c>
      <c r="K201" s="213">
        <v>5000</v>
      </c>
      <c r="L201" s="213"/>
      <c r="M201" s="213"/>
      <c r="N201" s="212"/>
      <c r="O201" s="212"/>
      <c r="P201" s="212"/>
      <c r="Q201" s="213"/>
      <c r="R201" s="213"/>
      <c r="S201" s="213"/>
      <c r="T201" s="213"/>
      <c r="U201" s="213"/>
      <c r="V201" s="213"/>
      <c r="W201" s="213"/>
      <c r="X201" s="216"/>
      <c r="Y201" s="217"/>
      <c r="Z201" s="217"/>
      <c r="AA201" s="217"/>
      <c r="AB201" s="217"/>
      <c r="AC201" s="217"/>
      <c r="AD201" s="217"/>
      <c r="AE201" s="217"/>
      <c r="AF201" s="217"/>
      <c r="AG201" s="217"/>
      <c r="AH201" s="217"/>
      <c r="AI201" s="217"/>
      <c r="AJ201" s="217"/>
      <c r="AK201" s="217"/>
      <c r="AL201" s="217"/>
      <c r="AM201" s="217"/>
      <c r="AN201" s="217"/>
      <c r="AO201" s="217"/>
      <c r="AP201" s="217"/>
      <c r="AQ201" s="217"/>
      <c r="AR201" s="217"/>
      <c r="AS201" s="217"/>
      <c r="AT201" s="217"/>
      <c r="AU201" s="217"/>
      <c r="AV201" s="217"/>
      <c r="AW201" s="217"/>
      <c r="AX201" s="217"/>
      <c r="AY201" s="217"/>
      <c r="AZ201" s="217"/>
      <c r="BA201" s="217"/>
      <c r="BB201" s="217"/>
      <c r="BC201" s="217"/>
      <c r="BD201" s="217"/>
      <c r="BE201" s="217"/>
      <c r="BF201" s="217"/>
      <c r="BG201" s="217"/>
      <c r="BH201" s="217"/>
      <c r="BI201" s="217"/>
      <c r="BJ201" s="217"/>
      <c r="BK201" s="217"/>
      <c r="BL201" s="217"/>
      <c r="BM201" s="217"/>
      <c r="BN201" s="217"/>
      <c r="BO201" s="217"/>
      <c r="BP201" s="217"/>
      <c r="BQ201" s="217"/>
    </row>
    <row r="202" s="196" customFormat="1" ht="36" customHeight="1" spans="1:69">
      <c r="A202" s="212" t="s">
        <v>320</v>
      </c>
      <c r="B202" s="212" t="s">
        <v>473</v>
      </c>
      <c r="C202" s="212" t="s">
        <v>472</v>
      </c>
      <c r="D202" s="212" t="s">
        <v>70</v>
      </c>
      <c r="E202" s="212" t="s">
        <v>117</v>
      </c>
      <c r="F202" s="212" t="s">
        <v>118</v>
      </c>
      <c r="G202" s="212" t="s">
        <v>474</v>
      </c>
      <c r="H202" s="212" t="s">
        <v>475</v>
      </c>
      <c r="I202" s="213">
        <v>5000</v>
      </c>
      <c r="J202" s="213">
        <v>5000</v>
      </c>
      <c r="K202" s="213">
        <v>5000</v>
      </c>
      <c r="L202" s="213"/>
      <c r="M202" s="213"/>
      <c r="N202" s="212"/>
      <c r="O202" s="212"/>
      <c r="P202" s="212"/>
      <c r="Q202" s="213"/>
      <c r="R202" s="213"/>
      <c r="S202" s="213"/>
      <c r="T202" s="213"/>
      <c r="U202" s="213"/>
      <c r="V202" s="213"/>
      <c r="W202" s="213"/>
      <c r="X202" s="216"/>
      <c r="Y202" s="217"/>
      <c r="Z202" s="217"/>
      <c r="AA202" s="217"/>
      <c r="AB202" s="217"/>
      <c r="AC202" s="217"/>
      <c r="AD202" s="217"/>
      <c r="AE202" s="217"/>
      <c r="AF202" s="217"/>
      <c r="AG202" s="217"/>
      <c r="AH202" s="217"/>
      <c r="AI202" s="217"/>
      <c r="AJ202" s="217"/>
      <c r="AK202" s="217"/>
      <c r="AL202" s="217"/>
      <c r="AM202" s="217"/>
      <c r="AN202" s="217"/>
      <c r="AO202" s="217"/>
      <c r="AP202" s="217"/>
      <c r="AQ202" s="217"/>
      <c r="AR202" s="217"/>
      <c r="AS202" s="217"/>
      <c r="AT202" s="217"/>
      <c r="AU202" s="217"/>
      <c r="AV202" s="217"/>
      <c r="AW202" s="217"/>
      <c r="AX202" s="217"/>
      <c r="AY202" s="217"/>
      <c r="AZ202" s="217"/>
      <c r="BA202" s="217"/>
      <c r="BB202" s="217"/>
      <c r="BC202" s="217"/>
      <c r="BD202" s="217"/>
      <c r="BE202" s="217"/>
      <c r="BF202" s="217"/>
      <c r="BG202" s="217"/>
      <c r="BH202" s="217"/>
      <c r="BI202" s="217"/>
      <c r="BJ202" s="217"/>
      <c r="BK202" s="217"/>
      <c r="BL202" s="217"/>
      <c r="BM202" s="217"/>
      <c r="BN202" s="217"/>
      <c r="BO202" s="217"/>
      <c r="BP202" s="217"/>
      <c r="BQ202" s="217"/>
    </row>
    <row r="203" s="126" customFormat="1" ht="36" customHeight="1" spans="1:69">
      <c r="A203" s="218" t="s">
        <v>56</v>
      </c>
      <c r="B203" s="218"/>
      <c r="C203" s="218"/>
      <c r="D203" s="218"/>
      <c r="E203" s="218"/>
      <c r="F203" s="218"/>
      <c r="G203" s="218"/>
      <c r="H203" s="218"/>
      <c r="I203" s="213">
        <v>13205623.8</v>
      </c>
      <c r="J203" s="213">
        <v>8364903.58</v>
      </c>
      <c r="K203" s="213">
        <v>8364903.58</v>
      </c>
      <c r="L203" s="213"/>
      <c r="M203" s="213"/>
      <c r="N203" s="213"/>
      <c r="O203" s="213"/>
      <c r="P203" s="213"/>
      <c r="Q203" s="213"/>
      <c r="R203" s="213">
        <v>4840720.22</v>
      </c>
      <c r="S203" s="213"/>
      <c r="T203" s="213"/>
      <c r="U203" s="213"/>
      <c r="V203" s="213"/>
      <c r="W203" s="213">
        <v>4840720.22</v>
      </c>
      <c r="X203" s="219"/>
      <c r="Y203" s="220"/>
      <c r="Z203" s="220"/>
      <c r="AA203" s="220"/>
      <c r="AB203" s="220"/>
      <c r="AC203" s="220"/>
      <c r="AD203" s="220"/>
      <c r="AE203" s="220"/>
      <c r="AF203" s="220"/>
      <c r="AG203" s="220"/>
      <c r="AH203" s="220"/>
      <c r="AI203" s="220"/>
      <c r="AJ203" s="220"/>
      <c r="AK203" s="220"/>
      <c r="AL203" s="220"/>
      <c r="AM203" s="220"/>
      <c r="AN203" s="220"/>
      <c r="AO203" s="220"/>
      <c r="AP203" s="220"/>
      <c r="AQ203" s="220"/>
      <c r="AR203" s="220"/>
      <c r="AS203" s="220"/>
      <c r="AT203" s="220"/>
      <c r="AU203" s="220"/>
      <c r="AV203" s="220"/>
      <c r="AW203" s="220"/>
      <c r="AX203" s="220"/>
      <c r="AY203" s="220"/>
      <c r="AZ203" s="220"/>
      <c r="BA203" s="220"/>
      <c r="BB203" s="220"/>
      <c r="BC203" s="220"/>
      <c r="BD203" s="220"/>
      <c r="BE203" s="220"/>
      <c r="BF203" s="220"/>
      <c r="BG203" s="220"/>
      <c r="BH203" s="220"/>
      <c r="BI203" s="220"/>
      <c r="BJ203" s="220"/>
      <c r="BK203" s="220"/>
      <c r="BL203" s="220"/>
      <c r="BM203" s="220"/>
      <c r="BN203" s="220"/>
      <c r="BO203" s="220"/>
      <c r="BP203" s="220"/>
      <c r="BQ203" s="220"/>
    </row>
  </sheetData>
  <mergeCells count="29">
    <mergeCell ref="A2:X2"/>
    <mergeCell ref="A3:H3"/>
    <mergeCell ref="J4:M4"/>
    <mergeCell ref="N4:P4"/>
    <mergeCell ref="R4:X4"/>
    <mergeCell ref="A203:H20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ummaryRight="0"/>
    <pageSetUpPr fitToPage="1"/>
  </sheetPr>
  <dimension ref="A1:K390"/>
  <sheetViews>
    <sheetView tabSelected="1" topLeftCell="A304" workbookViewId="0">
      <selection activeCell="C304" sqref="C304:C308"/>
    </sheetView>
  </sheetViews>
  <sheetFormatPr defaultColWidth="9.14285714285714" defaultRowHeight="12" customHeight="1"/>
  <cols>
    <col min="1" max="1" width="32.5619047619048" style="40" customWidth="1"/>
    <col min="2" max="2" width="20.4285714285714" style="39" customWidth="1"/>
    <col min="3" max="3" width="45.1428571428571" style="40" customWidth="1"/>
    <col min="4" max="4" width="17.2857142857143" style="40" customWidth="1"/>
    <col min="5" max="5" width="15.8" style="40" customWidth="1"/>
    <col min="6" max="6" width="25.4285714285714" style="40" customWidth="1"/>
    <col min="7" max="7" width="11.2857142857143" style="39" customWidth="1"/>
    <col min="8" max="8" width="13.1428571428571" style="40" customWidth="1"/>
    <col min="9" max="10" width="12.4285714285714" style="39" customWidth="1"/>
    <col min="11" max="11" width="79.4380952380952" style="40" customWidth="1"/>
    <col min="12" max="16384" width="9.14285714285714" style="39" customWidth="1"/>
  </cols>
  <sheetData>
    <row r="1" s="39" customFormat="1" ht="15" customHeight="1" spans="1:11">
      <c r="A1" s="40"/>
      <c r="C1" s="40"/>
      <c r="D1" s="40"/>
      <c r="E1" s="40"/>
      <c r="F1" s="40"/>
      <c r="H1" s="40"/>
      <c r="K1" s="190" t="s">
        <v>476</v>
      </c>
    </row>
    <row r="2" s="39" customFormat="1" ht="28.5" customHeight="1" spans="1:11">
      <c r="A2" s="169" t="s">
        <v>477</v>
      </c>
      <c r="B2" s="129"/>
      <c r="C2" s="43"/>
      <c r="D2" s="43"/>
      <c r="E2" s="43"/>
      <c r="F2" s="43"/>
      <c r="G2" s="129"/>
      <c r="H2" s="43"/>
      <c r="I2" s="129"/>
      <c r="J2" s="129"/>
      <c r="K2" s="43"/>
    </row>
    <row r="3" s="39" customFormat="1" ht="17.25" customHeight="1" spans="1:11">
      <c r="A3" s="191" t="s">
        <v>2</v>
      </c>
      <c r="B3" s="192"/>
      <c r="C3" s="40"/>
      <c r="D3" s="40"/>
      <c r="E3" s="40"/>
      <c r="F3" s="40"/>
      <c r="H3" s="40"/>
      <c r="K3" s="40"/>
    </row>
    <row r="4" s="39" customFormat="1" ht="44.25" customHeight="1" spans="1:11">
      <c r="A4" s="51" t="s">
        <v>478</v>
      </c>
      <c r="B4" s="180" t="s">
        <v>204</v>
      </c>
      <c r="C4" s="51" t="s">
        <v>479</v>
      </c>
      <c r="D4" s="51" t="s">
        <v>480</v>
      </c>
      <c r="E4" s="51" t="s">
        <v>481</v>
      </c>
      <c r="F4" s="51" t="s">
        <v>482</v>
      </c>
      <c r="G4" s="180" t="s">
        <v>483</v>
      </c>
      <c r="H4" s="51" t="s">
        <v>484</v>
      </c>
      <c r="I4" s="180" t="s">
        <v>485</v>
      </c>
      <c r="J4" s="180" t="s">
        <v>486</v>
      </c>
      <c r="K4" s="51" t="s">
        <v>487</v>
      </c>
    </row>
    <row r="5" s="39" customFormat="1" ht="14.25" customHeight="1" spans="1:11">
      <c r="A5" s="46">
        <v>1</v>
      </c>
      <c r="B5" s="172">
        <v>2</v>
      </c>
      <c r="C5" s="46">
        <v>3</v>
      </c>
      <c r="D5" s="46">
        <v>4</v>
      </c>
      <c r="E5" s="46">
        <v>5</v>
      </c>
      <c r="F5" s="46">
        <v>6</v>
      </c>
      <c r="G5" s="172">
        <v>7</v>
      </c>
      <c r="H5" s="46">
        <v>8</v>
      </c>
      <c r="I5" s="172">
        <v>9</v>
      </c>
      <c r="J5" s="172">
        <v>10</v>
      </c>
      <c r="K5" s="46">
        <v>11</v>
      </c>
    </row>
    <row r="6" ht="29" customHeight="1" spans="1:11">
      <c r="A6" s="193" t="s">
        <v>70</v>
      </c>
      <c r="B6" s="194"/>
      <c r="C6" s="193"/>
      <c r="D6" s="193"/>
      <c r="E6" s="193"/>
      <c r="F6" s="193"/>
      <c r="G6" s="193"/>
      <c r="H6" s="193"/>
      <c r="I6" s="193"/>
      <c r="J6" s="193"/>
      <c r="K6" s="193"/>
    </row>
    <row r="7" s="39" customFormat="1" ht="29" customHeight="1" spans="1:11">
      <c r="A7" s="195" t="s">
        <v>448</v>
      </c>
      <c r="B7" s="367" t="s">
        <v>449</v>
      </c>
      <c r="C7" s="195" t="s">
        <v>448</v>
      </c>
      <c r="D7" s="195" t="s">
        <v>488</v>
      </c>
      <c r="E7" s="195" t="s">
        <v>489</v>
      </c>
      <c r="F7" s="195" t="s">
        <v>490</v>
      </c>
      <c r="G7" s="195" t="s">
        <v>491</v>
      </c>
      <c r="H7" s="193" t="s">
        <v>492</v>
      </c>
      <c r="I7" s="193" t="s">
        <v>493</v>
      </c>
      <c r="J7" s="195" t="s">
        <v>494</v>
      </c>
      <c r="K7" s="195" t="s">
        <v>495</v>
      </c>
    </row>
    <row r="8" s="39" customFormat="1" ht="29" customHeight="1" spans="1:11">
      <c r="A8" s="195"/>
      <c r="B8" s="194"/>
      <c r="C8" s="195"/>
      <c r="D8" s="195" t="s">
        <v>496</v>
      </c>
      <c r="E8" s="195" t="s">
        <v>497</v>
      </c>
      <c r="F8" s="195" t="s">
        <v>498</v>
      </c>
      <c r="G8" s="195" t="s">
        <v>491</v>
      </c>
      <c r="H8" s="193" t="s">
        <v>499</v>
      </c>
      <c r="I8" s="193" t="s">
        <v>500</v>
      </c>
      <c r="J8" s="195" t="s">
        <v>494</v>
      </c>
      <c r="K8" s="195" t="s">
        <v>495</v>
      </c>
    </row>
    <row r="9" s="39" customFormat="1" ht="29" customHeight="1" spans="1:11">
      <c r="A9" s="195"/>
      <c r="B9" s="194"/>
      <c r="C9" s="195"/>
      <c r="D9" s="195" t="s">
        <v>501</v>
      </c>
      <c r="E9" s="195" t="s">
        <v>502</v>
      </c>
      <c r="F9" s="195" t="s">
        <v>503</v>
      </c>
      <c r="G9" s="195" t="s">
        <v>491</v>
      </c>
      <c r="H9" s="193" t="s">
        <v>499</v>
      </c>
      <c r="I9" s="193" t="s">
        <v>500</v>
      </c>
      <c r="J9" s="195" t="s">
        <v>494</v>
      </c>
      <c r="K9" s="195" t="s">
        <v>495</v>
      </c>
    </row>
    <row r="10" s="39" customFormat="1" ht="29" customHeight="1" spans="1:11">
      <c r="A10" s="195" t="s">
        <v>369</v>
      </c>
      <c r="B10" s="367" t="s">
        <v>370</v>
      </c>
      <c r="C10" s="195" t="s">
        <v>504</v>
      </c>
      <c r="D10" s="195" t="s">
        <v>488</v>
      </c>
      <c r="E10" s="195" t="s">
        <v>505</v>
      </c>
      <c r="F10" s="195" t="s">
        <v>506</v>
      </c>
      <c r="G10" s="195" t="s">
        <v>507</v>
      </c>
      <c r="H10" s="193" t="s">
        <v>186</v>
      </c>
      <c r="I10" s="193" t="s">
        <v>508</v>
      </c>
      <c r="J10" s="195" t="s">
        <v>509</v>
      </c>
      <c r="K10" s="195" t="s">
        <v>495</v>
      </c>
    </row>
    <row r="11" s="39" customFormat="1" ht="29" customHeight="1" spans="1:11">
      <c r="A11" s="195"/>
      <c r="B11" s="194"/>
      <c r="C11" s="195"/>
      <c r="D11" s="195" t="s">
        <v>488</v>
      </c>
      <c r="E11" s="195" t="s">
        <v>505</v>
      </c>
      <c r="F11" s="195" t="s">
        <v>510</v>
      </c>
      <c r="G11" s="195" t="s">
        <v>507</v>
      </c>
      <c r="H11" s="193" t="s">
        <v>189</v>
      </c>
      <c r="I11" s="193" t="s">
        <v>511</v>
      </c>
      <c r="J11" s="195" t="s">
        <v>509</v>
      </c>
      <c r="K11" s="195" t="s">
        <v>495</v>
      </c>
    </row>
    <row r="12" s="39" customFormat="1" ht="29" customHeight="1" spans="1:11">
      <c r="A12" s="195"/>
      <c r="B12" s="194"/>
      <c r="C12" s="195"/>
      <c r="D12" s="195" t="s">
        <v>488</v>
      </c>
      <c r="E12" s="195" t="s">
        <v>505</v>
      </c>
      <c r="F12" s="195" t="s">
        <v>512</v>
      </c>
      <c r="G12" s="195" t="s">
        <v>507</v>
      </c>
      <c r="H12" s="193" t="s">
        <v>513</v>
      </c>
      <c r="I12" s="193" t="s">
        <v>514</v>
      </c>
      <c r="J12" s="195" t="s">
        <v>509</v>
      </c>
      <c r="K12" s="195" t="s">
        <v>495</v>
      </c>
    </row>
    <row r="13" s="39" customFormat="1" ht="29" customHeight="1" spans="1:11">
      <c r="A13" s="195"/>
      <c r="B13" s="194"/>
      <c r="C13" s="195"/>
      <c r="D13" s="195" t="s">
        <v>488</v>
      </c>
      <c r="E13" s="195" t="s">
        <v>505</v>
      </c>
      <c r="F13" s="195" t="s">
        <v>515</v>
      </c>
      <c r="G13" s="195" t="s">
        <v>507</v>
      </c>
      <c r="H13" s="193" t="s">
        <v>187</v>
      </c>
      <c r="I13" s="193" t="s">
        <v>516</v>
      </c>
      <c r="J13" s="195" t="s">
        <v>509</v>
      </c>
      <c r="K13" s="195" t="s">
        <v>495</v>
      </c>
    </row>
    <row r="14" s="39" customFormat="1" ht="29" customHeight="1" spans="1:11">
      <c r="A14" s="195"/>
      <c r="B14" s="194"/>
      <c r="C14" s="195"/>
      <c r="D14" s="195" t="s">
        <v>488</v>
      </c>
      <c r="E14" s="195" t="s">
        <v>517</v>
      </c>
      <c r="F14" s="195" t="s">
        <v>518</v>
      </c>
      <c r="G14" s="195" t="s">
        <v>491</v>
      </c>
      <c r="H14" s="193" t="s">
        <v>519</v>
      </c>
      <c r="I14" s="193" t="s">
        <v>500</v>
      </c>
      <c r="J14" s="195" t="s">
        <v>509</v>
      </c>
      <c r="K14" s="195" t="s">
        <v>495</v>
      </c>
    </row>
    <row r="15" s="39" customFormat="1" ht="29" customHeight="1" spans="1:11">
      <c r="A15" s="195"/>
      <c r="B15" s="194"/>
      <c r="C15" s="195"/>
      <c r="D15" s="195" t="s">
        <v>488</v>
      </c>
      <c r="E15" s="195" t="s">
        <v>489</v>
      </c>
      <c r="F15" s="195" t="s">
        <v>520</v>
      </c>
      <c r="G15" s="195" t="s">
        <v>491</v>
      </c>
      <c r="H15" s="193" t="s">
        <v>185</v>
      </c>
      <c r="I15" s="193" t="s">
        <v>493</v>
      </c>
      <c r="J15" s="195" t="s">
        <v>509</v>
      </c>
      <c r="K15" s="195" t="s">
        <v>495</v>
      </c>
    </row>
    <row r="16" s="39" customFormat="1" ht="29" customHeight="1" spans="1:11">
      <c r="A16" s="195"/>
      <c r="B16" s="194"/>
      <c r="C16" s="195"/>
      <c r="D16" s="195" t="s">
        <v>488</v>
      </c>
      <c r="E16" s="195" t="s">
        <v>521</v>
      </c>
      <c r="F16" s="195" t="s">
        <v>522</v>
      </c>
      <c r="G16" s="195" t="s">
        <v>491</v>
      </c>
      <c r="H16" s="193" t="s">
        <v>523</v>
      </c>
      <c r="I16" s="193" t="s">
        <v>524</v>
      </c>
      <c r="J16" s="195" t="s">
        <v>509</v>
      </c>
      <c r="K16" s="195" t="s">
        <v>495</v>
      </c>
    </row>
    <row r="17" s="39" customFormat="1" ht="29" customHeight="1" spans="1:11">
      <c r="A17" s="195"/>
      <c r="B17" s="194"/>
      <c r="C17" s="195"/>
      <c r="D17" s="195" t="s">
        <v>496</v>
      </c>
      <c r="E17" s="195" t="s">
        <v>525</v>
      </c>
      <c r="F17" s="195" t="s">
        <v>526</v>
      </c>
      <c r="G17" s="195" t="s">
        <v>491</v>
      </c>
      <c r="H17" s="193" t="s">
        <v>527</v>
      </c>
      <c r="I17" s="193" t="s">
        <v>500</v>
      </c>
      <c r="J17" s="195" t="s">
        <v>494</v>
      </c>
      <c r="K17" s="195" t="s">
        <v>495</v>
      </c>
    </row>
    <row r="18" s="39" customFormat="1" ht="29" customHeight="1" spans="1:11">
      <c r="A18" s="195"/>
      <c r="B18" s="194"/>
      <c r="C18" s="195"/>
      <c r="D18" s="195" t="s">
        <v>496</v>
      </c>
      <c r="E18" s="195" t="s">
        <v>528</v>
      </c>
      <c r="F18" s="195" t="s">
        <v>529</v>
      </c>
      <c r="G18" s="195" t="s">
        <v>491</v>
      </c>
      <c r="H18" s="193" t="s">
        <v>530</v>
      </c>
      <c r="I18" s="193" t="s">
        <v>500</v>
      </c>
      <c r="J18" s="195" t="s">
        <v>494</v>
      </c>
      <c r="K18" s="195" t="s">
        <v>495</v>
      </c>
    </row>
    <row r="19" s="39" customFormat="1" ht="29" customHeight="1" spans="1:11">
      <c r="A19" s="195"/>
      <c r="B19" s="194"/>
      <c r="C19" s="195"/>
      <c r="D19" s="195" t="s">
        <v>496</v>
      </c>
      <c r="E19" s="195" t="s">
        <v>528</v>
      </c>
      <c r="F19" s="195" t="s">
        <v>531</v>
      </c>
      <c r="G19" s="195" t="s">
        <v>491</v>
      </c>
      <c r="H19" s="193" t="s">
        <v>532</v>
      </c>
      <c r="I19" s="193" t="s">
        <v>500</v>
      </c>
      <c r="J19" s="195" t="s">
        <v>494</v>
      </c>
      <c r="K19" s="195" t="s">
        <v>495</v>
      </c>
    </row>
    <row r="20" s="39" customFormat="1" ht="29" customHeight="1" spans="1:11">
      <c r="A20" s="195"/>
      <c r="B20" s="194"/>
      <c r="C20" s="195"/>
      <c r="D20" s="195" t="s">
        <v>501</v>
      </c>
      <c r="E20" s="195" t="s">
        <v>502</v>
      </c>
      <c r="F20" s="195" t="s">
        <v>533</v>
      </c>
      <c r="G20" s="195" t="s">
        <v>507</v>
      </c>
      <c r="H20" s="193" t="s">
        <v>534</v>
      </c>
      <c r="I20" s="193" t="s">
        <v>500</v>
      </c>
      <c r="J20" s="195" t="s">
        <v>509</v>
      </c>
      <c r="K20" s="195" t="s">
        <v>495</v>
      </c>
    </row>
    <row r="21" s="39" customFormat="1" ht="29" customHeight="1" spans="1:11">
      <c r="A21" s="195"/>
      <c r="B21" s="194"/>
      <c r="C21" s="195"/>
      <c r="D21" s="195" t="s">
        <v>501</v>
      </c>
      <c r="E21" s="195" t="s">
        <v>502</v>
      </c>
      <c r="F21" s="195" t="s">
        <v>535</v>
      </c>
      <c r="G21" s="195" t="s">
        <v>507</v>
      </c>
      <c r="H21" s="193" t="s">
        <v>519</v>
      </c>
      <c r="I21" s="193" t="s">
        <v>500</v>
      </c>
      <c r="J21" s="195" t="s">
        <v>509</v>
      </c>
      <c r="K21" s="195" t="s">
        <v>495</v>
      </c>
    </row>
    <row r="22" s="39" customFormat="1" ht="29" customHeight="1" spans="1:11">
      <c r="A22" s="195" t="s">
        <v>450</v>
      </c>
      <c r="B22" s="367" t="s">
        <v>451</v>
      </c>
      <c r="C22" s="195" t="s">
        <v>450</v>
      </c>
      <c r="D22" s="195" t="s">
        <v>488</v>
      </c>
      <c r="E22" s="195" t="s">
        <v>489</v>
      </c>
      <c r="F22" s="195" t="s">
        <v>490</v>
      </c>
      <c r="G22" s="195" t="s">
        <v>491</v>
      </c>
      <c r="H22" s="193" t="s">
        <v>492</v>
      </c>
      <c r="I22" s="193" t="s">
        <v>493</v>
      </c>
      <c r="J22" s="195" t="s">
        <v>494</v>
      </c>
      <c r="K22" s="195" t="s">
        <v>495</v>
      </c>
    </row>
    <row r="23" s="39" customFormat="1" ht="29" customHeight="1" spans="1:11">
      <c r="A23" s="195"/>
      <c r="B23" s="194"/>
      <c r="C23" s="195"/>
      <c r="D23" s="195" t="s">
        <v>496</v>
      </c>
      <c r="E23" s="195" t="s">
        <v>497</v>
      </c>
      <c r="F23" s="195" t="s">
        <v>498</v>
      </c>
      <c r="G23" s="195" t="s">
        <v>491</v>
      </c>
      <c r="H23" s="193" t="s">
        <v>499</v>
      </c>
      <c r="I23" s="193" t="s">
        <v>500</v>
      </c>
      <c r="J23" s="195" t="s">
        <v>494</v>
      </c>
      <c r="K23" s="195" t="s">
        <v>495</v>
      </c>
    </row>
    <row r="24" s="39" customFormat="1" ht="29" customHeight="1" spans="1:11">
      <c r="A24" s="195"/>
      <c r="B24" s="194"/>
      <c r="C24" s="195"/>
      <c r="D24" s="195" t="s">
        <v>501</v>
      </c>
      <c r="E24" s="195" t="s">
        <v>502</v>
      </c>
      <c r="F24" s="195" t="s">
        <v>503</v>
      </c>
      <c r="G24" s="195" t="s">
        <v>491</v>
      </c>
      <c r="H24" s="193" t="s">
        <v>499</v>
      </c>
      <c r="I24" s="193" t="s">
        <v>500</v>
      </c>
      <c r="J24" s="195" t="s">
        <v>494</v>
      </c>
      <c r="K24" s="195" t="s">
        <v>495</v>
      </c>
    </row>
    <row r="25" s="39" customFormat="1" ht="29" customHeight="1" spans="1:11">
      <c r="A25" s="195" t="s">
        <v>385</v>
      </c>
      <c r="B25" s="367" t="s">
        <v>386</v>
      </c>
      <c r="C25" s="195" t="s">
        <v>536</v>
      </c>
      <c r="D25" s="195" t="s">
        <v>488</v>
      </c>
      <c r="E25" s="195" t="s">
        <v>505</v>
      </c>
      <c r="F25" s="195" t="s">
        <v>512</v>
      </c>
      <c r="G25" s="195" t="s">
        <v>507</v>
      </c>
      <c r="H25" s="193" t="s">
        <v>537</v>
      </c>
      <c r="I25" s="193" t="s">
        <v>514</v>
      </c>
      <c r="J25" s="195" t="s">
        <v>509</v>
      </c>
      <c r="K25" s="195" t="s">
        <v>538</v>
      </c>
    </row>
    <row r="26" s="39" customFormat="1" ht="29" customHeight="1" spans="1:11">
      <c r="A26" s="195"/>
      <c r="B26" s="194"/>
      <c r="C26" s="195"/>
      <c r="D26" s="195" t="s">
        <v>488</v>
      </c>
      <c r="E26" s="195" t="s">
        <v>517</v>
      </c>
      <c r="F26" s="195" t="s">
        <v>518</v>
      </c>
      <c r="G26" s="195" t="s">
        <v>491</v>
      </c>
      <c r="H26" s="193" t="s">
        <v>519</v>
      </c>
      <c r="I26" s="193" t="s">
        <v>500</v>
      </c>
      <c r="J26" s="195" t="s">
        <v>494</v>
      </c>
      <c r="K26" s="195" t="s">
        <v>538</v>
      </c>
    </row>
    <row r="27" s="39" customFormat="1" ht="29" customHeight="1" spans="1:11">
      <c r="A27" s="195"/>
      <c r="B27" s="194"/>
      <c r="C27" s="195"/>
      <c r="D27" s="195" t="s">
        <v>488</v>
      </c>
      <c r="E27" s="195" t="s">
        <v>489</v>
      </c>
      <c r="F27" s="195" t="s">
        <v>539</v>
      </c>
      <c r="G27" s="195" t="s">
        <v>491</v>
      </c>
      <c r="H27" s="193" t="s">
        <v>492</v>
      </c>
      <c r="I27" s="193" t="s">
        <v>493</v>
      </c>
      <c r="J27" s="195" t="s">
        <v>509</v>
      </c>
      <c r="K27" s="195" t="s">
        <v>538</v>
      </c>
    </row>
    <row r="28" s="39" customFormat="1" ht="29" customHeight="1" spans="1:11">
      <c r="A28" s="195"/>
      <c r="B28" s="194"/>
      <c r="C28" s="195"/>
      <c r="D28" s="195" t="s">
        <v>496</v>
      </c>
      <c r="E28" s="195" t="s">
        <v>525</v>
      </c>
      <c r="F28" s="195" t="s">
        <v>526</v>
      </c>
      <c r="G28" s="195" t="s">
        <v>491</v>
      </c>
      <c r="H28" s="193" t="s">
        <v>527</v>
      </c>
      <c r="I28" s="193" t="s">
        <v>493</v>
      </c>
      <c r="J28" s="195" t="s">
        <v>494</v>
      </c>
      <c r="K28" s="195" t="s">
        <v>538</v>
      </c>
    </row>
    <row r="29" s="39" customFormat="1" ht="29" customHeight="1" spans="1:11">
      <c r="A29" s="195"/>
      <c r="B29" s="194"/>
      <c r="C29" s="195"/>
      <c r="D29" s="195" t="s">
        <v>496</v>
      </c>
      <c r="E29" s="195" t="s">
        <v>528</v>
      </c>
      <c r="F29" s="195" t="s">
        <v>529</v>
      </c>
      <c r="G29" s="195" t="s">
        <v>491</v>
      </c>
      <c r="H29" s="193" t="s">
        <v>530</v>
      </c>
      <c r="I29" s="193" t="s">
        <v>493</v>
      </c>
      <c r="J29" s="195" t="s">
        <v>494</v>
      </c>
      <c r="K29" s="195" t="s">
        <v>538</v>
      </c>
    </row>
    <row r="30" s="39" customFormat="1" ht="29" customHeight="1" spans="1:11">
      <c r="A30" s="195"/>
      <c r="B30" s="194"/>
      <c r="C30" s="195"/>
      <c r="D30" s="195" t="s">
        <v>496</v>
      </c>
      <c r="E30" s="195" t="s">
        <v>528</v>
      </c>
      <c r="F30" s="195" t="s">
        <v>531</v>
      </c>
      <c r="G30" s="195" t="s">
        <v>491</v>
      </c>
      <c r="H30" s="193" t="s">
        <v>532</v>
      </c>
      <c r="I30" s="193" t="s">
        <v>493</v>
      </c>
      <c r="J30" s="195" t="s">
        <v>494</v>
      </c>
      <c r="K30" s="195" t="s">
        <v>538</v>
      </c>
    </row>
    <row r="31" s="39" customFormat="1" ht="29" customHeight="1" spans="1:11">
      <c r="A31" s="195"/>
      <c r="B31" s="194"/>
      <c r="C31" s="195"/>
      <c r="D31" s="195" t="s">
        <v>501</v>
      </c>
      <c r="E31" s="195" t="s">
        <v>502</v>
      </c>
      <c r="F31" s="195" t="s">
        <v>533</v>
      </c>
      <c r="G31" s="195" t="s">
        <v>507</v>
      </c>
      <c r="H31" s="193" t="s">
        <v>534</v>
      </c>
      <c r="I31" s="193" t="s">
        <v>500</v>
      </c>
      <c r="J31" s="195" t="s">
        <v>494</v>
      </c>
      <c r="K31" s="195" t="s">
        <v>538</v>
      </c>
    </row>
    <row r="32" s="39" customFormat="1" ht="29" customHeight="1" spans="1:11">
      <c r="A32" s="195"/>
      <c r="B32" s="194"/>
      <c r="C32" s="195"/>
      <c r="D32" s="195" t="s">
        <v>501</v>
      </c>
      <c r="E32" s="195" t="s">
        <v>502</v>
      </c>
      <c r="F32" s="195" t="s">
        <v>535</v>
      </c>
      <c r="G32" s="195" t="s">
        <v>507</v>
      </c>
      <c r="H32" s="193" t="s">
        <v>519</v>
      </c>
      <c r="I32" s="193" t="s">
        <v>500</v>
      </c>
      <c r="J32" s="195" t="s">
        <v>494</v>
      </c>
      <c r="K32" s="195" t="s">
        <v>538</v>
      </c>
    </row>
    <row r="33" s="39" customFormat="1" ht="29" customHeight="1" spans="1:11">
      <c r="A33" s="195" t="s">
        <v>456</v>
      </c>
      <c r="B33" s="367" t="s">
        <v>457</v>
      </c>
      <c r="C33" s="195" t="s">
        <v>456</v>
      </c>
      <c r="D33" s="195" t="s">
        <v>488</v>
      </c>
      <c r="E33" s="195" t="s">
        <v>489</v>
      </c>
      <c r="F33" s="195" t="s">
        <v>490</v>
      </c>
      <c r="G33" s="195" t="s">
        <v>491</v>
      </c>
      <c r="H33" s="193" t="s">
        <v>492</v>
      </c>
      <c r="I33" s="193" t="s">
        <v>493</v>
      </c>
      <c r="J33" s="195" t="s">
        <v>494</v>
      </c>
      <c r="K33" s="195" t="s">
        <v>495</v>
      </c>
    </row>
    <row r="34" s="39" customFormat="1" ht="29" customHeight="1" spans="1:11">
      <c r="A34" s="195"/>
      <c r="B34" s="194"/>
      <c r="C34" s="195"/>
      <c r="D34" s="195" t="s">
        <v>496</v>
      </c>
      <c r="E34" s="195" t="s">
        <v>497</v>
      </c>
      <c r="F34" s="195" t="s">
        <v>498</v>
      </c>
      <c r="G34" s="195" t="s">
        <v>491</v>
      </c>
      <c r="H34" s="193" t="s">
        <v>499</v>
      </c>
      <c r="I34" s="193" t="s">
        <v>500</v>
      </c>
      <c r="J34" s="195" t="s">
        <v>494</v>
      </c>
      <c r="K34" s="195" t="s">
        <v>495</v>
      </c>
    </row>
    <row r="35" s="39" customFormat="1" ht="29" customHeight="1" spans="1:11">
      <c r="A35" s="195"/>
      <c r="B35" s="194"/>
      <c r="C35" s="195"/>
      <c r="D35" s="195" t="s">
        <v>501</v>
      </c>
      <c r="E35" s="195" t="s">
        <v>502</v>
      </c>
      <c r="F35" s="195" t="s">
        <v>503</v>
      </c>
      <c r="G35" s="195" t="s">
        <v>491</v>
      </c>
      <c r="H35" s="193" t="s">
        <v>499</v>
      </c>
      <c r="I35" s="193" t="s">
        <v>500</v>
      </c>
      <c r="J35" s="195" t="s">
        <v>494</v>
      </c>
      <c r="K35" s="195" t="s">
        <v>495</v>
      </c>
    </row>
    <row r="36" s="39" customFormat="1" ht="29" customHeight="1" spans="1:11">
      <c r="A36" s="195" t="s">
        <v>436</v>
      </c>
      <c r="B36" s="367" t="s">
        <v>437</v>
      </c>
      <c r="C36" s="195" t="s">
        <v>436</v>
      </c>
      <c r="D36" s="195" t="s">
        <v>488</v>
      </c>
      <c r="E36" s="195" t="s">
        <v>489</v>
      </c>
      <c r="F36" s="195" t="s">
        <v>490</v>
      </c>
      <c r="G36" s="195" t="s">
        <v>491</v>
      </c>
      <c r="H36" s="193" t="s">
        <v>492</v>
      </c>
      <c r="I36" s="193" t="s">
        <v>493</v>
      </c>
      <c r="J36" s="195" t="s">
        <v>494</v>
      </c>
      <c r="K36" s="195" t="s">
        <v>495</v>
      </c>
    </row>
    <row r="37" s="39" customFormat="1" ht="29" customHeight="1" spans="1:11">
      <c r="A37" s="195"/>
      <c r="B37" s="194"/>
      <c r="C37" s="195"/>
      <c r="D37" s="195" t="s">
        <v>496</v>
      </c>
      <c r="E37" s="195" t="s">
        <v>497</v>
      </c>
      <c r="F37" s="195" t="s">
        <v>498</v>
      </c>
      <c r="G37" s="195" t="s">
        <v>491</v>
      </c>
      <c r="H37" s="193" t="s">
        <v>499</v>
      </c>
      <c r="I37" s="193" t="s">
        <v>500</v>
      </c>
      <c r="J37" s="195" t="s">
        <v>494</v>
      </c>
      <c r="K37" s="195" t="s">
        <v>495</v>
      </c>
    </row>
    <row r="38" s="39" customFormat="1" ht="29" customHeight="1" spans="1:11">
      <c r="A38" s="195"/>
      <c r="B38" s="194"/>
      <c r="C38" s="195"/>
      <c r="D38" s="195" t="s">
        <v>501</v>
      </c>
      <c r="E38" s="195" t="s">
        <v>502</v>
      </c>
      <c r="F38" s="195" t="s">
        <v>540</v>
      </c>
      <c r="G38" s="195" t="s">
        <v>491</v>
      </c>
      <c r="H38" s="193" t="s">
        <v>499</v>
      </c>
      <c r="I38" s="193" t="s">
        <v>500</v>
      </c>
      <c r="J38" s="195" t="s">
        <v>494</v>
      </c>
      <c r="K38" s="195" t="s">
        <v>495</v>
      </c>
    </row>
    <row r="39" s="39" customFormat="1" ht="29" customHeight="1" spans="1:11">
      <c r="A39" s="195" t="s">
        <v>354</v>
      </c>
      <c r="B39" s="367" t="s">
        <v>355</v>
      </c>
      <c r="C39" s="195" t="s">
        <v>541</v>
      </c>
      <c r="D39" s="195" t="s">
        <v>488</v>
      </c>
      <c r="E39" s="195" t="s">
        <v>505</v>
      </c>
      <c r="F39" s="195" t="s">
        <v>542</v>
      </c>
      <c r="G39" s="195" t="s">
        <v>491</v>
      </c>
      <c r="H39" s="193" t="s">
        <v>543</v>
      </c>
      <c r="I39" s="193" t="s">
        <v>544</v>
      </c>
      <c r="J39" s="195" t="s">
        <v>509</v>
      </c>
      <c r="K39" s="195" t="s">
        <v>538</v>
      </c>
    </row>
    <row r="40" s="39" customFormat="1" ht="29" customHeight="1" spans="1:11">
      <c r="A40" s="195"/>
      <c r="B40" s="194"/>
      <c r="C40" s="195"/>
      <c r="D40" s="195" t="s">
        <v>488</v>
      </c>
      <c r="E40" s="195" t="s">
        <v>517</v>
      </c>
      <c r="F40" s="195" t="s">
        <v>545</v>
      </c>
      <c r="G40" s="195" t="s">
        <v>507</v>
      </c>
      <c r="H40" s="193" t="s">
        <v>519</v>
      </c>
      <c r="I40" s="193" t="s">
        <v>500</v>
      </c>
      <c r="J40" s="195" t="s">
        <v>509</v>
      </c>
      <c r="K40" s="195" t="s">
        <v>538</v>
      </c>
    </row>
    <row r="41" s="39" customFormat="1" ht="29" customHeight="1" spans="1:11">
      <c r="A41" s="195"/>
      <c r="B41" s="194"/>
      <c r="C41" s="195"/>
      <c r="D41" s="195" t="s">
        <v>488</v>
      </c>
      <c r="E41" s="195" t="s">
        <v>521</v>
      </c>
      <c r="F41" s="195" t="s">
        <v>522</v>
      </c>
      <c r="G41" s="195" t="s">
        <v>491</v>
      </c>
      <c r="H41" s="193" t="s">
        <v>546</v>
      </c>
      <c r="I41" s="193" t="s">
        <v>524</v>
      </c>
      <c r="J41" s="195" t="s">
        <v>509</v>
      </c>
      <c r="K41" s="195" t="s">
        <v>538</v>
      </c>
    </row>
    <row r="42" s="39" customFormat="1" ht="29" customHeight="1" spans="1:11">
      <c r="A42" s="195"/>
      <c r="B42" s="194"/>
      <c r="C42" s="195"/>
      <c r="D42" s="195" t="s">
        <v>496</v>
      </c>
      <c r="E42" s="195" t="s">
        <v>528</v>
      </c>
      <c r="F42" s="195" t="s">
        <v>547</v>
      </c>
      <c r="G42" s="195" t="s">
        <v>507</v>
      </c>
      <c r="H42" s="193" t="s">
        <v>548</v>
      </c>
      <c r="I42" s="193" t="s">
        <v>500</v>
      </c>
      <c r="J42" s="195" t="s">
        <v>509</v>
      </c>
      <c r="K42" s="195" t="s">
        <v>538</v>
      </c>
    </row>
    <row r="43" s="39" customFormat="1" ht="29" customHeight="1" spans="1:11">
      <c r="A43" s="195"/>
      <c r="B43" s="194"/>
      <c r="C43" s="195"/>
      <c r="D43" s="195" t="s">
        <v>496</v>
      </c>
      <c r="E43" s="195" t="s">
        <v>497</v>
      </c>
      <c r="F43" s="195" t="s">
        <v>549</v>
      </c>
      <c r="G43" s="195" t="s">
        <v>507</v>
      </c>
      <c r="H43" s="193" t="s">
        <v>548</v>
      </c>
      <c r="I43" s="193" t="s">
        <v>500</v>
      </c>
      <c r="J43" s="195" t="s">
        <v>509</v>
      </c>
      <c r="K43" s="195" t="s">
        <v>538</v>
      </c>
    </row>
    <row r="44" s="39" customFormat="1" ht="29" customHeight="1" spans="1:11">
      <c r="A44" s="195"/>
      <c r="B44" s="194"/>
      <c r="C44" s="195"/>
      <c r="D44" s="195" t="s">
        <v>501</v>
      </c>
      <c r="E44" s="195" t="s">
        <v>502</v>
      </c>
      <c r="F44" s="195" t="s">
        <v>550</v>
      </c>
      <c r="G44" s="195" t="s">
        <v>507</v>
      </c>
      <c r="H44" s="193" t="s">
        <v>548</v>
      </c>
      <c r="I44" s="193" t="s">
        <v>500</v>
      </c>
      <c r="J44" s="195" t="s">
        <v>509</v>
      </c>
      <c r="K44" s="195" t="s">
        <v>538</v>
      </c>
    </row>
    <row r="45" s="39" customFormat="1" ht="29" customHeight="1" spans="1:11">
      <c r="A45" s="195" t="s">
        <v>458</v>
      </c>
      <c r="B45" s="367" t="s">
        <v>459</v>
      </c>
      <c r="C45" s="195" t="s">
        <v>458</v>
      </c>
      <c r="D45" s="195" t="s">
        <v>488</v>
      </c>
      <c r="E45" s="195" t="s">
        <v>489</v>
      </c>
      <c r="F45" s="195" t="s">
        <v>490</v>
      </c>
      <c r="G45" s="195" t="s">
        <v>491</v>
      </c>
      <c r="H45" s="193" t="s">
        <v>492</v>
      </c>
      <c r="I45" s="193" t="s">
        <v>493</v>
      </c>
      <c r="J45" s="195" t="s">
        <v>494</v>
      </c>
      <c r="K45" s="195" t="s">
        <v>495</v>
      </c>
    </row>
    <row r="46" s="39" customFormat="1" ht="29" customHeight="1" spans="1:11">
      <c r="A46" s="195"/>
      <c r="B46" s="194"/>
      <c r="C46" s="195"/>
      <c r="D46" s="195" t="s">
        <v>496</v>
      </c>
      <c r="E46" s="195" t="s">
        <v>497</v>
      </c>
      <c r="F46" s="195" t="s">
        <v>498</v>
      </c>
      <c r="G46" s="195" t="s">
        <v>491</v>
      </c>
      <c r="H46" s="193" t="s">
        <v>499</v>
      </c>
      <c r="I46" s="193" t="s">
        <v>500</v>
      </c>
      <c r="J46" s="195" t="s">
        <v>494</v>
      </c>
      <c r="K46" s="195" t="s">
        <v>495</v>
      </c>
    </row>
    <row r="47" s="39" customFormat="1" ht="29" customHeight="1" spans="1:11">
      <c r="A47" s="195"/>
      <c r="B47" s="194"/>
      <c r="C47" s="195"/>
      <c r="D47" s="195" t="s">
        <v>501</v>
      </c>
      <c r="E47" s="195" t="s">
        <v>502</v>
      </c>
      <c r="F47" s="195" t="s">
        <v>503</v>
      </c>
      <c r="G47" s="195" t="s">
        <v>491</v>
      </c>
      <c r="H47" s="193" t="s">
        <v>499</v>
      </c>
      <c r="I47" s="193" t="s">
        <v>500</v>
      </c>
      <c r="J47" s="195" t="s">
        <v>494</v>
      </c>
      <c r="K47" s="195" t="s">
        <v>495</v>
      </c>
    </row>
    <row r="48" s="39" customFormat="1" ht="29" customHeight="1" spans="1:11">
      <c r="A48" s="195" t="s">
        <v>398</v>
      </c>
      <c r="B48" s="367" t="s">
        <v>399</v>
      </c>
      <c r="C48" s="195" t="s">
        <v>504</v>
      </c>
      <c r="D48" s="195" t="s">
        <v>488</v>
      </c>
      <c r="E48" s="195" t="s">
        <v>505</v>
      </c>
      <c r="F48" s="195" t="s">
        <v>551</v>
      </c>
      <c r="G48" s="195" t="s">
        <v>491</v>
      </c>
      <c r="H48" s="193" t="s">
        <v>552</v>
      </c>
      <c r="I48" s="193" t="s">
        <v>553</v>
      </c>
      <c r="J48" s="195" t="s">
        <v>509</v>
      </c>
      <c r="K48" s="195" t="s">
        <v>495</v>
      </c>
    </row>
    <row r="49" s="39" customFormat="1" ht="29" customHeight="1" spans="1:11">
      <c r="A49" s="195"/>
      <c r="B49" s="194"/>
      <c r="C49" s="195"/>
      <c r="D49" s="195" t="s">
        <v>488</v>
      </c>
      <c r="E49" s="195" t="s">
        <v>517</v>
      </c>
      <c r="F49" s="195" t="s">
        <v>518</v>
      </c>
      <c r="G49" s="195" t="s">
        <v>491</v>
      </c>
      <c r="H49" s="193" t="s">
        <v>519</v>
      </c>
      <c r="I49" s="193" t="s">
        <v>500</v>
      </c>
      <c r="J49" s="195" t="s">
        <v>509</v>
      </c>
      <c r="K49" s="195" t="s">
        <v>495</v>
      </c>
    </row>
    <row r="50" s="39" customFormat="1" ht="29" customHeight="1" spans="1:11">
      <c r="A50" s="195"/>
      <c r="B50" s="194"/>
      <c r="C50" s="195"/>
      <c r="D50" s="195" t="s">
        <v>488</v>
      </c>
      <c r="E50" s="195" t="s">
        <v>489</v>
      </c>
      <c r="F50" s="195" t="s">
        <v>554</v>
      </c>
      <c r="G50" s="195" t="s">
        <v>491</v>
      </c>
      <c r="H50" s="193" t="s">
        <v>492</v>
      </c>
      <c r="I50" s="193" t="s">
        <v>493</v>
      </c>
      <c r="J50" s="195" t="s">
        <v>509</v>
      </c>
      <c r="K50" s="195" t="s">
        <v>495</v>
      </c>
    </row>
    <row r="51" s="39" customFormat="1" ht="29" customHeight="1" spans="1:11">
      <c r="A51" s="195"/>
      <c r="B51" s="194"/>
      <c r="C51" s="195"/>
      <c r="D51" s="195" t="s">
        <v>488</v>
      </c>
      <c r="E51" s="195" t="s">
        <v>521</v>
      </c>
      <c r="F51" s="195" t="s">
        <v>522</v>
      </c>
      <c r="G51" s="195" t="s">
        <v>491</v>
      </c>
      <c r="H51" s="193" t="s">
        <v>555</v>
      </c>
      <c r="I51" s="193" t="s">
        <v>524</v>
      </c>
      <c r="J51" s="195" t="s">
        <v>509</v>
      </c>
      <c r="K51" s="195" t="s">
        <v>495</v>
      </c>
    </row>
    <row r="52" s="39" customFormat="1" ht="29" customHeight="1" spans="1:11">
      <c r="A52" s="195"/>
      <c r="B52" s="194"/>
      <c r="C52" s="195"/>
      <c r="D52" s="195" t="s">
        <v>496</v>
      </c>
      <c r="E52" s="195" t="s">
        <v>525</v>
      </c>
      <c r="F52" s="195" t="s">
        <v>526</v>
      </c>
      <c r="G52" s="195" t="s">
        <v>507</v>
      </c>
      <c r="H52" s="193" t="s">
        <v>527</v>
      </c>
      <c r="I52" s="193" t="s">
        <v>500</v>
      </c>
      <c r="J52" s="195" t="s">
        <v>494</v>
      </c>
      <c r="K52" s="195" t="s">
        <v>495</v>
      </c>
    </row>
    <row r="53" s="39" customFormat="1" ht="29" customHeight="1" spans="1:11">
      <c r="A53" s="195"/>
      <c r="B53" s="194"/>
      <c r="C53" s="195"/>
      <c r="D53" s="195" t="s">
        <v>496</v>
      </c>
      <c r="E53" s="195" t="s">
        <v>528</v>
      </c>
      <c r="F53" s="195" t="s">
        <v>529</v>
      </c>
      <c r="G53" s="195" t="s">
        <v>507</v>
      </c>
      <c r="H53" s="193" t="s">
        <v>530</v>
      </c>
      <c r="I53" s="193" t="s">
        <v>500</v>
      </c>
      <c r="J53" s="195" t="s">
        <v>494</v>
      </c>
      <c r="K53" s="195" t="s">
        <v>495</v>
      </c>
    </row>
    <row r="54" s="39" customFormat="1" ht="29" customHeight="1" spans="1:11">
      <c r="A54" s="195"/>
      <c r="B54" s="194"/>
      <c r="C54" s="195"/>
      <c r="D54" s="195" t="s">
        <v>496</v>
      </c>
      <c r="E54" s="195" t="s">
        <v>528</v>
      </c>
      <c r="F54" s="195" t="s">
        <v>531</v>
      </c>
      <c r="G54" s="195" t="s">
        <v>507</v>
      </c>
      <c r="H54" s="193" t="s">
        <v>532</v>
      </c>
      <c r="I54" s="193" t="s">
        <v>500</v>
      </c>
      <c r="J54" s="195" t="s">
        <v>494</v>
      </c>
      <c r="K54" s="195" t="s">
        <v>495</v>
      </c>
    </row>
    <row r="55" s="39" customFormat="1" ht="29" customHeight="1" spans="1:11">
      <c r="A55" s="195"/>
      <c r="B55" s="194"/>
      <c r="C55" s="195"/>
      <c r="D55" s="195" t="s">
        <v>501</v>
      </c>
      <c r="E55" s="195" t="s">
        <v>502</v>
      </c>
      <c r="F55" s="195" t="s">
        <v>533</v>
      </c>
      <c r="G55" s="195" t="s">
        <v>507</v>
      </c>
      <c r="H55" s="193" t="s">
        <v>534</v>
      </c>
      <c r="I55" s="193" t="s">
        <v>500</v>
      </c>
      <c r="J55" s="195" t="s">
        <v>509</v>
      </c>
      <c r="K55" s="195" t="s">
        <v>495</v>
      </c>
    </row>
    <row r="56" s="39" customFormat="1" ht="29" customHeight="1" spans="1:11">
      <c r="A56" s="195"/>
      <c r="B56" s="194"/>
      <c r="C56" s="195"/>
      <c r="D56" s="195" t="s">
        <v>501</v>
      </c>
      <c r="E56" s="195" t="s">
        <v>502</v>
      </c>
      <c r="F56" s="195" t="s">
        <v>535</v>
      </c>
      <c r="G56" s="195" t="s">
        <v>507</v>
      </c>
      <c r="H56" s="193" t="s">
        <v>519</v>
      </c>
      <c r="I56" s="193" t="s">
        <v>500</v>
      </c>
      <c r="J56" s="195" t="s">
        <v>509</v>
      </c>
      <c r="K56" s="195" t="s">
        <v>495</v>
      </c>
    </row>
    <row r="57" s="39" customFormat="1" ht="29" customHeight="1" spans="1:11">
      <c r="A57" s="195" t="s">
        <v>350</v>
      </c>
      <c r="B57" s="367" t="s">
        <v>351</v>
      </c>
      <c r="C57" s="195" t="s">
        <v>556</v>
      </c>
      <c r="D57" s="195" t="s">
        <v>488</v>
      </c>
      <c r="E57" s="195" t="s">
        <v>505</v>
      </c>
      <c r="F57" s="195" t="s">
        <v>557</v>
      </c>
      <c r="G57" s="195" t="s">
        <v>507</v>
      </c>
      <c r="H57" s="193" t="s">
        <v>185</v>
      </c>
      <c r="I57" s="193" t="s">
        <v>558</v>
      </c>
      <c r="J57" s="195" t="s">
        <v>509</v>
      </c>
      <c r="K57" s="195" t="s">
        <v>495</v>
      </c>
    </row>
    <row r="58" s="39" customFormat="1" ht="29" customHeight="1" spans="1:11">
      <c r="A58" s="195"/>
      <c r="B58" s="194"/>
      <c r="C58" s="195"/>
      <c r="D58" s="195" t="s">
        <v>488</v>
      </c>
      <c r="E58" s="195" t="s">
        <v>505</v>
      </c>
      <c r="F58" s="195" t="s">
        <v>559</v>
      </c>
      <c r="G58" s="195" t="s">
        <v>491</v>
      </c>
      <c r="H58" s="193" t="s">
        <v>185</v>
      </c>
      <c r="I58" s="193" t="s">
        <v>493</v>
      </c>
      <c r="J58" s="195" t="s">
        <v>509</v>
      </c>
      <c r="K58" s="195" t="s">
        <v>495</v>
      </c>
    </row>
    <row r="59" s="39" customFormat="1" ht="29" customHeight="1" spans="1:11">
      <c r="A59" s="195"/>
      <c r="B59" s="194"/>
      <c r="C59" s="195"/>
      <c r="D59" s="195" t="s">
        <v>488</v>
      </c>
      <c r="E59" s="195" t="s">
        <v>505</v>
      </c>
      <c r="F59" s="195" t="s">
        <v>560</v>
      </c>
      <c r="G59" s="195" t="s">
        <v>507</v>
      </c>
      <c r="H59" s="193" t="s">
        <v>185</v>
      </c>
      <c r="I59" s="193" t="s">
        <v>558</v>
      </c>
      <c r="J59" s="195" t="s">
        <v>509</v>
      </c>
      <c r="K59" s="195" t="s">
        <v>495</v>
      </c>
    </row>
    <row r="60" s="39" customFormat="1" ht="29" customHeight="1" spans="1:11">
      <c r="A60" s="195"/>
      <c r="B60" s="194"/>
      <c r="C60" s="195"/>
      <c r="D60" s="195" t="s">
        <v>488</v>
      </c>
      <c r="E60" s="195" t="s">
        <v>489</v>
      </c>
      <c r="F60" s="195" t="s">
        <v>561</v>
      </c>
      <c r="G60" s="195" t="s">
        <v>491</v>
      </c>
      <c r="H60" s="193" t="s">
        <v>492</v>
      </c>
      <c r="I60" s="193" t="s">
        <v>493</v>
      </c>
      <c r="J60" s="195" t="s">
        <v>509</v>
      </c>
      <c r="K60" s="195" t="s">
        <v>495</v>
      </c>
    </row>
    <row r="61" s="39" customFormat="1" ht="29" customHeight="1" spans="1:11">
      <c r="A61" s="195"/>
      <c r="B61" s="194"/>
      <c r="C61" s="195"/>
      <c r="D61" s="195" t="s">
        <v>488</v>
      </c>
      <c r="E61" s="195" t="s">
        <v>521</v>
      </c>
      <c r="F61" s="195" t="s">
        <v>522</v>
      </c>
      <c r="G61" s="195" t="s">
        <v>491</v>
      </c>
      <c r="H61" s="193" t="s">
        <v>187</v>
      </c>
      <c r="I61" s="193" t="s">
        <v>562</v>
      </c>
      <c r="J61" s="195" t="s">
        <v>509</v>
      </c>
      <c r="K61" s="195" t="s">
        <v>495</v>
      </c>
    </row>
    <row r="62" s="39" customFormat="1" ht="29" customHeight="1" spans="1:11">
      <c r="A62" s="195"/>
      <c r="B62" s="194"/>
      <c r="C62" s="195"/>
      <c r="D62" s="195" t="s">
        <v>496</v>
      </c>
      <c r="E62" s="195" t="s">
        <v>528</v>
      </c>
      <c r="F62" s="195" t="s">
        <v>563</v>
      </c>
      <c r="G62" s="195" t="s">
        <v>491</v>
      </c>
      <c r="H62" s="193" t="s">
        <v>564</v>
      </c>
      <c r="I62" s="193" t="s">
        <v>500</v>
      </c>
      <c r="J62" s="195" t="s">
        <v>494</v>
      </c>
      <c r="K62" s="195" t="s">
        <v>495</v>
      </c>
    </row>
    <row r="63" s="39" customFormat="1" ht="29" customHeight="1" spans="1:11">
      <c r="A63" s="195"/>
      <c r="B63" s="194"/>
      <c r="C63" s="195"/>
      <c r="D63" s="195" t="s">
        <v>496</v>
      </c>
      <c r="E63" s="195" t="s">
        <v>528</v>
      </c>
      <c r="F63" s="195" t="s">
        <v>565</v>
      </c>
      <c r="G63" s="195" t="s">
        <v>507</v>
      </c>
      <c r="H63" s="193" t="s">
        <v>534</v>
      </c>
      <c r="I63" s="193" t="s">
        <v>500</v>
      </c>
      <c r="J63" s="195" t="s">
        <v>509</v>
      </c>
      <c r="K63" s="195" t="s">
        <v>495</v>
      </c>
    </row>
    <row r="64" s="39" customFormat="1" ht="29" customHeight="1" spans="1:11">
      <c r="A64" s="195"/>
      <c r="B64" s="194"/>
      <c r="C64" s="195"/>
      <c r="D64" s="195" t="s">
        <v>496</v>
      </c>
      <c r="E64" s="195" t="s">
        <v>497</v>
      </c>
      <c r="F64" s="195" t="s">
        <v>566</v>
      </c>
      <c r="G64" s="195" t="s">
        <v>491</v>
      </c>
      <c r="H64" s="193" t="s">
        <v>564</v>
      </c>
      <c r="I64" s="193" t="s">
        <v>500</v>
      </c>
      <c r="J64" s="195" t="s">
        <v>494</v>
      </c>
      <c r="K64" s="195" t="s">
        <v>495</v>
      </c>
    </row>
    <row r="65" s="39" customFormat="1" ht="29" customHeight="1" spans="1:11">
      <c r="A65" s="195"/>
      <c r="B65" s="194"/>
      <c r="C65" s="195"/>
      <c r="D65" s="195" t="s">
        <v>501</v>
      </c>
      <c r="E65" s="195" t="s">
        <v>502</v>
      </c>
      <c r="F65" s="195" t="s">
        <v>567</v>
      </c>
      <c r="G65" s="195" t="s">
        <v>507</v>
      </c>
      <c r="H65" s="193" t="s">
        <v>534</v>
      </c>
      <c r="I65" s="193" t="s">
        <v>500</v>
      </c>
      <c r="J65" s="195" t="s">
        <v>509</v>
      </c>
      <c r="K65" s="195" t="s">
        <v>495</v>
      </c>
    </row>
    <row r="66" s="39" customFormat="1" ht="29" customHeight="1" spans="1:11">
      <c r="A66" s="195" t="s">
        <v>322</v>
      </c>
      <c r="B66" s="367" t="s">
        <v>323</v>
      </c>
      <c r="C66" s="195" t="s">
        <v>322</v>
      </c>
      <c r="D66" s="195" t="s">
        <v>488</v>
      </c>
      <c r="E66" s="195" t="s">
        <v>489</v>
      </c>
      <c r="F66" s="195" t="s">
        <v>490</v>
      </c>
      <c r="G66" s="195" t="s">
        <v>491</v>
      </c>
      <c r="H66" s="193" t="s">
        <v>492</v>
      </c>
      <c r="I66" s="193" t="s">
        <v>493</v>
      </c>
      <c r="J66" s="195" t="s">
        <v>494</v>
      </c>
      <c r="K66" s="195" t="s">
        <v>495</v>
      </c>
    </row>
    <row r="67" s="39" customFormat="1" ht="29" customHeight="1" spans="1:11">
      <c r="A67" s="195"/>
      <c r="B67" s="194"/>
      <c r="C67" s="195"/>
      <c r="D67" s="195" t="s">
        <v>496</v>
      </c>
      <c r="E67" s="195" t="s">
        <v>497</v>
      </c>
      <c r="F67" s="195" t="s">
        <v>568</v>
      </c>
      <c r="G67" s="195" t="s">
        <v>507</v>
      </c>
      <c r="H67" s="193" t="s">
        <v>499</v>
      </c>
      <c r="I67" s="193" t="s">
        <v>500</v>
      </c>
      <c r="J67" s="195" t="s">
        <v>509</v>
      </c>
      <c r="K67" s="195" t="s">
        <v>495</v>
      </c>
    </row>
    <row r="68" s="39" customFormat="1" ht="29" customHeight="1" spans="1:11">
      <c r="A68" s="195"/>
      <c r="B68" s="194"/>
      <c r="C68" s="195"/>
      <c r="D68" s="195" t="s">
        <v>501</v>
      </c>
      <c r="E68" s="195" t="s">
        <v>502</v>
      </c>
      <c r="F68" s="195" t="s">
        <v>569</v>
      </c>
      <c r="G68" s="195" t="s">
        <v>507</v>
      </c>
      <c r="H68" s="193" t="s">
        <v>499</v>
      </c>
      <c r="I68" s="193" t="s">
        <v>500</v>
      </c>
      <c r="J68" s="195" t="s">
        <v>509</v>
      </c>
      <c r="K68" s="195" t="s">
        <v>495</v>
      </c>
    </row>
    <row r="69" s="39" customFormat="1" ht="29" customHeight="1" spans="1:11">
      <c r="A69" s="195" t="s">
        <v>446</v>
      </c>
      <c r="B69" s="367" t="s">
        <v>447</v>
      </c>
      <c r="C69" s="195" t="s">
        <v>446</v>
      </c>
      <c r="D69" s="195" t="s">
        <v>488</v>
      </c>
      <c r="E69" s="195" t="s">
        <v>489</v>
      </c>
      <c r="F69" s="195" t="s">
        <v>490</v>
      </c>
      <c r="G69" s="195" t="s">
        <v>491</v>
      </c>
      <c r="H69" s="193" t="s">
        <v>492</v>
      </c>
      <c r="I69" s="193" t="s">
        <v>493</v>
      </c>
      <c r="J69" s="195" t="s">
        <v>494</v>
      </c>
      <c r="K69" s="195" t="s">
        <v>495</v>
      </c>
    </row>
    <row r="70" s="39" customFormat="1" ht="29" customHeight="1" spans="1:11">
      <c r="A70" s="195"/>
      <c r="B70" s="194"/>
      <c r="C70" s="195"/>
      <c r="D70" s="195" t="s">
        <v>496</v>
      </c>
      <c r="E70" s="195" t="s">
        <v>497</v>
      </c>
      <c r="F70" s="195" t="s">
        <v>498</v>
      </c>
      <c r="G70" s="195" t="s">
        <v>491</v>
      </c>
      <c r="H70" s="193" t="s">
        <v>499</v>
      </c>
      <c r="I70" s="193" t="s">
        <v>500</v>
      </c>
      <c r="J70" s="195" t="s">
        <v>494</v>
      </c>
      <c r="K70" s="195" t="s">
        <v>495</v>
      </c>
    </row>
    <row r="71" s="39" customFormat="1" ht="29" customHeight="1" spans="1:11">
      <c r="A71" s="195"/>
      <c r="B71" s="194"/>
      <c r="C71" s="195"/>
      <c r="D71" s="195" t="s">
        <v>501</v>
      </c>
      <c r="E71" s="195" t="s">
        <v>502</v>
      </c>
      <c r="F71" s="195" t="s">
        <v>503</v>
      </c>
      <c r="G71" s="195" t="s">
        <v>491</v>
      </c>
      <c r="H71" s="193" t="s">
        <v>499</v>
      </c>
      <c r="I71" s="193" t="s">
        <v>500</v>
      </c>
      <c r="J71" s="195" t="s">
        <v>494</v>
      </c>
      <c r="K71" s="195" t="s">
        <v>495</v>
      </c>
    </row>
    <row r="72" s="39" customFormat="1" ht="29" customHeight="1" spans="1:11">
      <c r="A72" s="195" t="s">
        <v>346</v>
      </c>
      <c r="B72" s="367" t="s">
        <v>347</v>
      </c>
      <c r="C72" s="195" t="s">
        <v>346</v>
      </c>
      <c r="D72" s="195" t="s">
        <v>488</v>
      </c>
      <c r="E72" s="195" t="s">
        <v>489</v>
      </c>
      <c r="F72" s="195" t="s">
        <v>490</v>
      </c>
      <c r="G72" s="195" t="s">
        <v>491</v>
      </c>
      <c r="H72" s="193" t="s">
        <v>492</v>
      </c>
      <c r="I72" s="193" t="s">
        <v>493</v>
      </c>
      <c r="J72" s="195" t="s">
        <v>494</v>
      </c>
      <c r="K72" s="195" t="s">
        <v>495</v>
      </c>
    </row>
    <row r="73" s="39" customFormat="1" ht="29" customHeight="1" spans="1:11">
      <c r="A73" s="195"/>
      <c r="B73" s="194"/>
      <c r="C73" s="195"/>
      <c r="D73" s="195" t="s">
        <v>496</v>
      </c>
      <c r="E73" s="195" t="s">
        <v>497</v>
      </c>
      <c r="F73" s="195" t="s">
        <v>568</v>
      </c>
      <c r="G73" s="195" t="s">
        <v>507</v>
      </c>
      <c r="H73" s="193" t="s">
        <v>499</v>
      </c>
      <c r="I73" s="193" t="s">
        <v>500</v>
      </c>
      <c r="J73" s="195" t="s">
        <v>509</v>
      </c>
      <c r="K73" s="195" t="s">
        <v>495</v>
      </c>
    </row>
    <row r="74" s="39" customFormat="1" ht="29" customHeight="1" spans="1:11">
      <c r="A74" s="195"/>
      <c r="B74" s="194"/>
      <c r="C74" s="195"/>
      <c r="D74" s="195" t="s">
        <v>501</v>
      </c>
      <c r="E74" s="195" t="s">
        <v>502</v>
      </c>
      <c r="F74" s="195" t="s">
        <v>569</v>
      </c>
      <c r="G74" s="195" t="s">
        <v>507</v>
      </c>
      <c r="H74" s="193" t="s">
        <v>499</v>
      </c>
      <c r="I74" s="193" t="s">
        <v>500</v>
      </c>
      <c r="J74" s="195" t="s">
        <v>509</v>
      </c>
      <c r="K74" s="195" t="s">
        <v>495</v>
      </c>
    </row>
    <row r="75" s="39" customFormat="1" ht="29" customHeight="1" spans="1:11">
      <c r="A75" s="195" t="s">
        <v>462</v>
      </c>
      <c r="B75" s="367" t="s">
        <v>463</v>
      </c>
      <c r="C75" s="195" t="s">
        <v>462</v>
      </c>
      <c r="D75" s="195" t="s">
        <v>488</v>
      </c>
      <c r="E75" s="195" t="s">
        <v>489</v>
      </c>
      <c r="F75" s="195" t="s">
        <v>490</v>
      </c>
      <c r="G75" s="195" t="s">
        <v>491</v>
      </c>
      <c r="H75" s="193" t="s">
        <v>492</v>
      </c>
      <c r="I75" s="193" t="s">
        <v>493</v>
      </c>
      <c r="J75" s="195" t="s">
        <v>494</v>
      </c>
      <c r="K75" s="195" t="s">
        <v>495</v>
      </c>
    </row>
    <row r="76" s="39" customFormat="1" ht="29" customHeight="1" spans="1:11">
      <c r="A76" s="195"/>
      <c r="B76" s="194"/>
      <c r="C76" s="195"/>
      <c r="D76" s="195" t="s">
        <v>496</v>
      </c>
      <c r="E76" s="195" t="s">
        <v>497</v>
      </c>
      <c r="F76" s="195" t="s">
        <v>570</v>
      </c>
      <c r="G76" s="195" t="s">
        <v>507</v>
      </c>
      <c r="H76" s="193" t="s">
        <v>499</v>
      </c>
      <c r="I76" s="193" t="s">
        <v>500</v>
      </c>
      <c r="J76" s="195" t="s">
        <v>509</v>
      </c>
      <c r="K76" s="195" t="s">
        <v>495</v>
      </c>
    </row>
    <row r="77" s="39" customFormat="1" ht="29" customHeight="1" spans="1:11">
      <c r="A77" s="195"/>
      <c r="B77" s="194"/>
      <c r="C77" s="195"/>
      <c r="D77" s="195" t="s">
        <v>501</v>
      </c>
      <c r="E77" s="195" t="s">
        <v>502</v>
      </c>
      <c r="F77" s="195" t="s">
        <v>571</v>
      </c>
      <c r="G77" s="195" t="s">
        <v>507</v>
      </c>
      <c r="H77" s="193" t="s">
        <v>499</v>
      </c>
      <c r="I77" s="193" t="s">
        <v>500</v>
      </c>
      <c r="J77" s="195" t="s">
        <v>509</v>
      </c>
      <c r="K77" s="195" t="s">
        <v>495</v>
      </c>
    </row>
    <row r="78" s="39" customFormat="1" ht="29" customHeight="1" spans="1:11">
      <c r="A78" s="195" t="s">
        <v>426</v>
      </c>
      <c r="B78" s="367" t="s">
        <v>427</v>
      </c>
      <c r="C78" s="195" t="s">
        <v>572</v>
      </c>
      <c r="D78" s="195" t="s">
        <v>488</v>
      </c>
      <c r="E78" s="195" t="s">
        <v>505</v>
      </c>
      <c r="F78" s="195" t="s">
        <v>573</v>
      </c>
      <c r="G78" s="195" t="s">
        <v>507</v>
      </c>
      <c r="H78" s="193" t="s">
        <v>188</v>
      </c>
      <c r="I78" s="193" t="s">
        <v>516</v>
      </c>
      <c r="J78" s="195" t="s">
        <v>509</v>
      </c>
      <c r="K78" s="195" t="s">
        <v>495</v>
      </c>
    </row>
    <row r="79" s="39" customFormat="1" ht="29" customHeight="1" spans="1:11">
      <c r="A79" s="195"/>
      <c r="B79" s="194"/>
      <c r="C79" s="195"/>
      <c r="D79" s="195" t="s">
        <v>488</v>
      </c>
      <c r="E79" s="195" t="s">
        <v>521</v>
      </c>
      <c r="F79" s="195" t="s">
        <v>522</v>
      </c>
      <c r="G79" s="195" t="s">
        <v>491</v>
      </c>
      <c r="H79" s="193" t="s">
        <v>186</v>
      </c>
      <c r="I79" s="193" t="s">
        <v>562</v>
      </c>
      <c r="J79" s="195" t="s">
        <v>509</v>
      </c>
      <c r="K79" s="195" t="s">
        <v>495</v>
      </c>
    </row>
    <row r="80" s="39" customFormat="1" ht="29" customHeight="1" spans="1:11">
      <c r="A80" s="195"/>
      <c r="B80" s="194"/>
      <c r="C80" s="195"/>
      <c r="D80" s="195" t="s">
        <v>496</v>
      </c>
      <c r="E80" s="195" t="s">
        <v>525</v>
      </c>
      <c r="F80" s="195" t="s">
        <v>574</v>
      </c>
      <c r="G80" s="195" t="s">
        <v>507</v>
      </c>
      <c r="H80" s="193" t="s">
        <v>575</v>
      </c>
      <c r="I80" s="193" t="s">
        <v>500</v>
      </c>
      <c r="J80" s="195" t="s">
        <v>509</v>
      </c>
      <c r="K80" s="195" t="s">
        <v>495</v>
      </c>
    </row>
    <row r="81" s="39" customFormat="1" ht="29" customHeight="1" spans="1:11">
      <c r="A81" s="195"/>
      <c r="B81" s="194"/>
      <c r="C81" s="195"/>
      <c r="D81" s="195" t="s">
        <v>496</v>
      </c>
      <c r="E81" s="195" t="s">
        <v>528</v>
      </c>
      <c r="F81" s="195" t="s">
        <v>576</v>
      </c>
      <c r="G81" s="195" t="s">
        <v>507</v>
      </c>
      <c r="H81" s="193" t="s">
        <v>575</v>
      </c>
      <c r="I81" s="193" t="s">
        <v>500</v>
      </c>
      <c r="J81" s="195" t="s">
        <v>509</v>
      </c>
      <c r="K81" s="195" t="s">
        <v>495</v>
      </c>
    </row>
    <row r="82" s="39" customFormat="1" ht="29" customHeight="1" spans="1:11">
      <c r="A82" s="195"/>
      <c r="B82" s="194"/>
      <c r="C82" s="195"/>
      <c r="D82" s="195" t="s">
        <v>496</v>
      </c>
      <c r="E82" s="195" t="s">
        <v>497</v>
      </c>
      <c r="F82" s="195" t="s">
        <v>577</v>
      </c>
      <c r="G82" s="195" t="s">
        <v>507</v>
      </c>
      <c r="H82" s="193" t="s">
        <v>575</v>
      </c>
      <c r="I82" s="193" t="s">
        <v>500</v>
      </c>
      <c r="J82" s="195" t="s">
        <v>509</v>
      </c>
      <c r="K82" s="195" t="s">
        <v>495</v>
      </c>
    </row>
    <row r="83" s="39" customFormat="1" ht="29" customHeight="1" spans="1:11">
      <c r="A83" s="195"/>
      <c r="B83" s="194"/>
      <c r="C83" s="195"/>
      <c r="D83" s="195" t="s">
        <v>501</v>
      </c>
      <c r="E83" s="195" t="s">
        <v>502</v>
      </c>
      <c r="F83" s="195" t="s">
        <v>578</v>
      </c>
      <c r="G83" s="195" t="s">
        <v>507</v>
      </c>
      <c r="H83" s="193" t="s">
        <v>499</v>
      </c>
      <c r="I83" s="193" t="s">
        <v>500</v>
      </c>
      <c r="J83" s="195" t="s">
        <v>509</v>
      </c>
      <c r="K83" s="195" t="s">
        <v>495</v>
      </c>
    </row>
    <row r="84" s="39" customFormat="1" ht="29" customHeight="1" spans="1:11">
      <c r="A84" s="195" t="s">
        <v>377</v>
      </c>
      <c r="B84" s="367" t="s">
        <v>378</v>
      </c>
      <c r="C84" s="195" t="s">
        <v>536</v>
      </c>
      <c r="D84" s="195" t="s">
        <v>488</v>
      </c>
      <c r="E84" s="195" t="s">
        <v>505</v>
      </c>
      <c r="F84" s="195" t="s">
        <v>579</v>
      </c>
      <c r="G84" s="195" t="s">
        <v>491</v>
      </c>
      <c r="H84" s="193" t="s">
        <v>580</v>
      </c>
      <c r="I84" s="193" t="s">
        <v>581</v>
      </c>
      <c r="J84" s="195" t="s">
        <v>509</v>
      </c>
      <c r="K84" s="195" t="s">
        <v>495</v>
      </c>
    </row>
    <row r="85" s="39" customFormat="1" ht="29" customHeight="1" spans="1:11">
      <c r="A85" s="195"/>
      <c r="B85" s="194"/>
      <c r="C85" s="195"/>
      <c r="D85" s="195" t="s">
        <v>488</v>
      </c>
      <c r="E85" s="195" t="s">
        <v>505</v>
      </c>
      <c r="F85" s="195" t="s">
        <v>582</v>
      </c>
      <c r="G85" s="195" t="s">
        <v>491</v>
      </c>
      <c r="H85" s="193" t="s">
        <v>583</v>
      </c>
      <c r="I85" s="193" t="s">
        <v>581</v>
      </c>
      <c r="J85" s="195" t="s">
        <v>509</v>
      </c>
      <c r="K85" s="195" t="s">
        <v>495</v>
      </c>
    </row>
    <row r="86" s="39" customFormat="1" ht="29" customHeight="1" spans="1:11">
      <c r="A86" s="195"/>
      <c r="B86" s="194"/>
      <c r="C86" s="195"/>
      <c r="D86" s="195" t="s">
        <v>488</v>
      </c>
      <c r="E86" s="195" t="s">
        <v>505</v>
      </c>
      <c r="F86" s="195" t="s">
        <v>584</v>
      </c>
      <c r="G86" s="195" t="s">
        <v>491</v>
      </c>
      <c r="H86" s="193" t="s">
        <v>188</v>
      </c>
      <c r="I86" s="193" t="s">
        <v>553</v>
      </c>
      <c r="J86" s="195" t="s">
        <v>509</v>
      </c>
      <c r="K86" s="195" t="s">
        <v>495</v>
      </c>
    </row>
    <row r="87" s="39" customFormat="1" ht="29" customHeight="1" spans="1:11">
      <c r="A87" s="195"/>
      <c r="B87" s="194"/>
      <c r="C87" s="195"/>
      <c r="D87" s="195" t="s">
        <v>488</v>
      </c>
      <c r="E87" s="195" t="s">
        <v>505</v>
      </c>
      <c r="F87" s="195" t="s">
        <v>585</v>
      </c>
      <c r="G87" s="195" t="s">
        <v>491</v>
      </c>
      <c r="H87" s="193" t="s">
        <v>586</v>
      </c>
      <c r="I87" s="193" t="s">
        <v>553</v>
      </c>
      <c r="J87" s="195" t="s">
        <v>509</v>
      </c>
      <c r="K87" s="195" t="s">
        <v>495</v>
      </c>
    </row>
    <row r="88" s="39" customFormat="1" ht="29" customHeight="1" spans="1:11">
      <c r="A88" s="195"/>
      <c r="B88" s="194"/>
      <c r="C88" s="195"/>
      <c r="D88" s="195" t="s">
        <v>488</v>
      </c>
      <c r="E88" s="195" t="s">
        <v>517</v>
      </c>
      <c r="F88" s="195" t="s">
        <v>518</v>
      </c>
      <c r="G88" s="195" t="s">
        <v>507</v>
      </c>
      <c r="H88" s="193" t="s">
        <v>519</v>
      </c>
      <c r="I88" s="193" t="s">
        <v>500</v>
      </c>
      <c r="J88" s="195" t="s">
        <v>509</v>
      </c>
      <c r="K88" s="195" t="s">
        <v>495</v>
      </c>
    </row>
    <row r="89" s="39" customFormat="1" ht="29" customHeight="1" spans="1:11">
      <c r="A89" s="195"/>
      <c r="B89" s="194"/>
      <c r="C89" s="195"/>
      <c r="D89" s="195" t="s">
        <v>488</v>
      </c>
      <c r="E89" s="195" t="s">
        <v>489</v>
      </c>
      <c r="F89" s="195" t="s">
        <v>539</v>
      </c>
      <c r="G89" s="195" t="s">
        <v>491</v>
      </c>
      <c r="H89" s="193" t="s">
        <v>492</v>
      </c>
      <c r="I89" s="193" t="s">
        <v>493</v>
      </c>
      <c r="J89" s="195" t="s">
        <v>509</v>
      </c>
      <c r="K89" s="195" t="s">
        <v>495</v>
      </c>
    </row>
    <row r="90" s="39" customFormat="1" ht="29" customHeight="1" spans="1:11">
      <c r="A90" s="195"/>
      <c r="B90" s="194"/>
      <c r="C90" s="195"/>
      <c r="D90" s="195" t="s">
        <v>488</v>
      </c>
      <c r="E90" s="195" t="s">
        <v>521</v>
      </c>
      <c r="F90" s="195" t="s">
        <v>522</v>
      </c>
      <c r="G90" s="195" t="s">
        <v>491</v>
      </c>
      <c r="H90" s="193" t="s">
        <v>587</v>
      </c>
      <c r="I90" s="193" t="s">
        <v>524</v>
      </c>
      <c r="J90" s="195" t="s">
        <v>509</v>
      </c>
      <c r="K90" s="195" t="s">
        <v>495</v>
      </c>
    </row>
    <row r="91" s="39" customFormat="1" ht="29" customHeight="1" spans="1:11">
      <c r="A91" s="195"/>
      <c r="B91" s="194"/>
      <c r="C91" s="195"/>
      <c r="D91" s="195" t="s">
        <v>496</v>
      </c>
      <c r="E91" s="195" t="s">
        <v>525</v>
      </c>
      <c r="F91" s="195" t="s">
        <v>588</v>
      </c>
      <c r="G91" s="195" t="s">
        <v>507</v>
      </c>
      <c r="H91" s="193" t="s">
        <v>530</v>
      </c>
      <c r="I91" s="193" t="s">
        <v>500</v>
      </c>
      <c r="J91" s="195" t="s">
        <v>494</v>
      </c>
      <c r="K91" s="195" t="s">
        <v>495</v>
      </c>
    </row>
    <row r="92" s="39" customFormat="1" ht="29" customHeight="1" spans="1:11">
      <c r="A92" s="195"/>
      <c r="B92" s="194"/>
      <c r="C92" s="195"/>
      <c r="D92" s="195" t="s">
        <v>496</v>
      </c>
      <c r="E92" s="195" t="s">
        <v>528</v>
      </c>
      <c r="F92" s="195" t="s">
        <v>589</v>
      </c>
      <c r="G92" s="195" t="s">
        <v>507</v>
      </c>
      <c r="H92" s="193" t="s">
        <v>590</v>
      </c>
      <c r="I92" s="193" t="s">
        <v>500</v>
      </c>
      <c r="J92" s="195" t="s">
        <v>494</v>
      </c>
      <c r="K92" s="195" t="s">
        <v>495</v>
      </c>
    </row>
    <row r="93" s="39" customFormat="1" ht="29" customHeight="1" spans="1:11">
      <c r="A93" s="195"/>
      <c r="B93" s="194"/>
      <c r="C93" s="195"/>
      <c r="D93" s="195" t="s">
        <v>501</v>
      </c>
      <c r="E93" s="195" t="s">
        <v>502</v>
      </c>
      <c r="F93" s="195" t="s">
        <v>533</v>
      </c>
      <c r="G93" s="195" t="s">
        <v>507</v>
      </c>
      <c r="H93" s="193" t="s">
        <v>534</v>
      </c>
      <c r="I93" s="193" t="s">
        <v>500</v>
      </c>
      <c r="J93" s="195" t="s">
        <v>509</v>
      </c>
      <c r="K93" s="195" t="s">
        <v>495</v>
      </c>
    </row>
    <row r="94" s="39" customFormat="1" ht="29" customHeight="1" spans="1:11">
      <c r="A94" s="195"/>
      <c r="B94" s="194"/>
      <c r="C94" s="195"/>
      <c r="D94" s="195" t="s">
        <v>501</v>
      </c>
      <c r="E94" s="195" t="s">
        <v>502</v>
      </c>
      <c r="F94" s="195" t="s">
        <v>535</v>
      </c>
      <c r="G94" s="195" t="s">
        <v>507</v>
      </c>
      <c r="H94" s="193" t="s">
        <v>519</v>
      </c>
      <c r="I94" s="193" t="s">
        <v>500</v>
      </c>
      <c r="J94" s="195" t="s">
        <v>509</v>
      </c>
      <c r="K94" s="195" t="s">
        <v>495</v>
      </c>
    </row>
    <row r="95" s="39" customFormat="1" ht="29" customHeight="1" spans="1:11">
      <c r="A95" s="195" t="s">
        <v>468</v>
      </c>
      <c r="B95" s="367" t="s">
        <v>469</v>
      </c>
      <c r="C95" s="195" t="s">
        <v>591</v>
      </c>
      <c r="D95" s="195" t="s">
        <v>488</v>
      </c>
      <c r="E95" s="195" t="s">
        <v>505</v>
      </c>
      <c r="F95" s="195" t="s">
        <v>301</v>
      </c>
      <c r="G95" s="195" t="s">
        <v>491</v>
      </c>
      <c r="H95" s="193" t="s">
        <v>592</v>
      </c>
      <c r="I95" s="193" t="s">
        <v>493</v>
      </c>
      <c r="J95" s="195" t="s">
        <v>509</v>
      </c>
      <c r="K95" s="195" t="s">
        <v>495</v>
      </c>
    </row>
    <row r="96" s="39" customFormat="1" ht="29" customHeight="1" spans="1:11">
      <c r="A96" s="195"/>
      <c r="B96" s="194"/>
      <c r="C96" s="195"/>
      <c r="D96" s="195" t="s">
        <v>488</v>
      </c>
      <c r="E96" s="195" t="s">
        <v>505</v>
      </c>
      <c r="F96" s="195" t="s">
        <v>593</v>
      </c>
      <c r="G96" s="195" t="s">
        <v>491</v>
      </c>
      <c r="H96" s="193" t="s">
        <v>592</v>
      </c>
      <c r="I96" s="193" t="s">
        <v>493</v>
      </c>
      <c r="J96" s="195" t="s">
        <v>509</v>
      </c>
      <c r="K96" s="195" t="s">
        <v>495</v>
      </c>
    </row>
    <row r="97" s="39" customFormat="1" ht="29" customHeight="1" spans="1:11">
      <c r="A97" s="195"/>
      <c r="B97" s="194"/>
      <c r="C97" s="195"/>
      <c r="D97" s="195" t="s">
        <v>488</v>
      </c>
      <c r="E97" s="195" t="s">
        <v>505</v>
      </c>
      <c r="F97" s="195" t="s">
        <v>594</v>
      </c>
      <c r="G97" s="195" t="s">
        <v>491</v>
      </c>
      <c r="H97" s="193" t="s">
        <v>592</v>
      </c>
      <c r="I97" s="193" t="s">
        <v>493</v>
      </c>
      <c r="J97" s="195" t="s">
        <v>509</v>
      </c>
      <c r="K97" s="195" t="s">
        <v>495</v>
      </c>
    </row>
    <row r="98" s="39" customFormat="1" ht="29" customHeight="1" spans="1:11">
      <c r="A98" s="195"/>
      <c r="B98" s="194"/>
      <c r="C98" s="195"/>
      <c r="D98" s="195" t="s">
        <v>488</v>
      </c>
      <c r="E98" s="195" t="s">
        <v>505</v>
      </c>
      <c r="F98" s="195" t="s">
        <v>595</v>
      </c>
      <c r="G98" s="195" t="s">
        <v>491</v>
      </c>
      <c r="H98" s="193" t="s">
        <v>592</v>
      </c>
      <c r="I98" s="193" t="s">
        <v>493</v>
      </c>
      <c r="J98" s="195" t="s">
        <v>509</v>
      </c>
      <c r="K98" s="195" t="s">
        <v>495</v>
      </c>
    </row>
    <row r="99" s="39" customFormat="1" ht="29" customHeight="1" spans="1:11">
      <c r="A99" s="195"/>
      <c r="B99" s="194"/>
      <c r="C99" s="195"/>
      <c r="D99" s="195" t="s">
        <v>488</v>
      </c>
      <c r="E99" s="195" t="s">
        <v>521</v>
      </c>
      <c r="F99" s="195" t="s">
        <v>522</v>
      </c>
      <c r="G99" s="195" t="s">
        <v>491</v>
      </c>
      <c r="H99" s="193" t="s">
        <v>596</v>
      </c>
      <c r="I99" s="193" t="s">
        <v>562</v>
      </c>
      <c r="J99" s="195" t="s">
        <v>509</v>
      </c>
      <c r="K99" s="195" t="s">
        <v>495</v>
      </c>
    </row>
    <row r="100" s="39" customFormat="1" ht="29" customHeight="1" spans="1:11">
      <c r="A100" s="195"/>
      <c r="B100" s="194"/>
      <c r="C100" s="195"/>
      <c r="D100" s="195" t="s">
        <v>496</v>
      </c>
      <c r="E100" s="195" t="s">
        <v>528</v>
      </c>
      <c r="F100" s="195" t="s">
        <v>597</v>
      </c>
      <c r="G100" s="195" t="s">
        <v>491</v>
      </c>
      <c r="H100" s="193" t="s">
        <v>499</v>
      </c>
      <c r="I100" s="193" t="s">
        <v>500</v>
      </c>
      <c r="J100" s="195" t="s">
        <v>494</v>
      </c>
      <c r="K100" s="195" t="s">
        <v>495</v>
      </c>
    </row>
    <row r="101" s="39" customFormat="1" ht="29" customHeight="1" spans="1:11">
      <c r="A101" s="195"/>
      <c r="B101" s="194"/>
      <c r="C101" s="195"/>
      <c r="D101" s="195" t="s">
        <v>501</v>
      </c>
      <c r="E101" s="195" t="s">
        <v>502</v>
      </c>
      <c r="F101" s="195" t="s">
        <v>598</v>
      </c>
      <c r="G101" s="195" t="s">
        <v>491</v>
      </c>
      <c r="H101" s="193" t="s">
        <v>548</v>
      </c>
      <c r="I101" s="193" t="s">
        <v>500</v>
      </c>
      <c r="J101" s="195" t="s">
        <v>494</v>
      </c>
      <c r="K101" s="195" t="s">
        <v>495</v>
      </c>
    </row>
    <row r="102" s="39" customFormat="1" ht="29" customHeight="1" spans="1:11">
      <c r="A102" s="195" t="s">
        <v>408</v>
      </c>
      <c r="B102" s="367" t="s">
        <v>409</v>
      </c>
      <c r="C102" s="195" t="s">
        <v>599</v>
      </c>
      <c r="D102" s="195" t="s">
        <v>488</v>
      </c>
      <c r="E102" s="195" t="s">
        <v>505</v>
      </c>
      <c r="F102" s="195" t="s">
        <v>600</v>
      </c>
      <c r="G102" s="195" t="s">
        <v>491</v>
      </c>
      <c r="H102" s="193" t="s">
        <v>601</v>
      </c>
      <c r="I102" s="193" t="s">
        <v>524</v>
      </c>
      <c r="J102" s="195" t="s">
        <v>509</v>
      </c>
      <c r="K102" s="195" t="s">
        <v>495</v>
      </c>
    </row>
    <row r="103" s="39" customFormat="1" ht="29" customHeight="1" spans="1:11">
      <c r="A103" s="195"/>
      <c r="B103" s="194"/>
      <c r="C103" s="195"/>
      <c r="D103" s="195" t="s">
        <v>488</v>
      </c>
      <c r="E103" s="195" t="s">
        <v>489</v>
      </c>
      <c r="F103" s="195" t="s">
        <v>602</v>
      </c>
      <c r="G103" s="195" t="s">
        <v>491</v>
      </c>
      <c r="H103" s="193" t="s">
        <v>603</v>
      </c>
      <c r="I103" s="193" t="s">
        <v>604</v>
      </c>
      <c r="J103" s="195" t="s">
        <v>494</v>
      </c>
      <c r="K103" s="195" t="s">
        <v>495</v>
      </c>
    </row>
    <row r="104" s="39" customFormat="1" ht="29" customHeight="1" spans="1:11">
      <c r="A104" s="195"/>
      <c r="B104" s="194"/>
      <c r="C104" s="195"/>
      <c r="D104" s="195" t="s">
        <v>488</v>
      </c>
      <c r="E104" s="195" t="s">
        <v>521</v>
      </c>
      <c r="F104" s="195" t="s">
        <v>522</v>
      </c>
      <c r="G104" s="195" t="s">
        <v>491</v>
      </c>
      <c r="H104" s="193" t="s">
        <v>605</v>
      </c>
      <c r="I104" s="193" t="s">
        <v>524</v>
      </c>
      <c r="J104" s="195" t="s">
        <v>509</v>
      </c>
      <c r="K104" s="195" t="s">
        <v>495</v>
      </c>
    </row>
    <row r="105" s="39" customFormat="1" ht="29" customHeight="1" spans="1:11">
      <c r="A105" s="195"/>
      <c r="B105" s="194"/>
      <c r="C105" s="195"/>
      <c r="D105" s="195" t="s">
        <v>496</v>
      </c>
      <c r="E105" s="195" t="s">
        <v>525</v>
      </c>
      <c r="F105" s="195" t="s">
        <v>606</v>
      </c>
      <c r="G105" s="195" t="s">
        <v>507</v>
      </c>
      <c r="H105" s="193" t="s">
        <v>607</v>
      </c>
      <c r="I105" s="193" t="s">
        <v>500</v>
      </c>
      <c r="J105" s="195" t="s">
        <v>509</v>
      </c>
      <c r="K105" s="195" t="s">
        <v>495</v>
      </c>
    </row>
    <row r="106" s="39" customFormat="1" ht="29" customHeight="1" spans="1:11">
      <c r="A106" s="195"/>
      <c r="B106" s="194"/>
      <c r="C106" s="195"/>
      <c r="D106" s="195" t="s">
        <v>496</v>
      </c>
      <c r="E106" s="195" t="s">
        <v>528</v>
      </c>
      <c r="F106" s="195" t="s">
        <v>608</v>
      </c>
      <c r="G106" s="195" t="s">
        <v>491</v>
      </c>
      <c r="H106" s="193" t="s">
        <v>519</v>
      </c>
      <c r="I106" s="193" t="s">
        <v>500</v>
      </c>
      <c r="J106" s="195" t="s">
        <v>509</v>
      </c>
      <c r="K106" s="195" t="s">
        <v>495</v>
      </c>
    </row>
    <row r="107" s="39" customFormat="1" ht="29" customHeight="1" spans="1:11">
      <c r="A107" s="195"/>
      <c r="B107" s="194"/>
      <c r="C107" s="195"/>
      <c r="D107" s="195" t="s">
        <v>496</v>
      </c>
      <c r="E107" s="195" t="s">
        <v>497</v>
      </c>
      <c r="F107" s="195" t="s">
        <v>609</v>
      </c>
      <c r="G107" s="195" t="s">
        <v>491</v>
      </c>
      <c r="H107" s="193" t="s">
        <v>610</v>
      </c>
      <c r="I107" s="193" t="s">
        <v>493</v>
      </c>
      <c r="J107" s="195" t="s">
        <v>494</v>
      </c>
      <c r="K107" s="195" t="s">
        <v>495</v>
      </c>
    </row>
    <row r="108" s="39" customFormat="1" ht="29" customHeight="1" spans="1:11">
      <c r="A108" s="195"/>
      <c r="B108" s="194"/>
      <c r="C108" s="195"/>
      <c r="D108" s="195" t="s">
        <v>501</v>
      </c>
      <c r="E108" s="195" t="s">
        <v>502</v>
      </c>
      <c r="F108" s="195" t="s">
        <v>611</v>
      </c>
      <c r="G108" s="195" t="s">
        <v>507</v>
      </c>
      <c r="H108" s="193" t="s">
        <v>499</v>
      </c>
      <c r="I108" s="193" t="s">
        <v>500</v>
      </c>
      <c r="J108" s="195" t="s">
        <v>509</v>
      </c>
      <c r="K108" s="195" t="s">
        <v>495</v>
      </c>
    </row>
    <row r="109" s="39" customFormat="1" ht="29" customHeight="1" spans="1:11">
      <c r="A109" s="195" t="s">
        <v>406</v>
      </c>
      <c r="B109" s="367" t="s">
        <v>407</v>
      </c>
      <c r="C109" s="195" t="s">
        <v>612</v>
      </c>
      <c r="D109" s="195" t="s">
        <v>488</v>
      </c>
      <c r="E109" s="195" t="s">
        <v>505</v>
      </c>
      <c r="F109" s="195" t="s">
        <v>613</v>
      </c>
      <c r="G109" s="195" t="s">
        <v>491</v>
      </c>
      <c r="H109" s="193" t="s">
        <v>614</v>
      </c>
      <c r="I109" s="193" t="s">
        <v>553</v>
      </c>
      <c r="J109" s="195" t="s">
        <v>509</v>
      </c>
      <c r="K109" s="195" t="s">
        <v>538</v>
      </c>
    </row>
    <row r="110" s="39" customFormat="1" ht="29" customHeight="1" spans="1:11">
      <c r="A110" s="195"/>
      <c r="B110" s="194"/>
      <c r="C110" s="195"/>
      <c r="D110" s="195" t="s">
        <v>488</v>
      </c>
      <c r="E110" s="195" t="s">
        <v>517</v>
      </c>
      <c r="F110" s="195" t="s">
        <v>545</v>
      </c>
      <c r="G110" s="195" t="s">
        <v>507</v>
      </c>
      <c r="H110" s="193" t="s">
        <v>519</v>
      </c>
      <c r="I110" s="193" t="s">
        <v>500</v>
      </c>
      <c r="J110" s="195" t="s">
        <v>509</v>
      </c>
      <c r="K110" s="195" t="s">
        <v>538</v>
      </c>
    </row>
    <row r="111" s="39" customFormat="1" ht="29" customHeight="1" spans="1:11">
      <c r="A111" s="195"/>
      <c r="B111" s="194"/>
      <c r="C111" s="195"/>
      <c r="D111" s="195" t="s">
        <v>488</v>
      </c>
      <c r="E111" s="195" t="s">
        <v>489</v>
      </c>
      <c r="F111" s="195" t="s">
        <v>615</v>
      </c>
      <c r="G111" s="195" t="s">
        <v>491</v>
      </c>
      <c r="H111" s="193" t="s">
        <v>499</v>
      </c>
      <c r="I111" s="193" t="s">
        <v>500</v>
      </c>
      <c r="J111" s="195" t="s">
        <v>509</v>
      </c>
      <c r="K111" s="195" t="s">
        <v>538</v>
      </c>
    </row>
    <row r="112" s="39" customFormat="1" ht="29" customHeight="1" spans="1:11">
      <c r="A112" s="195"/>
      <c r="B112" s="194"/>
      <c r="C112" s="195"/>
      <c r="D112" s="195" t="s">
        <v>488</v>
      </c>
      <c r="E112" s="195" t="s">
        <v>521</v>
      </c>
      <c r="F112" s="195" t="s">
        <v>522</v>
      </c>
      <c r="G112" s="195" t="s">
        <v>491</v>
      </c>
      <c r="H112" s="193" t="s">
        <v>616</v>
      </c>
      <c r="I112" s="193" t="s">
        <v>524</v>
      </c>
      <c r="J112" s="195" t="s">
        <v>509</v>
      </c>
      <c r="K112" s="195" t="s">
        <v>538</v>
      </c>
    </row>
    <row r="113" s="39" customFormat="1" ht="29" customHeight="1" spans="1:11">
      <c r="A113" s="195"/>
      <c r="B113" s="194"/>
      <c r="C113" s="195"/>
      <c r="D113" s="195" t="s">
        <v>496</v>
      </c>
      <c r="E113" s="195" t="s">
        <v>528</v>
      </c>
      <c r="F113" s="195" t="s">
        <v>547</v>
      </c>
      <c r="G113" s="195" t="s">
        <v>507</v>
      </c>
      <c r="H113" s="193" t="s">
        <v>548</v>
      </c>
      <c r="I113" s="193" t="s">
        <v>500</v>
      </c>
      <c r="J113" s="195" t="s">
        <v>509</v>
      </c>
      <c r="K113" s="195" t="s">
        <v>538</v>
      </c>
    </row>
    <row r="114" s="39" customFormat="1" ht="29" customHeight="1" spans="1:11">
      <c r="A114" s="195"/>
      <c r="B114" s="194"/>
      <c r="C114" s="195"/>
      <c r="D114" s="195" t="s">
        <v>496</v>
      </c>
      <c r="E114" s="195" t="s">
        <v>497</v>
      </c>
      <c r="F114" s="195" t="s">
        <v>549</v>
      </c>
      <c r="G114" s="195" t="s">
        <v>507</v>
      </c>
      <c r="H114" s="193" t="s">
        <v>548</v>
      </c>
      <c r="I114" s="193" t="s">
        <v>500</v>
      </c>
      <c r="J114" s="195" t="s">
        <v>509</v>
      </c>
      <c r="K114" s="195" t="s">
        <v>538</v>
      </c>
    </row>
    <row r="115" s="39" customFormat="1" ht="29" customHeight="1" spans="1:11">
      <c r="A115" s="195"/>
      <c r="B115" s="194"/>
      <c r="C115" s="195"/>
      <c r="D115" s="195" t="s">
        <v>501</v>
      </c>
      <c r="E115" s="195" t="s">
        <v>502</v>
      </c>
      <c r="F115" s="195" t="s">
        <v>550</v>
      </c>
      <c r="G115" s="195" t="s">
        <v>507</v>
      </c>
      <c r="H115" s="193" t="s">
        <v>548</v>
      </c>
      <c r="I115" s="193" t="s">
        <v>500</v>
      </c>
      <c r="J115" s="195" t="s">
        <v>509</v>
      </c>
      <c r="K115" s="195" t="s">
        <v>538</v>
      </c>
    </row>
    <row r="116" s="39" customFormat="1" ht="29" customHeight="1" spans="1:11">
      <c r="A116" s="195" t="s">
        <v>424</v>
      </c>
      <c r="B116" s="367" t="s">
        <v>425</v>
      </c>
      <c r="C116" s="195" t="s">
        <v>617</v>
      </c>
      <c r="D116" s="195" t="s">
        <v>488</v>
      </c>
      <c r="E116" s="195" t="s">
        <v>505</v>
      </c>
      <c r="F116" s="195" t="s">
        <v>618</v>
      </c>
      <c r="G116" s="195" t="s">
        <v>507</v>
      </c>
      <c r="H116" s="193" t="s">
        <v>492</v>
      </c>
      <c r="I116" s="193" t="s">
        <v>514</v>
      </c>
      <c r="J116" s="195" t="s">
        <v>509</v>
      </c>
      <c r="K116" s="195" t="s">
        <v>619</v>
      </c>
    </row>
    <row r="117" s="39" customFormat="1" ht="29" customHeight="1" spans="1:11">
      <c r="A117" s="195"/>
      <c r="B117" s="194"/>
      <c r="C117" s="195"/>
      <c r="D117" s="195" t="s">
        <v>488</v>
      </c>
      <c r="E117" s="195" t="s">
        <v>517</v>
      </c>
      <c r="F117" s="195" t="s">
        <v>620</v>
      </c>
      <c r="G117" s="195" t="s">
        <v>621</v>
      </c>
      <c r="H117" s="193" t="s">
        <v>622</v>
      </c>
      <c r="I117" s="193" t="s">
        <v>500</v>
      </c>
      <c r="J117" s="195" t="s">
        <v>509</v>
      </c>
      <c r="K117" s="195" t="s">
        <v>623</v>
      </c>
    </row>
    <row r="118" s="39" customFormat="1" ht="29" customHeight="1" spans="1:11">
      <c r="A118" s="195"/>
      <c r="B118" s="194"/>
      <c r="C118" s="195"/>
      <c r="D118" s="195" t="s">
        <v>488</v>
      </c>
      <c r="E118" s="195" t="s">
        <v>517</v>
      </c>
      <c r="F118" s="195" t="s">
        <v>624</v>
      </c>
      <c r="G118" s="195" t="s">
        <v>507</v>
      </c>
      <c r="H118" s="193" t="s">
        <v>548</v>
      </c>
      <c r="I118" s="193" t="s">
        <v>500</v>
      </c>
      <c r="J118" s="195" t="s">
        <v>509</v>
      </c>
      <c r="K118" s="195" t="s">
        <v>625</v>
      </c>
    </row>
    <row r="119" s="39" customFormat="1" ht="29" customHeight="1" spans="1:11">
      <c r="A119" s="195"/>
      <c r="B119" s="194"/>
      <c r="C119" s="195"/>
      <c r="D119" s="195" t="s">
        <v>488</v>
      </c>
      <c r="E119" s="195" t="s">
        <v>521</v>
      </c>
      <c r="F119" s="195" t="s">
        <v>522</v>
      </c>
      <c r="G119" s="195" t="s">
        <v>491</v>
      </c>
      <c r="H119" s="193" t="s">
        <v>626</v>
      </c>
      <c r="I119" s="193" t="s">
        <v>524</v>
      </c>
      <c r="J119" s="195" t="s">
        <v>509</v>
      </c>
      <c r="K119" s="195" t="s">
        <v>495</v>
      </c>
    </row>
    <row r="120" s="39" customFormat="1" ht="29" customHeight="1" spans="1:11">
      <c r="A120" s="195"/>
      <c r="B120" s="194"/>
      <c r="C120" s="195"/>
      <c r="D120" s="195" t="s">
        <v>496</v>
      </c>
      <c r="E120" s="195" t="s">
        <v>525</v>
      </c>
      <c r="F120" s="195" t="s">
        <v>627</v>
      </c>
      <c r="G120" s="195" t="s">
        <v>491</v>
      </c>
      <c r="H120" s="193" t="s">
        <v>628</v>
      </c>
      <c r="I120" s="193" t="s">
        <v>628</v>
      </c>
      <c r="J120" s="195" t="s">
        <v>494</v>
      </c>
      <c r="K120" s="195" t="s">
        <v>629</v>
      </c>
    </row>
    <row r="121" s="39" customFormat="1" ht="29" customHeight="1" spans="1:11">
      <c r="A121" s="195"/>
      <c r="B121" s="194"/>
      <c r="C121" s="195"/>
      <c r="D121" s="195" t="s">
        <v>496</v>
      </c>
      <c r="E121" s="195" t="s">
        <v>528</v>
      </c>
      <c r="F121" s="195" t="s">
        <v>630</v>
      </c>
      <c r="G121" s="195" t="s">
        <v>507</v>
      </c>
      <c r="H121" s="193" t="s">
        <v>631</v>
      </c>
      <c r="I121" s="193" t="s">
        <v>500</v>
      </c>
      <c r="J121" s="195" t="s">
        <v>509</v>
      </c>
      <c r="K121" s="195" t="s">
        <v>632</v>
      </c>
    </row>
    <row r="122" s="39" customFormat="1" ht="29" customHeight="1" spans="1:11">
      <c r="A122" s="195"/>
      <c r="B122" s="194"/>
      <c r="C122" s="195"/>
      <c r="D122" s="195" t="s">
        <v>496</v>
      </c>
      <c r="E122" s="195" t="s">
        <v>497</v>
      </c>
      <c r="F122" s="195" t="s">
        <v>633</v>
      </c>
      <c r="G122" s="195" t="s">
        <v>507</v>
      </c>
      <c r="H122" s="193" t="s">
        <v>189</v>
      </c>
      <c r="I122" s="193" t="s">
        <v>493</v>
      </c>
      <c r="J122" s="195" t="s">
        <v>509</v>
      </c>
      <c r="K122" s="195" t="s">
        <v>634</v>
      </c>
    </row>
    <row r="123" s="39" customFormat="1" ht="29" customHeight="1" spans="1:11">
      <c r="A123" s="195"/>
      <c r="B123" s="194"/>
      <c r="C123" s="195"/>
      <c r="D123" s="195" t="s">
        <v>501</v>
      </c>
      <c r="E123" s="195" t="s">
        <v>502</v>
      </c>
      <c r="F123" s="195" t="s">
        <v>635</v>
      </c>
      <c r="G123" s="195" t="s">
        <v>507</v>
      </c>
      <c r="H123" s="193" t="s">
        <v>548</v>
      </c>
      <c r="I123" s="193" t="s">
        <v>500</v>
      </c>
      <c r="J123" s="195" t="s">
        <v>509</v>
      </c>
      <c r="K123" s="195" t="s">
        <v>636</v>
      </c>
    </row>
    <row r="124" s="39" customFormat="1" ht="29" customHeight="1" spans="1:11">
      <c r="A124" s="195" t="s">
        <v>356</v>
      </c>
      <c r="B124" s="367" t="s">
        <v>357</v>
      </c>
      <c r="C124" s="195" t="s">
        <v>504</v>
      </c>
      <c r="D124" s="195" t="s">
        <v>488</v>
      </c>
      <c r="E124" s="195" t="s">
        <v>505</v>
      </c>
      <c r="F124" s="195" t="s">
        <v>637</v>
      </c>
      <c r="G124" s="195" t="s">
        <v>507</v>
      </c>
      <c r="H124" s="193" t="s">
        <v>186</v>
      </c>
      <c r="I124" s="193" t="s">
        <v>516</v>
      </c>
      <c r="J124" s="195" t="s">
        <v>509</v>
      </c>
      <c r="K124" s="195" t="s">
        <v>495</v>
      </c>
    </row>
    <row r="125" s="39" customFormat="1" ht="29" customHeight="1" spans="1:11">
      <c r="A125" s="195"/>
      <c r="B125" s="194"/>
      <c r="C125" s="195"/>
      <c r="D125" s="195" t="s">
        <v>488</v>
      </c>
      <c r="E125" s="195" t="s">
        <v>505</v>
      </c>
      <c r="F125" s="195" t="s">
        <v>638</v>
      </c>
      <c r="G125" s="195" t="s">
        <v>507</v>
      </c>
      <c r="H125" s="193" t="s">
        <v>186</v>
      </c>
      <c r="I125" s="193" t="s">
        <v>516</v>
      </c>
      <c r="J125" s="195" t="s">
        <v>509</v>
      </c>
      <c r="K125" s="195" t="s">
        <v>495</v>
      </c>
    </row>
    <row r="126" s="39" customFormat="1" ht="29" customHeight="1" spans="1:11">
      <c r="A126" s="195"/>
      <c r="B126" s="194"/>
      <c r="C126" s="195"/>
      <c r="D126" s="195" t="s">
        <v>488</v>
      </c>
      <c r="E126" s="195" t="s">
        <v>505</v>
      </c>
      <c r="F126" s="195" t="s">
        <v>639</v>
      </c>
      <c r="G126" s="195" t="s">
        <v>507</v>
      </c>
      <c r="H126" s="193" t="s">
        <v>640</v>
      </c>
      <c r="I126" s="193" t="s">
        <v>553</v>
      </c>
      <c r="J126" s="195" t="s">
        <v>509</v>
      </c>
      <c r="K126" s="195" t="s">
        <v>495</v>
      </c>
    </row>
    <row r="127" s="39" customFormat="1" ht="29" customHeight="1" spans="1:11">
      <c r="A127" s="195"/>
      <c r="B127" s="194"/>
      <c r="C127" s="195"/>
      <c r="D127" s="195" t="s">
        <v>488</v>
      </c>
      <c r="E127" s="195" t="s">
        <v>517</v>
      </c>
      <c r="F127" s="195" t="s">
        <v>518</v>
      </c>
      <c r="G127" s="195" t="s">
        <v>491</v>
      </c>
      <c r="H127" s="193" t="s">
        <v>519</v>
      </c>
      <c r="I127" s="193" t="s">
        <v>500</v>
      </c>
      <c r="J127" s="195" t="s">
        <v>509</v>
      </c>
      <c r="K127" s="195" t="s">
        <v>495</v>
      </c>
    </row>
    <row r="128" s="39" customFormat="1" ht="29" customHeight="1" spans="1:11">
      <c r="A128" s="195"/>
      <c r="B128" s="194"/>
      <c r="C128" s="195"/>
      <c r="D128" s="195" t="s">
        <v>488</v>
      </c>
      <c r="E128" s="195" t="s">
        <v>489</v>
      </c>
      <c r="F128" s="195" t="s">
        <v>554</v>
      </c>
      <c r="G128" s="195" t="s">
        <v>491</v>
      </c>
      <c r="H128" s="193" t="s">
        <v>492</v>
      </c>
      <c r="I128" s="193" t="s">
        <v>493</v>
      </c>
      <c r="J128" s="195" t="s">
        <v>509</v>
      </c>
      <c r="K128" s="195" t="s">
        <v>495</v>
      </c>
    </row>
    <row r="129" s="39" customFormat="1" ht="29" customHeight="1" spans="1:11">
      <c r="A129" s="195"/>
      <c r="B129" s="194"/>
      <c r="C129" s="195"/>
      <c r="D129" s="195" t="s">
        <v>488</v>
      </c>
      <c r="E129" s="195" t="s">
        <v>521</v>
      </c>
      <c r="F129" s="195" t="s">
        <v>522</v>
      </c>
      <c r="G129" s="195" t="s">
        <v>491</v>
      </c>
      <c r="H129" s="193" t="s">
        <v>641</v>
      </c>
      <c r="I129" s="193" t="s">
        <v>524</v>
      </c>
      <c r="J129" s="195" t="s">
        <v>509</v>
      </c>
      <c r="K129" s="195" t="s">
        <v>495</v>
      </c>
    </row>
    <row r="130" s="39" customFormat="1" ht="29" customHeight="1" spans="1:11">
      <c r="A130" s="195"/>
      <c r="B130" s="194"/>
      <c r="C130" s="195"/>
      <c r="D130" s="195" t="s">
        <v>496</v>
      </c>
      <c r="E130" s="195" t="s">
        <v>525</v>
      </c>
      <c r="F130" s="195" t="s">
        <v>526</v>
      </c>
      <c r="G130" s="195" t="s">
        <v>491</v>
      </c>
      <c r="H130" s="193" t="s">
        <v>527</v>
      </c>
      <c r="I130" s="193" t="s">
        <v>500</v>
      </c>
      <c r="J130" s="195" t="s">
        <v>494</v>
      </c>
      <c r="K130" s="195" t="s">
        <v>495</v>
      </c>
    </row>
    <row r="131" s="39" customFormat="1" ht="29" customHeight="1" spans="1:11">
      <c r="A131" s="195"/>
      <c r="B131" s="194"/>
      <c r="C131" s="195"/>
      <c r="D131" s="195" t="s">
        <v>496</v>
      </c>
      <c r="E131" s="195" t="s">
        <v>528</v>
      </c>
      <c r="F131" s="195" t="s">
        <v>529</v>
      </c>
      <c r="G131" s="195" t="s">
        <v>491</v>
      </c>
      <c r="H131" s="193" t="s">
        <v>530</v>
      </c>
      <c r="I131" s="193" t="s">
        <v>500</v>
      </c>
      <c r="J131" s="195" t="s">
        <v>494</v>
      </c>
      <c r="K131" s="195" t="s">
        <v>495</v>
      </c>
    </row>
    <row r="132" s="39" customFormat="1" ht="29" customHeight="1" spans="1:11">
      <c r="A132" s="195"/>
      <c r="B132" s="194"/>
      <c r="C132" s="195"/>
      <c r="D132" s="195" t="s">
        <v>496</v>
      </c>
      <c r="E132" s="195" t="s">
        <v>528</v>
      </c>
      <c r="F132" s="195" t="s">
        <v>531</v>
      </c>
      <c r="G132" s="195" t="s">
        <v>491</v>
      </c>
      <c r="H132" s="193" t="s">
        <v>532</v>
      </c>
      <c r="I132" s="193" t="s">
        <v>500</v>
      </c>
      <c r="J132" s="195" t="s">
        <v>494</v>
      </c>
      <c r="K132" s="195" t="s">
        <v>495</v>
      </c>
    </row>
    <row r="133" s="39" customFormat="1" ht="29" customHeight="1" spans="1:11">
      <c r="A133" s="195"/>
      <c r="B133" s="194"/>
      <c r="C133" s="195"/>
      <c r="D133" s="195" t="s">
        <v>496</v>
      </c>
      <c r="E133" s="195" t="s">
        <v>497</v>
      </c>
      <c r="F133" s="195" t="s">
        <v>642</v>
      </c>
      <c r="G133" s="195" t="s">
        <v>491</v>
      </c>
      <c r="H133" s="193" t="s">
        <v>643</v>
      </c>
      <c r="I133" s="193" t="s">
        <v>500</v>
      </c>
      <c r="J133" s="195" t="s">
        <v>494</v>
      </c>
      <c r="K133" s="195" t="s">
        <v>495</v>
      </c>
    </row>
    <row r="134" s="39" customFormat="1" ht="29" customHeight="1" spans="1:11">
      <c r="A134" s="195"/>
      <c r="B134" s="194"/>
      <c r="C134" s="195"/>
      <c r="D134" s="195" t="s">
        <v>501</v>
      </c>
      <c r="E134" s="195" t="s">
        <v>502</v>
      </c>
      <c r="F134" s="195" t="s">
        <v>533</v>
      </c>
      <c r="G134" s="195" t="s">
        <v>507</v>
      </c>
      <c r="H134" s="193" t="s">
        <v>534</v>
      </c>
      <c r="I134" s="193" t="s">
        <v>500</v>
      </c>
      <c r="J134" s="195" t="s">
        <v>509</v>
      </c>
      <c r="K134" s="195" t="s">
        <v>495</v>
      </c>
    </row>
    <row r="135" s="39" customFormat="1" ht="29" customHeight="1" spans="1:11">
      <c r="A135" s="195"/>
      <c r="B135" s="194"/>
      <c r="C135" s="195"/>
      <c r="D135" s="195" t="s">
        <v>501</v>
      </c>
      <c r="E135" s="195" t="s">
        <v>502</v>
      </c>
      <c r="F135" s="195" t="s">
        <v>535</v>
      </c>
      <c r="G135" s="195" t="s">
        <v>507</v>
      </c>
      <c r="H135" s="193" t="s">
        <v>519</v>
      </c>
      <c r="I135" s="193" t="s">
        <v>500</v>
      </c>
      <c r="J135" s="195" t="s">
        <v>509</v>
      </c>
      <c r="K135" s="195" t="s">
        <v>495</v>
      </c>
    </row>
    <row r="136" s="39" customFormat="1" ht="29" customHeight="1" spans="1:11">
      <c r="A136" s="195" t="s">
        <v>352</v>
      </c>
      <c r="B136" s="367" t="s">
        <v>353</v>
      </c>
      <c r="C136" s="195" t="s">
        <v>644</v>
      </c>
      <c r="D136" s="195" t="s">
        <v>488</v>
      </c>
      <c r="E136" s="195" t="s">
        <v>505</v>
      </c>
      <c r="F136" s="195" t="s">
        <v>542</v>
      </c>
      <c r="G136" s="195" t="s">
        <v>491</v>
      </c>
      <c r="H136" s="193" t="s">
        <v>543</v>
      </c>
      <c r="I136" s="193" t="s">
        <v>544</v>
      </c>
      <c r="J136" s="195" t="s">
        <v>509</v>
      </c>
      <c r="K136" s="195" t="s">
        <v>538</v>
      </c>
    </row>
    <row r="137" s="39" customFormat="1" ht="29" customHeight="1" spans="1:11">
      <c r="A137" s="195"/>
      <c r="B137" s="194"/>
      <c r="C137" s="195"/>
      <c r="D137" s="195" t="s">
        <v>488</v>
      </c>
      <c r="E137" s="195" t="s">
        <v>517</v>
      </c>
      <c r="F137" s="195" t="s">
        <v>545</v>
      </c>
      <c r="G137" s="195" t="s">
        <v>507</v>
      </c>
      <c r="H137" s="193" t="s">
        <v>519</v>
      </c>
      <c r="I137" s="193" t="s">
        <v>500</v>
      </c>
      <c r="J137" s="195" t="s">
        <v>509</v>
      </c>
      <c r="K137" s="195" t="s">
        <v>538</v>
      </c>
    </row>
    <row r="138" s="39" customFormat="1" ht="29" customHeight="1" spans="1:11">
      <c r="A138" s="195"/>
      <c r="B138" s="194"/>
      <c r="C138" s="195"/>
      <c r="D138" s="195" t="s">
        <v>488</v>
      </c>
      <c r="E138" s="195" t="s">
        <v>521</v>
      </c>
      <c r="F138" s="195" t="s">
        <v>522</v>
      </c>
      <c r="G138" s="195" t="s">
        <v>491</v>
      </c>
      <c r="H138" s="193" t="s">
        <v>645</v>
      </c>
      <c r="I138" s="193" t="s">
        <v>524</v>
      </c>
      <c r="J138" s="195" t="s">
        <v>509</v>
      </c>
      <c r="K138" s="195" t="s">
        <v>538</v>
      </c>
    </row>
    <row r="139" s="39" customFormat="1" ht="29" customHeight="1" spans="1:11">
      <c r="A139" s="195"/>
      <c r="B139" s="194"/>
      <c r="C139" s="195"/>
      <c r="D139" s="195" t="s">
        <v>496</v>
      </c>
      <c r="E139" s="195" t="s">
        <v>528</v>
      </c>
      <c r="F139" s="195" t="s">
        <v>547</v>
      </c>
      <c r="G139" s="195" t="s">
        <v>507</v>
      </c>
      <c r="H139" s="193" t="s">
        <v>548</v>
      </c>
      <c r="I139" s="193" t="s">
        <v>500</v>
      </c>
      <c r="J139" s="195" t="s">
        <v>509</v>
      </c>
      <c r="K139" s="195" t="s">
        <v>538</v>
      </c>
    </row>
    <row r="140" s="39" customFormat="1" ht="29" customHeight="1" spans="1:11">
      <c r="A140" s="195"/>
      <c r="B140" s="194"/>
      <c r="C140" s="195"/>
      <c r="D140" s="195" t="s">
        <v>496</v>
      </c>
      <c r="E140" s="195" t="s">
        <v>497</v>
      </c>
      <c r="F140" s="195" t="s">
        <v>549</v>
      </c>
      <c r="G140" s="195" t="s">
        <v>507</v>
      </c>
      <c r="H140" s="193" t="s">
        <v>548</v>
      </c>
      <c r="I140" s="193" t="s">
        <v>500</v>
      </c>
      <c r="J140" s="195" t="s">
        <v>509</v>
      </c>
      <c r="K140" s="195" t="s">
        <v>538</v>
      </c>
    </row>
    <row r="141" s="39" customFormat="1" ht="29" customHeight="1" spans="1:11">
      <c r="A141" s="195"/>
      <c r="B141" s="194"/>
      <c r="C141" s="195"/>
      <c r="D141" s="195" t="s">
        <v>501</v>
      </c>
      <c r="E141" s="195" t="s">
        <v>502</v>
      </c>
      <c r="F141" s="195" t="s">
        <v>550</v>
      </c>
      <c r="G141" s="195" t="s">
        <v>507</v>
      </c>
      <c r="H141" s="193" t="s">
        <v>548</v>
      </c>
      <c r="I141" s="193" t="s">
        <v>500</v>
      </c>
      <c r="J141" s="195" t="s">
        <v>509</v>
      </c>
      <c r="K141" s="195" t="s">
        <v>538</v>
      </c>
    </row>
    <row r="142" s="39" customFormat="1" ht="29" customHeight="1" spans="1:11">
      <c r="A142" s="195" t="s">
        <v>387</v>
      </c>
      <c r="B142" s="367" t="s">
        <v>388</v>
      </c>
      <c r="C142" s="195" t="s">
        <v>536</v>
      </c>
      <c r="D142" s="195" t="s">
        <v>488</v>
      </c>
      <c r="E142" s="195" t="s">
        <v>505</v>
      </c>
      <c r="F142" s="195" t="s">
        <v>646</v>
      </c>
      <c r="G142" s="195" t="s">
        <v>491</v>
      </c>
      <c r="H142" s="193" t="s">
        <v>647</v>
      </c>
      <c r="I142" s="193" t="s">
        <v>553</v>
      </c>
      <c r="J142" s="195" t="s">
        <v>509</v>
      </c>
      <c r="K142" s="195" t="s">
        <v>495</v>
      </c>
    </row>
    <row r="143" s="39" customFormat="1" ht="29" customHeight="1" spans="1:11">
      <c r="A143" s="195"/>
      <c r="B143" s="194"/>
      <c r="C143" s="195"/>
      <c r="D143" s="195" t="s">
        <v>488</v>
      </c>
      <c r="E143" s="195" t="s">
        <v>505</v>
      </c>
      <c r="F143" s="195" t="s">
        <v>648</v>
      </c>
      <c r="G143" s="195" t="s">
        <v>491</v>
      </c>
      <c r="H143" s="193" t="s">
        <v>649</v>
      </c>
      <c r="I143" s="193" t="s">
        <v>553</v>
      </c>
      <c r="J143" s="195" t="s">
        <v>509</v>
      </c>
      <c r="K143" s="195" t="s">
        <v>495</v>
      </c>
    </row>
    <row r="144" s="39" customFormat="1" ht="29" customHeight="1" spans="1:11">
      <c r="A144" s="195"/>
      <c r="B144" s="194"/>
      <c r="C144" s="195"/>
      <c r="D144" s="195" t="s">
        <v>488</v>
      </c>
      <c r="E144" s="195" t="s">
        <v>505</v>
      </c>
      <c r="F144" s="195" t="s">
        <v>650</v>
      </c>
      <c r="G144" s="195" t="s">
        <v>491</v>
      </c>
      <c r="H144" s="193" t="s">
        <v>649</v>
      </c>
      <c r="I144" s="193" t="s">
        <v>553</v>
      </c>
      <c r="J144" s="195" t="s">
        <v>509</v>
      </c>
      <c r="K144" s="195" t="s">
        <v>495</v>
      </c>
    </row>
    <row r="145" s="39" customFormat="1" ht="29" customHeight="1" spans="1:11">
      <c r="A145" s="195"/>
      <c r="B145" s="194"/>
      <c r="C145" s="195"/>
      <c r="D145" s="195" t="s">
        <v>488</v>
      </c>
      <c r="E145" s="195" t="s">
        <v>517</v>
      </c>
      <c r="F145" s="195" t="s">
        <v>518</v>
      </c>
      <c r="G145" s="195" t="s">
        <v>491</v>
      </c>
      <c r="H145" s="193" t="s">
        <v>519</v>
      </c>
      <c r="I145" s="193" t="s">
        <v>500</v>
      </c>
      <c r="J145" s="195" t="s">
        <v>509</v>
      </c>
      <c r="K145" s="195" t="s">
        <v>495</v>
      </c>
    </row>
    <row r="146" s="39" customFormat="1" ht="29" customHeight="1" spans="1:11">
      <c r="A146" s="195"/>
      <c r="B146" s="194"/>
      <c r="C146" s="195"/>
      <c r="D146" s="195" t="s">
        <v>488</v>
      </c>
      <c r="E146" s="195" t="s">
        <v>489</v>
      </c>
      <c r="F146" s="195" t="s">
        <v>539</v>
      </c>
      <c r="G146" s="195" t="s">
        <v>491</v>
      </c>
      <c r="H146" s="193" t="s">
        <v>651</v>
      </c>
      <c r="I146" s="193" t="s">
        <v>493</v>
      </c>
      <c r="J146" s="195" t="s">
        <v>509</v>
      </c>
      <c r="K146" s="195" t="s">
        <v>495</v>
      </c>
    </row>
    <row r="147" s="39" customFormat="1" ht="29" customHeight="1" spans="1:11">
      <c r="A147" s="195"/>
      <c r="B147" s="194"/>
      <c r="C147" s="195"/>
      <c r="D147" s="195" t="s">
        <v>488</v>
      </c>
      <c r="E147" s="195" t="s">
        <v>521</v>
      </c>
      <c r="F147" s="195" t="s">
        <v>522</v>
      </c>
      <c r="G147" s="195" t="s">
        <v>507</v>
      </c>
      <c r="H147" s="193" t="s">
        <v>652</v>
      </c>
      <c r="I147" s="193" t="s">
        <v>524</v>
      </c>
      <c r="J147" s="195" t="s">
        <v>509</v>
      </c>
      <c r="K147" s="195" t="s">
        <v>495</v>
      </c>
    </row>
    <row r="148" s="39" customFormat="1" ht="29" customHeight="1" spans="1:11">
      <c r="A148" s="195"/>
      <c r="B148" s="194"/>
      <c r="C148" s="195"/>
      <c r="D148" s="195" t="s">
        <v>496</v>
      </c>
      <c r="E148" s="195" t="s">
        <v>525</v>
      </c>
      <c r="F148" s="195" t="s">
        <v>653</v>
      </c>
      <c r="G148" s="195" t="s">
        <v>507</v>
      </c>
      <c r="H148" s="193" t="s">
        <v>527</v>
      </c>
      <c r="I148" s="193" t="s">
        <v>500</v>
      </c>
      <c r="J148" s="195" t="s">
        <v>494</v>
      </c>
      <c r="K148" s="195" t="s">
        <v>495</v>
      </c>
    </row>
    <row r="149" s="39" customFormat="1" ht="29" customHeight="1" spans="1:11">
      <c r="A149" s="195"/>
      <c r="B149" s="194"/>
      <c r="C149" s="195"/>
      <c r="D149" s="195" t="s">
        <v>496</v>
      </c>
      <c r="E149" s="195" t="s">
        <v>528</v>
      </c>
      <c r="F149" s="195" t="s">
        <v>654</v>
      </c>
      <c r="G149" s="195" t="s">
        <v>507</v>
      </c>
      <c r="H149" s="193" t="s">
        <v>527</v>
      </c>
      <c r="I149" s="193" t="s">
        <v>500</v>
      </c>
      <c r="J149" s="195" t="s">
        <v>494</v>
      </c>
      <c r="K149" s="195" t="s">
        <v>495</v>
      </c>
    </row>
    <row r="150" s="39" customFormat="1" ht="29" customHeight="1" spans="1:11">
      <c r="A150" s="195"/>
      <c r="B150" s="194"/>
      <c r="C150" s="195"/>
      <c r="D150" s="195" t="s">
        <v>501</v>
      </c>
      <c r="E150" s="195" t="s">
        <v>502</v>
      </c>
      <c r="F150" s="195" t="s">
        <v>533</v>
      </c>
      <c r="G150" s="195" t="s">
        <v>507</v>
      </c>
      <c r="H150" s="193" t="s">
        <v>534</v>
      </c>
      <c r="I150" s="193" t="s">
        <v>500</v>
      </c>
      <c r="J150" s="195" t="s">
        <v>509</v>
      </c>
      <c r="K150" s="195" t="s">
        <v>495</v>
      </c>
    </row>
    <row r="151" s="39" customFormat="1" ht="29" customHeight="1" spans="1:11">
      <c r="A151" s="195"/>
      <c r="B151" s="194"/>
      <c r="C151" s="195"/>
      <c r="D151" s="195" t="s">
        <v>501</v>
      </c>
      <c r="E151" s="195" t="s">
        <v>502</v>
      </c>
      <c r="F151" s="195" t="s">
        <v>535</v>
      </c>
      <c r="G151" s="195" t="s">
        <v>507</v>
      </c>
      <c r="H151" s="193" t="s">
        <v>519</v>
      </c>
      <c r="I151" s="193" t="s">
        <v>500</v>
      </c>
      <c r="J151" s="195" t="s">
        <v>509</v>
      </c>
      <c r="K151" s="195" t="s">
        <v>495</v>
      </c>
    </row>
    <row r="152" s="39" customFormat="1" ht="29" customHeight="1" spans="1:11">
      <c r="A152" s="195" t="s">
        <v>365</v>
      </c>
      <c r="B152" s="367" t="s">
        <v>366</v>
      </c>
      <c r="C152" s="195" t="s">
        <v>536</v>
      </c>
      <c r="D152" s="195" t="s">
        <v>488</v>
      </c>
      <c r="E152" s="195" t="s">
        <v>505</v>
      </c>
      <c r="F152" s="195" t="s">
        <v>655</v>
      </c>
      <c r="G152" s="195" t="s">
        <v>491</v>
      </c>
      <c r="H152" s="193" t="s">
        <v>656</v>
      </c>
      <c r="I152" s="193" t="s">
        <v>553</v>
      </c>
      <c r="J152" s="195" t="s">
        <v>509</v>
      </c>
      <c r="K152" s="195" t="s">
        <v>495</v>
      </c>
    </row>
    <row r="153" s="39" customFormat="1" ht="29" customHeight="1" spans="1:11">
      <c r="A153" s="195"/>
      <c r="B153" s="194"/>
      <c r="C153" s="195"/>
      <c r="D153" s="195" t="s">
        <v>488</v>
      </c>
      <c r="E153" s="195" t="s">
        <v>505</v>
      </c>
      <c r="F153" s="195" t="s">
        <v>657</v>
      </c>
      <c r="G153" s="195" t="s">
        <v>491</v>
      </c>
      <c r="H153" s="193" t="s">
        <v>656</v>
      </c>
      <c r="I153" s="193" t="s">
        <v>553</v>
      </c>
      <c r="J153" s="195" t="s">
        <v>509</v>
      </c>
      <c r="K153" s="195" t="s">
        <v>495</v>
      </c>
    </row>
    <row r="154" s="39" customFormat="1" ht="29" customHeight="1" spans="1:11">
      <c r="A154" s="195"/>
      <c r="B154" s="194"/>
      <c r="C154" s="195"/>
      <c r="D154" s="195" t="s">
        <v>488</v>
      </c>
      <c r="E154" s="195" t="s">
        <v>505</v>
      </c>
      <c r="F154" s="195" t="s">
        <v>658</v>
      </c>
      <c r="G154" s="195" t="s">
        <v>491</v>
      </c>
      <c r="H154" s="193" t="s">
        <v>659</v>
      </c>
      <c r="I154" s="193" t="s">
        <v>553</v>
      </c>
      <c r="J154" s="195" t="s">
        <v>509</v>
      </c>
      <c r="K154" s="195" t="s">
        <v>495</v>
      </c>
    </row>
    <row r="155" s="39" customFormat="1" ht="29" customHeight="1" spans="1:11">
      <c r="A155" s="195"/>
      <c r="B155" s="194"/>
      <c r="C155" s="195"/>
      <c r="D155" s="195" t="s">
        <v>488</v>
      </c>
      <c r="E155" s="195" t="s">
        <v>517</v>
      </c>
      <c r="F155" s="195" t="s">
        <v>518</v>
      </c>
      <c r="G155" s="195" t="s">
        <v>491</v>
      </c>
      <c r="H155" s="193" t="s">
        <v>519</v>
      </c>
      <c r="I155" s="193" t="s">
        <v>500</v>
      </c>
      <c r="J155" s="195" t="s">
        <v>494</v>
      </c>
      <c r="K155" s="195" t="s">
        <v>495</v>
      </c>
    </row>
    <row r="156" s="39" customFormat="1" ht="29" customHeight="1" spans="1:11">
      <c r="A156" s="195"/>
      <c r="B156" s="194"/>
      <c r="C156" s="195"/>
      <c r="D156" s="195" t="s">
        <v>488</v>
      </c>
      <c r="E156" s="195" t="s">
        <v>489</v>
      </c>
      <c r="F156" s="195" t="s">
        <v>660</v>
      </c>
      <c r="G156" s="195" t="s">
        <v>491</v>
      </c>
      <c r="H156" s="193" t="s">
        <v>661</v>
      </c>
      <c r="I156" s="193" t="s">
        <v>604</v>
      </c>
      <c r="J156" s="195" t="s">
        <v>509</v>
      </c>
      <c r="K156" s="195" t="s">
        <v>495</v>
      </c>
    </row>
    <row r="157" s="39" customFormat="1" ht="29" customHeight="1" spans="1:11">
      <c r="A157" s="195"/>
      <c r="B157" s="194"/>
      <c r="C157" s="195"/>
      <c r="D157" s="195" t="s">
        <v>496</v>
      </c>
      <c r="E157" s="195" t="s">
        <v>525</v>
      </c>
      <c r="F157" s="195" t="s">
        <v>662</v>
      </c>
      <c r="G157" s="195" t="s">
        <v>491</v>
      </c>
      <c r="H157" s="193" t="s">
        <v>527</v>
      </c>
      <c r="I157" s="193" t="s">
        <v>628</v>
      </c>
      <c r="J157" s="195" t="s">
        <v>494</v>
      </c>
      <c r="K157" s="195" t="s">
        <v>495</v>
      </c>
    </row>
    <row r="158" s="39" customFormat="1" ht="29" customHeight="1" spans="1:11">
      <c r="A158" s="195"/>
      <c r="B158" s="194"/>
      <c r="C158" s="195"/>
      <c r="D158" s="195" t="s">
        <v>496</v>
      </c>
      <c r="E158" s="195" t="s">
        <v>528</v>
      </c>
      <c r="F158" s="195" t="s">
        <v>663</v>
      </c>
      <c r="G158" s="195" t="s">
        <v>491</v>
      </c>
      <c r="H158" s="193" t="s">
        <v>530</v>
      </c>
      <c r="I158" s="193" t="s">
        <v>628</v>
      </c>
      <c r="J158" s="195" t="s">
        <v>494</v>
      </c>
      <c r="K158" s="195" t="s">
        <v>495</v>
      </c>
    </row>
    <row r="159" s="39" customFormat="1" ht="29" customHeight="1" spans="1:11">
      <c r="A159" s="195"/>
      <c r="B159" s="194"/>
      <c r="C159" s="195"/>
      <c r="D159" s="195" t="s">
        <v>501</v>
      </c>
      <c r="E159" s="195" t="s">
        <v>502</v>
      </c>
      <c r="F159" s="195" t="s">
        <v>533</v>
      </c>
      <c r="G159" s="195" t="s">
        <v>507</v>
      </c>
      <c r="H159" s="193" t="s">
        <v>534</v>
      </c>
      <c r="I159" s="193" t="s">
        <v>500</v>
      </c>
      <c r="J159" s="195" t="s">
        <v>494</v>
      </c>
      <c r="K159" s="195" t="s">
        <v>495</v>
      </c>
    </row>
    <row r="160" s="39" customFormat="1" ht="29" customHeight="1" spans="1:11">
      <c r="A160" s="195"/>
      <c r="B160" s="194"/>
      <c r="C160" s="195"/>
      <c r="D160" s="195" t="s">
        <v>501</v>
      </c>
      <c r="E160" s="195" t="s">
        <v>502</v>
      </c>
      <c r="F160" s="195" t="s">
        <v>535</v>
      </c>
      <c r="G160" s="195" t="s">
        <v>491</v>
      </c>
      <c r="H160" s="193" t="s">
        <v>519</v>
      </c>
      <c r="I160" s="193" t="s">
        <v>500</v>
      </c>
      <c r="J160" s="195" t="s">
        <v>494</v>
      </c>
      <c r="K160" s="195" t="s">
        <v>495</v>
      </c>
    </row>
    <row r="161" s="39" customFormat="1" ht="29" customHeight="1" spans="1:11">
      <c r="A161" s="195" t="s">
        <v>373</v>
      </c>
      <c r="B161" s="367" t="s">
        <v>374</v>
      </c>
      <c r="C161" s="195" t="s">
        <v>536</v>
      </c>
      <c r="D161" s="195" t="s">
        <v>488</v>
      </c>
      <c r="E161" s="195" t="s">
        <v>505</v>
      </c>
      <c r="F161" s="195" t="s">
        <v>664</v>
      </c>
      <c r="G161" s="195" t="s">
        <v>491</v>
      </c>
      <c r="H161" s="193" t="s">
        <v>665</v>
      </c>
      <c r="I161" s="193" t="s">
        <v>666</v>
      </c>
      <c r="J161" s="195" t="s">
        <v>509</v>
      </c>
      <c r="K161" s="195" t="s">
        <v>495</v>
      </c>
    </row>
    <row r="162" s="39" customFormat="1" ht="29" customHeight="1" spans="1:11">
      <c r="A162" s="195"/>
      <c r="B162" s="194"/>
      <c r="C162" s="195"/>
      <c r="D162" s="195" t="s">
        <v>488</v>
      </c>
      <c r="E162" s="195" t="s">
        <v>505</v>
      </c>
      <c r="F162" s="195" t="s">
        <v>667</v>
      </c>
      <c r="G162" s="195" t="s">
        <v>491</v>
      </c>
      <c r="H162" s="193" t="s">
        <v>586</v>
      </c>
      <c r="I162" s="193" t="s">
        <v>553</v>
      </c>
      <c r="J162" s="195" t="s">
        <v>509</v>
      </c>
      <c r="K162" s="195" t="s">
        <v>495</v>
      </c>
    </row>
    <row r="163" s="39" customFormat="1" ht="29" customHeight="1" spans="1:11">
      <c r="A163" s="195"/>
      <c r="B163" s="194"/>
      <c r="C163" s="195"/>
      <c r="D163" s="195" t="s">
        <v>488</v>
      </c>
      <c r="E163" s="195" t="s">
        <v>517</v>
      </c>
      <c r="F163" s="195" t="s">
        <v>518</v>
      </c>
      <c r="G163" s="195" t="s">
        <v>491</v>
      </c>
      <c r="H163" s="193" t="s">
        <v>519</v>
      </c>
      <c r="I163" s="193" t="s">
        <v>500</v>
      </c>
      <c r="J163" s="195" t="s">
        <v>509</v>
      </c>
      <c r="K163" s="195" t="s">
        <v>495</v>
      </c>
    </row>
    <row r="164" s="39" customFormat="1" ht="29" customHeight="1" spans="1:11">
      <c r="A164" s="195"/>
      <c r="B164" s="194"/>
      <c r="C164" s="195"/>
      <c r="D164" s="195" t="s">
        <v>488</v>
      </c>
      <c r="E164" s="195" t="s">
        <v>489</v>
      </c>
      <c r="F164" s="195" t="s">
        <v>539</v>
      </c>
      <c r="G164" s="195" t="s">
        <v>491</v>
      </c>
      <c r="H164" s="193" t="s">
        <v>492</v>
      </c>
      <c r="I164" s="193" t="s">
        <v>493</v>
      </c>
      <c r="J164" s="195" t="s">
        <v>509</v>
      </c>
      <c r="K164" s="195" t="s">
        <v>495</v>
      </c>
    </row>
    <row r="165" s="39" customFormat="1" ht="29" customHeight="1" spans="1:11">
      <c r="A165" s="195"/>
      <c r="B165" s="194"/>
      <c r="C165" s="195"/>
      <c r="D165" s="195" t="s">
        <v>488</v>
      </c>
      <c r="E165" s="195" t="s">
        <v>521</v>
      </c>
      <c r="F165" s="195" t="s">
        <v>522</v>
      </c>
      <c r="G165" s="195" t="s">
        <v>491</v>
      </c>
      <c r="H165" s="193" t="s">
        <v>668</v>
      </c>
      <c r="I165" s="193" t="s">
        <v>524</v>
      </c>
      <c r="J165" s="195" t="s">
        <v>509</v>
      </c>
      <c r="K165" s="195" t="s">
        <v>495</v>
      </c>
    </row>
    <row r="166" s="39" customFormat="1" ht="29" customHeight="1" spans="1:11">
      <c r="A166" s="195"/>
      <c r="B166" s="194"/>
      <c r="C166" s="195"/>
      <c r="D166" s="195" t="s">
        <v>496</v>
      </c>
      <c r="E166" s="195" t="s">
        <v>525</v>
      </c>
      <c r="F166" s="195" t="s">
        <v>588</v>
      </c>
      <c r="G166" s="195" t="s">
        <v>507</v>
      </c>
      <c r="H166" s="193" t="s">
        <v>527</v>
      </c>
      <c r="I166" s="193" t="s">
        <v>500</v>
      </c>
      <c r="J166" s="195" t="s">
        <v>494</v>
      </c>
      <c r="K166" s="195" t="s">
        <v>495</v>
      </c>
    </row>
    <row r="167" s="39" customFormat="1" ht="29" customHeight="1" spans="1:11">
      <c r="A167" s="195"/>
      <c r="B167" s="194"/>
      <c r="C167" s="195"/>
      <c r="D167" s="195" t="s">
        <v>496</v>
      </c>
      <c r="E167" s="195" t="s">
        <v>528</v>
      </c>
      <c r="F167" s="195" t="s">
        <v>589</v>
      </c>
      <c r="G167" s="195" t="s">
        <v>507</v>
      </c>
      <c r="H167" s="193" t="s">
        <v>530</v>
      </c>
      <c r="I167" s="193" t="s">
        <v>500</v>
      </c>
      <c r="J167" s="195" t="s">
        <v>494</v>
      </c>
      <c r="K167" s="195" t="s">
        <v>495</v>
      </c>
    </row>
    <row r="168" s="39" customFormat="1" ht="29" customHeight="1" spans="1:11">
      <c r="A168" s="195"/>
      <c r="B168" s="194"/>
      <c r="C168" s="195"/>
      <c r="D168" s="195" t="s">
        <v>501</v>
      </c>
      <c r="E168" s="195" t="s">
        <v>502</v>
      </c>
      <c r="F168" s="195" t="s">
        <v>533</v>
      </c>
      <c r="G168" s="195" t="s">
        <v>507</v>
      </c>
      <c r="H168" s="193" t="s">
        <v>534</v>
      </c>
      <c r="I168" s="193" t="s">
        <v>500</v>
      </c>
      <c r="J168" s="195" t="s">
        <v>509</v>
      </c>
      <c r="K168" s="195" t="s">
        <v>495</v>
      </c>
    </row>
    <row r="169" s="39" customFormat="1" ht="29" customHeight="1" spans="1:11">
      <c r="A169" s="195"/>
      <c r="B169" s="194"/>
      <c r="C169" s="195"/>
      <c r="D169" s="195" t="s">
        <v>501</v>
      </c>
      <c r="E169" s="195" t="s">
        <v>502</v>
      </c>
      <c r="F169" s="195" t="s">
        <v>535</v>
      </c>
      <c r="G169" s="195" t="s">
        <v>507</v>
      </c>
      <c r="H169" s="193" t="s">
        <v>519</v>
      </c>
      <c r="I169" s="193" t="s">
        <v>500</v>
      </c>
      <c r="J169" s="195" t="s">
        <v>509</v>
      </c>
      <c r="K169" s="195" t="s">
        <v>495</v>
      </c>
    </row>
    <row r="170" s="39" customFormat="1" ht="29" customHeight="1" spans="1:11">
      <c r="A170" s="195" t="s">
        <v>375</v>
      </c>
      <c r="B170" s="367" t="s">
        <v>376</v>
      </c>
      <c r="C170" s="195" t="s">
        <v>536</v>
      </c>
      <c r="D170" s="195" t="s">
        <v>488</v>
      </c>
      <c r="E170" s="195" t="s">
        <v>505</v>
      </c>
      <c r="F170" s="195" t="s">
        <v>669</v>
      </c>
      <c r="G170" s="195" t="s">
        <v>491</v>
      </c>
      <c r="H170" s="193" t="s">
        <v>670</v>
      </c>
      <c r="I170" s="193" t="s">
        <v>581</v>
      </c>
      <c r="J170" s="195" t="s">
        <v>509</v>
      </c>
      <c r="K170" s="195" t="s">
        <v>671</v>
      </c>
    </row>
    <row r="171" s="39" customFormat="1" ht="29" customHeight="1" spans="1:11">
      <c r="A171" s="195"/>
      <c r="B171" s="194"/>
      <c r="C171" s="195"/>
      <c r="D171" s="195" t="s">
        <v>488</v>
      </c>
      <c r="E171" s="195" t="s">
        <v>505</v>
      </c>
      <c r="F171" s="195" t="s">
        <v>672</v>
      </c>
      <c r="G171" s="195" t="s">
        <v>491</v>
      </c>
      <c r="H171" s="193" t="s">
        <v>673</v>
      </c>
      <c r="I171" s="193" t="s">
        <v>581</v>
      </c>
      <c r="J171" s="195" t="s">
        <v>509</v>
      </c>
      <c r="K171" s="195" t="s">
        <v>495</v>
      </c>
    </row>
    <row r="172" s="39" customFormat="1" ht="29" customHeight="1" spans="1:11">
      <c r="A172" s="195"/>
      <c r="B172" s="194"/>
      <c r="C172" s="195"/>
      <c r="D172" s="195" t="s">
        <v>488</v>
      </c>
      <c r="E172" s="195" t="s">
        <v>505</v>
      </c>
      <c r="F172" s="195" t="s">
        <v>674</v>
      </c>
      <c r="G172" s="195" t="s">
        <v>491</v>
      </c>
      <c r="H172" s="193" t="s">
        <v>188</v>
      </c>
      <c r="I172" s="193" t="s">
        <v>553</v>
      </c>
      <c r="J172" s="195" t="s">
        <v>509</v>
      </c>
      <c r="K172" s="195" t="s">
        <v>495</v>
      </c>
    </row>
    <row r="173" s="39" customFormat="1" ht="29" customHeight="1" spans="1:11">
      <c r="A173" s="195"/>
      <c r="B173" s="194"/>
      <c r="C173" s="195"/>
      <c r="D173" s="195" t="s">
        <v>488</v>
      </c>
      <c r="E173" s="195" t="s">
        <v>505</v>
      </c>
      <c r="F173" s="195" t="s">
        <v>675</v>
      </c>
      <c r="G173" s="195" t="s">
        <v>491</v>
      </c>
      <c r="H173" s="193" t="s">
        <v>586</v>
      </c>
      <c r="I173" s="193" t="s">
        <v>553</v>
      </c>
      <c r="J173" s="195" t="s">
        <v>509</v>
      </c>
      <c r="K173" s="195" t="s">
        <v>495</v>
      </c>
    </row>
    <row r="174" s="39" customFormat="1" ht="29" customHeight="1" spans="1:11">
      <c r="A174" s="195"/>
      <c r="B174" s="194"/>
      <c r="C174" s="195"/>
      <c r="D174" s="195" t="s">
        <v>488</v>
      </c>
      <c r="E174" s="195" t="s">
        <v>517</v>
      </c>
      <c r="F174" s="195" t="s">
        <v>518</v>
      </c>
      <c r="G174" s="195" t="s">
        <v>491</v>
      </c>
      <c r="H174" s="193" t="s">
        <v>519</v>
      </c>
      <c r="I174" s="193" t="s">
        <v>500</v>
      </c>
      <c r="J174" s="195" t="s">
        <v>509</v>
      </c>
      <c r="K174" s="195" t="s">
        <v>495</v>
      </c>
    </row>
    <row r="175" s="39" customFormat="1" ht="29" customHeight="1" spans="1:11">
      <c r="A175" s="195"/>
      <c r="B175" s="194"/>
      <c r="C175" s="195"/>
      <c r="D175" s="195" t="s">
        <v>488</v>
      </c>
      <c r="E175" s="195" t="s">
        <v>489</v>
      </c>
      <c r="F175" s="195" t="s">
        <v>539</v>
      </c>
      <c r="G175" s="195" t="s">
        <v>491</v>
      </c>
      <c r="H175" s="193" t="s">
        <v>492</v>
      </c>
      <c r="I175" s="193" t="s">
        <v>493</v>
      </c>
      <c r="J175" s="195" t="s">
        <v>509</v>
      </c>
      <c r="K175" s="195" t="s">
        <v>495</v>
      </c>
    </row>
    <row r="176" s="39" customFormat="1" ht="29" customHeight="1" spans="1:11">
      <c r="A176" s="195"/>
      <c r="B176" s="194"/>
      <c r="C176" s="195"/>
      <c r="D176" s="195" t="s">
        <v>488</v>
      </c>
      <c r="E176" s="195" t="s">
        <v>521</v>
      </c>
      <c r="F176" s="195" t="s">
        <v>522</v>
      </c>
      <c r="G176" s="195" t="s">
        <v>507</v>
      </c>
      <c r="H176" s="193" t="s">
        <v>676</v>
      </c>
      <c r="I176" s="193" t="s">
        <v>524</v>
      </c>
      <c r="J176" s="195" t="s">
        <v>509</v>
      </c>
      <c r="K176" s="195" t="s">
        <v>495</v>
      </c>
    </row>
    <row r="177" s="39" customFormat="1" ht="29" customHeight="1" spans="1:11">
      <c r="A177" s="195"/>
      <c r="B177" s="194"/>
      <c r="C177" s="195"/>
      <c r="D177" s="195" t="s">
        <v>496</v>
      </c>
      <c r="E177" s="195" t="s">
        <v>525</v>
      </c>
      <c r="F177" s="195" t="s">
        <v>662</v>
      </c>
      <c r="G177" s="195" t="s">
        <v>507</v>
      </c>
      <c r="H177" s="193" t="s">
        <v>530</v>
      </c>
      <c r="I177" s="193" t="s">
        <v>500</v>
      </c>
      <c r="J177" s="195" t="s">
        <v>494</v>
      </c>
      <c r="K177" s="195" t="s">
        <v>495</v>
      </c>
    </row>
    <row r="178" s="39" customFormat="1" ht="29" customHeight="1" spans="1:11">
      <c r="A178" s="195"/>
      <c r="B178" s="194"/>
      <c r="C178" s="195"/>
      <c r="D178" s="195" t="s">
        <v>496</v>
      </c>
      <c r="E178" s="195" t="s">
        <v>528</v>
      </c>
      <c r="F178" s="195" t="s">
        <v>663</v>
      </c>
      <c r="G178" s="195" t="s">
        <v>491</v>
      </c>
      <c r="H178" s="193" t="s">
        <v>530</v>
      </c>
      <c r="I178" s="193" t="s">
        <v>500</v>
      </c>
      <c r="J178" s="195" t="s">
        <v>494</v>
      </c>
      <c r="K178" s="195" t="s">
        <v>495</v>
      </c>
    </row>
    <row r="179" s="39" customFormat="1" ht="29" customHeight="1" spans="1:11">
      <c r="A179" s="195"/>
      <c r="B179" s="194"/>
      <c r="C179" s="195"/>
      <c r="D179" s="195" t="s">
        <v>501</v>
      </c>
      <c r="E179" s="195" t="s">
        <v>502</v>
      </c>
      <c r="F179" s="195" t="s">
        <v>533</v>
      </c>
      <c r="G179" s="195" t="s">
        <v>507</v>
      </c>
      <c r="H179" s="193" t="s">
        <v>534</v>
      </c>
      <c r="I179" s="193" t="s">
        <v>500</v>
      </c>
      <c r="J179" s="195" t="s">
        <v>509</v>
      </c>
      <c r="K179" s="195" t="s">
        <v>495</v>
      </c>
    </row>
    <row r="180" s="39" customFormat="1" ht="29" customHeight="1" spans="1:11">
      <c r="A180" s="195"/>
      <c r="B180" s="194"/>
      <c r="C180" s="195"/>
      <c r="D180" s="195" t="s">
        <v>501</v>
      </c>
      <c r="E180" s="195" t="s">
        <v>502</v>
      </c>
      <c r="F180" s="195" t="s">
        <v>535</v>
      </c>
      <c r="G180" s="195" t="s">
        <v>507</v>
      </c>
      <c r="H180" s="193" t="s">
        <v>519</v>
      </c>
      <c r="I180" s="193" t="s">
        <v>500</v>
      </c>
      <c r="J180" s="195" t="s">
        <v>509</v>
      </c>
      <c r="K180" s="195" t="s">
        <v>495</v>
      </c>
    </row>
    <row r="181" s="39" customFormat="1" ht="29" customHeight="1" spans="1:11">
      <c r="A181" s="195" t="s">
        <v>464</v>
      </c>
      <c r="B181" s="367" t="s">
        <v>465</v>
      </c>
      <c r="C181" s="195" t="s">
        <v>504</v>
      </c>
      <c r="D181" s="195" t="s">
        <v>488</v>
      </c>
      <c r="E181" s="195" t="s">
        <v>505</v>
      </c>
      <c r="F181" s="195" t="s">
        <v>677</v>
      </c>
      <c r="G181" s="195" t="s">
        <v>507</v>
      </c>
      <c r="H181" s="193" t="s">
        <v>186</v>
      </c>
      <c r="I181" s="193" t="s">
        <v>516</v>
      </c>
      <c r="J181" s="195" t="s">
        <v>509</v>
      </c>
      <c r="K181" s="195" t="s">
        <v>495</v>
      </c>
    </row>
    <row r="182" s="39" customFormat="1" ht="29" customHeight="1" spans="1:11">
      <c r="A182" s="195"/>
      <c r="B182" s="194"/>
      <c r="C182" s="195"/>
      <c r="D182" s="195" t="s">
        <v>488</v>
      </c>
      <c r="E182" s="195" t="s">
        <v>505</v>
      </c>
      <c r="F182" s="195" t="s">
        <v>512</v>
      </c>
      <c r="G182" s="195" t="s">
        <v>507</v>
      </c>
      <c r="H182" s="193" t="s">
        <v>513</v>
      </c>
      <c r="I182" s="193" t="s">
        <v>514</v>
      </c>
      <c r="J182" s="195" t="s">
        <v>509</v>
      </c>
      <c r="K182" s="195" t="s">
        <v>495</v>
      </c>
    </row>
    <row r="183" s="39" customFormat="1" ht="29" customHeight="1" spans="1:11">
      <c r="A183" s="195"/>
      <c r="B183" s="194"/>
      <c r="C183" s="195"/>
      <c r="D183" s="195" t="s">
        <v>488</v>
      </c>
      <c r="E183" s="195" t="s">
        <v>505</v>
      </c>
      <c r="F183" s="195" t="s">
        <v>678</v>
      </c>
      <c r="G183" s="195" t="s">
        <v>507</v>
      </c>
      <c r="H183" s="193" t="s">
        <v>186</v>
      </c>
      <c r="I183" s="193" t="s">
        <v>516</v>
      </c>
      <c r="J183" s="195" t="s">
        <v>509</v>
      </c>
      <c r="K183" s="195" t="s">
        <v>495</v>
      </c>
    </row>
    <row r="184" s="39" customFormat="1" ht="29" customHeight="1" spans="1:11">
      <c r="A184" s="195"/>
      <c r="B184" s="194"/>
      <c r="C184" s="195"/>
      <c r="D184" s="195" t="s">
        <v>488</v>
      </c>
      <c r="E184" s="195" t="s">
        <v>505</v>
      </c>
      <c r="F184" s="195" t="s">
        <v>515</v>
      </c>
      <c r="G184" s="195" t="s">
        <v>507</v>
      </c>
      <c r="H184" s="193" t="s">
        <v>492</v>
      </c>
      <c r="I184" s="193" t="s">
        <v>516</v>
      </c>
      <c r="J184" s="195" t="s">
        <v>509</v>
      </c>
      <c r="K184" s="195" t="s">
        <v>495</v>
      </c>
    </row>
    <row r="185" s="39" customFormat="1" ht="29" customHeight="1" spans="1:11">
      <c r="A185" s="195"/>
      <c r="B185" s="194"/>
      <c r="C185" s="195"/>
      <c r="D185" s="195" t="s">
        <v>488</v>
      </c>
      <c r="E185" s="195" t="s">
        <v>505</v>
      </c>
      <c r="F185" s="195" t="s">
        <v>506</v>
      </c>
      <c r="G185" s="195" t="s">
        <v>507</v>
      </c>
      <c r="H185" s="193" t="s">
        <v>186</v>
      </c>
      <c r="I185" s="193" t="s">
        <v>508</v>
      </c>
      <c r="J185" s="195" t="s">
        <v>509</v>
      </c>
      <c r="K185" s="195" t="s">
        <v>495</v>
      </c>
    </row>
    <row r="186" s="39" customFormat="1" ht="29" customHeight="1" spans="1:11">
      <c r="A186" s="195"/>
      <c r="B186" s="194"/>
      <c r="C186" s="195"/>
      <c r="D186" s="195" t="s">
        <v>488</v>
      </c>
      <c r="E186" s="195" t="s">
        <v>505</v>
      </c>
      <c r="F186" s="195" t="s">
        <v>679</v>
      </c>
      <c r="G186" s="195" t="s">
        <v>507</v>
      </c>
      <c r="H186" s="193" t="s">
        <v>519</v>
      </c>
      <c r="I186" s="193" t="s">
        <v>680</v>
      </c>
      <c r="J186" s="195" t="s">
        <v>509</v>
      </c>
      <c r="K186" s="195" t="s">
        <v>495</v>
      </c>
    </row>
    <row r="187" s="39" customFormat="1" ht="29" customHeight="1" spans="1:11">
      <c r="A187" s="195"/>
      <c r="B187" s="194"/>
      <c r="C187" s="195"/>
      <c r="D187" s="195" t="s">
        <v>488</v>
      </c>
      <c r="E187" s="195" t="s">
        <v>517</v>
      </c>
      <c r="F187" s="195" t="s">
        <v>518</v>
      </c>
      <c r="G187" s="195" t="s">
        <v>491</v>
      </c>
      <c r="H187" s="193" t="s">
        <v>519</v>
      </c>
      <c r="I187" s="193" t="s">
        <v>500</v>
      </c>
      <c r="J187" s="195" t="s">
        <v>494</v>
      </c>
      <c r="K187" s="195" t="s">
        <v>495</v>
      </c>
    </row>
    <row r="188" s="39" customFormat="1" ht="29" customHeight="1" spans="1:11">
      <c r="A188" s="195"/>
      <c r="B188" s="194"/>
      <c r="C188" s="195"/>
      <c r="D188" s="195" t="s">
        <v>488</v>
      </c>
      <c r="E188" s="195" t="s">
        <v>489</v>
      </c>
      <c r="F188" s="195" t="s">
        <v>660</v>
      </c>
      <c r="G188" s="195" t="s">
        <v>491</v>
      </c>
      <c r="H188" s="193" t="s">
        <v>661</v>
      </c>
      <c r="I188" s="193" t="s">
        <v>604</v>
      </c>
      <c r="J188" s="195" t="s">
        <v>494</v>
      </c>
      <c r="K188" s="195" t="s">
        <v>495</v>
      </c>
    </row>
    <row r="189" s="39" customFormat="1" ht="29" customHeight="1" spans="1:11">
      <c r="A189" s="195"/>
      <c r="B189" s="194"/>
      <c r="C189" s="195"/>
      <c r="D189" s="195" t="s">
        <v>488</v>
      </c>
      <c r="E189" s="195" t="s">
        <v>521</v>
      </c>
      <c r="F189" s="195" t="s">
        <v>522</v>
      </c>
      <c r="G189" s="195" t="s">
        <v>491</v>
      </c>
      <c r="H189" s="193" t="s">
        <v>681</v>
      </c>
      <c r="I189" s="193" t="s">
        <v>524</v>
      </c>
      <c r="J189" s="195" t="s">
        <v>509</v>
      </c>
      <c r="K189" s="195" t="s">
        <v>495</v>
      </c>
    </row>
    <row r="190" s="39" customFormat="1" ht="29" customHeight="1" spans="1:11">
      <c r="A190" s="195"/>
      <c r="B190" s="194"/>
      <c r="C190" s="195"/>
      <c r="D190" s="195" t="s">
        <v>496</v>
      </c>
      <c r="E190" s="195" t="s">
        <v>525</v>
      </c>
      <c r="F190" s="195" t="s">
        <v>526</v>
      </c>
      <c r="G190" s="195" t="s">
        <v>491</v>
      </c>
      <c r="H190" s="193" t="s">
        <v>527</v>
      </c>
      <c r="I190" s="193" t="s">
        <v>682</v>
      </c>
      <c r="J190" s="195" t="s">
        <v>494</v>
      </c>
      <c r="K190" s="195" t="s">
        <v>495</v>
      </c>
    </row>
    <row r="191" s="39" customFormat="1" ht="29" customHeight="1" spans="1:11">
      <c r="A191" s="195"/>
      <c r="B191" s="194"/>
      <c r="C191" s="195"/>
      <c r="D191" s="195" t="s">
        <v>496</v>
      </c>
      <c r="E191" s="195" t="s">
        <v>528</v>
      </c>
      <c r="F191" s="195" t="s">
        <v>529</v>
      </c>
      <c r="G191" s="195" t="s">
        <v>491</v>
      </c>
      <c r="H191" s="193" t="s">
        <v>530</v>
      </c>
      <c r="I191" s="193" t="s">
        <v>682</v>
      </c>
      <c r="J191" s="195" t="s">
        <v>494</v>
      </c>
      <c r="K191" s="195" t="s">
        <v>495</v>
      </c>
    </row>
    <row r="192" s="39" customFormat="1" ht="29" customHeight="1" spans="1:11">
      <c r="A192" s="195"/>
      <c r="B192" s="194"/>
      <c r="C192" s="195"/>
      <c r="D192" s="195" t="s">
        <v>496</v>
      </c>
      <c r="E192" s="195" t="s">
        <v>528</v>
      </c>
      <c r="F192" s="195" t="s">
        <v>531</v>
      </c>
      <c r="G192" s="195" t="s">
        <v>491</v>
      </c>
      <c r="H192" s="193" t="s">
        <v>532</v>
      </c>
      <c r="I192" s="193" t="s">
        <v>682</v>
      </c>
      <c r="J192" s="195" t="s">
        <v>494</v>
      </c>
      <c r="K192" s="195" t="s">
        <v>495</v>
      </c>
    </row>
    <row r="193" s="39" customFormat="1" ht="29" customHeight="1" spans="1:11">
      <c r="A193" s="195"/>
      <c r="B193" s="194"/>
      <c r="C193" s="195"/>
      <c r="D193" s="195" t="s">
        <v>501</v>
      </c>
      <c r="E193" s="195" t="s">
        <v>502</v>
      </c>
      <c r="F193" s="195" t="s">
        <v>533</v>
      </c>
      <c r="G193" s="195" t="s">
        <v>507</v>
      </c>
      <c r="H193" s="193" t="s">
        <v>534</v>
      </c>
      <c r="I193" s="193" t="s">
        <v>500</v>
      </c>
      <c r="J193" s="195" t="s">
        <v>494</v>
      </c>
      <c r="K193" s="195" t="s">
        <v>495</v>
      </c>
    </row>
    <row r="194" s="39" customFormat="1" ht="29" customHeight="1" spans="1:11">
      <c r="A194" s="195"/>
      <c r="B194" s="194"/>
      <c r="C194" s="195"/>
      <c r="D194" s="195" t="s">
        <v>501</v>
      </c>
      <c r="E194" s="195" t="s">
        <v>502</v>
      </c>
      <c r="F194" s="195" t="s">
        <v>535</v>
      </c>
      <c r="G194" s="195" t="s">
        <v>491</v>
      </c>
      <c r="H194" s="193" t="s">
        <v>519</v>
      </c>
      <c r="I194" s="193" t="s">
        <v>500</v>
      </c>
      <c r="J194" s="195" t="s">
        <v>494</v>
      </c>
      <c r="K194" s="195" t="s">
        <v>495</v>
      </c>
    </row>
    <row r="195" s="39" customFormat="1" ht="29" customHeight="1" spans="1:11">
      <c r="A195" s="195" t="s">
        <v>324</v>
      </c>
      <c r="B195" s="367" t="s">
        <v>325</v>
      </c>
      <c r="C195" s="195" t="s">
        <v>324</v>
      </c>
      <c r="D195" s="195" t="s">
        <v>488</v>
      </c>
      <c r="E195" s="195" t="s">
        <v>489</v>
      </c>
      <c r="F195" s="195" t="s">
        <v>490</v>
      </c>
      <c r="G195" s="195" t="s">
        <v>491</v>
      </c>
      <c r="H195" s="193" t="s">
        <v>492</v>
      </c>
      <c r="I195" s="193" t="s">
        <v>493</v>
      </c>
      <c r="J195" s="195" t="s">
        <v>494</v>
      </c>
      <c r="K195" s="195" t="s">
        <v>495</v>
      </c>
    </row>
    <row r="196" s="39" customFormat="1" ht="29" customHeight="1" spans="1:11">
      <c r="A196" s="195"/>
      <c r="B196" s="194"/>
      <c r="C196" s="195"/>
      <c r="D196" s="195" t="s">
        <v>496</v>
      </c>
      <c r="E196" s="195" t="s">
        <v>497</v>
      </c>
      <c r="F196" s="195" t="s">
        <v>568</v>
      </c>
      <c r="G196" s="195" t="s">
        <v>507</v>
      </c>
      <c r="H196" s="193" t="s">
        <v>499</v>
      </c>
      <c r="I196" s="193" t="s">
        <v>500</v>
      </c>
      <c r="J196" s="195" t="s">
        <v>509</v>
      </c>
      <c r="K196" s="195" t="s">
        <v>495</v>
      </c>
    </row>
    <row r="197" s="39" customFormat="1" ht="29" customHeight="1" spans="1:11">
      <c r="A197" s="195"/>
      <c r="B197" s="194"/>
      <c r="C197" s="195"/>
      <c r="D197" s="195" t="s">
        <v>501</v>
      </c>
      <c r="E197" s="195" t="s">
        <v>502</v>
      </c>
      <c r="F197" s="195" t="s">
        <v>569</v>
      </c>
      <c r="G197" s="195" t="s">
        <v>507</v>
      </c>
      <c r="H197" s="193" t="s">
        <v>499</v>
      </c>
      <c r="I197" s="193" t="s">
        <v>500</v>
      </c>
      <c r="J197" s="195" t="s">
        <v>509</v>
      </c>
      <c r="K197" s="195" t="s">
        <v>495</v>
      </c>
    </row>
    <row r="198" s="39" customFormat="1" ht="29" customHeight="1" spans="1:11">
      <c r="A198" s="195" t="s">
        <v>412</v>
      </c>
      <c r="B198" s="367" t="s">
        <v>413</v>
      </c>
      <c r="C198" s="195" t="s">
        <v>683</v>
      </c>
      <c r="D198" s="195" t="s">
        <v>488</v>
      </c>
      <c r="E198" s="195" t="s">
        <v>505</v>
      </c>
      <c r="F198" s="195" t="s">
        <v>684</v>
      </c>
      <c r="G198" s="195" t="s">
        <v>507</v>
      </c>
      <c r="H198" s="193" t="s">
        <v>622</v>
      </c>
      <c r="I198" s="193" t="s">
        <v>544</v>
      </c>
      <c r="J198" s="195" t="s">
        <v>509</v>
      </c>
      <c r="K198" s="195" t="s">
        <v>495</v>
      </c>
    </row>
    <row r="199" s="39" customFormat="1" ht="29" customHeight="1" spans="1:11">
      <c r="A199" s="195"/>
      <c r="B199" s="194"/>
      <c r="C199" s="195"/>
      <c r="D199" s="195" t="s">
        <v>488</v>
      </c>
      <c r="E199" s="195" t="s">
        <v>505</v>
      </c>
      <c r="F199" s="195" t="s">
        <v>685</v>
      </c>
      <c r="G199" s="195" t="s">
        <v>507</v>
      </c>
      <c r="H199" s="193" t="s">
        <v>513</v>
      </c>
      <c r="I199" s="193" t="s">
        <v>680</v>
      </c>
      <c r="J199" s="195" t="s">
        <v>509</v>
      </c>
      <c r="K199" s="195" t="s">
        <v>495</v>
      </c>
    </row>
    <row r="200" s="39" customFormat="1" ht="29" customHeight="1" spans="1:11">
      <c r="A200" s="195"/>
      <c r="B200" s="194"/>
      <c r="C200" s="195"/>
      <c r="D200" s="195" t="s">
        <v>488</v>
      </c>
      <c r="E200" s="195" t="s">
        <v>489</v>
      </c>
      <c r="F200" s="195" t="s">
        <v>686</v>
      </c>
      <c r="G200" s="195" t="s">
        <v>491</v>
      </c>
      <c r="H200" s="193" t="s">
        <v>492</v>
      </c>
      <c r="I200" s="193" t="s">
        <v>493</v>
      </c>
      <c r="J200" s="195" t="s">
        <v>509</v>
      </c>
      <c r="K200" s="195" t="s">
        <v>495</v>
      </c>
    </row>
    <row r="201" s="39" customFormat="1" ht="29" customHeight="1" spans="1:11">
      <c r="A201" s="195"/>
      <c r="B201" s="194"/>
      <c r="C201" s="195"/>
      <c r="D201" s="195" t="s">
        <v>488</v>
      </c>
      <c r="E201" s="195" t="s">
        <v>521</v>
      </c>
      <c r="F201" s="195" t="s">
        <v>522</v>
      </c>
      <c r="G201" s="195" t="s">
        <v>491</v>
      </c>
      <c r="H201" s="193" t="s">
        <v>641</v>
      </c>
      <c r="I201" s="193" t="s">
        <v>524</v>
      </c>
      <c r="J201" s="195" t="s">
        <v>509</v>
      </c>
      <c r="K201" s="195" t="s">
        <v>495</v>
      </c>
    </row>
    <row r="202" s="39" customFormat="1" ht="29" customHeight="1" spans="1:11">
      <c r="A202" s="195"/>
      <c r="B202" s="194"/>
      <c r="C202" s="195"/>
      <c r="D202" s="195" t="s">
        <v>496</v>
      </c>
      <c r="E202" s="195" t="s">
        <v>528</v>
      </c>
      <c r="F202" s="195" t="s">
        <v>687</v>
      </c>
      <c r="G202" s="195" t="s">
        <v>507</v>
      </c>
      <c r="H202" s="193" t="s">
        <v>499</v>
      </c>
      <c r="I202" s="193" t="s">
        <v>500</v>
      </c>
      <c r="J202" s="195" t="s">
        <v>509</v>
      </c>
      <c r="K202" s="195" t="s">
        <v>495</v>
      </c>
    </row>
    <row r="203" s="39" customFormat="1" ht="29" customHeight="1" spans="1:11">
      <c r="A203" s="195"/>
      <c r="B203" s="194"/>
      <c r="C203" s="195"/>
      <c r="D203" s="195" t="s">
        <v>496</v>
      </c>
      <c r="E203" s="195" t="s">
        <v>497</v>
      </c>
      <c r="F203" s="195" t="s">
        <v>688</v>
      </c>
      <c r="G203" s="195" t="s">
        <v>507</v>
      </c>
      <c r="H203" s="193" t="s">
        <v>499</v>
      </c>
      <c r="I203" s="193" t="s">
        <v>500</v>
      </c>
      <c r="J203" s="195" t="s">
        <v>509</v>
      </c>
      <c r="K203" s="195" t="s">
        <v>495</v>
      </c>
    </row>
    <row r="204" s="39" customFormat="1" ht="29" customHeight="1" spans="1:11">
      <c r="A204" s="195"/>
      <c r="B204" s="194"/>
      <c r="C204" s="195"/>
      <c r="D204" s="195" t="s">
        <v>501</v>
      </c>
      <c r="E204" s="195" t="s">
        <v>502</v>
      </c>
      <c r="F204" s="195" t="s">
        <v>689</v>
      </c>
      <c r="G204" s="195" t="s">
        <v>507</v>
      </c>
      <c r="H204" s="193" t="s">
        <v>519</v>
      </c>
      <c r="I204" s="193" t="s">
        <v>500</v>
      </c>
      <c r="J204" s="195" t="s">
        <v>509</v>
      </c>
      <c r="K204" s="195" t="s">
        <v>495</v>
      </c>
    </row>
    <row r="205" s="39" customFormat="1" ht="29" customHeight="1" spans="1:11">
      <c r="A205" s="195"/>
      <c r="B205" s="194"/>
      <c r="C205" s="195"/>
      <c r="D205" s="195" t="s">
        <v>501</v>
      </c>
      <c r="E205" s="195" t="s">
        <v>502</v>
      </c>
      <c r="F205" s="195" t="s">
        <v>690</v>
      </c>
      <c r="G205" s="195" t="s">
        <v>507</v>
      </c>
      <c r="H205" s="193" t="s">
        <v>519</v>
      </c>
      <c r="I205" s="193" t="s">
        <v>500</v>
      </c>
      <c r="J205" s="195" t="s">
        <v>509</v>
      </c>
      <c r="K205" s="195" t="s">
        <v>495</v>
      </c>
    </row>
    <row r="206" s="39" customFormat="1" ht="29" customHeight="1" spans="1:11">
      <c r="A206" s="195" t="s">
        <v>344</v>
      </c>
      <c r="B206" s="367" t="s">
        <v>345</v>
      </c>
      <c r="C206" s="195" t="s">
        <v>344</v>
      </c>
      <c r="D206" s="195" t="s">
        <v>488</v>
      </c>
      <c r="E206" s="195" t="s">
        <v>489</v>
      </c>
      <c r="F206" s="195" t="s">
        <v>490</v>
      </c>
      <c r="G206" s="195" t="s">
        <v>491</v>
      </c>
      <c r="H206" s="193" t="s">
        <v>492</v>
      </c>
      <c r="I206" s="193" t="s">
        <v>493</v>
      </c>
      <c r="J206" s="195" t="s">
        <v>494</v>
      </c>
      <c r="K206" s="195" t="s">
        <v>495</v>
      </c>
    </row>
    <row r="207" s="39" customFormat="1" ht="29" customHeight="1" spans="1:11">
      <c r="A207" s="195"/>
      <c r="B207" s="194"/>
      <c r="C207" s="195"/>
      <c r="D207" s="195" t="s">
        <v>496</v>
      </c>
      <c r="E207" s="195" t="s">
        <v>497</v>
      </c>
      <c r="F207" s="195" t="s">
        <v>568</v>
      </c>
      <c r="G207" s="195" t="s">
        <v>507</v>
      </c>
      <c r="H207" s="193" t="s">
        <v>499</v>
      </c>
      <c r="I207" s="193" t="s">
        <v>500</v>
      </c>
      <c r="J207" s="195" t="s">
        <v>509</v>
      </c>
      <c r="K207" s="195" t="s">
        <v>495</v>
      </c>
    </row>
    <row r="208" s="39" customFormat="1" ht="29" customHeight="1" spans="1:11">
      <c r="A208" s="195"/>
      <c r="B208" s="194"/>
      <c r="C208" s="195"/>
      <c r="D208" s="195" t="s">
        <v>501</v>
      </c>
      <c r="E208" s="195" t="s">
        <v>502</v>
      </c>
      <c r="F208" s="195" t="s">
        <v>691</v>
      </c>
      <c r="G208" s="195" t="s">
        <v>507</v>
      </c>
      <c r="H208" s="193" t="s">
        <v>499</v>
      </c>
      <c r="I208" s="193" t="s">
        <v>500</v>
      </c>
      <c r="J208" s="195" t="s">
        <v>509</v>
      </c>
      <c r="K208" s="195" t="s">
        <v>495</v>
      </c>
    </row>
    <row r="209" s="39" customFormat="1" ht="29" customHeight="1" spans="1:11">
      <c r="A209" s="195" t="s">
        <v>434</v>
      </c>
      <c r="B209" s="367" t="s">
        <v>435</v>
      </c>
      <c r="C209" s="195" t="s">
        <v>692</v>
      </c>
      <c r="D209" s="195" t="s">
        <v>488</v>
      </c>
      <c r="E209" s="195" t="s">
        <v>505</v>
      </c>
      <c r="F209" s="195" t="s">
        <v>693</v>
      </c>
      <c r="G209" s="195" t="s">
        <v>491</v>
      </c>
      <c r="H209" s="193" t="s">
        <v>694</v>
      </c>
      <c r="I209" s="193" t="s">
        <v>695</v>
      </c>
      <c r="J209" s="195" t="s">
        <v>509</v>
      </c>
      <c r="K209" s="195" t="s">
        <v>495</v>
      </c>
    </row>
    <row r="210" s="39" customFormat="1" ht="29" customHeight="1" spans="1:11">
      <c r="A210" s="195"/>
      <c r="B210" s="194"/>
      <c r="C210" s="195"/>
      <c r="D210" s="195" t="s">
        <v>488</v>
      </c>
      <c r="E210" s="195" t="s">
        <v>505</v>
      </c>
      <c r="F210" s="195" t="s">
        <v>696</v>
      </c>
      <c r="G210" s="195" t="s">
        <v>491</v>
      </c>
      <c r="H210" s="193" t="s">
        <v>189</v>
      </c>
      <c r="I210" s="193" t="s">
        <v>697</v>
      </c>
      <c r="J210" s="195" t="s">
        <v>509</v>
      </c>
      <c r="K210" s="195" t="s">
        <v>495</v>
      </c>
    </row>
    <row r="211" s="39" customFormat="1" ht="29" customHeight="1" spans="1:11">
      <c r="A211" s="195"/>
      <c r="B211" s="194"/>
      <c r="C211" s="195"/>
      <c r="D211" s="195" t="s">
        <v>488</v>
      </c>
      <c r="E211" s="195" t="s">
        <v>505</v>
      </c>
      <c r="F211" s="195" t="s">
        <v>698</v>
      </c>
      <c r="G211" s="195" t="s">
        <v>491</v>
      </c>
      <c r="H211" s="193" t="s">
        <v>185</v>
      </c>
      <c r="I211" s="193" t="s">
        <v>699</v>
      </c>
      <c r="J211" s="195" t="s">
        <v>509</v>
      </c>
      <c r="K211" s="195" t="s">
        <v>495</v>
      </c>
    </row>
    <row r="212" s="39" customFormat="1" ht="29" customHeight="1" spans="1:11">
      <c r="A212" s="195"/>
      <c r="B212" s="194"/>
      <c r="C212" s="195"/>
      <c r="D212" s="195" t="s">
        <v>488</v>
      </c>
      <c r="E212" s="195" t="s">
        <v>505</v>
      </c>
      <c r="F212" s="195" t="s">
        <v>700</v>
      </c>
      <c r="G212" s="195" t="s">
        <v>491</v>
      </c>
      <c r="H212" s="193" t="s">
        <v>185</v>
      </c>
      <c r="I212" s="193" t="s">
        <v>699</v>
      </c>
      <c r="J212" s="195" t="s">
        <v>509</v>
      </c>
      <c r="K212" s="195" t="s">
        <v>495</v>
      </c>
    </row>
    <row r="213" s="39" customFormat="1" ht="29" customHeight="1" spans="1:11">
      <c r="A213" s="195"/>
      <c r="B213" s="194"/>
      <c r="C213" s="195"/>
      <c r="D213" s="195" t="s">
        <v>488</v>
      </c>
      <c r="E213" s="195" t="s">
        <v>505</v>
      </c>
      <c r="F213" s="195" t="s">
        <v>701</v>
      </c>
      <c r="G213" s="195" t="s">
        <v>507</v>
      </c>
      <c r="H213" s="193" t="s">
        <v>607</v>
      </c>
      <c r="I213" s="193" t="s">
        <v>544</v>
      </c>
      <c r="J213" s="195" t="s">
        <v>509</v>
      </c>
      <c r="K213" s="195" t="s">
        <v>495</v>
      </c>
    </row>
    <row r="214" s="39" customFormat="1" ht="29" customHeight="1" spans="1:11">
      <c r="A214" s="195"/>
      <c r="B214" s="194"/>
      <c r="C214" s="195"/>
      <c r="D214" s="195" t="s">
        <v>488</v>
      </c>
      <c r="E214" s="195" t="s">
        <v>517</v>
      </c>
      <c r="F214" s="195" t="s">
        <v>702</v>
      </c>
      <c r="G214" s="195" t="s">
        <v>491</v>
      </c>
      <c r="H214" s="193" t="s">
        <v>631</v>
      </c>
      <c r="I214" s="193" t="s">
        <v>500</v>
      </c>
      <c r="J214" s="195" t="s">
        <v>509</v>
      </c>
      <c r="K214" s="195" t="s">
        <v>703</v>
      </c>
    </row>
    <row r="215" s="39" customFormat="1" ht="29" customHeight="1" spans="1:11">
      <c r="A215" s="195"/>
      <c r="B215" s="194"/>
      <c r="C215" s="195"/>
      <c r="D215" s="195" t="s">
        <v>488</v>
      </c>
      <c r="E215" s="195" t="s">
        <v>489</v>
      </c>
      <c r="F215" s="195" t="s">
        <v>704</v>
      </c>
      <c r="G215" s="195" t="s">
        <v>491</v>
      </c>
      <c r="H215" s="193" t="s">
        <v>185</v>
      </c>
      <c r="I215" s="193" t="s">
        <v>493</v>
      </c>
      <c r="J215" s="195" t="s">
        <v>509</v>
      </c>
      <c r="K215" s="195" t="s">
        <v>703</v>
      </c>
    </row>
    <row r="216" s="39" customFormat="1" ht="29" customHeight="1" spans="1:11">
      <c r="A216" s="195"/>
      <c r="B216" s="194"/>
      <c r="C216" s="195"/>
      <c r="D216" s="195" t="s">
        <v>488</v>
      </c>
      <c r="E216" s="195" t="s">
        <v>521</v>
      </c>
      <c r="F216" s="195" t="s">
        <v>522</v>
      </c>
      <c r="G216" s="195" t="s">
        <v>491</v>
      </c>
      <c r="H216" s="193" t="s">
        <v>705</v>
      </c>
      <c r="I216" s="193" t="s">
        <v>562</v>
      </c>
      <c r="J216" s="195" t="s">
        <v>509</v>
      </c>
      <c r="K216" s="195" t="s">
        <v>703</v>
      </c>
    </row>
    <row r="217" s="39" customFormat="1" ht="29" customHeight="1" spans="1:11">
      <c r="A217" s="195"/>
      <c r="B217" s="194"/>
      <c r="C217" s="195"/>
      <c r="D217" s="195" t="s">
        <v>496</v>
      </c>
      <c r="E217" s="195" t="s">
        <v>528</v>
      </c>
      <c r="F217" s="195" t="s">
        <v>706</v>
      </c>
      <c r="G217" s="195" t="s">
        <v>491</v>
      </c>
      <c r="H217" s="193" t="s">
        <v>527</v>
      </c>
      <c r="I217" s="193" t="s">
        <v>500</v>
      </c>
      <c r="J217" s="195" t="s">
        <v>494</v>
      </c>
      <c r="K217" s="195" t="s">
        <v>703</v>
      </c>
    </row>
    <row r="218" s="39" customFormat="1" ht="29" customHeight="1" spans="1:11">
      <c r="A218" s="195"/>
      <c r="B218" s="194"/>
      <c r="C218" s="195"/>
      <c r="D218" s="195" t="s">
        <v>496</v>
      </c>
      <c r="E218" s="195" t="s">
        <v>497</v>
      </c>
      <c r="F218" s="195" t="s">
        <v>707</v>
      </c>
      <c r="G218" s="195" t="s">
        <v>491</v>
      </c>
      <c r="H218" s="193" t="s">
        <v>708</v>
      </c>
      <c r="I218" s="193" t="s">
        <v>500</v>
      </c>
      <c r="J218" s="195" t="s">
        <v>494</v>
      </c>
      <c r="K218" s="195" t="s">
        <v>703</v>
      </c>
    </row>
    <row r="219" s="39" customFormat="1" ht="29" customHeight="1" spans="1:11">
      <c r="A219" s="195"/>
      <c r="B219" s="194"/>
      <c r="C219" s="195"/>
      <c r="D219" s="195" t="s">
        <v>501</v>
      </c>
      <c r="E219" s="195" t="s">
        <v>502</v>
      </c>
      <c r="F219" s="195" t="s">
        <v>690</v>
      </c>
      <c r="G219" s="195" t="s">
        <v>507</v>
      </c>
      <c r="H219" s="193" t="s">
        <v>534</v>
      </c>
      <c r="I219" s="193" t="s">
        <v>500</v>
      </c>
      <c r="J219" s="195" t="s">
        <v>509</v>
      </c>
      <c r="K219" s="195" t="s">
        <v>703</v>
      </c>
    </row>
    <row r="220" s="39" customFormat="1" ht="29" customHeight="1" spans="1:11">
      <c r="A220" s="195" t="s">
        <v>418</v>
      </c>
      <c r="B220" s="367" t="s">
        <v>419</v>
      </c>
      <c r="C220" s="195" t="s">
        <v>709</v>
      </c>
      <c r="D220" s="195" t="s">
        <v>488</v>
      </c>
      <c r="E220" s="195" t="s">
        <v>505</v>
      </c>
      <c r="F220" s="195" t="s">
        <v>710</v>
      </c>
      <c r="G220" s="195" t="s">
        <v>507</v>
      </c>
      <c r="H220" s="193" t="s">
        <v>188</v>
      </c>
      <c r="I220" s="193" t="s">
        <v>516</v>
      </c>
      <c r="J220" s="195" t="s">
        <v>509</v>
      </c>
      <c r="K220" s="195" t="s">
        <v>711</v>
      </c>
    </row>
    <row r="221" s="39" customFormat="1" ht="29" customHeight="1" spans="1:11">
      <c r="A221" s="195"/>
      <c r="B221" s="194"/>
      <c r="C221" s="195"/>
      <c r="D221" s="195" t="s">
        <v>488</v>
      </c>
      <c r="E221" s="195" t="s">
        <v>505</v>
      </c>
      <c r="F221" s="195" t="s">
        <v>712</v>
      </c>
      <c r="G221" s="195" t="s">
        <v>507</v>
      </c>
      <c r="H221" s="193" t="s">
        <v>186</v>
      </c>
      <c r="I221" s="193" t="s">
        <v>516</v>
      </c>
      <c r="J221" s="195" t="s">
        <v>509</v>
      </c>
      <c r="K221" s="195" t="s">
        <v>495</v>
      </c>
    </row>
    <row r="222" s="39" customFormat="1" ht="29" customHeight="1" spans="1:11">
      <c r="A222" s="195"/>
      <c r="B222" s="194"/>
      <c r="C222" s="195"/>
      <c r="D222" s="195" t="s">
        <v>488</v>
      </c>
      <c r="E222" s="195" t="s">
        <v>521</v>
      </c>
      <c r="F222" s="195" t="s">
        <v>522</v>
      </c>
      <c r="G222" s="195" t="s">
        <v>491</v>
      </c>
      <c r="H222" s="193" t="s">
        <v>713</v>
      </c>
      <c r="I222" s="193" t="s">
        <v>562</v>
      </c>
      <c r="J222" s="195" t="s">
        <v>509</v>
      </c>
      <c r="K222" s="195" t="s">
        <v>495</v>
      </c>
    </row>
    <row r="223" s="39" customFormat="1" ht="29" customHeight="1" spans="1:11">
      <c r="A223" s="195"/>
      <c r="B223" s="194"/>
      <c r="C223" s="195"/>
      <c r="D223" s="195" t="s">
        <v>496</v>
      </c>
      <c r="E223" s="195" t="s">
        <v>525</v>
      </c>
      <c r="F223" s="195" t="s">
        <v>574</v>
      </c>
      <c r="G223" s="195" t="s">
        <v>491</v>
      </c>
      <c r="H223" s="193" t="s">
        <v>714</v>
      </c>
      <c r="I223" s="193" t="s">
        <v>628</v>
      </c>
      <c r="J223" s="195" t="s">
        <v>494</v>
      </c>
      <c r="K223" s="195" t="s">
        <v>711</v>
      </c>
    </row>
    <row r="224" s="39" customFormat="1" ht="29" customHeight="1" spans="1:11">
      <c r="A224" s="195"/>
      <c r="B224" s="194"/>
      <c r="C224" s="195"/>
      <c r="D224" s="195" t="s">
        <v>496</v>
      </c>
      <c r="E224" s="195" t="s">
        <v>528</v>
      </c>
      <c r="F224" s="195" t="s">
        <v>715</v>
      </c>
      <c r="G224" s="195" t="s">
        <v>491</v>
      </c>
      <c r="H224" s="193" t="s">
        <v>714</v>
      </c>
      <c r="I224" s="193" t="s">
        <v>628</v>
      </c>
      <c r="J224" s="195" t="s">
        <v>494</v>
      </c>
      <c r="K224" s="195" t="s">
        <v>716</v>
      </c>
    </row>
    <row r="225" s="39" customFormat="1" ht="29" customHeight="1" spans="1:11">
      <c r="A225" s="195"/>
      <c r="B225" s="194"/>
      <c r="C225" s="195"/>
      <c r="D225" s="195" t="s">
        <v>496</v>
      </c>
      <c r="E225" s="195" t="s">
        <v>497</v>
      </c>
      <c r="F225" s="195" t="s">
        <v>717</v>
      </c>
      <c r="G225" s="195" t="s">
        <v>491</v>
      </c>
      <c r="H225" s="193" t="s">
        <v>714</v>
      </c>
      <c r="I225" s="193" t="s">
        <v>628</v>
      </c>
      <c r="J225" s="195" t="s">
        <v>494</v>
      </c>
      <c r="K225" s="195" t="s">
        <v>717</v>
      </c>
    </row>
    <row r="226" s="39" customFormat="1" ht="29" customHeight="1" spans="1:11">
      <c r="A226" s="195"/>
      <c r="B226" s="194"/>
      <c r="C226" s="195"/>
      <c r="D226" s="195" t="s">
        <v>501</v>
      </c>
      <c r="E226" s="195" t="s">
        <v>502</v>
      </c>
      <c r="F226" s="195" t="s">
        <v>690</v>
      </c>
      <c r="G226" s="195" t="s">
        <v>507</v>
      </c>
      <c r="H226" s="193" t="s">
        <v>548</v>
      </c>
      <c r="I226" s="193" t="s">
        <v>500</v>
      </c>
      <c r="J226" s="195" t="s">
        <v>509</v>
      </c>
      <c r="K226" s="195" t="s">
        <v>711</v>
      </c>
    </row>
    <row r="227" s="39" customFormat="1" ht="29" customHeight="1" spans="1:11">
      <c r="A227" s="195" t="s">
        <v>394</v>
      </c>
      <c r="B227" s="367" t="s">
        <v>395</v>
      </c>
      <c r="C227" s="195" t="s">
        <v>504</v>
      </c>
      <c r="D227" s="195" t="s">
        <v>488</v>
      </c>
      <c r="E227" s="195" t="s">
        <v>505</v>
      </c>
      <c r="F227" s="195" t="s">
        <v>718</v>
      </c>
      <c r="G227" s="195" t="s">
        <v>491</v>
      </c>
      <c r="H227" s="193" t="s">
        <v>719</v>
      </c>
      <c r="I227" s="193" t="s">
        <v>553</v>
      </c>
      <c r="J227" s="195" t="s">
        <v>509</v>
      </c>
      <c r="K227" s="195" t="s">
        <v>495</v>
      </c>
    </row>
    <row r="228" s="39" customFormat="1" ht="29" customHeight="1" spans="1:11">
      <c r="A228" s="195"/>
      <c r="B228" s="194"/>
      <c r="C228" s="195"/>
      <c r="D228" s="195" t="s">
        <v>488</v>
      </c>
      <c r="E228" s="195" t="s">
        <v>505</v>
      </c>
      <c r="F228" s="195" t="s">
        <v>720</v>
      </c>
      <c r="G228" s="195" t="s">
        <v>491</v>
      </c>
      <c r="H228" s="193" t="s">
        <v>721</v>
      </c>
      <c r="I228" s="193" t="s">
        <v>722</v>
      </c>
      <c r="J228" s="195" t="s">
        <v>509</v>
      </c>
      <c r="K228" s="195" t="s">
        <v>495</v>
      </c>
    </row>
    <row r="229" s="39" customFormat="1" ht="29" customHeight="1" spans="1:11">
      <c r="A229" s="195"/>
      <c r="B229" s="194"/>
      <c r="C229" s="195"/>
      <c r="D229" s="195" t="s">
        <v>488</v>
      </c>
      <c r="E229" s="195" t="s">
        <v>517</v>
      </c>
      <c r="F229" s="195" t="s">
        <v>518</v>
      </c>
      <c r="G229" s="195" t="s">
        <v>491</v>
      </c>
      <c r="H229" s="193" t="s">
        <v>519</v>
      </c>
      <c r="I229" s="193" t="s">
        <v>500</v>
      </c>
      <c r="J229" s="195" t="s">
        <v>509</v>
      </c>
      <c r="K229" s="195" t="s">
        <v>495</v>
      </c>
    </row>
    <row r="230" s="39" customFormat="1" ht="29" customHeight="1" spans="1:11">
      <c r="A230" s="195"/>
      <c r="B230" s="194"/>
      <c r="C230" s="195"/>
      <c r="D230" s="195" t="s">
        <v>488</v>
      </c>
      <c r="E230" s="195" t="s">
        <v>489</v>
      </c>
      <c r="F230" s="195" t="s">
        <v>660</v>
      </c>
      <c r="G230" s="195" t="s">
        <v>491</v>
      </c>
      <c r="H230" s="193" t="s">
        <v>723</v>
      </c>
      <c r="I230" s="193" t="s">
        <v>724</v>
      </c>
      <c r="J230" s="195" t="s">
        <v>509</v>
      </c>
      <c r="K230" s="195" t="s">
        <v>495</v>
      </c>
    </row>
    <row r="231" s="39" customFormat="1" ht="29" customHeight="1" spans="1:11">
      <c r="A231" s="195"/>
      <c r="B231" s="194"/>
      <c r="C231" s="195"/>
      <c r="D231" s="195" t="s">
        <v>488</v>
      </c>
      <c r="E231" s="195" t="s">
        <v>521</v>
      </c>
      <c r="F231" s="195" t="s">
        <v>522</v>
      </c>
      <c r="G231" s="195" t="s">
        <v>491</v>
      </c>
      <c r="H231" s="193" t="s">
        <v>725</v>
      </c>
      <c r="I231" s="193" t="s">
        <v>524</v>
      </c>
      <c r="J231" s="195" t="s">
        <v>509</v>
      </c>
      <c r="K231" s="195" t="s">
        <v>495</v>
      </c>
    </row>
    <row r="232" s="39" customFormat="1" ht="29" customHeight="1" spans="1:11">
      <c r="A232" s="195"/>
      <c r="B232" s="194"/>
      <c r="C232" s="195"/>
      <c r="D232" s="195" t="s">
        <v>496</v>
      </c>
      <c r="E232" s="195" t="s">
        <v>525</v>
      </c>
      <c r="F232" s="195" t="s">
        <v>526</v>
      </c>
      <c r="G232" s="195" t="s">
        <v>491</v>
      </c>
      <c r="H232" s="193" t="s">
        <v>527</v>
      </c>
      <c r="I232" s="193" t="s">
        <v>500</v>
      </c>
      <c r="J232" s="195" t="s">
        <v>494</v>
      </c>
      <c r="K232" s="195" t="s">
        <v>495</v>
      </c>
    </row>
    <row r="233" s="39" customFormat="1" ht="29" customHeight="1" spans="1:11">
      <c r="A233" s="195"/>
      <c r="B233" s="194"/>
      <c r="C233" s="195"/>
      <c r="D233" s="195" t="s">
        <v>496</v>
      </c>
      <c r="E233" s="195" t="s">
        <v>528</v>
      </c>
      <c r="F233" s="195" t="s">
        <v>529</v>
      </c>
      <c r="G233" s="195" t="s">
        <v>491</v>
      </c>
      <c r="H233" s="193" t="s">
        <v>530</v>
      </c>
      <c r="I233" s="193" t="s">
        <v>500</v>
      </c>
      <c r="J233" s="195" t="s">
        <v>494</v>
      </c>
      <c r="K233" s="195" t="s">
        <v>495</v>
      </c>
    </row>
    <row r="234" s="39" customFormat="1" ht="29" customHeight="1" spans="1:11">
      <c r="A234" s="195"/>
      <c r="B234" s="194"/>
      <c r="C234" s="195"/>
      <c r="D234" s="195" t="s">
        <v>496</v>
      </c>
      <c r="E234" s="195" t="s">
        <v>528</v>
      </c>
      <c r="F234" s="195" t="s">
        <v>531</v>
      </c>
      <c r="G234" s="195" t="s">
        <v>491</v>
      </c>
      <c r="H234" s="193" t="s">
        <v>532</v>
      </c>
      <c r="I234" s="193" t="s">
        <v>500</v>
      </c>
      <c r="J234" s="195" t="s">
        <v>494</v>
      </c>
      <c r="K234" s="195" t="s">
        <v>495</v>
      </c>
    </row>
    <row r="235" s="39" customFormat="1" ht="29" customHeight="1" spans="1:11">
      <c r="A235" s="195"/>
      <c r="B235" s="194"/>
      <c r="C235" s="195"/>
      <c r="D235" s="195" t="s">
        <v>501</v>
      </c>
      <c r="E235" s="195" t="s">
        <v>502</v>
      </c>
      <c r="F235" s="195" t="s">
        <v>533</v>
      </c>
      <c r="G235" s="195" t="s">
        <v>507</v>
      </c>
      <c r="H235" s="193" t="s">
        <v>534</v>
      </c>
      <c r="I235" s="193" t="s">
        <v>500</v>
      </c>
      <c r="J235" s="195" t="s">
        <v>509</v>
      </c>
      <c r="K235" s="195" t="s">
        <v>495</v>
      </c>
    </row>
    <row r="236" s="39" customFormat="1" ht="29" customHeight="1" spans="1:11">
      <c r="A236" s="195"/>
      <c r="B236" s="194"/>
      <c r="C236" s="195"/>
      <c r="D236" s="195" t="s">
        <v>501</v>
      </c>
      <c r="E236" s="195" t="s">
        <v>502</v>
      </c>
      <c r="F236" s="195" t="s">
        <v>535</v>
      </c>
      <c r="G236" s="195" t="s">
        <v>507</v>
      </c>
      <c r="H236" s="193" t="s">
        <v>519</v>
      </c>
      <c r="I236" s="193" t="s">
        <v>500</v>
      </c>
      <c r="J236" s="195" t="s">
        <v>509</v>
      </c>
      <c r="K236" s="195" t="s">
        <v>495</v>
      </c>
    </row>
    <row r="237" s="39" customFormat="1" ht="29" customHeight="1" spans="1:11">
      <c r="A237" s="195" t="s">
        <v>328</v>
      </c>
      <c r="B237" s="367" t="s">
        <v>329</v>
      </c>
      <c r="C237" s="195" t="s">
        <v>328</v>
      </c>
      <c r="D237" s="195" t="s">
        <v>488</v>
      </c>
      <c r="E237" s="195" t="s">
        <v>489</v>
      </c>
      <c r="F237" s="195" t="s">
        <v>490</v>
      </c>
      <c r="G237" s="195" t="s">
        <v>491</v>
      </c>
      <c r="H237" s="193" t="s">
        <v>492</v>
      </c>
      <c r="I237" s="193" t="s">
        <v>493</v>
      </c>
      <c r="J237" s="195" t="s">
        <v>494</v>
      </c>
      <c r="K237" s="195" t="s">
        <v>495</v>
      </c>
    </row>
    <row r="238" s="39" customFormat="1" ht="29" customHeight="1" spans="1:11">
      <c r="A238" s="195"/>
      <c r="B238" s="194"/>
      <c r="C238" s="195"/>
      <c r="D238" s="195" t="s">
        <v>496</v>
      </c>
      <c r="E238" s="195" t="s">
        <v>497</v>
      </c>
      <c r="F238" s="195" t="s">
        <v>498</v>
      </c>
      <c r="G238" s="195" t="s">
        <v>507</v>
      </c>
      <c r="H238" s="193" t="s">
        <v>726</v>
      </c>
      <c r="I238" s="193" t="s">
        <v>500</v>
      </c>
      <c r="J238" s="195" t="s">
        <v>509</v>
      </c>
      <c r="K238" s="195" t="s">
        <v>495</v>
      </c>
    </row>
    <row r="239" s="39" customFormat="1" ht="29" customHeight="1" spans="1:11">
      <c r="A239" s="195"/>
      <c r="B239" s="194"/>
      <c r="C239" s="195"/>
      <c r="D239" s="195" t="s">
        <v>501</v>
      </c>
      <c r="E239" s="195" t="s">
        <v>502</v>
      </c>
      <c r="F239" s="195" t="s">
        <v>503</v>
      </c>
      <c r="G239" s="195" t="s">
        <v>507</v>
      </c>
      <c r="H239" s="193" t="s">
        <v>499</v>
      </c>
      <c r="I239" s="193" t="s">
        <v>500</v>
      </c>
      <c r="J239" s="195" t="s">
        <v>509</v>
      </c>
      <c r="K239" s="195" t="s">
        <v>495</v>
      </c>
    </row>
    <row r="240" s="39" customFormat="1" ht="29" customHeight="1" spans="1:11">
      <c r="A240" s="195" t="s">
        <v>391</v>
      </c>
      <c r="B240" s="367" t="s">
        <v>393</v>
      </c>
      <c r="C240" s="195" t="s">
        <v>727</v>
      </c>
      <c r="D240" s="195" t="s">
        <v>488</v>
      </c>
      <c r="E240" s="195" t="s">
        <v>505</v>
      </c>
      <c r="F240" s="195" t="s">
        <v>728</v>
      </c>
      <c r="G240" s="195" t="s">
        <v>507</v>
      </c>
      <c r="H240" s="193" t="s">
        <v>492</v>
      </c>
      <c r="I240" s="193" t="s">
        <v>516</v>
      </c>
      <c r="J240" s="195" t="s">
        <v>509</v>
      </c>
      <c r="K240" s="195" t="s">
        <v>711</v>
      </c>
    </row>
    <row r="241" s="39" customFormat="1" ht="29" customHeight="1" spans="1:11">
      <c r="A241" s="195"/>
      <c r="B241" s="194"/>
      <c r="C241" s="195"/>
      <c r="D241" s="195" t="s">
        <v>488</v>
      </c>
      <c r="E241" s="195" t="s">
        <v>521</v>
      </c>
      <c r="F241" s="195" t="s">
        <v>522</v>
      </c>
      <c r="G241" s="195" t="s">
        <v>491</v>
      </c>
      <c r="H241" s="193" t="s">
        <v>729</v>
      </c>
      <c r="I241" s="193" t="s">
        <v>524</v>
      </c>
      <c r="J241" s="195" t="s">
        <v>509</v>
      </c>
      <c r="K241" s="195" t="s">
        <v>495</v>
      </c>
    </row>
    <row r="242" s="39" customFormat="1" ht="29" customHeight="1" spans="1:11">
      <c r="A242" s="195"/>
      <c r="B242" s="194"/>
      <c r="C242" s="195"/>
      <c r="D242" s="195" t="s">
        <v>496</v>
      </c>
      <c r="E242" s="195" t="s">
        <v>528</v>
      </c>
      <c r="F242" s="195" t="s">
        <v>730</v>
      </c>
      <c r="G242" s="195" t="s">
        <v>491</v>
      </c>
      <c r="H242" s="193" t="s">
        <v>714</v>
      </c>
      <c r="I242" s="193" t="s">
        <v>628</v>
      </c>
      <c r="J242" s="195" t="s">
        <v>494</v>
      </c>
      <c r="K242" s="195" t="s">
        <v>730</v>
      </c>
    </row>
    <row r="243" s="39" customFormat="1" ht="29" customHeight="1" spans="1:11">
      <c r="A243" s="195"/>
      <c r="B243" s="194"/>
      <c r="C243" s="195"/>
      <c r="D243" s="195" t="s">
        <v>496</v>
      </c>
      <c r="E243" s="195" t="s">
        <v>497</v>
      </c>
      <c r="F243" s="195" t="s">
        <v>498</v>
      </c>
      <c r="G243" s="195" t="s">
        <v>491</v>
      </c>
      <c r="H243" s="193" t="s">
        <v>714</v>
      </c>
      <c r="I243" s="193" t="s">
        <v>628</v>
      </c>
      <c r="J243" s="195" t="s">
        <v>494</v>
      </c>
      <c r="K243" s="195" t="s">
        <v>498</v>
      </c>
    </row>
    <row r="244" s="39" customFormat="1" ht="29" customHeight="1" spans="1:11">
      <c r="A244" s="195"/>
      <c r="B244" s="194"/>
      <c r="C244" s="195"/>
      <c r="D244" s="195" t="s">
        <v>501</v>
      </c>
      <c r="E244" s="195" t="s">
        <v>502</v>
      </c>
      <c r="F244" s="195" t="s">
        <v>569</v>
      </c>
      <c r="G244" s="195" t="s">
        <v>507</v>
      </c>
      <c r="H244" s="193" t="s">
        <v>548</v>
      </c>
      <c r="I244" s="193" t="s">
        <v>500</v>
      </c>
      <c r="J244" s="195" t="s">
        <v>509</v>
      </c>
      <c r="K244" s="195" t="s">
        <v>731</v>
      </c>
    </row>
    <row r="245" s="39" customFormat="1" ht="29" customHeight="1" spans="1:11">
      <c r="A245" s="195" t="s">
        <v>470</v>
      </c>
      <c r="B245" s="367" t="s">
        <v>471</v>
      </c>
      <c r="C245" s="195" t="s">
        <v>732</v>
      </c>
      <c r="D245" s="195" t="s">
        <v>488</v>
      </c>
      <c r="E245" s="195" t="s">
        <v>505</v>
      </c>
      <c r="F245" s="195" t="s">
        <v>733</v>
      </c>
      <c r="G245" s="195" t="s">
        <v>491</v>
      </c>
      <c r="H245" s="193" t="s">
        <v>734</v>
      </c>
      <c r="I245" s="193" t="s">
        <v>553</v>
      </c>
      <c r="J245" s="195" t="s">
        <v>509</v>
      </c>
      <c r="K245" s="195" t="s">
        <v>495</v>
      </c>
    </row>
    <row r="246" s="39" customFormat="1" ht="29" customHeight="1" spans="1:11">
      <c r="A246" s="195"/>
      <c r="B246" s="194"/>
      <c r="C246" s="195"/>
      <c r="D246" s="195" t="s">
        <v>488</v>
      </c>
      <c r="E246" s="195" t="s">
        <v>517</v>
      </c>
      <c r="F246" s="195" t="s">
        <v>518</v>
      </c>
      <c r="G246" s="195" t="s">
        <v>491</v>
      </c>
      <c r="H246" s="193" t="s">
        <v>519</v>
      </c>
      <c r="I246" s="193" t="s">
        <v>500</v>
      </c>
      <c r="J246" s="195" t="s">
        <v>509</v>
      </c>
      <c r="K246" s="195" t="s">
        <v>495</v>
      </c>
    </row>
    <row r="247" s="39" customFormat="1" ht="29" customHeight="1" spans="1:11">
      <c r="A247" s="195"/>
      <c r="B247" s="194"/>
      <c r="C247" s="195"/>
      <c r="D247" s="195" t="s">
        <v>488</v>
      </c>
      <c r="E247" s="195" t="s">
        <v>489</v>
      </c>
      <c r="F247" s="195" t="s">
        <v>735</v>
      </c>
      <c r="G247" s="195" t="s">
        <v>491</v>
      </c>
      <c r="H247" s="193" t="s">
        <v>492</v>
      </c>
      <c r="I247" s="193" t="s">
        <v>493</v>
      </c>
      <c r="J247" s="195" t="s">
        <v>509</v>
      </c>
      <c r="K247" s="195" t="s">
        <v>495</v>
      </c>
    </row>
    <row r="248" s="39" customFormat="1" ht="29" customHeight="1" spans="1:11">
      <c r="A248" s="195"/>
      <c r="B248" s="194"/>
      <c r="C248" s="195"/>
      <c r="D248" s="195" t="s">
        <v>488</v>
      </c>
      <c r="E248" s="195" t="s">
        <v>521</v>
      </c>
      <c r="F248" s="195" t="s">
        <v>522</v>
      </c>
      <c r="G248" s="195" t="s">
        <v>491</v>
      </c>
      <c r="H248" s="193" t="s">
        <v>736</v>
      </c>
      <c r="I248" s="193" t="s">
        <v>524</v>
      </c>
      <c r="J248" s="195" t="s">
        <v>509</v>
      </c>
      <c r="K248" s="195" t="s">
        <v>495</v>
      </c>
    </row>
    <row r="249" s="39" customFormat="1" ht="29" customHeight="1" spans="1:11">
      <c r="A249" s="195"/>
      <c r="B249" s="194"/>
      <c r="C249" s="195"/>
      <c r="D249" s="195" t="s">
        <v>496</v>
      </c>
      <c r="E249" s="195" t="s">
        <v>528</v>
      </c>
      <c r="F249" s="195" t="s">
        <v>737</v>
      </c>
      <c r="G249" s="195" t="s">
        <v>491</v>
      </c>
      <c r="H249" s="193" t="s">
        <v>530</v>
      </c>
      <c r="I249" s="193" t="s">
        <v>500</v>
      </c>
      <c r="J249" s="195" t="s">
        <v>494</v>
      </c>
      <c r="K249" s="195" t="s">
        <v>495</v>
      </c>
    </row>
    <row r="250" s="39" customFormat="1" ht="29" customHeight="1" spans="1:11">
      <c r="A250" s="195"/>
      <c r="B250" s="194"/>
      <c r="C250" s="195"/>
      <c r="D250" s="195" t="s">
        <v>501</v>
      </c>
      <c r="E250" s="195" t="s">
        <v>502</v>
      </c>
      <c r="F250" s="195" t="s">
        <v>533</v>
      </c>
      <c r="G250" s="195" t="s">
        <v>507</v>
      </c>
      <c r="H250" s="193" t="s">
        <v>534</v>
      </c>
      <c r="I250" s="193" t="s">
        <v>500</v>
      </c>
      <c r="J250" s="195" t="s">
        <v>509</v>
      </c>
      <c r="K250" s="195" t="s">
        <v>495</v>
      </c>
    </row>
    <row r="251" s="39" customFormat="1" ht="29" customHeight="1" spans="1:11">
      <c r="A251" s="195" t="s">
        <v>422</v>
      </c>
      <c r="B251" s="367" t="s">
        <v>423</v>
      </c>
      <c r="C251" s="195" t="s">
        <v>738</v>
      </c>
      <c r="D251" s="195" t="s">
        <v>488</v>
      </c>
      <c r="E251" s="195" t="s">
        <v>505</v>
      </c>
      <c r="F251" s="195" t="s">
        <v>739</v>
      </c>
      <c r="G251" s="195" t="s">
        <v>491</v>
      </c>
      <c r="H251" s="193" t="s">
        <v>189</v>
      </c>
      <c r="I251" s="193" t="s">
        <v>544</v>
      </c>
      <c r="J251" s="195" t="s">
        <v>509</v>
      </c>
      <c r="K251" s="195" t="s">
        <v>495</v>
      </c>
    </row>
    <row r="252" s="39" customFormat="1" ht="29" customHeight="1" spans="1:11">
      <c r="A252" s="195"/>
      <c r="B252" s="194"/>
      <c r="C252" s="195"/>
      <c r="D252" s="195" t="s">
        <v>488</v>
      </c>
      <c r="E252" s="195" t="s">
        <v>489</v>
      </c>
      <c r="F252" s="195" t="s">
        <v>740</v>
      </c>
      <c r="G252" s="195" t="s">
        <v>491</v>
      </c>
      <c r="H252" s="193" t="s">
        <v>492</v>
      </c>
      <c r="I252" s="193" t="s">
        <v>493</v>
      </c>
      <c r="J252" s="195" t="s">
        <v>509</v>
      </c>
      <c r="K252" s="195" t="s">
        <v>495</v>
      </c>
    </row>
    <row r="253" s="39" customFormat="1" ht="29" customHeight="1" spans="1:11">
      <c r="A253" s="195"/>
      <c r="B253" s="194"/>
      <c r="C253" s="195"/>
      <c r="D253" s="195" t="s">
        <v>488</v>
      </c>
      <c r="E253" s="195" t="s">
        <v>521</v>
      </c>
      <c r="F253" s="195" t="s">
        <v>522</v>
      </c>
      <c r="G253" s="195" t="s">
        <v>491</v>
      </c>
      <c r="H253" s="193" t="s">
        <v>185</v>
      </c>
      <c r="I253" s="193" t="s">
        <v>562</v>
      </c>
      <c r="J253" s="195" t="s">
        <v>509</v>
      </c>
      <c r="K253" s="195" t="s">
        <v>495</v>
      </c>
    </row>
    <row r="254" s="39" customFormat="1" ht="29" customHeight="1" spans="1:11">
      <c r="A254" s="195"/>
      <c r="B254" s="194"/>
      <c r="C254" s="195"/>
      <c r="D254" s="195" t="s">
        <v>496</v>
      </c>
      <c r="E254" s="195" t="s">
        <v>497</v>
      </c>
      <c r="F254" s="195" t="s">
        <v>741</v>
      </c>
      <c r="G254" s="195" t="s">
        <v>491</v>
      </c>
      <c r="H254" s="193" t="s">
        <v>564</v>
      </c>
      <c r="I254" s="193" t="s">
        <v>500</v>
      </c>
      <c r="J254" s="195" t="s">
        <v>494</v>
      </c>
      <c r="K254" s="195" t="s">
        <v>495</v>
      </c>
    </row>
    <row r="255" s="39" customFormat="1" ht="29" customHeight="1" spans="1:11">
      <c r="A255" s="195"/>
      <c r="B255" s="194"/>
      <c r="C255" s="195"/>
      <c r="D255" s="195" t="s">
        <v>501</v>
      </c>
      <c r="E255" s="195" t="s">
        <v>502</v>
      </c>
      <c r="F255" s="195" t="s">
        <v>742</v>
      </c>
      <c r="G255" s="195" t="s">
        <v>491</v>
      </c>
      <c r="H255" s="193" t="s">
        <v>564</v>
      </c>
      <c r="I255" s="193" t="s">
        <v>500</v>
      </c>
      <c r="J255" s="195" t="s">
        <v>494</v>
      </c>
      <c r="K255" s="195" t="s">
        <v>495</v>
      </c>
    </row>
    <row r="256" s="39" customFormat="1" ht="29" customHeight="1" spans="1:11">
      <c r="A256" s="195" t="s">
        <v>319</v>
      </c>
      <c r="B256" s="367" t="s">
        <v>321</v>
      </c>
      <c r="C256" s="195" t="s">
        <v>319</v>
      </c>
      <c r="D256" s="195" t="s">
        <v>488</v>
      </c>
      <c r="E256" s="195" t="s">
        <v>489</v>
      </c>
      <c r="F256" s="195" t="s">
        <v>490</v>
      </c>
      <c r="G256" s="195" t="s">
        <v>491</v>
      </c>
      <c r="H256" s="193" t="s">
        <v>492</v>
      </c>
      <c r="I256" s="193" t="s">
        <v>493</v>
      </c>
      <c r="J256" s="195" t="s">
        <v>494</v>
      </c>
      <c r="K256" s="195" t="s">
        <v>495</v>
      </c>
    </row>
    <row r="257" s="39" customFormat="1" ht="29" customHeight="1" spans="1:11">
      <c r="A257" s="195"/>
      <c r="B257" s="194"/>
      <c r="C257" s="195"/>
      <c r="D257" s="195" t="s">
        <v>496</v>
      </c>
      <c r="E257" s="195" t="s">
        <v>497</v>
      </c>
      <c r="F257" s="195" t="s">
        <v>568</v>
      </c>
      <c r="G257" s="195" t="s">
        <v>507</v>
      </c>
      <c r="H257" s="193" t="s">
        <v>499</v>
      </c>
      <c r="I257" s="193" t="s">
        <v>500</v>
      </c>
      <c r="J257" s="195" t="s">
        <v>509</v>
      </c>
      <c r="K257" s="195" t="s">
        <v>495</v>
      </c>
    </row>
    <row r="258" s="39" customFormat="1" ht="29" customHeight="1" spans="1:11">
      <c r="A258" s="195"/>
      <c r="B258" s="194"/>
      <c r="C258" s="195"/>
      <c r="D258" s="195" t="s">
        <v>501</v>
      </c>
      <c r="E258" s="195" t="s">
        <v>502</v>
      </c>
      <c r="F258" s="195" t="s">
        <v>569</v>
      </c>
      <c r="G258" s="195" t="s">
        <v>507</v>
      </c>
      <c r="H258" s="193" t="s">
        <v>499</v>
      </c>
      <c r="I258" s="193" t="s">
        <v>500</v>
      </c>
      <c r="J258" s="195" t="s">
        <v>509</v>
      </c>
      <c r="K258" s="195" t="s">
        <v>495</v>
      </c>
    </row>
    <row r="259" s="39" customFormat="1" ht="29" customHeight="1" spans="1:11">
      <c r="A259" s="195" t="s">
        <v>360</v>
      </c>
      <c r="B259" s="367" t="s">
        <v>362</v>
      </c>
      <c r="C259" s="195" t="s">
        <v>504</v>
      </c>
      <c r="D259" s="195" t="s">
        <v>488</v>
      </c>
      <c r="E259" s="195" t="s">
        <v>505</v>
      </c>
      <c r="F259" s="195" t="s">
        <v>743</v>
      </c>
      <c r="G259" s="195" t="s">
        <v>491</v>
      </c>
      <c r="H259" s="193" t="s">
        <v>656</v>
      </c>
      <c r="I259" s="193" t="s">
        <v>544</v>
      </c>
      <c r="J259" s="195" t="s">
        <v>509</v>
      </c>
      <c r="K259" s="195" t="s">
        <v>495</v>
      </c>
    </row>
    <row r="260" s="39" customFormat="1" ht="29" customHeight="1" spans="1:11">
      <c r="A260" s="195"/>
      <c r="B260" s="194"/>
      <c r="C260" s="195"/>
      <c r="D260" s="195" t="s">
        <v>488</v>
      </c>
      <c r="E260" s="195" t="s">
        <v>517</v>
      </c>
      <c r="F260" s="195" t="s">
        <v>518</v>
      </c>
      <c r="G260" s="195" t="s">
        <v>491</v>
      </c>
      <c r="H260" s="193" t="s">
        <v>519</v>
      </c>
      <c r="I260" s="193" t="s">
        <v>500</v>
      </c>
      <c r="J260" s="195" t="s">
        <v>509</v>
      </c>
      <c r="K260" s="195" t="s">
        <v>495</v>
      </c>
    </row>
    <row r="261" s="39" customFormat="1" ht="29" customHeight="1" spans="1:11">
      <c r="A261" s="195"/>
      <c r="B261" s="194"/>
      <c r="C261" s="195"/>
      <c r="D261" s="195" t="s">
        <v>488</v>
      </c>
      <c r="E261" s="195" t="s">
        <v>489</v>
      </c>
      <c r="F261" s="195" t="s">
        <v>660</v>
      </c>
      <c r="G261" s="195" t="s">
        <v>491</v>
      </c>
      <c r="H261" s="193" t="s">
        <v>723</v>
      </c>
      <c r="I261" s="193" t="s">
        <v>724</v>
      </c>
      <c r="J261" s="195" t="s">
        <v>509</v>
      </c>
      <c r="K261" s="195" t="s">
        <v>495</v>
      </c>
    </row>
    <row r="262" s="39" customFormat="1" ht="29" customHeight="1" spans="1:11">
      <c r="A262" s="195"/>
      <c r="B262" s="194"/>
      <c r="C262" s="195"/>
      <c r="D262" s="195" t="s">
        <v>488</v>
      </c>
      <c r="E262" s="195" t="s">
        <v>521</v>
      </c>
      <c r="F262" s="195" t="s">
        <v>522</v>
      </c>
      <c r="G262" s="195" t="s">
        <v>491</v>
      </c>
      <c r="H262" s="193" t="s">
        <v>744</v>
      </c>
      <c r="I262" s="193" t="s">
        <v>524</v>
      </c>
      <c r="J262" s="195" t="s">
        <v>509</v>
      </c>
      <c r="K262" s="195" t="s">
        <v>495</v>
      </c>
    </row>
    <row r="263" s="39" customFormat="1" ht="29" customHeight="1" spans="1:11">
      <c r="A263" s="195"/>
      <c r="B263" s="194"/>
      <c r="C263" s="195"/>
      <c r="D263" s="195" t="s">
        <v>496</v>
      </c>
      <c r="E263" s="195" t="s">
        <v>525</v>
      </c>
      <c r="F263" s="195" t="s">
        <v>526</v>
      </c>
      <c r="G263" s="195" t="s">
        <v>507</v>
      </c>
      <c r="H263" s="193" t="s">
        <v>527</v>
      </c>
      <c r="I263" s="193" t="s">
        <v>500</v>
      </c>
      <c r="J263" s="195" t="s">
        <v>494</v>
      </c>
      <c r="K263" s="195" t="s">
        <v>495</v>
      </c>
    </row>
    <row r="264" s="39" customFormat="1" ht="29" customHeight="1" spans="1:11">
      <c r="A264" s="195"/>
      <c r="B264" s="194"/>
      <c r="C264" s="195"/>
      <c r="D264" s="195" t="s">
        <v>496</v>
      </c>
      <c r="E264" s="195" t="s">
        <v>528</v>
      </c>
      <c r="F264" s="195" t="s">
        <v>529</v>
      </c>
      <c r="G264" s="195" t="s">
        <v>507</v>
      </c>
      <c r="H264" s="193" t="s">
        <v>530</v>
      </c>
      <c r="I264" s="193" t="s">
        <v>500</v>
      </c>
      <c r="J264" s="195" t="s">
        <v>494</v>
      </c>
      <c r="K264" s="195" t="s">
        <v>495</v>
      </c>
    </row>
    <row r="265" s="39" customFormat="1" ht="29" customHeight="1" spans="1:11">
      <c r="A265" s="195"/>
      <c r="B265" s="194"/>
      <c r="C265" s="195"/>
      <c r="D265" s="195" t="s">
        <v>496</v>
      </c>
      <c r="E265" s="195" t="s">
        <v>528</v>
      </c>
      <c r="F265" s="195" t="s">
        <v>531</v>
      </c>
      <c r="G265" s="195" t="s">
        <v>507</v>
      </c>
      <c r="H265" s="193" t="s">
        <v>532</v>
      </c>
      <c r="I265" s="193" t="s">
        <v>500</v>
      </c>
      <c r="J265" s="195" t="s">
        <v>494</v>
      </c>
      <c r="K265" s="195" t="s">
        <v>495</v>
      </c>
    </row>
    <row r="266" s="39" customFormat="1" ht="29" customHeight="1" spans="1:11">
      <c r="A266" s="195"/>
      <c r="B266" s="194"/>
      <c r="C266" s="195"/>
      <c r="D266" s="195" t="s">
        <v>501</v>
      </c>
      <c r="E266" s="195" t="s">
        <v>502</v>
      </c>
      <c r="F266" s="195" t="s">
        <v>533</v>
      </c>
      <c r="G266" s="195" t="s">
        <v>507</v>
      </c>
      <c r="H266" s="193" t="s">
        <v>534</v>
      </c>
      <c r="I266" s="193" t="s">
        <v>500</v>
      </c>
      <c r="J266" s="195" t="s">
        <v>509</v>
      </c>
      <c r="K266" s="195" t="s">
        <v>495</v>
      </c>
    </row>
    <row r="267" s="39" customFormat="1" ht="29" customHeight="1" spans="1:11">
      <c r="A267" s="195"/>
      <c r="B267" s="194"/>
      <c r="C267" s="195"/>
      <c r="D267" s="195" t="s">
        <v>501</v>
      </c>
      <c r="E267" s="195" t="s">
        <v>502</v>
      </c>
      <c r="F267" s="195" t="s">
        <v>535</v>
      </c>
      <c r="G267" s="195" t="s">
        <v>507</v>
      </c>
      <c r="H267" s="193" t="s">
        <v>519</v>
      </c>
      <c r="I267" s="193" t="s">
        <v>500</v>
      </c>
      <c r="J267" s="195" t="s">
        <v>509</v>
      </c>
      <c r="K267" s="195" t="s">
        <v>495</v>
      </c>
    </row>
    <row r="268" s="39" customFormat="1" ht="29" customHeight="1" spans="1:11">
      <c r="A268" s="195" t="s">
        <v>396</v>
      </c>
      <c r="B268" s="367" t="s">
        <v>397</v>
      </c>
      <c r="C268" s="195" t="s">
        <v>745</v>
      </c>
      <c r="D268" s="195" t="s">
        <v>488</v>
      </c>
      <c r="E268" s="195" t="s">
        <v>505</v>
      </c>
      <c r="F268" s="195" t="s">
        <v>746</v>
      </c>
      <c r="G268" s="195" t="s">
        <v>491</v>
      </c>
      <c r="H268" s="193" t="s">
        <v>656</v>
      </c>
      <c r="I268" s="193" t="s">
        <v>553</v>
      </c>
      <c r="J268" s="195" t="s">
        <v>509</v>
      </c>
      <c r="K268" s="195" t="s">
        <v>495</v>
      </c>
    </row>
    <row r="269" s="39" customFormat="1" ht="29" customHeight="1" spans="1:11">
      <c r="A269" s="195"/>
      <c r="B269" s="194"/>
      <c r="C269" s="195"/>
      <c r="D269" s="195" t="s">
        <v>488</v>
      </c>
      <c r="E269" s="195" t="s">
        <v>517</v>
      </c>
      <c r="F269" s="195" t="s">
        <v>747</v>
      </c>
      <c r="G269" s="195" t="s">
        <v>491</v>
      </c>
      <c r="H269" s="193" t="s">
        <v>519</v>
      </c>
      <c r="I269" s="193" t="s">
        <v>500</v>
      </c>
      <c r="J269" s="195" t="s">
        <v>509</v>
      </c>
      <c r="K269" s="195" t="s">
        <v>495</v>
      </c>
    </row>
    <row r="270" s="39" customFormat="1" ht="29" customHeight="1" spans="1:11">
      <c r="A270" s="195"/>
      <c r="B270" s="194"/>
      <c r="C270" s="195"/>
      <c r="D270" s="195" t="s">
        <v>488</v>
      </c>
      <c r="E270" s="195" t="s">
        <v>517</v>
      </c>
      <c r="F270" s="195" t="s">
        <v>748</v>
      </c>
      <c r="G270" s="195" t="s">
        <v>491</v>
      </c>
      <c r="H270" s="193" t="s">
        <v>519</v>
      </c>
      <c r="I270" s="193" t="s">
        <v>500</v>
      </c>
      <c r="J270" s="195" t="s">
        <v>509</v>
      </c>
      <c r="K270" s="195" t="s">
        <v>495</v>
      </c>
    </row>
    <row r="271" s="39" customFormat="1" ht="29" customHeight="1" spans="1:11">
      <c r="A271" s="195"/>
      <c r="B271" s="194"/>
      <c r="C271" s="195"/>
      <c r="D271" s="195" t="s">
        <v>488</v>
      </c>
      <c r="E271" s="195" t="s">
        <v>489</v>
      </c>
      <c r="F271" s="195" t="s">
        <v>749</v>
      </c>
      <c r="G271" s="195" t="s">
        <v>491</v>
      </c>
      <c r="H271" s="193" t="s">
        <v>750</v>
      </c>
      <c r="I271" s="193" t="s">
        <v>628</v>
      </c>
      <c r="J271" s="195" t="s">
        <v>494</v>
      </c>
      <c r="K271" s="195" t="s">
        <v>495</v>
      </c>
    </row>
    <row r="272" s="39" customFormat="1" ht="29" customHeight="1" spans="1:11">
      <c r="A272" s="195"/>
      <c r="B272" s="194"/>
      <c r="C272" s="195"/>
      <c r="D272" s="195" t="s">
        <v>488</v>
      </c>
      <c r="E272" s="195" t="s">
        <v>521</v>
      </c>
      <c r="F272" s="195" t="s">
        <v>522</v>
      </c>
      <c r="G272" s="195" t="s">
        <v>491</v>
      </c>
      <c r="H272" s="193" t="s">
        <v>751</v>
      </c>
      <c r="I272" s="193" t="s">
        <v>524</v>
      </c>
      <c r="J272" s="195" t="s">
        <v>509</v>
      </c>
      <c r="K272" s="195" t="s">
        <v>495</v>
      </c>
    </row>
    <row r="273" s="39" customFormat="1" ht="29" customHeight="1" spans="1:11">
      <c r="A273" s="195"/>
      <c r="B273" s="194"/>
      <c r="C273" s="195"/>
      <c r="D273" s="195" t="s">
        <v>496</v>
      </c>
      <c r="E273" s="195" t="s">
        <v>528</v>
      </c>
      <c r="F273" s="195" t="s">
        <v>752</v>
      </c>
      <c r="G273" s="195" t="s">
        <v>491</v>
      </c>
      <c r="H273" s="193" t="s">
        <v>753</v>
      </c>
      <c r="I273" s="193" t="s">
        <v>628</v>
      </c>
      <c r="J273" s="195" t="s">
        <v>494</v>
      </c>
      <c r="K273" s="195" t="s">
        <v>495</v>
      </c>
    </row>
    <row r="274" s="39" customFormat="1" ht="29" customHeight="1" spans="1:11">
      <c r="A274" s="195"/>
      <c r="B274" s="194"/>
      <c r="C274" s="195"/>
      <c r="D274" s="195" t="s">
        <v>496</v>
      </c>
      <c r="E274" s="195" t="s">
        <v>497</v>
      </c>
      <c r="F274" s="195" t="s">
        <v>754</v>
      </c>
      <c r="G274" s="195" t="s">
        <v>507</v>
      </c>
      <c r="H274" s="193" t="s">
        <v>530</v>
      </c>
      <c r="I274" s="193" t="s">
        <v>714</v>
      </c>
      <c r="J274" s="195" t="s">
        <v>494</v>
      </c>
      <c r="K274" s="195" t="s">
        <v>495</v>
      </c>
    </row>
    <row r="275" s="39" customFormat="1" ht="29" customHeight="1" spans="1:11">
      <c r="A275" s="195"/>
      <c r="B275" s="194"/>
      <c r="C275" s="195"/>
      <c r="D275" s="195" t="s">
        <v>501</v>
      </c>
      <c r="E275" s="195" t="s">
        <v>502</v>
      </c>
      <c r="F275" s="195" t="s">
        <v>755</v>
      </c>
      <c r="G275" s="195" t="s">
        <v>507</v>
      </c>
      <c r="H275" s="193" t="s">
        <v>534</v>
      </c>
      <c r="I275" s="193" t="s">
        <v>500</v>
      </c>
      <c r="J275" s="195" t="s">
        <v>509</v>
      </c>
      <c r="K275" s="195" t="s">
        <v>495</v>
      </c>
    </row>
    <row r="276" s="39" customFormat="1" ht="29" customHeight="1" spans="1:11">
      <c r="A276" s="195" t="s">
        <v>404</v>
      </c>
      <c r="B276" s="367" t="s">
        <v>405</v>
      </c>
      <c r="C276" s="195" t="s">
        <v>756</v>
      </c>
      <c r="D276" s="195" t="s">
        <v>488</v>
      </c>
      <c r="E276" s="195" t="s">
        <v>505</v>
      </c>
      <c r="F276" s="195" t="s">
        <v>757</v>
      </c>
      <c r="G276" s="195" t="s">
        <v>491</v>
      </c>
      <c r="H276" s="193" t="s">
        <v>758</v>
      </c>
      <c r="I276" s="193" t="s">
        <v>553</v>
      </c>
      <c r="J276" s="195" t="s">
        <v>509</v>
      </c>
      <c r="K276" s="195" t="s">
        <v>538</v>
      </c>
    </row>
    <row r="277" s="39" customFormat="1" ht="29" customHeight="1" spans="1:11">
      <c r="A277" s="195"/>
      <c r="B277" s="194"/>
      <c r="C277" s="195"/>
      <c r="D277" s="195" t="s">
        <v>488</v>
      </c>
      <c r="E277" s="195" t="s">
        <v>505</v>
      </c>
      <c r="F277" s="195" t="s">
        <v>759</v>
      </c>
      <c r="G277" s="195" t="s">
        <v>491</v>
      </c>
      <c r="H277" s="193" t="s">
        <v>760</v>
      </c>
      <c r="I277" s="193" t="s">
        <v>553</v>
      </c>
      <c r="J277" s="195" t="s">
        <v>509</v>
      </c>
      <c r="K277" s="195" t="s">
        <v>538</v>
      </c>
    </row>
    <row r="278" s="39" customFormat="1" ht="29" customHeight="1" spans="1:11">
      <c r="A278" s="195"/>
      <c r="B278" s="194"/>
      <c r="C278" s="195"/>
      <c r="D278" s="195" t="s">
        <v>488</v>
      </c>
      <c r="E278" s="195" t="s">
        <v>505</v>
      </c>
      <c r="F278" s="195" t="s">
        <v>761</v>
      </c>
      <c r="G278" s="195" t="s">
        <v>491</v>
      </c>
      <c r="H278" s="193" t="s">
        <v>762</v>
      </c>
      <c r="I278" s="193" t="s">
        <v>763</v>
      </c>
      <c r="J278" s="195" t="s">
        <v>509</v>
      </c>
      <c r="K278" s="195" t="s">
        <v>538</v>
      </c>
    </row>
    <row r="279" s="39" customFormat="1" ht="29" customHeight="1" spans="1:11">
      <c r="A279" s="195"/>
      <c r="B279" s="194"/>
      <c r="C279" s="195"/>
      <c r="D279" s="195" t="s">
        <v>488</v>
      </c>
      <c r="E279" s="195" t="s">
        <v>489</v>
      </c>
      <c r="F279" s="195" t="s">
        <v>764</v>
      </c>
      <c r="G279" s="195" t="s">
        <v>507</v>
      </c>
      <c r="H279" s="193" t="s">
        <v>534</v>
      </c>
      <c r="I279" s="193" t="s">
        <v>500</v>
      </c>
      <c r="J279" s="195" t="s">
        <v>509</v>
      </c>
      <c r="K279" s="195" t="s">
        <v>538</v>
      </c>
    </row>
    <row r="280" s="39" customFormat="1" ht="29" customHeight="1" spans="1:11">
      <c r="A280" s="195"/>
      <c r="B280" s="194"/>
      <c r="C280" s="195"/>
      <c r="D280" s="195" t="s">
        <v>488</v>
      </c>
      <c r="E280" s="195" t="s">
        <v>521</v>
      </c>
      <c r="F280" s="195" t="s">
        <v>522</v>
      </c>
      <c r="G280" s="195" t="s">
        <v>491</v>
      </c>
      <c r="H280" s="193" t="s">
        <v>765</v>
      </c>
      <c r="I280" s="193" t="s">
        <v>524</v>
      </c>
      <c r="J280" s="195" t="s">
        <v>509</v>
      </c>
      <c r="K280" s="195" t="s">
        <v>538</v>
      </c>
    </row>
    <row r="281" s="39" customFormat="1" ht="29" customHeight="1" spans="1:11">
      <c r="A281" s="195"/>
      <c r="B281" s="194"/>
      <c r="C281" s="195"/>
      <c r="D281" s="195" t="s">
        <v>496</v>
      </c>
      <c r="E281" s="195" t="s">
        <v>528</v>
      </c>
      <c r="F281" s="195" t="s">
        <v>766</v>
      </c>
      <c r="G281" s="195" t="s">
        <v>491</v>
      </c>
      <c r="H281" s="193" t="s">
        <v>575</v>
      </c>
      <c r="I281" s="193" t="s">
        <v>714</v>
      </c>
      <c r="J281" s="195" t="s">
        <v>509</v>
      </c>
      <c r="K281" s="195" t="s">
        <v>538</v>
      </c>
    </row>
    <row r="282" s="39" customFormat="1" ht="29" customHeight="1" spans="1:11">
      <c r="A282" s="195"/>
      <c r="B282" s="194"/>
      <c r="C282" s="195"/>
      <c r="D282" s="195" t="s">
        <v>501</v>
      </c>
      <c r="E282" s="195" t="s">
        <v>502</v>
      </c>
      <c r="F282" s="195" t="s">
        <v>767</v>
      </c>
      <c r="G282" s="195" t="s">
        <v>491</v>
      </c>
      <c r="H282" s="193" t="s">
        <v>499</v>
      </c>
      <c r="I282" s="193" t="s">
        <v>500</v>
      </c>
      <c r="J282" s="195" t="s">
        <v>509</v>
      </c>
      <c r="K282" s="195" t="s">
        <v>538</v>
      </c>
    </row>
    <row r="283" s="39" customFormat="1" ht="29" customHeight="1" spans="1:11">
      <c r="A283" s="195" t="s">
        <v>400</v>
      </c>
      <c r="B283" s="367" t="s">
        <v>401</v>
      </c>
      <c r="C283" s="195" t="s">
        <v>768</v>
      </c>
      <c r="D283" s="195" t="s">
        <v>488</v>
      </c>
      <c r="E283" s="195" t="s">
        <v>505</v>
      </c>
      <c r="F283" s="195" t="s">
        <v>769</v>
      </c>
      <c r="G283" s="195" t="s">
        <v>491</v>
      </c>
      <c r="H283" s="193" t="s">
        <v>758</v>
      </c>
      <c r="I283" s="193" t="s">
        <v>544</v>
      </c>
      <c r="J283" s="195" t="s">
        <v>509</v>
      </c>
      <c r="K283" s="195" t="s">
        <v>538</v>
      </c>
    </row>
    <row r="284" s="39" customFormat="1" ht="29" customHeight="1" spans="1:11">
      <c r="A284" s="195"/>
      <c r="B284" s="194"/>
      <c r="C284" s="195"/>
      <c r="D284" s="195" t="s">
        <v>488</v>
      </c>
      <c r="E284" s="195" t="s">
        <v>505</v>
      </c>
      <c r="F284" s="195" t="s">
        <v>770</v>
      </c>
      <c r="G284" s="195" t="s">
        <v>491</v>
      </c>
      <c r="H284" s="193" t="s">
        <v>760</v>
      </c>
      <c r="I284" s="193" t="s">
        <v>544</v>
      </c>
      <c r="J284" s="195" t="s">
        <v>509</v>
      </c>
      <c r="K284" s="195" t="s">
        <v>538</v>
      </c>
    </row>
    <row r="285" s="39" customFormat="1" ht="29" customHeight="1" spans="1:11">
      <c r="A285" s="195"/>
      <c r="B285" s="194"/>
      <c r="C285" s="195"/>
      <c r="D285" s="195" t="s">
        <v>488</v>
      </c>
      <c r="E285" s="195" t="s">
        <v>517</v>
      </c>
      <c r="F285" s="195" t="s">
        <v>545</v>
      </c>
      <c r="G285" s="195" t="s">
        <v>507</v>
      </c>
      <c r="H285" s="193" t="s">
        <v>519</v>
      </c>
      <c r="I285" s="193" t="s">
        <v>500</v>
      </c>
      <c r="J285" s="195" t="s">
        <v>509</v>
      </c>
      <c r="K285" s="195" t="s">
        <v>538</v>
      </c>
    </row>
    <row r="286" s="39" customFormat="1" ht="29" customHeight="1" spans="1:11">
      <c r="A286" s="195"/>
      <c r="B286" s="194"/>
      <c r="C286" s="195"/>
      <c r="D286" s="195" t="s">
        <v>488</v>
      </c>
      <c r="E286" s="195" t="s">
        <v>521</v>
      </c>
      <c r="F286" s="195" t="s">
        <v>522</v>
      </c>
      <c r="G286" s="195" t="s">
        <v>491</v>
      </c>
      <c r="H286" s="193" t="s">
        <v>771</v>
      </c>
      <c r="I286" s="193" t="s">
        <v>524</v>
      </c>
      <c r="J286" s="195" t="s">
        <v>509</v>
      </c>
      <c r="K286" s="195" t="s">
        <v>538</v>
      </c>
    </row>
    <row r="287" s="39" customFormat="1" ht="29" customHeight="1" spans="1:11">
      <c r="A287" s="195"/>
      <c r="B287" s="194"/>
      <c r="C287" s="195"/>
      <c r="D287" s="195" t="s">
        <v>496</v>
      </c>
      <c r="E287" s="195" t="s">
        <v>528</v>
      </c>
      <c r="F287" s="195" t="s">
        <v>547</v>
      </c>
      <c r="G287" s="195" t="s">
        <v>507</v>
      </c>
      <c r="H287" s="193" t="s">
        <v>548</v>
      </c>
      <c r="I287" s="193" t="s">
        <v>500</v>
      </c>
      <c r="J287" s="195" t="s">
        <v>509</v>
      </c>
      <c r="K287" s="195" t="s">
        <v>538</v>
      </c>
    </row>
    <row r="288" s="39" customFormat="1" ht="29" customHeight="1" spans="1:11">
      <c r="A288" s="195"/>
      <c r="B288" s="194"/>
      <c r="C288" s="195"/>
      <c r="D288" s="195" t="s">
        <v>496</v>
      </c>
      <c r="E288" s="195" t="s">
        <v>497</v>
      </c>
      <c r="F288" s="195" t="s">
        <v>549</v>
      </c>
      <c r="G288" s="195" t="s">
        <v>507</v>
      </c>
      <c r="H288" s="193" t="s">
        <v>548</v>
      </c>
      <c r="I288" s="193" t="s">
        <v>500</v>
      </c>
      <c r="J288" s="195" t="s">
        <v>509</v>
      </c>
      <c r="K288" s="195" t="s">
        <v>538</v>
      </c>
    </row>
    <row r="289" s="39" customFormat="1" ht="29" customHeight="1" spans="1:11">
      <c r="A289" s="195"/>
      <c r="B289" s="194"/>
      <c r="C289" s="195"/>
      <c r="D289" s="195" t="s">
        <v>501</v>
      </c>
      <c r="E289" s="195" t="s">
        <v>502</v>
      </c>
      <c r="F289" s="195" t="s">
        <v>550</v>
      </c>
      <c r="G289" s="195" t="s">
        <v>507</v>
      </c>
      <c r="H289" s="193" t="s">
        <v>548</v>
      </c>
      <c r="I289" s="193" t="s">
        <v>500</v>
      </c>
      <c r="J289" s="195" t="s">
        <v>509</v>
      </c>
      <c r="K289" s="195" t="s">
        <v>538</v>
      </c>
    </row>
    <row r="290" s="39" customFormat="1" ht="29" customHeight="1" spans="1:11">
      <c r="A290" s="195" t="s">
        <v>430</v>
      </c>
      <c r="B290" s="367" t="s">
        <v>431</v>
      </c>
      <c r="C290" s="195" t="s">
        <v>772</v>
      </c>
      <c r="D290" s="195" t="s">
        <v>488</v>
      </c>
      <c r="E290" s="195" t="s">
        <v>505</v>
      </c>
      <c r="F290" s="195" t="s">
        <v>773</v>
      </c>
      <c r="G290" s="195" t="s">
        <v>507</v>
      </c>
      <c r="H290" s="193" t="s">
        <v>185</v>
      </c>
      <c r="I290" s="193" t="s">
        <v>774</v>
      </c>
      <c r="J290" s="195" t="s">
        <v>509</v>
      </c>
      <c r="K290" s="195" t="s">
        <v>495</v>
      </c>
    </row>
    <row r="291" s="39" customFormat="1" ht="29" customHeight="1" spans="1:11">
      <c r="A291" s="195"/>
      <c r="B291" s="194"/>
      <c r="C291" s="195"/>
      <c r="D291" s="195" t="s">
        <v>488</v>
      </c>
      <c r="E291" s="195" t="s">
        <v>505</v>
      </c>
      <c r="F291" s="195" t="s">
        <v>775</v>
      </c>
      <c r="G291" s="195" t="s">
        <v>507</v>
      </c>
      <c r="H291" s="193" t="s">
        <v>185</v>
      </c>
      <c r="I291" s="193" t="s">
        <v>774</v>
      </c>
      <c r="J291" s="195" t="s">
        <v>509</v>
      </c>
      <c r="K291" s="195" t="s">
        <v>495</v>
      </c>
    </row>
    <row r="292" s="39" customFormat="1" ht="29" customHeight="1" spans="1:11">
      <c r="A292" s="195"/>
      <c r="B292" s="194"/>
      <c r="C292" s="195"/>
      <c r="D292" s="195" t="s">
        <v>488</v>
      </c>
      <c r="E292" s="195" t="s">
        <v>505</v>
      </c>
      <c r="F292" s="195" t="s">
        <v>776</v>
      </c>
      <c r="G292" s="195" t="s">
        <v>507</v>
      </c>
      <c r="H292" s="193" t="s">
        <v>185</v>
      </c>
      <c r="I292" s="193" t="s">
        <v>516</v>
      </c>
      <c r="J292" s="195" t="s">
        <v>509</v>
      </c>
      <c r="K292" s="195" t="s">
        <v>495</v>
      </c>
    </row>
    <row r="293" s="39" customFormat="1" ht="29" customHeight="1" spans="1:11">
      <c r="A293" s="195"/>
      <c r="B293" s="194"/>
      <c r="C293" s="195"/>
      <c r="D293" s="195" t="s">
        <v>488</v>
      </c>
      <c r="E293" s="195" t="s">
        <v>489</v>
      </c>
      <c r="F293" s="195" t="s">
        <v>686</v>
      </c>
      <c r="G293" s="195" t="s">
        <v>491</v>
      </c>
      <c r="H293" s="193" t="s">
        <v>492</v>
      </c>
      <c r="I293" s="193" t="s">
        <v>493</v>
      </c>
      <c r="J293" s="195" t="s">
        <v>509</v>
      </c>
      <c r="K293" s="195" t="s">
        <v>495</v>
      </c>
    </row>
    <row r="294" s="39" customFormat="1" ht="29" customHeight="1" spans="1:11">
      <c r="A294" s="195"/>
      <c r="B294" s="194"/>
      <c r="C294" s="195"/>
      <c r="D294" s="195" t="s">
        <v>488</v>
      </c>
      <c r="E294" s="195" t="s">
        <v>521</v>
      </c>
      <c r="F294" s="195" t="s">
        <v>522</v>
      </c>
      <c r="G294" s="195" t="s">
        <v>491</v>
      </c>
      <c r="H294" s="193" t="s">
        <v>777</v>
      </c>
      <c r="I294" s="193" t="s">
        <v>562</v>
      </c>
      <c r="J294" s="195" t="s">
        <v>509</v>
      </c>
      <c r="K294" s="195" t="s">
        <v>495</v>
      </c>
    </row>
    <row r="295" s="39" customFormat="1" ht="59" customHeight="1" spans="1:11">
      <c r="A295" s="195"/>
      <c r="B295" s="194"/>
      <c r="C295" s="195"/>
      <c r="D295" s="195" t="s">
        <v>496</v>
      </c>
      <c r="E295" s="195" t="s">
        <v>525</v>
      </c>
      <c r="F295" s="195" t="s">
        <v>778</v>
      </c>
      <c r="G295" s="195" t="s">
        <v>507</v>
      </c>
      <c r="H295" s="193" t="s">
        <v>622</v>
      </c>
      <c r="I295" s="193" t="s">
        <v>500</v>
      </c>
      <c r="J295" s="195" t="s">
        <v>509</v>
      </c>
      <c r="K295" s="195" t="s">
        <v>495</v>
      </c>
    </row>
    <row r="296" s="39" customFormat="1" ht="29" customHeight="1" spans="1:11">
      <c r="A296" s="195"/>
      <c r="B296" s="194"/>
      <c r="C296" s="195"/>
      <c r="D296" s="195" t="s">
        <v>496</v>
      </c>
      <c r="E296" s="195" t="s">
        <v>497</v>
      </c>
      <c r="F296" s="195" t="s">
        <v>779</v>
      </c>
      <c r="G296" s="195" t="s">
        <v>507</v>
      </c>
      <c r="H296" s="193" t="s">
        <v>622</v>
      </c>
      <c r="I296" s="193" t="s">
        <v>500</v>
      </c>
      <c r="J296" s="195" t="s">
        <v>509</v>
      </c>
      <c r="K296" s="195" t="s">
        <v>495</v>
      </c>
    </row>
    <row r="297" s="39" customFormat="1" ht="29" customHeight="1" spans="1:11">
      <c r="A297" s="195"/>
      <c r="B297" s="194"/>
      <c r="C297" s="195"/>
      <c r="D297" s="195" t="s">
        <v>501</v>
      </c>
      <c r="E297" s="195" t="s">
        <v>502</v>
      </c>
      <c r="F297" s="195" t="s">
        <v>780</v>
      </c>
      <c r="G297" s="195" t="s">
        <v>507</v>
      </c>
      <c r="H297" s="193" t="s">
        <v>781</v>
      </c>
      <c r="I297" s="193" t="s">
        <v>500</v>
      </c>
      <c r="J297" s="195" t="s">
        <v>509</v>
      </c>
      <c r="K297" s="195" t="s">
        <v>495</v>
      </c>
    </row>
    <row r="298" s="39" customFormat="1" ht="29" customHeight="1" spans="1:11">
      <c r="A298" s="195" t="s">
        <v>383</v>
      </c>
      <c r="B298" s="367" t="s">
        <v>384</v>
      </c>
      <c r="C298" s="195" t="s">
        <v>782</v>
      </c>
      <c r="D298" s="195" t="s">
        <v>488</v>
      </c>
      <c r="E298" s="195" t="s">
        <v>521</v>
      </c>
      <c r="F298" s="195" t="s">
        <v>522</v>
      </c>
      <c r="G298" s="195" t="s">
        <v>491</v>
      </c>
      <c r="H298" s="193" t="s">
        <v>783</v>
      </c>
      <c r="I298" s="193" t="s">
        <v>524</v>
      </c>
      <c r="J298" s="195" t="s">
        <v>509</v>
      </c>
      <c r="K298" s="195" t="s">
        <v>495</v>
      </c>
    </row>
    <row r="299" s="39" customFormat="1" ht="29" customHeight="1" spans="1:11">
      <c r="A299" s="195"/>
      <c r="B299" s="194"/>
      <c r="C299" s="195"/>
      <c r="D299" s="195" t="s">
        <v>496</v>
      </c>
      <c r="E299" s="195" t="s">
        <v>528</v>
      </c>
      <c r="F299" s="195" t="s">
        <v>784</v>
      </c>
      <c r="G299" s="195" t="s">
        <v>491</v>
      </c>
      <c r="H299" s="193" t="s">
        <v>610</v>
      </c>
      <c r="I299" s="193" t="s">
        <v>785</v>
      </c>
      <c r="J299" s="195" t="s">
        <v>494</v>
      </c>
      <c r="K299" s="195" t="s">
        <v>495</v>
      </c>
    </row>
    <row r="300" s="39" customFormat="1" ht="29" customHeight="1" spans="1:11">
      <c r="A300" s="195"/>
      <c r="B300" s="194"/>
      <c r="C300" s="195"/>
      <c r="D300" s="195" t="s">
        <v>501</v>
      </c>
      <c r="E300" s="195" t="s">
        <v>502</v>
      </c>
      <c r="F300" s="195" t="s">
        <v>786</v>
      </c>
      <c r="G300" s="195" t="s">
        <v>507</v>
      </c>
      <c r="H300" s="193" t="s">
        <v>499</v>
      </c>
      <c r="I300" s="193" t="s">
        <v>500</v>
      </c>
      <c r="J300" s="195" t="s">
        <v>509</v>
      </c>
      <c r="K300" s="195" t="s">
        <v>495</v>
      </c>
    </row>
    <row r="301" s="39" customFormat="1" ht="29" customHeight="1" spans="1:11">
      <c r="A301" s="195" t="s">
        <v>326</v>
      </c>
      <c r="B301" s="367" t="s">
        <v>327</v>
      </c>
      <c r="C301" s="195" t="s">
        <v>326</v>
      </c>
      <c r="D301" s="195" t="s">
        <v>488</v>
      </c>
      <c r="E301" s="195" t="s">
        <v>489</v>
      </c>
      <c r="F301" s="195" t="s">
        <v>490</v>
      </c>
      <c r="G301" s="195" t="s">
        <v>491</v>
      </c>
      <c r="H301" s="193" t="s">
        <v>492</v>
      </c>
      <c r="I301" s="193" t="s">
        <v>493</v>
      </c>
      <c r="J301" s="195" t="s">
        <v>494</v>
      </c>
      <c r="K301" s="195" t="s">
        <v>495</v>
      </c>
    </row>
    <row r="302" s="39" customFormat="1" ht="29" customHeight="1" spans="1:11">
      <c r="A302" s="195"/>
      <c r="B302" s="194"/>
      <c r="C302" s="195"/>
      <c r="D302" s="195" t="s">
        <v>496</v>
      </c>
      <c r="E302" s="195" t="s">
        <v>497</v>
      </c>
      <c r="F302" s="195" t="s">
        <v>570</v>
      </c>
      <c r="G302" s="195" t="s">
        <v>507</v>
      </c>
      <c r="H302" s="193" t="s">
        <v>499</v>
      </c>
      <c r="I302" s="193" t="s">
        <v>500</v>
      </c>
      <c r="J302" s="195" t="s">
        <v>509</v>
      </c>
      <c r="K302" s="195" t="s">
        <v>495</v>
      </c>
    </row>
    <row r="303" s="39" customFormat="1" ht="29" customHeight="1" spans="1:11">
      <c r="A303" s="195"/>
      <c r="B303" s="194"/>
      <c r="C303" s="195"/>
      <c r="D303" s="195" t="s">
        <v>501</v>
      </c>
      <c r="E303" s="195" t="s">
        <v>502</v>
      </c>
      <c r="F303" s="195" t="s">
        <v>571</v>
      </c>
      <c r="G303" s="195" t="s">
        <v>507</v>
      </c>
      <c r="H303" s="193" t="s">
        <v>499</v>
      </c>
      <c r="I303" s="193" t="s">
        <v>500</v>
      </c>
      <c r="J303" s="195" t="s">
        <v>509</v>
      </c>
      <c r="K303" s="195" t="s">
        <v>495</v>
      </c>
    </row>
    <row r="304" s="39" customFormat="1" ht="29" customHeight="1" spans="1:11">
      <c r="A304" s="195" t="s">
        <v>416</v>
      </c>
      <c r="B304" s="367" t="s">
        <v>417</v>
      </c>
      <c r="C304" s="195" t="s">
        <v>787</v>
      </c>
      <c r="D304" s="195" t="s">
        <v>488</v>
      </c>
      <c r="E304" s="195" t="s">
        <v>505</v>
      </c>
      <c r="F304" s="195" t="s">
        <v>788</v>
      </c>
      <c r="G304" s="195" t="s">
        <v>507</v>
      </c>
      <c r="H304" s="193" t="s">
        <v>185</v>
      </c>
      <c r="I304" s="193" t="s">
        <v>516</v>
      </c>
      <c r="J304" s="195" t="s">
        <v>509</v>
      </c>
      <c r="K304" s="195" t="s">
        <v>495</v>
      </c>
    </row>
    <row r="305" s="39" customFormat="1" ht="29" customHeight="1" spans="1:11">
      <c r="A305" s="195"/>
      <c r="B305" s="194"/>
      <c r="C305" s="195"/>
      <c r="D305" s="195" t="s">
        <v>488</v>
      </c>
      <c r="E305" s="195" t="s">
        <v>489</v>
      </c>
      <c r="F305" s="195" t="s">
        <v>686</v>
      </c>
      <c r="G305" s="195" t="s">
        <v>491</v>
      </c>
      <c r="H305" s="193" t="s">
        <v>492</v>
      </c>
      <c r="I305" s="193" t="s">
        <v>493</v>
      </c>
      <c r="J305" s="195" t="s">
        <v>509</v>
      </c>
      <c r="K305" s="195" t="s">
        <v>495</v>
      </c>
    </row>
    <row r="306" s="39" customFormat="1" ht="29" customHeight="1" spans="1:11">
      <c r="A306" s="195"/>
      <c r="B306" s="194"/>
      <c r="C306" s="195"/>
      <c r="D306" s="195" t="s">
        <v>488</v>
      </c>
      <c r="E306" s="195" t="s">
        <v>521</v>
      </c>
      <c r="F306" s="195" t="s">
        <v>522</v>
      </c>
      <c r="G306" s="195" t="s">
        <v>491</v>
      </c>
      <c r="H306" s="193" t="s">
        <v>185</v>
      </c>
      <c r="I306" s="193" t="s">
        <v>562</v>
      </c>
      <c r="J306" s="195" t="s">
        <v>509</v>
      </c>
      <c r="K306" s="195" t="s">
        <v>495</v>
      </c>
    </row>
    <row r="307" s="39" customFormat="1" ht="29" customHeight="1" spans="1:11">
      <c r="A307" s="195"/>
      <c r="B307" s="194"/>
      <c r="C307" s="195"/>
      <c r="D307" s="195" t="s">
        <v>496</v>
      </c>
      <c r="E307" s="195" t="s">
        <v>525</v>
      </c>
      <c r="F307" s="195" t="s">
        <v>789</v>
      </c>
      <c r="G307" s="195" t="s">
        <v>491</v>
      </c>
      <c r="H307" s="193" t="s">
        <v>564</v>
      </c>
      <c r="I307" s="193" t="s">
        <v>790</v>
      </c>
      <c r="J307" s="195" t="s">
        <v>494</v>
      </c>
      <c r="K307" s="195" t="s">
        <v>495</v>
      </c>
    </row>
    <row r="308" s="39" customFormat="1" ht="29" customHeight="1" spans="1:11">
      <c r="A308" s="195"/>
      <c r="B308" s="194"/>
      <c r="C308" s="195"/>
      <c r="D308" s="195" t="s">
        <v>501</v>
      </c>
      <c r="E308" s="195" t="s">
        <v>502</v>
      </c>
      <c r="F308" s="195" t="s">
        <v>791</v>
      </c>
      <c r="G308" s="195" t="s">
        <v>491</v>
      </c>
      <c r="H308" s="193" t="s">
        <v>499</v>
      </c>
      <c r="I308" s="193" t="s">
        <v>500</v>
      </c>
      <c r="J308" s="195" t="s">
        <v>494</v>
      </c>
      <c r="K308" s="195" t="s">
        <v>495</v>
      </c>
    </row>
    <row r="309" s="39" customFormat="1" ht="29" customHeight="1" spans="1:11">
      <c r="A309" s="195" t="s">
        <v>438</v>
      </c>
      <c r="B309" s="367" t="s">
        <v>439</v>
      </c>
      <c r="C309" s="195" t="s">
        <v>438</v>
      </c>
      <c r="D309" s="195" t="s">
        <v>488</v>
      </c>
      <c r="E309" s="195" t="s">
        <v>489</v>
      </c>
      <c r="F309" s="195" t="s">
        <v>490</v>
      </c>
      <c r="G309" s="195" t="s">
        <v>491</v>
      </c>
      <c r="H309" s="193" t="s">
        <v>492</v>
      </c>
      <c r="I309" s="193" t="s">
        <v>493</v>
      </c>
      <c r="J309" s="195" t="s">
        <v>494</v>
      </c>
      <c r="K309" s="195" t="s">
        <v>495</v>
      </c>
    </row>
    <row r="310" s="39" customFormat="1" ht="29" customHeight="1" spans="1:11">
      <c r="A310" s="195"/>
      <c r="B310" s="194"/>
      <c r="C310" s="195"/>
      <c r="D310" s="195" t="s">
        <v>496</v>
      </c>
      <c r="E310" s="195" t="s">
        <v>497</v>
      </c>
      <c r="F310" s="195" t="s">
        <v>792</v>
      </c>
      <c r="G310" s="195" t="s">
        <v>491</v>
      </c>
      <c r="H310" s="193" t="s">
        <v>499</v>
      </c>
      <c r="I310" s="193" t="s">
        <v>500</v>
      </c>
      <c r="J310" s="195" t="s">
        <v>494</v>
      </c>
      <c r="K310" s="195" t="s">
        <v>495</v>
      </c>
    </row>
    <row r="311" s="39" customFormat="1" ht="29" customHeight="1" spans="1:11">
      <c r="A311" s="195"/>
      <c r="B311" s="194"/>
      <c r="C311" s="195"/>
      <c r="D311" s="195" t="s">
        <v>501</v>
      </c>
      <c r="E311" s="195" t="s">
        <v>502</v>
      </c>
      <c r="F311" s="195" t="s">
        <v>793</v>
      </c>
      <c r="G311" s="195" t="s">
        <v>491</v>
      </c>
      <c r="H311" s="193" t="s">
        <v>499</v>
      </c>
      <c r="I311" s="193" t="s">
        <v>500</v>
      </c>
      <c r="J311" s="195" t="s">
        <v>494</v>
      </c>
      <c r="K311" s="195" t="s">
        <v>495</v>
      </c>
    </row>
    <row r="312" s="39" customFormat="1" ht="29" customHeight="1" spans="1:11">
      <c r="A312" s="195" t="s">
        <v>389</v>
      </c>
      <c r="B312" s="367" t="s">
        <v>390</v>
      </c>
      <c r="C312" s="195" t="s">
        <v>389</v>
      </c>
      <c r="D312" s="195" t="s">
        <v>488</v>
      </c>
      <c r="E312" s="195" t="s">
        <v>505</v>
      </c>
      <c r="F312" s="195" t="s">
        <v>794</v>
      </c>
      <c r="G312" s="195" t="s">
        <v>491</v>
      </c>
      <c r="H312" s="193" t="s">
        <v>185</v>
      </c>
      <c r="I312" s="193" t="s">
        <v>553</v>
      </c>
      <c r="J312" s="195" t="s">
        <v>509</v>
      </c>
      <c r="K312" s="195" t="s">
        <v>795</v>
      </c>
    </row>
    <row r="313" s="39" customFormat="1" ht="29" customHeight="1" spans="1:11">
      <c r="A313" s="195"/>
      <c r="B313" s="194"/>
      <c r="C313" s="195"/>
      <c r="D313" s="195" t="s">
        <v>488</v>
      </c>
      <c r="E313" s="195" t="s">
        <v>489</v>
      </c>
      <c r="F313" s="195" t="s">
        <v>796</v>
      </c>
      <c r="G313" s="195" t="s">
        <v>491</v>
      </c>
      <c r="H313" s="193" t="s">
        <v>492</v>
      </c>
      <c r="I313" s="193" t="s">
        <v>493</v>
      </c>
      <c r="J313" s="195" t="s">
        <v>509</v>
      </c>
      <c r="K313" s="195" t="s">
        <v>795</v>
      </c>
    </row>
    <row r="314" s="39" customFormat="1" ht="29" customHeight="1" spans="1:11">
      <c r="A314" s="195"/>
      <c r="B314" s="194"/>
      <c r="C314" s="195"/>
      <c r="D314" s="195" t="s">
        <v>488</v>
      </c>
      <c r="E314" s="195" t="s">
        <v>521</v>
      </c>
      <c r="F314" s="195" t="s">
        <v>522</v>
      </c>
      <c r="G314" s="195" t="s">
        <v>491</v>
      </c>
      <c r="H314" s="193" t="s">
        <v>797</v>
      </c>
      <c r="I314" s="193" t="s">
        <v>524</v>
      </c>
      <c r="J314" s="195" t="s">
        <v>509</v>
      </c>
      <c r="K314" s="195" t="s">
        <v>795</v>
      </c>
    </row>
    <row r="315" s="39" customFormat="1" ht="29" customHeight="1" spans="1:11">
      <c r="A315" s="195"/>
      <c r="B315" s="194"/>
      <c r="C315" s="195"/>
      <c r="D315" s="195" t="s">
        <v>496</v>
      </c>
      <c r="E315" s="195" t="s">
        <v>497</v>
      </c>
      <c r="F315" s="195" t="s">
        <v>798</v>
      </c>
      <c r="G315" s="195" t="s">
        <v>491</v>
      </c>
      <c r="H315" s="193" t="s">
        <v>714</v>
      </c>
      <c r="I315" s="193" t="s">
        <v>628</v>
      </c>
      <c r="J315" s="195" t="s">
        <v>494</v>
      </c>
      <c r="K315" s="195" t="s">
        <v>798</v>
      </c>
    </row>
    <row r="316" s="39" customFormat="1" ht="29" customHeight="1" spans="1:11">
      <c r="A316" s="195"/>
      <c r="B316" s="194"/>
      <c r="C316" s="195"/>
      <c r="D316" s="195" t="s">
        <v>501</v>
      </c>
      <c r="E316" s="195" t="s">
        <v>502</v>
      </c>
      <c r="F316" s="195" t="s">
        <v>799</v>
      </c>
      <c r="G316" s="195" t="s">
        <v>507</v>
      </c>
      <c r="H316" s="193" t="s">
        <v>499</v>
      </c>
      <c r="I316" s="193" t="s">
        <v>500</v>
      </c>
      <c r="J316" s="195" t="s">
        <v>509</v>
      </c>
      <c r="K316" s="195" t="s">
        <v>798</v>
      </c>
    </row>
    <row r="317" s="39" customFormat="1" ht="29" customHeight="1" spans="1:11">
      <c r="A317" s="195" t="s">
        <v>428</v>
      </c>
      <c r="B317" s="367" t="s">
        <v>429</v>
      </c>
      <c r="C317" s="195" t="s">
        <v>800</v>
      </c>
      <c r="D317" s="195" t="s">
        <v>488</v>
      </c>
      <c r="E317" s="195" t="s">
        <v>505</v>
      </c>
      <c r="F317" s="195" t="s">
        <v>801</v>
      </c>
      <c r="G317" s="195" t="s">
        <v>491</v>
      </c>
      <c r="H317" s="193" t="s">
        <v>186</v>
      </c>
      <c r="I317" s="193" t="s">
        <v>516</v>
      </c>
      <c r="J317" s="195" t="s">
        <v>509</v>
      </c>
      <c r="K317" s="195" t="s">
        <v>802</v>
      </c>
    </row>
    <row r="318" s="39" customFormat="1" ht="29" customHeight="1" spans="1:11">
      <c r="A318" s="195"/>
      <c r="B318" s="194"/>
      <c r="C318" s="195"/>
      <c r="D318" s="195" t="s">
        <v>488</v>
      </c>
      <c r="E318" s="195" t="s">
        <v>505</v>
      </c>
      <c r="F318" s="195" t="s">
        <v>372</v>
      </c>
      <c r="G318" s="195" t="s">
        <v>491</v>
      </c>
      <c r="H318" s="193" t="s">
        <v>803</v>
      </c>
      <c r="I318" s="193" t="s">
        <v>524</v>
      </c>
      <c r="J318" s="195" t="s">
        <v>509</v>
      </c>
      <c r="K318" s="195" t="s">
        <v>804</v>
      </c>
    </row>
    <row r="319" s="39" customFormat="1" ht="29" customHeight="1" spans="1:11">
      <c r="A319" s="195"/>
      <c r="B319" s="194"/>
      <c r="C319" s="195"/>
      <c r="D319" s="195" t="s">
        <v>496</v>
      </c>
      <c r="E319" s="195" t="s">
        <v>525</v>
      </c>
      <c r="F319" s="195" t="s">
        <v>805</v>
      </c>
      <c r="G319" s="195" t="s">
        <v>507</v>
      </c>
      <c r="H319" s="193" t="s">
        <v>564</v>
      </c>
      <c r="I319" s="193" t="s">
        <v>628</v>
      </c>
      <c r="J319" s="195" t="s">
        <v>494</v>
      </c>
      <c r="K319" s="195" t="s">
        <v>806</v>
      </c>
    </row>
    <row r="320" s="39" customFormat="1" ht="29" customHeight="1" spans="1:11">
      <c r="A320" s="195"/>
      <c r="B320" s="194"/>
      <c r="C320" s="195"/>
      <c r="D320" s="195" t="s">
        <v>496</v>
      </c>
      <c r="E320" s="195" t="s">
        <v>528</v>
      </c>
      <c r="F320" s="195" t="s">
        <v>807</v>
      </c>
      <c r="G320" s="195" t="s">
        <v>507</v>
      </c>
      <c r="H320" s="193" t="s">
        <v>564</v>
      </c>
      <c r="I320" s="193" t="s">
        <v>628</v>
      </c>
      <c r="J320" s="195" t="s">
        <v>494</v>
      </c>
      <c r="K320" s="195" t="s">
        <v>808</v>
      </c>
    </row>
    <row r="321" s="39" customFormat="1" ht="29" customHeight="1" spans="1:11">
      <c r="A321" s="195"/>
      <c r="B321" s="194"/>
      <c r="C321" s="195"/>
      <c r="D321" s="195" t="s">
        <v>496</v>
      </c>
      <c r="E321" s="195" t="s">
        <v>497</v>
      </c>
      <c r="F321" s="195" t="s">
        <v>809</v>
      </c>
      <c r="G321" s="195" t="s">
        <v>507</v>
      </c>
      <c r="H321" s="193" t="s">
        <v>564</v>
      </c>
      <c r="I321" s="193" t="s">
        <v>628</v>
      </c>
      <c r="J321" s="195" t="s">
        <v>494</v>
      </c>
      <c r="K321" s="195" t="s">
        <v>810</v>
      </c>
    </row>
    <row r="322" s="39" customFormat="1" ht="29" customHeight="1" spans="1:11">
      <c r="A322" s="195"/>
      <c r="B322" s="194"/>
      <c r="C322" s="195"/>
      <c r="D322" s="195" t="s">
        <v>501</v>
      </c>
      <c r="E322" s="195" t="s">
        <v>502</v>
      </c>
      <c r="F322" s="195" t="s">
        <v>811</v>
      </c>
      <c r="G322" s="195" t="s">
        <v>507</v>
      </c>
      <c r="H322" s="193" t="s">
        <v>548</v>
      </c>
      <c r="I322" s="193" t="s">
        <v>500</v>
      </c>
      <c r="J322" s="195" t="s">
        <v>509</v>
      </c>
      <c r="K322" s="195" t="s">
        <v>812</v>
      </c>
    </row>
    <row r="323" s="39" customFormat="1" ht="29" customHeight="1" spans="1:11">
      <c r="A323" s="195" t="s">
        <v>348</v>
      </c>
      <c r="B323" s="367" t="s">
        <v>349</v>
      </c>
      <c r="C323" s="195" t="s">
        <v>348</v>
      </c>
      <c r="D323" s="195" t="s">
        <v>488</v>
      </c>
      <c r="E323" s="195" t="s">
        <v>489</v>
      </c>
      <c r="F323" s="195" t="s">
        <v>490</v>
      </c>
      <c r="G323" s="195" t="s">
        <v>491</v>
      </c>
      <c r="H323" s="193" t="s">
        <v>492</v>
      </c>
      <c r="I323" s="193" t="s">
        <v>493</v>
      </c>
      <c r="J323" s="195" t="s">
        <v>494</v>
      </c>
      <c r="K323" s="195" t="s">
        <v>495</v>
      </c>
    </row>
    <row r="324" s="39" customFormat="1" ht="29" customHeight="1" spans="1:11">
      <c r="A324" s="195"/>
      <c r="B324" s="194"/>
      <c r="C324" s="195"/>
      <c r="D324" s="195" t="s">
        <v>496</v>
      </c>
      <c r="E324" s="195" t="s">
        <v>497</v>
      </c>
      <c r="F324" s="195" t="s">
        <v>568</v>
      </c>
      <c r="G324" s="195" t="s">
        <v>507</v>
      </c>
      <c r="H324" s="193" t="s">
        <v>499</v>
      </c>
      <c r="I324" s="193" t="s">
        <v>500</v>
      </c>
      <c r="J324" s="195" t="s">
        <v>509</v>
      </c>
      <c r="K324" s="195" t="s">
        <v>495</v>
      </c>
    </row>
    <row r="325" s="39" customFormat="1" ht="29" customHeight="1" spans="1:11">
      <c r="A325" s="195"/>
      <c r="B325" s="194"/>
      <c r="C325" s="195"/>
      <c r="D325" s="195" t="s">
        <v>501</v>
      </c>
      <c r="E325" s="195" t="s">
        <v>502</v>
      </c>
      <c r="F325" s="195" t="s">
        <v>569</v>
      </c>
      <c r="G325" s="195" t="s">
        <v>507</v>
      </c>
      <c r="H325" s="193" t="s">
        <v>499</v>
      </c>
      <c r="I325" s="193" t="s">
        <v>500</v>
      </c>
      <c r="J325" s="195" t="s">
        <v>509</v>
      </c>
      <c r="K325" s="195" t="s">
        <v>495</v>
      </c>
    </row>
    <row r="326" s="39" customFormat="1" ht="29" customHeight="1" spans="1:11">
      <c r="A326" s="195" t="s">
        <v>444</v>
      </c>
      <c r="B326" s="367" t="s">
        <v>445</v>
      </c>
      <c r="C326" s="195" t="s">
        <v>444</v>
      </c>
      <c r="D326" s="195" t="s">
        <v>488</v>
      </c>
      <c r="E326" s="195" t="s">
        <v>489</v>
      </c>
      <c r="F326" s="195" t="s">
        <v>490</v>
      </c>
      <c r="G326" s="195" t="s">
        <v>491</v>
      </c>
      <c r="H326" s="193" t="s">
        <v>492</v>
      </c>
      <c r="I326" s="193" t="s">
        <v>493</v>
      </c>
      <c r="J326" s="195" t="s">
        <v>494</v>
      </c>
      <c r="K326" s="195" t="s">
        <v>495</v>
      </c>
    </row>
    <row r="327" s="39" customFormat="1" ht="29" customHeight="1" spans="1:11">
      <c r="A327" s="195"/>
      <c r="B327" s="194"/>
      <c r="C327" s="195"/>
      <c r="D327" s="195" t="s">
        <v>496</v>
      </c>
      <c r="E327" s="195" t="s">
        <v>497</v>
      </c>
      <c r="F327" s="195" t="s">
        <v>570</v>
      </c>
      <c r="G327" s="195" t="s">
        <v>507</v>
      </c>
      <c r="H327" s="193" t="s">
        <v>499</v>
      </c>
      <c r="I327" s="193" t="s">
        <v>500</v>
      </c>
      <c r="J327" s="195" t="s">
        <v>509</v>
      </c>
      <c r="K327" s="195" t="s">
        <v>495</v>
      </c>
    </row>
    <row r="328" s="39" customFormat="1" ht="29" customHeight="1" spans="1:11">
      <c r="A328" s="195"/>
      <c r="B328" s="194"/>
      <c r="C328" s="195"/>
      <c r="D328" s="195" t="s">
        <v>501</v>
      </c>
      <c r="E328" s="195" t="s">
        <v>502</v>
      </c>
      <c r="F328" s="195" t="s">
        <v>571</v>
      </c>
      <c r="G328" s="195" t="s">
        <v>507</v>
      </c>
      <c r="H328" s="193" t="s">
        <v>499</v>
      </c>
      <c r="I328" s="193" t="s">
        <v>500</v>
      </c>
      <c r="J328" s="195" t="s">
        <v>509</v>
      </c>
      <c r="K328" s="195" t="s">
        <v>495</v>
      </c>
    </row>
    <row r="329" s="39" customFormat="1" ht="29" customHeight="1" spans="1:11">
      <c r="A329" s="195" t="s">
        <v>472</v>
      </c>
      <c r="B329" s="367" t="s">
        <v>473</v>
      </c>
      <c r="C329" s="195" t="s">
        <v>472</v>
      </c>
      <c r="D329" s="195" t="s">
        <v>488</v>
      </c>
      <c r="E329" s="195" t="s">
        <v>505</v>
      </c>
      <c r="F329" s="195" t="s">
        <v>813</v>
      </c>
      <c r="G329" s="195" t="s">
        <v>491</v>
      </c>
      <c r="H329" s="193" t="s">
        <v>656</v>
      </c>
      <c r="I329" s="193" t="s">
        <v>544</v>
      </c>
      <c r="J329" s="195" t="s">
        <v>509</v>
      </c>
      <c r="K329" s="195" t="s">
        <v>495</v>
      </c>
    </row>
    <row r="330" s="39" customFormat="1" ht="29" customHeight="1" spans="1:11">
      <c r="A330" s="195"/>
      <c r="B330" s="194"/>
      <c r="C330" s="195"/>
      <c r="D330" s="195" t="s">
        <v>488</v>
      </c>
      <c r="E330" s="195" t="s">
        <v>517</v>
      </c>
      <c r="F330" s="195" t="s">
        <v>814</v>
      </c>
      <c r="G330" s="195" t="s">
        <v>507</v>
      </c>
      <c r="H330" s="193" t="s">
        <v>519</v>
      </c>
      <c r="I330" s="193" t="s">
        <v>500</v>
      </c>
      <c r="J330" s="195" t="s">
        <v>509</v>
      </c>
      <c r="K330" s="195" t="s">
        <v>495</v>
      </c>
    </row>
    <row r="331" s="39" customFormat="1" ht="29" customHeight="1" spans="1:11">
      <c r="A331" s="195"/>
      <c r="B331" s="194"/>
      <c r="C331" s="195"/>
      <c r="D331" s="195" t="s">
        <v>488</v>
      </c>
      <c r="E331" s="195" t="s">
        <v>489</v>
      </c>
      <c r="F331" s="195" t="s">
        <v>602</v>
      </c>
      <c r="G331" s="195" t="s">
        <v>491</v>
      </c>
      <c r="H331" s="193" t="s">
        <v>723</v>
      </c>
      <c r="I331" s="193" t="s">
        <v>604</v>
      </c>
      <c r="J331" s="195" t="s">
        <v>509</v>
      </c>
      <c r="K331" s="195" t="s">
        <v>495</v>
      </c>
    </row>
    <row r="332" s="39" customFormat="1" ht="29" customHeight="1" spans="1:11">
      <c r="A332" s="195"/>
      <c r="B332" s="194"/>
      <c r="C332" s="195"/>
      <c r="D332" s="195" t="s">
        <v>488</v>
      </c>
      <c r="E332" s="195" t="s">
        <v>521</v>
      </c>
      <c r="F332" s="195" t="s">
        <v>522</v>
      </c>
      <c r="G332" s="195" t="s">
        <v>491</v>
      </c>
      <c r="H332" s="193" t="s">
        <v>815</v>
      </c>
      <c r="I332" s="193" t="s">
        <v>524</v>
      </c>
      <c r="J332" s="195" t="s">
        <v>509</v>
      </c>
      <c r="K332" s="195" t="s">
        <v>495</v>
      </c>
    </row>
    <row r="333" s="39" customFormat="1" ht="52" customHeight="1" spans="1:11">
      <c r="A333" s="195"/>
      <c r="B333" s="194"/>
      <c r="C333" s="195"/>
      <c r="D333" s="195" t="s">
        <v>496</v>
      </c>
      <c r="E333" s="195" t="s">
        <v>525</v>
      </c>
      <c r="F333" s="195" t="s">
        <v>816</v>
      </c>
      <c r="G333" s="195" t="s">
        <v>507</v>
      </c>
      <c r="H333" s="193" t="s">
        <v>499</v>
      </c>
      <c r="I333" s="193" t="s">
        <v>500</v>
      </c>
      <c r="J333" s="195" t="s">
        <v>509</v>
      </c>
      <c r="K333" s="195" t="s">
        <v>495</v>
      </c>
    </row>
    <row r="334" s="39" customFormat="1" ht="84" customHeight="1" spans="1:11">
      <c r="A334" s="195"/>
      <c r="B334" s="194"/>
      <c r="C334" s="195"/>
      <c r="D334" s="195" t="s">
        <v>496</v>
      </c>
      <c r="E334" s="195" t="s">
        <v>528</v>
      </c>
      <c r="F334" s="195" t="s">
        <v>817</v>
      </c>
      <c r="G334" s="195" t="s">
        <v>507</v>
      </c>
      <c r="H334" s="193" t="s">
        <v>519</v>
      </c>
      <c r="I334" s="193" t="s">
        <v>500</v>
      </c>
      <c r="J334" s="195" t="s">
        <v>509</v>
      </c>
      <c r="K334" s="195" t="s">
        <v>495</v>
      </c>
    </row>
    <row r="335" s="39" customFormat="1" ht="29" customHeight="1" spans="1:11">
      <c r="A335" s="195"/>
      <c r="B335" s="194"/>
      <c r="C335" s="195"/>
      <c r="D335" s="195" t="s">
        <v>496</v>
      </c>
      <c r="E335" s="195" t="s">
        <v>818</v>
      </c>
      <c r="F335" s="195" t="s">
        <v>819</v>
      </c>
      <c r="G335" s="195" t="s">
        <v>507</v>
      </c>
      <c r="H335" s="193" t="s">
        <v>499</v>
      </c>
      <c r="I335" s="193" t="s">
        <v>500</v>
      </c>
      <c r="J335" s="195" t="s">
        <v>509</v>
      </c>
      <c r="K335" s="195" t="s">
        <v>495</v>
      </c>
    </row>
    <row r="336" s="39" customFormat="1" ht="42" customHeight="1" spans="1:11">
      <c r="A336" s="195"/>
      <c r="B336" s="194"/>
      <c r="C336" s="195"/>
      <c r="D336" s="195" t="s">
        <v>496</v>
      </c>
      <c r="E336" s="195" t="s">
        <v>497</v>
      </c>
      <c r="F336" s="195" t="s">
        <v>820</v>
      </c>
      <c r="G336" s="195" t="s">
        <v>491</v>
      </c>
      <c r="H336" s="193" t="s">
        <v>610</v>
      </c>
      <c r="I336" s="193" t="s">
        <v>785</v>
      </c>
      <c r="J336" s="195" t="s">
        <v>494</v>
      </c>
      <c r="K336" s="195" t="s">
        <v>495</v>
      </c>
    </row>
    <row r="337" s="39" customFormat="1" ht="29" customHeight="1" spans="1:11">
      <c r="A337" s="195"/>
      <c r="B337" s="194"/>
      <c r="C337" s="195"/>
      <c r="D337" s="195" t="s">
        <v>501</v>
      </c>
      <c r="E337" s="195" t="s">
        <v>502</v>
      </c>
      <c r="F337" s="195" t="s">
        <v>821</v>
      </c>
      <c r="G337" s="195" t="s">
        <v>507</v>
      </c>
      <c r="H337" s="193" t="s">
        <v>499</v>
      </c>
      <c r="I337" s="193" t="s">
        <v>500</v>
      </c>
      <c r="J337" s="195" t="s">
        <v>509</v>
      </c>
      <c r="K337" s="195" t="s">
        <v>495</v>
      </c>
    </row>
    <row r="338" s="39" customFormat="1" ht="29" customHeight="1" spans="1:11">
      <c r="A338" s="195" t="s">
        <v>381</v>
      </c>
      <c r="B338" s="367" t="s">
        <v>382</v>
      </c>
      <c r="C338" s="195" t="s">
        <v>822</v>
      </c>
      <c r="D338" s="195" t="s">
        <v>488</v>
      </c>
      <c r="E338" s="195" t="s">
        <v>521</v>
      </c>
      <c r="F338" s="195" t="s">
        <v>522</v>
      </c>
      <c r="G338" s="195" t="s">
        <v>491</v>
      </c>
      <c r="H338" s="193" t="s">
        <v>823</v>
      </c>
      <c r="I338" s="193" t="s">
        <v>524</v>
      </c>
      <c r="J338" s="195" t="s">
        <v>509</v>
      </c>
      <c r="K338" s="195" t="s">
        <v>495</v>
      </c>
    </row>
    <row r="339" s="39" customFormat="1" ht="29" customHeight="1" spans="1:11">
      <c r="A339" s="195"/>
      <c r="B339" s="194"/>
      <c r="C339" s="195"/>
      <c r="D339" s="195" t="s">
        <v>496</v>
      </c>
      <c r="E339" s="195" t="s">
        <v>528</v>
      </c>
      <c r="F339" s="195" t="s">
        <v>784</v>
      </c>
      <c r="G339" s="195" t="s">
        <v>491</v>
      </c>
      <c r="H339" s="193" t="s">
        <v>610</v>
      </c>
      <c r="I339" s="193" t="s">
        <v>785</v>
      </c>
      <c r="J339" s="195" t="s">
        <v>494</v>
      </c>
      <c r="K339" s="195" t="s">
        <v>495</v>
      </c>
    </row>
    <row r="340" s="39" customFormat="1" ht="29" customHeight="1" spans="1:11">
      <c r="A340" s="195"/>
      <c r="B340" s="194"/>
      <c r="C340" s="195"/>
      <c r="D340" s="195" t="s">
        <v>501</v>
      </c>
      <c r="E340" s="195" t="s">
        <v>502</v>
      </c>
      <c r="F340" s="195" t="s">
        <v>824</v>
      </c>
      <c r="G340" s="195" t="s">
        <v>507</v>
      </c>
      <c r="H340" s="193" t="s">
        <v>499</v>
      </c>
      <c r="I340" s="193" t="s">
        <v>500</v>
      </c>
      <c r="J340" s="195" t="s">
        <v>509</v>
      </c>
      <c r="K340" s="195" t="s">
        <v>495</v>
      </c>
    </row>
    <row r="341" s="39" customFormat="1" ht="29" customHeight="1" spans="1:11">
      <c r="A341" s="195" t="s">
        <v>440</v>
      </c>
      <c r="B341" s="367" t="s">
        <v>441</v>
      </c>
      <c r="C341" s="195" t="s">
        <v>440</v>
      </c>
      <c r="D341" s="195" t="s">
        <v>488</v>
      </c>
      <c r="E341" s="195" t="s">
        <v>489</v>
      </c>
      <c r="F341" s="195" t="s">
        <v>490</v>
      </c>
      <c r="G341" s="195" t="s">
        <v>491</v>
      </c>
      <c r="H341" s="193" t="s">
        <v>492</v>
      </c>
      <c r="I341" s="193" t="s">
        <v>493</v>
      </c>
      <c r="J341" s="195" t="s">
        <v>494</v>
      </c>
      <c r="K341" s="195" t="s">
        <v>495</v>
      </c>
    </row>
    <row r="342" s="39" customFormat="1" ht="29" customHeight="1" spans="1:11">
      <c r="A342" s="195"/>
      <c r="B342" s="194"/>
      <c r="C342" s="195"/>
      <c r="D342" s="195" t="s">
        <v>496</v>
      </c>
      <c r="E342" s="195" t="s">
        <v>497</v>
      </c>
      <c r="F342" s="195" t="s">
        <v>825</v>
      </c>
      <c r="G342" s="195" t="s">
        <v>491</v>
      </c>
      <c r="H342" s="193" t="s">
        <v>499</v>
      </c>
      <c r="I342" s="193" t="s">
        <v>500</v>
      </c>
      <c r="J342" s="195" t="s">
        <v>494</v>
      </c>
      <c r="K342" s="195" t="s">
        <v>495</v>
      </c>
    </row>
    <row r="343" s="39" customFormat="1" ht="29" customHeight="1" spans="1:11">
      <c r="A343" s="195"/>
      <c r="B343" s="194"/>
      <c r="C343" s="195"/>
      <c r="D343" s="195" t="s">
        <v>501</v>
      </c>
      <c r="E343" s="195" t="s">
        <v>502</v>
      </c>
      <c r="F343" s="195" t="s">
        <v>503</v>
      </c>
      <c r="G343" s="195" t="s">
        <v>491</v>
      </c>
      <c r="H343" s="193" t="s">
        <v>499</v>
      </c>
      <c r="I343" s="193" t="s">
        <v>500</v>
      </c>
      <c r="J343" s="195" t="s">
        <v>494</v>
      </c>
      <c r="K343" s="195" t="s">
        <v>495</v>
      </c>
    </row>
    <row r="344" s="39" customFormat="1" ht="29" customHeight="1" spans="1:11">
      <c r="A344" s="195" t="s">
        <v>460</v>
      </c>
      <c r="B344" s="367" t="s">
        <v>461</v>
      </c>
      <c r="C344" s="195" t="s">
        <v>460</v>
      </c>
      <c r="D344" s="195" t="s">
        <v>488</v>
      </c>
      <c r="E344" s="195" t="s">
        <v>489</v>
      </c>
      <c r="F344" s="195" t="s">
        <v>490</v>
      </c>
      <c r="G344" s="195" t="s">
        <v>491</v>
      </c>
      <c r="H344" s="193" t="s">
        <v>492</v>
      </c>
      <c r="I344" s="193" t="s">
        <v>493</v>
      </c>
      <c r="J344" s="195" t="s">
        <v>494</v>
      </c>
      <c r="K344" s="195" t="s">
        <v>495</v>
      </c>
    </row>
    <row r="345" s="39" customFormat="1" ht="29" customHeight="1" spans="1:11">
      <c r="A345" s="195"/>
      <c r="B345" s="194"/>
      <c r="C345" s="195"/>
      <c r="D345" s="195" t="s">
        <v>496</v>
      </c>
      <c r="E345" s="195" t="s">
        <v>497</v>
      </c>
      <c r="F345" s="195" t="s">
        <v>498</v>
      </c>
      <c r="G345" s="195" t="s">
        <v>491</v>
      </c>
      <c r="H345" s="193" t="s">
        <v>499</v>
      </c>
      <c r="I345" s="193" t="s">
        <v>500</v>
      </c>
      <c r="J345" s="195" t="s">
        <v>494</v>
      </c>
      <c r="K345" s="195" t="s">
        <v>495</v>
      </c>
    </row>
    <row r="346" s="39" customFormat="1" ht="29" customHeight="1" spans="1:11">
      <c r="A346" s="195"/>
      <c r="B346" s="194"/>
      <c r="C346" s="195"/>
      <c r="D346" s="195" t="s">
        <v>501</v>
      </c>
      <c r="E346" s="195" t="s">
        <v>502</v>
      </c>
      <c r="F346" s="195" t="s">
        <v>540</v>
      </c>
      <c r="G346" s="195" t="s">
        <v>491</v>
      </c>
      <c r="H346" s="193" t="s">
        <v>499</v>
      </c>
      <c r="I346" s="193" t="s">
        <v>500</v>
      </c>
      <c r="J346" s="195" t="s">
        <v>494</v>
      </c>
      <c r="K346" s="195" t="s">
        <v>495</v>
      </c>
    </row>
    <row r="347" s="39" customFormat="1" ht="29" customHeight="1" spans="1:11">
      <c r="A347" s="195" t="s">
        <v>340</v>
      </c>
      <c r="B347" s="367" t="s">
        <v>341</v>
      </c>
      <c r="C347" s="195" t="s">
        <v>340</v>
      </c>
      <c r="D347" s="195" t="s">
        <v>488</v>
      </c>
      <c r="E347" s="195" t="s">
        <v>489</v>
      </c>
      <c r="F347" s="195" t="s">
        <v>490</v>
      </c>
      <c r="G347" s="195" t="s">
        <v>491</v>
      </c>
      <c r="H347" s="193" t="s">
        <v>492</v>
      </c>
      <c r="I347" s="193" t="s">
        <v>493</v>
      </c>
      <c r="J347" s="195" t="s">
        <v>494</v>
      </c>
      <c r="K347" s="195" t="s">
        <v>495</v>
      </c>
    </row>
    <row r="348" s="39" customFormat="1" ht="29" customHeight="1" spans="1:11">
      <c r="A348" s="195"/>
      <c r="B348" s="194"/>
      <c r="C348" s="195"/>
      <c r="D348" s="195" t="s">
        <v>496</v>
      </c>
      <c r="E348" s="195" t="s">
        <v>497</v>
      </c>
      <c r="F348" s="195" t="s">
        <v>568</v>
      </c>
      <c r="G348" s="195" t="s">
        <v>507</v>
      </c>
      <c r="H348" s="193" t="s">
        <v>499</v>
      </c>
      <c r="I348" s="193" t="s">
        <v>500</v>
      </c>
      <c r="J348" s="195" t="s">
        <v>509</v>
      </c>
      <c r="K348" s="195" t="s">
        <v>495</v>
      </c>
    </row>
    <row r="349" s="39" customFormat="1" ht="29" customHeight="1" spans="1:11">
      <c r="A349" s="195"/>
      <c r="B349" s="194"/>
      <c r="C349" s="195"/>
      <c r="D349" s="195" t="s">
        <v>501</v>
      </c>
      <c r="E349" s="195" t="s">
        <v>502</v>
      </c>
      <c r="F349" s="195" t="s">
        <v>569</v>
      </c>
      <c r="G349" s="195" t="s">
        <v>507</v>
      </c>
      <c r="H349" s="193" t="s">
        <v>499</v>
      </c>
      <c r="I349" s="193" t="s">
        <v>500</v>
      </c>
      <c r="J349" s="195" t="s">
        <v>509</v>
      </c>
      <c r="K349" s="195" t="s">
        <v>495</v>
      </c>
    </row>
    <row r="350" s="39" customFormat="1" ht="29" customHeight="1" spans="1:11">
      <c r="A350" s="195" t="s">
        <v>452</v>
      </c>
      <c r="B350" s="367" t="s">
        <v>453</v>
      </c>
      <c r="C350" s="195" t="s">
        <v>452</v>
      </c>
      <c r="D350" s="195" t="s">
        <v>488</v>
      </c>
      <c r="E350" s="195" t="s">
        <v>489</v>
      </c>
      <c r="F350" s="195" t="s">
        <v>490</v>
      </c>
      <c r="G350" s="195" t="s">
        <v>491</v>
      </c>
      <c r="H350" s="193" t="s">
        <v>492</v>
      </c>
      <c r="I350" s="193" t="s">
        <v>493</v>
      </c>
      <c r="J350" s="195" t="s">
        <v>494</v>
      </c>
      <c r="K350" s="195" t="s">
        <v>495</v>
      </c>
    </row>
    <row r="351" s="39" customFormat="1" ht="29" customHeight="1" spans="1:11">
      <c r="A351" s="195"/>
      <c r="B351" s="194"/>
      <c r="C351" s="195"/>
      <c r="D351" s="195" t="s">
        <v>496</v>
      </c>
      <c r="E351" s="195" t="s">
        <v>497</v>
      </c>
      <c r="F351" s="195" t="s">
        <v>498</v>
      </c>
      <c r="G351" s="195" t="s">
        <v>491</v>
      </c>
      <c r="H351" s="193" t="s">
        <v>499</v>
      </c>
      <c r="I351" s="193" t="s">
        <v>500</v>
      </c>
      <c r="J351" s="195" t="s">
        <v>494</v>
      </c>
      <c r="K351" s="195" t="s">
        <v>495</v>
      </c>
    </row>
    <row r="352" s="39" customFormat="1" ht="29" customHeight="1" spans="1:11">
      <c r="A352" s="195"/>
      <c r="B352" s="194"/>
      <c r="C352" s="195"/>
      <c r="D352" s="195" t="s">
        <v>501</v>
      </c>
      <c r="E352" s="195" t="s">
        <v>502</v>
      </c>
      <c r="F352" s="195" t="s">
        <v>503</v>
      </c>
      <c r="G352" s="195" t="s">
        <v>491</v>
      </c>
      <c r="H352" s="193" t="s">
        <v>499</v>
      </c>
      <c r="I352" s="193" t="s">
        <v>500</v>
      </c>
      <c r="J352" s="195" t="s">
        <v>494</v>
      </c>
      <c r="K352" s="195" t="s">
        <v>495</v>
      </c>
    </row>
    <row r="353" s="39" customFormat="1" ht="29" customHeight="1" spans="1:11">
      <c r="A353" s="195" t="s">
        <v>410</v>
      </c>
      <c r="B353" s="367" t="s">
        <v>411</v>
      </c>
      <c r="C353" s="195" t="s">
        <v>826</v>
      </c>
      <c r="D353" s="195" t="s">
        <v>488</v>
      </c>
      <c r="E353" s="195" t="s">
        <v>505</v>
      </c>
      <c r="F353" s="195" t="s">
        <v>827</v>
      </c>
      <c r="G353" s="195" t="s">
        <v>491</v>
      </c>
      <c r="H353" s="193" t="s">
        <v>828</v>
      </c>
      <c r="I353" s="193" t="s">
        <v>500</v>
      </c>
      <c r="J353" s="195" t="s">
        <v>509</v>
      </c>
      <c r="K353" s="195" t="s">
        <v>495</v>
      </c>
    </row>
    <row r="354" s="39" customFormat="1" ht="29" customHeight="1" spans="1:11">
      <c r="A354" s="195"/>
      <c r="B354" s="194"/>
      <c r="C354" s="195"/>
      <c r="D354" s="195" t="s">
        <v>488</v>
      </c>
      <c r="E354" s="195" t="s">
        <v>505</v>
      </c>
      <c r="F354" s="195" t="s">
        <v>829</v>
      </c>
      <c r="G354" s="195" t="s">
        <v>621</v>
      </c>
      <c r="H354" s="193" t="s">
        <v>830</v>
      </c>
      <c r="I354" s="193" t="s">
        <v>500</v>
      </c>
      <c r="J354" s="195" t="s">
        <v>509</v>
      </c>
      <c r="K354" s="195" t="s">
        <v>495</v>
      </c>
    </row>
    <row r="355" s="39" customFormat="1" ht="29" customHeight="1" spans="1:11">
      <c r="A355" s="195"/>
      <c r="B355" s="194"/>
      <c r="C355" s="195"/>
      <c r="D355" s="195" t="s">
        <v>488</v>
      </c>
      <c r="E355" s="195" t="s">
        <v>517</v>
      </c>
      <c r="F355" s="195" t="s">
        <v>831</v>
      </c>
      <c r="G355" s="195" t="s">
        <v>621</v>
      </c>
      <c r="H355" s="193" t="s">
        <v>832</v>
      </c>
      <c r="I355" s="193" t="s">
        <v>500</v>
      </c>
      <c r="J355" s="195" t="s">
        <v>509</v>
      </c>
      <c r="K355" s="195" t="s">
        <v>495</v>
      </c>
    </row>
    <row r="356" s="39" customFormat="1" ht="29" customHeight="1" spans="1:11">
      <c r="A356" s="195"/>
      <c r="B356" s="194"/>
      <c r="C356" s="195"/>
      <c r="D356" s="195" t="s">
        <v>488</v>
      </c>
      <c r="E356" s="195" t="s">
        <v>521</v>
      </c>
      <c r="F356" s="195" t="s">
        <v>522</v>
      </c>
      <c r="G356" s="195" t="s">
        <v>491</v>
      </c>
      <c r="H356" s="193" t="s">
        <v>641</v>
      </c>
      <c r="I356" s="193" t="s">
        <v>524</v>
      </c>
      <c r="J356" s="195" t="s">
        <v>509</v>
      </c>
      <c r="K356" s="195" t="s">
        <v>495</v>
      </c>
    </row>
    <row r="357" s="39" customFormat="1" ht="29" customHeight="1" spans="1:11">
      <c r="A357" s="195"/>
      <c r="B357" s="194"/>
      <c r="C357" s="195"/>
      <c r="D357" s="195" t="s">
        <v>496</v>
      </c>
      <c r="E357" s="195" t="s">
        <v>528</v>
      </c>
      <c r="F357" s="195" t="s">
        <v>833</v>
      </c>
      <c r="G357" s="195" t="s">
        <v>621</v>
      </c>
      <c r="H357" s="193" t="s">
        <v>834</v>
      </c>
      <c r="I357" s="193" t="s">
        <v>500</v>
      </c>
      <c r="J357" s="195" t="s">
        <v>509</v>
      </c>
      <c r="K357" s="195" t="s">
        <v>495</v>
      </c>
    </row>
    <row r="358" s="39" customFormat="1" ht="29" customHeight="1" spans="1:11">
      <c r="A358" s="195"/>
      <c r="B358" s="194"/>
      <c r="C358" s="195"/>
      <c r="D358" s="195" t="s">
        <v>496</v>
      </c>
      <c r="E358" s="195" t="s">
        <v>497</v>
      </c>
      <c r="F358" s="195" t="s">
        <v>835</v>
      </c>
      <c r="G358" s="195" t="s">
        <v>621</v>
      </c>
      <c r="H358" s="193" t="s">
        <v>610</v>
      </c>
      <c r="I358" s="193" t="s">
        <v>500</v>
      </c>
      <c r="J358" s="195" t="s">
        <v>509</v>
      </c>
      <c r="K358" s="195" t="s">
        <v>495</v>
      </c>
    </row>
    <row r="359" s="39" customFormat="1" ht="29" customHeight="1" spans="1:11">
      <c r="A359" s="195"/>
      <c r="B359" s="194"/>
      <c r="C359" s="195"/>
      <c r="D359" s="195" t="s">
        <v>501</v>
      </c>
      <c r="E359" s="195" t="s">
        <v>502</v>
      </c>
      <c r="F359" s="195" t="s">
        <v>836</v>
      </c>
      <c r="G359" s="195" t="s">
        <v>621</v>
      </c>
      <c r="H359" s="193" t="s">
        <v>832</v>
      </c>
      <c r="I359" s="193" t="s">
        <v>500</v>
      </c>
      <c r="J359" s="195" t="s">
        <v>509</v>
      </c>
      <c r="K359" s="195" t="s">
        <v>495</v>
      </c>
    </row>
    <row r="360" s="39" customFormat="1" ht="29" customHeight="1" spans="1:11">
      <c r="A360" s="195"/>
      <c r="B360" s="194"/>
      <c r="C360" s="195"/>
      <c r="D360" s="195" t="s">
        <v>501</v>
      </c>
      <c r="E360" s="195" t="s">
        <v>502</v>
      </c>
      <c r="F360" s="195" t="s">
        <v>690</v>
      </c>
      <c r="G360" s="195" t="s">
        <v>621</v>
      </c>
      <c r="H360" s="193" t="s">
        <v>832</v>
      </c>
      <c r="I360" s="193" t="s">
        <v>500</v>
      </c>
      <c r="J360" s="195" t="s">
        <v>509</v>
      </c>
      <c r="K360" s="195" t="s">
        <v>495</v>
      </c>
    </row>
    <row r="361" s="39" customFormat="1" ht="29" customHeight="1" spans="1:11">
      <c r="A361" s="195" t="s">
        <v>454</v>
      </c>
      <c r="B361" s="367" t="s">
        <v>455</v>
      </c>
      <c r="C361" s="195" t="s">
        <v>454</v>
      </c>
      <c r="D361" s="195" t="s">
        <v>488</v>
      </c>
      <c r="E361" s="195" t="s">
        <v>489</v>
      </c>
      <c r="F361" s="195" t="s">
        <v>490</v>
      </c>
      <c r="G361" s="195" t="s">
        <v>491</v>
      </c>
      <c r="H361" s="193" t="s">
        <v>492</v>
      </c>
      <c r="I361" s="193" t="s">
        <v>493</v>
      </c>
      <c r="J361" s="195" t="s">
        <v>494</v>
      </c>
      <c r="K361" s="195" t="s">
        <v>495</v>
      </c>
    </row>
    <row r="362" s="39" customFormat="1" ht="29" customHeight="1" spans="1:11">
      <c r="A362" s="195"/>
      <c r="B362" s="194"/>
      <c r="C362" s="195"/>
      <c r="D362" s="195" t="s">
        <v>496</v>
      </c>
      <c r="E362" s="195" t="s">
        <v>497</v>
      </c>
      <c r="F362" s="195" t="s">
        <v>570</v>
      </c>
      <c r="G362" s="195" t="s">
        <v>507</v>
      </c>
      <c r="H362" s="193" t="s">
        <v>499</v>
      </c>
      <c r="I362" s="193" t="s">
        <v>500</v>
      </c>
      <c r="J362" s="195" t="s">
        <v>509</v>
      </c>
      <c r="K362" s="195" t="s">
        <v>495</v>
      </c>
    </row>
    <row r="363" s="39" customFormat="1" ht="29" customHeight="1" spans="1:11">
      <c r="A363" s="195"/>
      <c r="B363" s="194"/>
      <c r="C363" s="195"/>
      <c r="D363" s="195" t="s">
        <v>501</v>
      </c>
      <c r="E363" s="195" t="s">
        <v>502</v>
      </c>
      <c r="F363" s="195" t="s">
        <v>571</v>
      </c>
      <c r="G363" s="195" t="s">
        <v>507</v>
      </c>
      <c r="H363" s="193" t="s">
        <v>499</v>
      </c>
      <c r="I363" s="193" t="s">
        <v>500</v>
      </c>
      <c r="J363" s="195" t="s">
        <v>509</v>
      </c>
      <c r="K363" s="195" t="s">
        <v>495</v>
      </c>
    </row>
    <row r="364" s="39" customFormat="1" ht="29" customHeight="1" spans="1:11">
      <c r="A364" s="195" t="s">
        <v>379</v>
      </c>
      <c r="B364" s="367" t="s">
        <v>380</v>
      </c>
      <c r="C364" s="195" t="s">
        <v>837</v>
      </c>
      <c r="D364" s="195" t="s">
        <v>488</v>
      </c>
      <c r="E364" s="195" t="s">
        <v>505</v>
      </c>
      <c r="F364" s="195" t="s">
        <v>838</v>
      </c>
      <c r="G364" s="195" t="s">
        <v>491</v>
      </c>
      <c r="H364" s="193" t="s">
        <v>592</v>
      </c>
      <c r="I364" s="193" t="s">
        <v>493</v>
      </c>
      <c r="J364" s="195" t="s">
        <v>509</v>
      </c>
      <c r="K364" s="195" t="s">
        <v>495</v>
      </c>
    </row>
    <row r="365" s="39" customFormat="1" ht="29" customHeight="1" spans="1:11">
      <c r="A365" s="195"/>
      <c r="B365" s="194"/>
      <c r="C365" s="195"/>
      <c r="D365" s="195" t="s">
        <v>488</v>
      </c>
      <c r="E365" s="195" t="s">
        <v>505</v>
      </c>
      <c r="F365" s="195" t="s">
        <v>839</v>
      </c>
      <c r="G365" s="195" t="s">
        <v>491</v>
      </c>
      <c r="H365" s="193" t="s">
        <v>592</v>
      </c>
      <c r="I365" s="193" t="s">
        <v>493</v>
      </c>
      <c r="J365" s="195" t="s">
        <v>509</v>
      </c>
      <c r="K365" s="195" t="s">
        <v>495</v>
      </c>
    </row>
    <row r="366" s="39" customFormat="1" ht="29" customHeight="1" spans="1:11">
      <c r="A366" s="195"/>
      <c r="B366" s="194"/>
      <c r="C366" s="195"/>
      <c r="D366" s="195" t="s">
        <v>488</v>
      </c>
      <c r="E366" s="195" t="s">
        <v>505</v>
      </c>
      <c r="F366" s="195" t="s">
        <v>372</v>
      </c>
      <c r="G366" s="195" t="s">
        <v>491</v>
      </c>
      <c r="H366" s="193" t="s">
        <v>592</v>
      </c>
      <c r="I366" s="193" t="s">
        <v>493</v>
      </c>
      <c r="J366" s="195" t="s">
        <v>509</v>
      </c>
      <c r="K366" s="195" t="s">
        <v>495</v>
      </c>
    </row>
    <row r="367" s="39" customFormat="1" ht="29" customHeight="1" spans="1:11">
      <c r="A367" s="195"/>
      <c r="B367" s="194"/>
      <c r="C367" s="195"/>
      <c r="D367" s="195" t="s">
        <v>488</v>
      </c>
      <c r="E367" s="195" t="s">
        <v>521</v>
      </c>
      <c r="F367" s="195" t="s">
        <v>522</v>
      </c>
      <c r="G367" s="195" t="s">
        <v>491</v>
      </c>
      <c r="H367" s="193" t="s">
        <v>840</v>
      </c>
      <c r="I367" s="193" t="s">
        <v>562</v>
      </c>
      <c r="J367" s="195" t="s">
        <v>509</v>
      </c>
      <c r="K367" s="195" t="s">
        <v>495</v>
      </c>
    </row>
    <row r="368" s="39" customFormat="1" ht="29" customHeight="1" spans="1:11">
      <c r="A368" s="195"/>
      <c r="B368" s="194"/>
      <c r="C368" s="195"/>
      <c r="D368" s="195" t="s">
        <v>496</v>
      </c>
      <c r="E368" s="195" t="s">
        <v>528</v>
      </c>
      <c r="F368" s="195" t="s">
        <v>597</v>
      </c>
      <c r="G368" s="195" t="s">
        <v>507</v>
      </c>
      <c r="H368" s="193" t="s">
        <v>499</v>
      </c>
      <c r="I368" s="193" t="s">
        <v>500</v>
      </c>
      <c r="J368" s="195" t="s">
        <v>494</v>
      </c>
      <c r="K368" s="195" t="s">
        <v>495</v>
      </c>
    </row>
    <row r="369" s="39" customFormat="1" ht="29" customHeight="1" spans="1:11">
      <c r="A369" s="195"/>
      <c r="B369" s="194"/>
      <c r="C369" s="195"/>
      <c r="D369" s="195" t="s">
        <v>501</v>
      </c>
      <c r="E369" s="195" t="s">
        <v>502</v>
      </c>
      <c r="F369" s="195" t="s">
        <v>841</v>
      </c>
      <c r="G369" s="195" t="s">
        <v>491</v>
      </c>
      <c r="H369" s="193" t="s">
        <v>548</v>
      </c>
      <c r="I369" s="193" t="s">
        <v>500</v>
      </c>
      <c r="J369" s="195" t="s">
        <v>494</v>
      </c>
      <c r="K369" s="195" t="s">
        <v>495</v>
      </c>
    </row>
    <row r="370" s="39" customFormat="1" ht="29" customHeight="1" spans="1:11">
      <c r="A370" s="195" t="s">
        <v>466</v>
      </c>
      <c r="B370" s="367" t="s">
        <v>467</v>
      </c>
      <c r="C370" s="195" t="s">
        <v>504</v>
      </c>
      <c r="D370" s="195" t="s">
        <v>488</v>
      </c>
      <c r="E370" s="195" t="s">
        <v>505</v>
      </c>
      <c r="F370" s="195" t="s">
        <v>842</v>
      </c>
      <c r="G370" s="195" t="s">
        <v>507</v>
      </c>
      <c r="H370" s="193" t="s">
        <v>186</v>
      </c>
      <c r="I370" s="193" t="s">
        <v>516</v>
      </c>
      <c r="J370" s="195" t="s">
        <v>509</v>
      </c>
      <c r="K370" s="195" t="s">
        <v>495</v>
      </c>
    </row>
    <row r="371" s="39" customFormat="1" ht="29" customHeight="1" spans="1:11">
      <c r="A371" s="195"/>
      <c r="B371" s="194"/>
      <c r="C371" s="195"/>
      <c r="D371" s="195" t="s">
        <v>488</v>
      </c>
      <c r="E371" s="195" t="s">
        <v>517</v>
      </c>
      <c r="F371" s="195" t="s">
        <v>518</v>
      </c>
      <c r="G371" s="195" t="s">
        <v>491</v>
      </c>
      <c r="H371" s="193" t="s">
        <v>519</v>
      </c>
      <c r="I371" s="193" t="s">
        <v>500</v>
      </c>
      <c r="J371" s="195" t="s">
        <v>494</v>
      </c>
      <c r="K371" s="195" t="s">
        <v>495</v>
      </c>
    </row>
    <row r="372" s="39" customFormat="1" ht="29" customHeight="1" spans="1:11">
      <c r="A372" s="195"/>
      <c r="B372" s="194"/>
      <c r="C372" s="195"/>
      <c r="D372" s="195" t="s">
        <v>488</v>
      </c>
      <c r="E372" s="195" t="s">
        <v>489</v>
      </c>
      <c r="F372" s="195" t="s">
        <v>660</v>
      </c>
      <c r="G372" s="195" t="s">
        <v>491</v>
      </c>
      <c r="H372" s="193" t="s">
        <v>661</v>
      </c>
      <c r="I372" s="193" t="s">
        <v>604</v>
      </c>
      <c r="J372" s="195" t="s">
        <v>509</v>
      </c>
      <c r="K372" s="195" t="s">
        <v>495</v>
      </c>
    </row>
    <row r="373" s="39" customFormat="1" ht="29" customHeight="1" spans="1:11">
      <c r="A373" s="195"/>
      <c r="B373" s="194"/>
      <c r="C373" s="195"/>
      <c r="D373" s="195" t="s">
        <v>488</v>
      </c>
      <c r="E373" s="195" t="s">
        <v>521</v>
      </c>
      <c r="F373" s="195" t="s">
        <v>522</v>
      </c>
      <c r="G373" s="195" t="s">
        <v>491</v>
      </c>
      <c r="H373" s="193" t="s">
        <v>641</v>
      </c>
      <c r="I373" s="193" t="s">
        <v>524</v>
      </c>
      <c r="J373" s="195" t="s">
        <v>509</v>
      </c>
      <c r="K373" s="195" t="s">
        <v>495</v>
      </c>
    </row>
    <row r="374" s="39" customFormat="1" ht="29" customHeight="1" spans="1:11">
      <c r="A374" s="195"/>
      <c r="B374" s="194"/>
      <c r="C374" s="195"/>
      <c r="D374" s="195" t="s">
        <v>496</v>
      </c>
      <c r="E374" s="195" t="s">
        <v>525</v>
      </c>
      <c r="F374" s="195" t="s">
        <v>526</v>
      </c>
      <c r="G374" s="195" t="s">
        <v>491</v>
      </c>
      <c r="H374" s="193" t="s">
        <v>527</v>
      </c>
      <c r="I374" s="193" t="s">
        <v>628</v>
      </c>
      <c r="J374" s="195" t="s">
        <v>494</v>
      </c>
      <c r="K374" s="195" t="s">
        <v>495</v>
      </c>
    </row>
    <row r="375" s="39" customFormat="1" ht="29" customHeight="1" spans="1:11">
      <c r="A375" s="195"/>
      <c r="B375" s="194"/>
      <c r="C375" s="195"/>
      <c r="D375" s="195" t="s">
        <v>496</v>
      </c>
      <c r="E375" s="195" t="s">
        <v>528</v>
      </c>
      <c r="F375" s="195" t="s">
        <v>529</v>
      </c>
      <c r="G375" s="195" t="s">
        <v>491</v>
      </c>
      <c r="H375" s="193" t="s">
        <v>530</v>
      </c>
      <c r="I375" s="193" t="s">
        <v>628</v>
      </c>
      <c r="J375" s="195" t="s">
        <v>494</v>
      </c>
      <c r="K375" s="195" t="s">
        <v>495</v>
      </c>
    </row>
    <row r="376" s="39" customFormat="1" ht="29" customHeight="1" spans="1:11">
      <c r="A376" s="195"/>
      <c r="B376" s="194"/>
      <c r="C376" s="195"/>
      <c r="D376" s="195" t="s">
        <v>496</v>
      </c>
      <c r="E376" s="195" t="s">
        <v>528</v>
      </c>
      <c r="F376" s="195" t="s">
        <v>531</v>
      </c>
      <c r="G376" s="195" t="s">
        <v>491</v>
      </c>
      <c r="H376" s="193" t="s">
        <v>532</v>
      </c>
      <c r="I376" s="193" t="s">
        <v>628</v>
      </c>
      <c r="J376" s="195" t="s">
        <v>494</v>
      </c>
      <c r="K376" s="195" t="s">
        <v>495</v>
      </c>
    </row>
    <row r="377" s="39" customFormat="1" ht="29" customHeight="1" spans="1:11">
      <c r="A377" s="195"/>
      <c r="B377" s="194"/>
      <c r="C377" s="195"/>
      <c r="D377" s="195" t="s">
        <v>501</v>
      </c>
      <c r="E377" s="195" t="s">
        <v>502</v>
      </c>
      <c r="F377" s="195" t="s">
        <v>533</v>
      </c>
      <c r="G377" s="195" t="s">
        <v>507</v>
      </c>
      <c r="H377" s="193" t="s">
        <v>534</v>
      </c>
      <c r="I377" s="193"/>
      <c r="J377" s="195" t="s">
        <v>494</v>
      </c>
      <c r="K377" s="195" t="s">
        <v>495</v>
      </c>
    </row>
    <row r="378" s="39" customFormat="1" ht="29" customHeight="1" spans="1:11">
      <c r="A378" s="195"/>
      <c r="B378" s="194"/>
      <c r="C378" s="195"/>
      <c r="D378" s="195" t="s">
        <v>501</v>
      </c>
      <c r="E378" s="195" t="s">
        <v>502</v>
      </c>
      <c r="F378" s="195" t="s">
        <v>535</v>
      </c>
      <c r="G378" s="195" t="s">
        <v>491</v>
      </c>
      <c r="H378" s="193" t="s">
        <v>519</v>
      </c>
      <c r="I378" s="193"/>
      <c r="J378" s="195" t="s">
        <v>494</v>
      </c>
      <c r="K378" s="195" t="s">
        <v>495</v>
      </c>
    </row>
    <row r="379" s="39" customFormat="1" ht="29" customHeight="1" spans="1:11">
      <c r="A379" s="195" t="s">
        <v>414</v>
      </c>
      <c r="B379" s="367" t="s">
        <v>415</v>
      </c>
      <c r="C379" s="195" t="s">
        <v>843</v>
      </c>
      <c r="D379" s="195" t="s">
        <v>488</v>
      </c>
      <c r="E379" s="195" t="s">
        <v>505</v>
      </c>
      <c r="F379" s="195" t="s">
        <v>844</v>
      </c>
      <c r="G379" s="195" t="s">
        <v>507</v>
      </c>
      <c r="H379" s="193" t="s">
        <v>845</v>
      </c>
      <c r="I379" s="193" t="s">
        <v>500</v>
      </c>
      <c r="J379" s="195" t="s">
        <v>509</v>
      </c>
      <c r="K379" s="195" t="s">
        <v>495</v>
      </c>
    </row>
    <row r="380" s="39" customFormat="1" ht="29" customHeight="1" spans="1:11">
      <c r="A380" s="195"/>
      <c r="B380" s="194"/>
      <c r="C380" s="195"/>
      <c r="D380" s="195" t="s">
        <v>488</v>
      </c>
      <c r="E380" s="195" t="s">
        <v>505</v>
      </c>
      <c r="F380" s="195" t="s">
        <v>846</v>
      </c>
      <c r="G380" s="195" t="s">
        <v>507</v>
      </c>
      <c r="H380" s="193" t="s">
        <v>847</v>
      </c>
      <c r="I380" s="193" t="s">
        <v>500</v>
      </c>
      <c r="J380" s="195" t="s">
        <v>509</v>
      </c>
      <c r="K380" s="195" t="s">
        <v>495</v>
      </c>
    </row>
    <row r="381" s="39" customFormat="1" ht="29" customHeight="1" spans="1:11">
      <c r="A381" s="195"/>
      <c r="B381" s="194"/>
      <c r="C381" s="195"/>
      <c r="D381" s="195" t="s">
        <v>488</v>
      </c>
      <c r="E381" s="195" t="s">
        <v>517</v>
      </c>
      <c r="F381" s="195" t="s">
        <v>831</v>
      </c>
      <c r="G381" s="195" t="s">
        <v>507</v>
      </c>
      <c r="H381" s="193" t="s">
        <v>832</v>
      </c>
      <c r="I381" s="193" t="s">
        <v>500</v>
      </c>
      <c r="J381" s="195" t="s">
        <v>509</v>
      </c>
      <c r="K381" s="195" t="s">
        <v>495</v>
      </c>
    </row>
    <row r="382" s="39" customFormat="1" ht="29" customHeight="1" spans="1:11">
      <c r="A382" s="195"/>
      <c r="B382" s="194"/>
      <c r="C382" s="195"/>
      <c r="D382" s="195" t="s">
        <v>488</v>
      </c>
      <c r="E382" s="195" t="s">
        <v>489</v>
      </c>
      <c r="F382" s="195" t="s">
        <v>602</v>
      </c>
      <c r="G382" s="195" t="s">
        <v>491</v>
      </c>
      <c r="H382" s="193" t="s">
        <v>848</v>
      </c>
      <c r="I382" s="193" t="s">
        <v>500</v>
      </c>
      <c r="J382" s="195" t="s">
        <v>509</v>
      </c>
      <c r="K382" s="195" t="s">
        <v>495</v>
      </c>
    </row>
    <row r="383" s="39" customFormat="1" ht="29" customHeight="1" spans="1:11">
      <c r="A383" s="195"/>
      <c r="B383" s="194"/>
      <c r="C383" s="195"/>
      <c r="D383" s="195" t="s">
        <v>488</v>
      </c>
      <c r="E383" s="195" t="s">
        <v>521</v>
      </c>
      <c r="F383" s="195" t="s">
        <v>522</v>
      </c>
      <c r="G383" s="195" t="s">
        <v>491</v>
      </c>
      <c r="H383" s="193" t="s">
        <v>641</v>
      </c>
      <c r="I383" s="193" t="s">
        <v>524</v>
      </c>
      <c r="J383" s="195" t="s">
        <v>509</v>
      </c>
      <c r="K383" s="195" t="s">
        <v>495</v>
      </c>
    </row>
    <row r="384" s="39" customFormat="1" ht="29" customHeight="1" spans="1:11">
      <c r="A384" s="195"/>
      <c r="B384" s="194"/>
      <c r="C384" s="195"/>
      <c r="D384" s="195" t="s">
        <v>496</v>
      </c>
      <c r="E384" s="195" t="s">
        <v>528</v>
      </c>
      <c r="F384" s="195" t="s">
        <v>687</v>
      </c>
      <c r="G384" s="195" t="s">
        <v>491</v>
      </c>
      <c r="H384" s="193" t="s">
        <v>834</v>
      </c>
      <c r="I384" s="193" t="s">
        <v>500</v>
      </c>
      <c r="J384" s="195" t="s">
        <v>509</v>
      </c>
      <c r="K384" s="195" t="s">
        <v>495</v>
      </c>
    </row>
    <row r="385" s="39" customFormat="1" ht="29" customHeight="1" spans="1:11">
      <c r="A385" s="195"/>
      <c r="B385" s="194"/>
      <c r="C385" s="195"/>
      <c r="D385" s="195" t="s">
        <v>496</v>
      </c>
      <c r="E385" s="195" t="s">
        <v>497</v>
      </c>
      <c r="F385" s="195" t="s">
        <v>849</v>
      </c>
      <c r="G385" s="195" t="s">
        <v>491</v>
      </c>
      <c r="H385" s="193" t="s">
        <v>610</v>
      </c>
      <c r="I385" s="193" t="s">
        <v>500</v>
      </c>
      <c r="J385" s="195" t="s">
        <v>494</v>
      </c>
      <c r="K385" s="195" t="s">
        <v>495</v>
      </c>
    </row>
    <row r="386" s="39" customFormat="1" ht="29" customHeight="1" spans="1:11">
      <c r="A386" s="195"/>
      <c r="B386" s="194"/>
      <c r="C386" s="195"/>
      <c r="D386" s="195" t="s">
        <v>501</v>
      </c>
      <c r="E386" s="195" t="s">
        <v>502</v>
      </c>
      <c r="F386" s="195" t="s">
        <v>689</v>
      </c>
      <c r="G386" s="195" t="s">
        <v>491</v>
      </c>
      <c r="H386" s="193" t="s">
        <v>832</v>
      </c>
      <c r="I386" s="193" t="s">
        <v>500</v>
      </c>
      <c r="J386" s="195" t="s">
        <v>494</v>
      </c>
      <c r="K386" s="195" t="s">
        <v>495</v>
      </c>
    </row>
    <row r="387" s="39" customFormat="1" ht="29" customHeight="1" spans="1:11">
      <c r="A387" s="195"/>
      <c r="B387" s="194"/>
      <c r="C387" s="195"/>
      <c r="D387" s="195" t="s">
        <v>501</v>
      </c>
      <c r="E387" s="195" t="s">
        <v>502</v>
      </c>
      <c r="F387" s="195" t="s">
        <v>690</v>
      </c>
      <c r="G387" s="195" t="s">
        <v>491</v>
      </c>
      <c r="H387" s="193" t="s">
        <v>832</v>
      </c>
      <c r="I387" s="193" t="s">
        <v>500</v>
      </c>
      <c r="J387" s="195" t="s">
        <v>494</v>
      </c>
      <c r="K387" s="195" t="s">
        <v>495</v>
      </c>
    </row>
    <row r="388" s="39" customFormat="1" ht="29" customHeight="1" spans="1:11">
      <c r="A388" s="195" t="s">
        <v>342</v>
      </c>
      <c r="B388" s="367" t="s">
        <v>343</v>
      </c>
      <c r="C388" s="195" t="s">
        <v>342</v>
      </c>
      <c r="D388" s="195" t="s">
        <v>488</v>
      </c>
      <c r="E388" s="195" t="s">
        <v>489</v>
      </c>
      <c r="F388" s="195" t="s">
        <v>490</v>
      </c>
      <c r="G388" s="195" t="s">
        <v>491</v>
      </c>
      <c r="H388" s="193" t="s">
        <v>850</v>
      </c>
      <c r="I388" s="193" t="s">
        <v>493</v>
      </c>
      <c r="J388" s="195" t="s">
        <v>494</v>
      </c>
      <c r="K388" s="195" t="s">
        <v>495</v>
      </c>
    </row>
    <row r="389" s="39" customFormat="1" ht="29" customHeight="1" spans="1:11">
      <c r="A389" s="195"/>
      <c r="B389" s="194"/>
      <c r="C389" s="195"/>
      <c r="D389" s="195" t="s">
        <v>496</v>
      </c>
      <c r="E389" s="195" t="s">
        <v>497</v>
      </c>
      <c r="F389" s="195" t="s">
        <v>568</v>
      </c>
      <c r="G389" s="195" t="s">
        <v>507</v>
      </c>
      <c r="H389" s="193" t="s">
        <v>499</v>
      </c>
      <c r="I389" s="193" t="s">
        <v>500</v>
      </c>
      <c r="J389" s="195" t="s">
        <v>509</v>
      </c>
      <c r="K389" s="195" t="s">
        <v>495</v>
      </c>
    </row>
    <row r="390" s="39" customFormat="1" ht="29" customHeight="1" spans="1:11">
      <c r="A390" s="195"/>
      <c r="B390" s="194"/>
      <c r="C390" s="195"/>
      <c r="D390" s="195" t="s">
        <v>501</v>
      </c>
      <c r="E390" s="195" t="s">
        <v>502</v>
      </c>
      <c r="F390" s="195" t="s">
        <v>569</v>
      </c>
      <c r="G390" s="195" t="s">
        <v>507</v>
      </c>
      <c r="H390" s="193" t="s">
        <v>499</v>
      </c>
      <c r="I390" s="193" t="s">
        <v>500</v>
      </c>
      <c r="J390" s="195" t="s">
        <v>509</v>
      </c>
      <c r="K390" s="195" t="s">
        <v>495</v>
      </c>
    </row>
  </sheetData>
  <mergeCells count="191">
    <mergeCell ref="A2:K2"/>
    <mergeCell ref="A3:I3"/>
    <mergeCell ref="A7:A9"/>
    <mergeCell ref="A10:A21"/>
    <mergeCell ref="A22:A24"/>
    <mergeCell ref="A25:A32"/>
    <mergeCell ref="A33:A35"/>
    <mergeCell ref="A36:A38"/>
    <mergeCell ref="A39:A44"/>
    <mergeCell ref="A45:A47"/>
    <mergeCell ref="A48:A56"/>
    <mergeCell ref="A57:A65"/>
    <mergeCell ref="A66:A68"/>
    <mergeCell ref="A69:A71"/>
    <mergeCell ref="A72:A74"/>
    <mergeCell ref="A75:A77"/>
    <mergeCell ref="A78:A83"/>
    <mergeCell ref="A84:A94"/>
    <mergeCell ref="A95:A101"/>
    <mergeCell ref="A102:A108"/>
    <mergeCell ref="A109:A115"/>
    <mergeCell ref="A116:A123"/>
    <mergeCell ref="A124:A135"/>
    <mergeCell ref="A136:A141"/>
    <mergeCell ref="A142:A151"/>
    <mergeCell ref="A152:A160"/>
    <mergeCell ref="A161:A169"/>
    <mergeCell ref="A170:A180"/>
    <mergeCell ref="A181:A194"/>
    <mergeCell ref="A195:A197"/>
    <mergeCell ref="A198:A205"/>
    <mergeCell ref="A206:A208"/>
    <mergeCell ref="A209:A219"/>
    <mergeCell ref="A220:A226"/>
    <mergeCell ref="A227:A236"/>
    <mergeCell ref="A237:A239"/>
    <mergeCell ref="A240:A244"/>
    <mergeCell ref="A245:A250"/>
    <mergeCell ref="A251:A255"/>
    <mergeCell ref="A256:A258"/>
    <mergeCell ref="A259:A267"/>
    <mergeCell ref="A268:A275"/>
    <mergeCell ref="A276:A282"/>
    <mergeCell ref="A283:A289"/>
    <mergeCell ref="A290:A297"/>
    <mergeCell ref="A298:A300"/>
    <mergeCell ref="A301:A303"/>
    <mergeCell ref="A304:A308"/>
    <mergeCell ref="A309:A311"/>
    <mergeCell ref="A312:A316"/>
    <mergeCell ref="A317:A322"/>
    <mergeCell ref="A323:A325"/>
    <mergeCell ref="A326:A328"/>
    <mergeCell ref="A329:A337"/>
    <mergeCell ref="A338:A340"/>
    <mergeCell ref="A341:A343"/>
    <mergeCell ref="A344:A346"/>
    <mergeCell ref="A347:A349"/>
    <mergeCell ref="A350:A352"/>
    <mergeCell ref="A353:A360"/>
    <mergeCell ref="A361:A363"/>
    <mergeCell ref="A364:A369"/>
    <mergeCell ref="A370:A378"/>
    <mergeCell ref="A379:A387"/>
    <mergeCell ref="A388:A390"/>
    <mergeCell ref="B7:B9"/>
    <mergeCell ref="B10:B21"/>
    <mergeCell ref="B22:B24"/>
    <mergeCell ref="B25:B32"/>
    <mergeCell ref="B33:B35"/>
    <mergeCell ref="B36:B38"/>
    <mergeCell ref="B39:B44"/>
    <mergeCell ref="B45:B47"/>
    <mergeCell ref="B48:B56"/>
    <mergeCell ref="B57:B65"/>
    <mergeCell ref="B66:B68"/>
    <mergeCell ref="B69:B71"/>
    <mergeCell ref="B72:B74"/>
    <mergeCell ref="B75:B77"/>
    <mergeCell ref="B78:B83"/>
    <mergeCell ref="B84:B94"/>
    <mergeCell ref="B95:B101"/>
    <mergeCell ref="B102:B108"/>
    <mergeCell ref="B109:B115"/>
    <mergeCell ref="B116:B123"/>
    <mergeCell ref="B124:B135"/>
    <mergeCell ref="B136:B141"/>
    <mergeCell ref="B142:B151"/>
    <mergeCell ref="B152:B160"/>
    <mergeCell ref="B161:B169"/>
    <mergeCell ref="B170:B180"/>
    <mergeCell ref="B181:B194"/>
    <mergeCell ref="B195:B197"/>
    <mergeCell ref="B198:B205"/>
    <mergeCell ref="B206:B208"/>
    <mergeCell ref="B209:B219"/>
    <mergeCell ref="B220:B226"/>
    <mergeCell ref="B227:B236"/>
    <mergeCell ref="B237:B239"/>
    <mergeCell ref="B240:B244"/>
    <mergeCell ref="B245:B250"/>
    <mergeCell ref="B251:B255"/>
    <mergeCell ref="B256:B258"/>
    <mergeCell ref="B259:B267"/>
    <mergeCell ref="B268:B275"/>
    <mergeCell ref="B276:B282"/>
    <mergeCell ref="B283:B289"/>
    <mergeCell ref="B290:B297"/>
    <mergeCell ref="B298:B300"/>
    <mergeCell ref="B301:B303"/>
    <mergeCell ref="B304:B308"/>
    <mergeCell ref="B309:B311"/>
    <mergeCell ref="B312:B316"/>
    <mergeCell ref="B317:B322"/>
    <mergeCell ref="B323:B325"/>
    <mergeCell ref="B326:B328"/>
    <mergeCell ref="B329:B337"/>
    <mergeCell ref="B338:B340"/>
    <mergeCell ref="B341:B343"/>
    <mergeCell ref="B344:B346"/>
    <mergeCell ref="B347:B349"/>
    <mergeCell ref="B350:B352"/>
    <mergeCell ref="B353:B360"/>
    <mergeCell ref="B361:B363"/>
    <mergeCell ref="B364:B369"/>
    <mergeCell ref="B370:B378"/>
    <mergeCell ref="B379:B387"/>
    <mergeCell ref="B388:B390"/>
    <mergeCell ref="C7:C9"/>
    <mergeCell ref="C10:C21"/>
    <mergeCell ref="C22:C24"/>
    <mergeCell ref="C25:C32"/>
    <mergeCell ref="C33:C35"/>
    <mergeCell ref="C36:C38"/>
    <mergeCell ref="C39:C44"/>
    <mergeCell ref="C45:C47"/>
    <mergeCell ref="C48:C56"/>
    <mergeCell ref="C57:C65"/>
    <mergeCell ref="C66:C68"/>
    <mergeCell ref="C69:C71"/>
    <mergeCell ref="C72:C74"/>
    <mergeCell ref="C75:C77"/>
    <mergeCell ref="C78:C83"/>
    <mergeCell ref="C84:C94"/>
    <mergeCell ref="C95:C101"/>
    <mergeCell ref="C102:C108"/>
    <mergeCell ref="C109:C115"/>
    <mergeCell ref="C116:C123"/>
    <mergeCell ref="C124:C135"/>
    <mergeCell ref="C136:C141"/>
    <mergeCell ref="C142:C151"/>
    <mergeCell ref="C152:C160"/>
    <mergeCell ref="C161:C169"/>
    <mergeCell ref="C170:C180"/>
    <mergeCell ref="C181:C194"/>
    <mergeCell ref="C195:C197"/>
    <mergeCell ref="C198:C205"/>
    <mergeCell ref="C206:C208"/>
    <mergeCell ref="C209:C219"/>
    <mergeCell ref="C220:C226"/>
    <mergeCell ref="C227:C236"/>
    <mergeCell ref="C237:C239"/>
    <mergeCell ref="C240:C244"/>
    <mergeCell ref="C245:C250"/>
    <mergeCell ref="C251:C255"/>
    <mergeCell ref="C256:C258"/>
    <mergeCell ref="C259:C267"/>
    <mergeCell ref="C268:C275"/>
    <mergeCell ref="C276:C282"/>
    <mergeCell ref="C283:C289"/>
    <mergeCell ref="C290:C297"/>
    <mergeCell ref="C298:C300"/>
    <mergeCell ref="C301:C303"/>
    <mergeCell ref="C304:C308"/>
    <mergeCell ref="C309:C311"/>
    <mergeCell ref="C312:C316"/>
    <mergeCell ref="C317:C322"/>
    <mergeCell ref="C323:C325"/>
    <mergeCell ref="C326:C328"/>
    <mergeCell ref="C329:C337"/>
    <mergeCell ref="C338:C340"/>
    <mergeCell ref="C341:C343"/>
    <mergeCell ref="C344:C346"/>
    <mergeCell ref="C347:C349"/>
    <mergeCell ref="C350:C352"/>
    <mergeCell ref="C353:C360"/>
    <mergeCell ref="C361:C363"/>
    <mergeCell ref="C364:C369"/>
    <mergeCell ref="C370:C378"/>
    <mergeCell ref="C379:C387"/>
    <mergeCell ref="C388:C390"/>
  </mergeCells>
  <printOptions horizontalCentered="1"/>
  <pageMargins left="0.472222222222222" right="0.393055555555556" top="0.590277777777778" bottom="0.432638888888889" header="0" footer="0"/>
  <pageSetup paperSize="9" scale="54"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Just we</cp:lastModifiedBy>
  <dcterms:created xsi:type="dcterms:W3CDTF">2023-01-17T10:53:00Z</dcterms:created>
  <dcterms:modified xsi:type="dcterms:W3CDTF">2025-11-26T07:03:53Z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DD9F525AA0BD42BA8C254897B9DC38B3</vt:lpwstr>
  </property>
</Properties>
</file>