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<sst xmlns="http://schemas.openxmlformats.org/spreadsheetml/2006/main" count="2651" uniqueCount="656">
  <si>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</si>
  <si>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</si>
  <si>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</si>
  <si>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</si>
  <si>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</si>
  <si>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</si>
  <si>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</si>
  <si>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</si>
  <si>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</si>
  <si>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</si>
  <si>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</si>
  <si>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</si>
  <si>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</si>
  <si>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</si>
  <si>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</si>
  <si>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</si>
  <si>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</si>
  <si>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</si>
  <si>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</si>
  <si>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</si>
  <si>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</si>
  <si>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</si>
  <si>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</si>
  <si>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</si>
  <si>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</si>
  <si>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</si>
  <si>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</si>
  <si>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</si>
  <si>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</si>
  <si>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</si>
  <si>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</si>
  <si>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</si>
  <si>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</si>
  <si>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</si>
  <si>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</si>
  <si>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</si>
  <si>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</si>
  <si>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</si>
  <si>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</si>
  <si>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</si>
  <si>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</si>
  <si>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</si>
  <si>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</si>
  <si>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</si>
  <si>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</si>
  <si>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</si>
  <si>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</si>
  <si>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</si>
  <si>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</si>
  <si>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</si>
  <si>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</si>
  <si>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</si>
  <si>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</si>
  <si>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</si>
  <si>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</si>
  <si>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</si>
  <si>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</si>
  <si>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</si>
  <si>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</si>
  <si>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</si>
  <si>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</si>
  <si>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</si>
  <si>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</si>
  <si>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</si>
  <si>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</si>
  <si>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</si>
  <si>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</si>
  <si>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</si>
  <si>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</si>
  <si>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</si>
  <si>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</si>
  <si>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460001</t>
  </si>
  <si>
    <t>中国（云南）自由贸易试验区德宏片区管理委员会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</si>
  <si>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</si>
  <si>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</si>
  <si>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</si>
  <si>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</si>
  <si>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</si>
  <si>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</si>
  <si>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</si>
  <si>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</si>
  <si>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</si>
  <si>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</si>
  <si>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</si>
  <si>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</si>
  <si>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</si>
  <si>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</si>
  <si>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</si>
  <si>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</si>
  <si>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</si>
  <si>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</si>
  <si>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</si>
  <si>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</si>
  <si>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</si>
  <si>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</si>
  <si>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</si>
  <si>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</si>
  <si>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</si>
  <si>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</si>
  <si>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</si>
  <si>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</si>
  <si>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</si>
  <si>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</si>
  <si>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</si>
  <si>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</si>
  <si>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</si>
  <si>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</si>
  <si>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</si>
  <si>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</si>
  <si>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</si>
  <si>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</si>
  <si>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</si>
  <si>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</si>
  <si>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</si>
  <si>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</si>
  <si>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</si>
  <si>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</si>
  <si>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</si>
  <si>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</si>
  <si>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</si>
  <si>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</si>
  <si>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</si>
  <si>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</si>
  <si>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</si>
  <si>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</si>
  <si>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</si>
  <si>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</si>
  <si>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</si>
  <si>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</si>
  <si>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</si>
  <si>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</si>
  <si>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</si>
  <si>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</si>
  <si>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</si>
  <si>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</si>
  <si>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21599</t>
  </si>
  <si>
    <t>其他资源勘探工业信息等支出</t>
  </si>
  <si>
    <t>2159999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</si>
  <si>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</si>
  <si>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</si>
  <si>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</si>
  <si>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</si>
  <si>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</si>
  <si>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</si>
  <si>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</si>
  <si>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</si>
  <si>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</si>
  <si>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</si>
  <si>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</si>
  <si>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</si>
  <si>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</si>
  <si>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</si>
  <si>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</si>
  <si>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</si>
  <si>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</si>
  <si>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</si>
  <si>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</si>
  <si>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</si>
  <si>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</si>
  <si>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</si>
  <si>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</si>
  <si>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</si>
  <si>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</si>
  <si>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</si>
  <si>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</si>
  <si>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</si>
  <si>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</si>
  <si>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</si>
  <si>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</si>
  <si>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</si>
  <si>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</si>
  <si>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</si>
  <si>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</si>
  <si>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</si>
  <si>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</si>
  <si>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</si>
  <si>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</si>
  <si>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</si>
  <si>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</si>
  <si>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</si>
  <si>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</si>
  <si>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</si>
  <si>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</si>
  <si>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</si>
  <si>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</si>
  <si>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</si>
  <si>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</si>
  <si>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</si>
  <si>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</si>
  <si>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</si>
  <si>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</si>
  <si>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</si>
  <si>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</si>
  <si>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</si>
  <si>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</si>
  <si>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</si>
  <si>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</si>
  <si>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</si>
  <si>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</si>
  <si>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</si>
  <si>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</si>
  <si>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</si>
  <si>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</si>
  <si>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</si>
  <si>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</si>
  <si>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</si>
  <si>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</si>
  <si>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</si>
  <si>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</si>
  <si>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</si>
  <si>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</si>
  <si>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</si>
  <si>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</si>
  <si>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</si>
  <si>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</si>
  <si>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</si>
  <si>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</si>
  <si>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</si>
  <si>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</si>
  <si>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533102210000000020604</t>
  </si>
  <si>
    <t>奖金（行政）</t>
  </si>
  <si>
    <t>30103</t>
  </si>
  <si>
    <t>奖金</t>
  </si>
  <si>
    <t>533102221100000218382</t>
  </si>
  <si>
    <t>奖励性绩效</t>
  </si>
  <si>
    <t>30107</t>
  </si>
  <si>
    <t>绩效工资</t>
  </si>
  <si>
    <t>533102210000000020603</t>
  </si>
  <si>
    <t>基本工资（行政）</t>
  </si>
  <si>
    <t>30101</t>
  </si>
  <si>
    <t>基本工资</t>
  </si>
  <si>
    <t>533102210000000020609</t>
  </si>
  <si>
    <t>奖金（事业）</t>
  </si>
  <si>
    <t>533102210000000020606</t>
  </si>
  <si>
    <t>基本工资（事业）</t>
  </si>
  <si>
    <t>533102210000000020605</t>
  </si>
  <si>
    <t>津贴补贴（行政）</t>
  </si>
  <si>
    <t>30102</t>
  </si>
  <si>
    <t>津贴补贴</t>
  </si>
  <si>
    <t>533102210000000020610</t>
  </si>
  <si>
    <t>津贴补贴（事业）</t>
  </si>
  <si>
    <t>533102231100001152106</t>
  </si>
  <si>
    <t>优秀公务员奖（行政）</t>
  </si>
  <si>
    <t>533102241100002177508</t>
  </si>
  <si>
    <t>事业人员优秀奖励</t>
  </si>
  <si>
    <t>533102221100000218370</t>
  </si>
  <si>
    <t>基础性绩效</t>
  </si>
  <si>
    <t>533102210000000020616</t>
  </si>
  <si>
    <t>基本养老保险</t>
  </si>
  <si>
    <t>30108</t>
  </si>
  <si>
    <t>机关事业单位基本养老保险缴费</t>
  </si>
  <si>
    <t>533102210000000020613</t>
  </si>
  <si>
    <t>大病补充保险</t>
  </si>
  <si>
    <t>30110</t>
  </si>
  <si>
    <t>职工基本医疗保险缴费</t>
  </si>
  <si>
    <t>533102210000000020625</t>
  </si>
  <si>
    <t>行政医疗保险</t>
  </si>
  <si>
    <t>533102210000000020618</t>
  </si>
  <si>
    <t>生育保险</t>
  </si>
  <si>
    <t>533102210000000020975</t>
  </si>
  <si>
    <t>30111</t>
  </si>
  <si>
    <t>公务员医疗补助缴费</t>
  </si>
  <si>
    <t>533102210000000020614</t>
  </si>
  <si>
    <t>工伤保险</t>
  </si>
  <si>
    <t>30112</t>
  </si>
  <si>
    <t>其他社会保障缴费</t>
  </si>
  <si>
    <t>533102210000000020621</t>
  </si>
  <si>
    <t>失业保险</t>
  </si>
  <si>
    <t>533102210000000020628</t>
  </si>
  <si>
    <t>30113</t>
  </si>
  <si>
    <t>533102251100003662759</t>
  </si>
  <si>
    <t>编外人员经费</t>
  </si>
  <si>
    <t>30199</t>
  </si>
  <si>
    <t>其他工资福利支出</t>
  </si>
  <si>
    <t>533102241100002152608</t>
  </si>
  <si>
    <t>其他部门编外聘用人员经费</t>
  </si>
  <si>
    <t>533102241100002152607</t>
  </si>
  <si>
    <t>其他部门编外聘用人员保险</t>
  </si>
  <si>
    <t>533102210000000020639</t>
  </si>
  <si>
    <t>一般公用经费</t>
  </si>
  <si>
    <t>30201</t>
  </si>
  <si>
    <t>办公费</t>
  </si>
  <si>
    <t>533102221100000234381</t>
  </si>
  <si>
    <t>公用经费中的工会经费</t>
  </si>
  <si>
    <t>30228</t>
  </si>
  <si>
    <t>工会经费</t>
  </si>
  <si>
    <t>533102261100004991466</t>
  </si>
  <si>
    <t>公用经费安排的社会保障缴费</t>
  </si>
  <si>
    <t>30299</t>
  </si>
  <si>
    <t>其他商品和服务支出</t>
  </si>
  <si>
    <t>533102261100004991479</t>
  </si>
  <si>
    <t>公用经费安排的其他工资福利支出</t>
  </si>
  <si>
    <t>30114</t>
  </si>
  <si>
    <t>医疗费</t>
  </si>
  <si>
    <t>533102261100004991484</t>
  </si>
  <si>
    <t>退休公用经费</t>
  </si>
  <si>
    <t>533102210000000020637</t>
  </si>
  <si>
    <t>533102221100000218383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</si>
  <si>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</si>
  <si>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</si>
  <si>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</si>
  <si>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</si>
  <si>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</si>
  <si>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</si>
  <si>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</si>
  <si>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</si>
  <si>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</si>
  <si>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</si>
  <si>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（第二批）云南瑞丽标准厂房聚集区服装电子产业园配套用房设施项目经费</t>
  </si>
  <si>
    <t>事业发展类</t>
  </si>
  <si>
    <t>533102261100005281830</t>
  </si>
  <si>
    <t>31005</t>
  </si>
  <si>
    <t>基础设施建设</t>
  </si>
  <si>
    <t>（第二批）畹町国际进出口生物产业园标准厂房（二期）项目经费</t>
  </si>
  <si>
    <t>533102261100005281929</t>
  </si>
  <si>
    <t>（第一批）云南瑞丽标准厂房聚集区服装电子产业园配套用房设施项目经费</t>
  </si>
  <si>
    <t>533102261100005281140</t>
  </si>
  <si>
    <t>（第一批）畹町国际进出口生物产业园标准厂房（二期）项目经费</t>
  </si>
  <si>
    <t>533102261100005281907</t>
  </si>
  <si>
    <t>编外人员公用经费</t>
  </si>
  <si>
    <t>533102241100002114195</t>
  </si>
  <si>
    <t>单位资金自贸区工作经费</t>
  </si>
  <si>
    <t>533102241100002147744</t>
  </si>
  <si>
    <t>单位自有资金姐告管委教育资金</t>
  </si>
  <si>
    <t>专项业务类</t>
  </si>
  <si>
    <t>533102261100004963908</t>
  </si>
  <si>
    <t>30308</t>
  </si>
  <si>
    <t>助学金</t>
  </si>
  <si>
    <t>单位自有资金姐告管委其他收入专项资金</t>
  </si>
  <si>
    <t>533102261100004963940</t>
  </si>
  <si>
    <t>德宏片区发展资金综合经费</t>
  </si>
  <si>
    <t>533102231100001053194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</si>
  <si>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</si>
  <si>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</si>
  <si>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</si>
  <si>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</si>
  <si>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</si>
  <si>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</si>
  <si>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</si>
  <si>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</si>
  <si>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</si>
  <si>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</si>
  <si>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</si>
  <si>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</si>
  <si>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</si>
  <si>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</si>
  <si>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</si>
  <si>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</si>
  <si>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</si>
  <si>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</si>
  <si>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</si>
  <si>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</si>
  <si>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</si>
  <si>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</si>
  <si>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</si>
  <si>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</si>
  <si>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</si>
  <si>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</si>
  <si>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</si>
  <si>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31001</t>
  </si>
  <si>
    <t>房屋建筑物购建</t>
  </si>
  <si>
    <t>31002</t>
  </si>
  <si>
    <t>办公设备购置</t>
  </si>
  <si>
    <t>环山片区道路保洁及绿化管养项目资金</t>
  </si>
  <si>
    <t>533102261100005092998</t>
  </si>
  <si>
    <t>基层党组织开展活动经费</t>
  </si>
  <si>
    <t>533102241100002157027</t>
  </si>
  <si>
    <t>离退休干部党支部工作经费</t>
  </si>
  <si>
    <t>533102261100004964055</t>
  </si>
  <si>
    <t>遗属生活补助经费</t>
  </si>
  <si>
    <t>民生类</t>
  </si>
  <si>
    <t>533102261100004963053</t>
  </si>
  <si>
    <t>30305</t>
  </si>
  <si>
    <t>生活补助</t>
  </si>
  <si>
    <t>自有资金瑞丽边境经济合作区（赣州和招远等经济技术开发区）帮扶资金</t>
  </si>
  <si>
    <t>533102261100004960970</t>
  </si>
  <si>
    <t>自有资金援助瑞丽沿边产业项目资金</t>
  </si>
  <si>
    <t>533102261100004958625</t>
  </si>
  <si>
    <t>自有资金畹町边境经济合作区工作经费</t>
  </si>
  <si>
    <t>533102261100004963388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</si>
  <si>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</si>
  <si>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</si>
  <si>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</si>
  <si>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</si>
  <si>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</si>
  <si>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</si>
  <si>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</si>
  <si>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</si>
  <si>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</si>
  <si>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</si>
  <si>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</si>
  <si>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畹町国际进出口生物产业园标准厂房（二期）项目专项债券1.2亿元利息</t>
  </si>
  <si>
    <t>产出指标</t>
  </si>
  <si>
    <t>数量指标</t>
  </si>
  <si>
    <t>用地面积</t>
  </si>
  <si>
    <t>=</t>
  </si>
  <si>
    <t>10.85</t>
  </si>
  <si>
    <t>万平方米</t>
  </si>
  <si>
    <t>定量指标</t>
  </si>
  <si>
    <t>质量指标</t>
  </si>
  <si>
    <t>工程验收情况</t>
  </si>
  <si>
    <t>合格</t>
  </si>
  <si>
    <t>定性指标</t>
  </si>
  <si>
    <t>效益指标</t>
  </si>
  <si>
    <t>经济效益</t>
  </si>
  <si>
    <t>项目总投资收益率</t>
  </si>
  <si>
    <t>&lt;=</t>
  </si>
  <si>
    <t>80.73</t>
  </si>
  <si>
    <t>%</t>
  </si>
  <si>
    <t>社会效益</t>
  </si>
  <si>
    <t>建设对社会发展促进率</t>
  </si>
  <si>
    <t>100</t>
  </si>
  <si>
    <t>可持续影响</t>
  </si>
  <si>
    <t>偿债能力</t>
  </si>
  <si>
    <t>&gt;=</t>
  </si>
  <si>
    <t>按时、足额还本付息</t>
  </si>
  <si>
    <t>满意度指标</t>
  </si>
  <si>
    <t>服务对象满意度</t>
  </si>
  <si>
    <t>90</t>
  </si>
  <si>
    <t>服务对象满意度指标</t>
  </si>
  <si>
    <t>成本指标</t>
  </si>
  <si>
    <t>经济成本指标</t>
  </si>
  <si>
    <t>预算控制数</t>
  </si>
  <si>
    <t>54663.34</t>
  </si>
  <si>
    <t>万元</t>
  </si>
  <si>
    <t>畹町国际进出口生物产业园标准厂房（二期）项目经费支付</t>
  </si>
  <si>
    <t>建筑面积</t>
  </si>
  <si>
    <t>17.06</t>
  </si>
  <si>
    <t xml:space="preserve">预算控制数 </t>
  </si>
  <si>
    <t>5.47</t>
  </si>
  <si>
    <t>亿元</t>
  </si>
  <si>
    <t>完善基础设施建设，优化营商环境，推动招商引资和区域产业高质量发展。</t>
  </si>
  <si>
    <t>项目谋划建设</t>
  </si>
  <si>
    <t>01</t>
  </si>
  <si>
    <t>个</t>
  </si>
  <si>
    <t>瑞丽边境经济合作区（赣州和吴中等经济技术开发区）帮扶专项资金200万协议书/帮扶专项资金项目实施方案/项目分类表、绩效目标表</t>
  </si>
  <si>
    <t>质量达标率</t>
  </si>
  <si>
    <t>时效指标</t>
  </si>
  <si>
    <t>规定时限内</t>
  </si>
  <si>
    <t>改善园区内企业生产经营条件</t>
  </si>
  <si>
    <t>长期</t>
  </si>
  <si>
    <t>区域内产业发展</t>
  </si>
  <si>
    <t>有益</t>
  </si>
  <si>
    <t>生态效益</t>
  </si>
  <si>
    <t>维护环境</t>
  </si>
  <si>
    <t>加强招商引资</t>
  </si>
  <si>
    <t>促进</t>
  </si>
  <si>
    <t>企业满意度</t>
  </si>
  <si>
    <t>85</t>
  </si>
  <si>
    <t>预算计划内</t>
  </si>
  <si>
    <t>200</t>
  </si>
  <si>
    <t>加快开发建设和转型升级步。</t>
  </si>
  <si>
    <t>保障建设运转</t>
  </si>
  <si>
    <t>瑞财〔2021〕24号瑞丽市财政局关于做好2022年单位自有资金收支预算申报的通知/项目实施方案</t>
  </si>
  <si>
    <t>完成率</t>
  </si>
  <si>
    <t>促使经济建设的发展</t>
  </si>
  <si>
    <t>经济稳步建设</t>
  </si>
  <si>
    <t>稳企业安民心</t>
  </si>
  <si>
    <t>95</t>
  </si>
  <si>
    <t>用于相关工作运转和项目</t>
  </si>
  <si>
    <t>至少完成1个项目</t>
  </si>
  <si>
    <t>单位自有资金项目分类.绩效表.情况说明</t>
  </si>
  <si>
    <t>完成度</t>
  </si>
  <si>
    <t>年度</t>
  </si>
  <si>
    <t>保障工作顺利开展</t>
  </si>
  <si>
    <t>增强</t>
  </si>
  <si>
    <t>加快各项改革试点任务和建设</t>
  </si>
  <si>
    <t>加大各项改革试点任务和建设</t>
  </si>
  <si>
    <t>促使我区教育慈善事业的发展。</t>
  </si>
  <si>
    <t>姐告原住居民</t>
  </si>
  <si>
    <t>姐管发（2017）6号关于印发《姐告教育基金管理办法》的通知/项目实施方案</t>
  </si>
  <si>
    <t>姐告面积</t>
  </si>
  <si>
    <t>1.9</t>
  </si>
  <si>
    <t>平方公里</t>
  </si>
  <si>
    <t>学校</t>
  </si>
  <si>
    <t>所</t>
  </si>
  <si>
    <t>促使教育慈善事业的发展</t>
  </si>
  <si>
    <t>姐告区受益人群覆盖率</t>
  </si>
  <si>
    <t>社会公众或服务对象满意度</t>
  </si>
  <si>
    <t>66.359506</t>
  </si>
  <si>
    <t>服务基层组织，保障基层组织发展</t>
  </si>
  <si>
    <t>服务基层</t>
  </si>
  <si>
    <t>德办发[2023]38号德宏州推动新时代机关党的建设高质量发展三年行动实施方案（2023—2025年）.项目分类表、绩效目标表</t>
  </si>
  <si>
    <t>使用率</t>
  </si>
  <si>
    <t>年度内</t>
  </si>
  <si>
    <t>服务基层组织促进基层组织发展</t>
  </si>
  <si>
    <t>德办发[2023]38号德宏州推动新时代机关党的建设高质量发展三年行动实施方案（2023—2025年）/项目分类表、绩效目标表</t>
  </si>
  <si>
    <t>提供良好基层履职基础和服务</t>
  </si>
  <si>
    <t>可以改善投资环境</t>
  </si>
  <si>
    <t>社会公众满意度</t>
  </si>
  <si>
    <t>云南瑞丽标准厂房聚集区--服装电子产业园配套用房设施项目第一批专债2.5亿元利息</t>
  </si>
  <si>
    <t>完成产业园配套用房建设项目</t>
  </si>
  <si>
    <t>12.83</t>
  </si>
  <si>
    <t>完成南瑞丽标准厂房聚集区—服装电子产业园配套用房建设项目</t>
  </si>
  <si>
    <t>事项完成</t>
  </si>
  <si>
    <t>1年</t>
  </si>
  <si>
    <t>项目建设具有较好的综合社会效应</t>
  </si>
  <si>
    <t>项目建设将促进德宏州及瑞丽市高科技电子产业、高端装备制造业、轻纺加工制造业的发展，增加就业，增加税收，具有较好的综合社会效应。</t>
  </si>
  <si>
    <t>引导国内外优势资金技术进入园区</t>
  </si>
  <si>
    <t>引导国内外优势资金、技术和人才向电子信息产业园集聚，推动产业关联度的企业进入园区，实现产业、企业集群发展。</t>
  </si>
  <si>
    <t>可以改善投资环境，有效的吸引中小企业投资，形成产业聚群，具有良好的社会和经济效益。</t>
  </si>
  <si>
    <t>园区企业满意度</t>
  </si>
  <si>
    <t>项目总投资</t>
  </si>
  <si>
    <t>以“数据驱动、精细管控、风险前置、质效双优”为核心，通过全流程内控体系搭建，实现环山片区道路保洁标准化作业、绿化管养科学化实施、成本预算精准化管控、风险隐患常态化防控，保障项目服务质量达标率100%、安全事故发生率为0、成本控制在预算范围内，打造洁净有序、生态宜居的片区环境</t>
  </si>
  <si>
    <t>覆盖道路保洁绿化管理</t>
  </si>
  <si>
    <t>次/天</t>
  </si>
  <si>
    <t>覆盖道路保洁、绿化管养、安全管理</t>
  </si>
  <si>
    <t>建设绿美园区提升管理服务水平</t>
  </si>
  <si>
    <t>建设绿美园区，着力提升园区管理服务水平，切实保障园区各项工作平稳运行</t>
  </si>
  <si>
    <t>机械清扫、人工捡拾联动模式</t>
  </si>
  <si>
    <t>次</t>
  </si>
  <si>
    <t>“机械清扫+人工捡拾”联动模式，每日清扫</t>
  </si>
  <si>
    <t>保服务质量达标率</t>
  </si>
  <si>
    <t>打造洁净有序、生态宜居的环境</t>
  </si>
  <si>
    <t>显著提升</t>
  </si>
  <si>
    <t>打造洁净有序、生态宜居的片区环境</t>
  </si>
  <si>
    <t>优化园区生态宜居增强入驻吸引力</t>
  </si>
  <si>
    <t>明显优化</t>
  </si>
  <si>
    <t>优化园区生态宜居，增强企业入驻吸引力</t>
  </si>
  <si>
    <t>推动道路保洁标准、绿化管养</t>
  </si>
  <si>
    <t>成效明显</t>
  </si>
  <si>
    <t>推动道路保洁标准、绿化管养科学化落地，实现服务质量提升、成本精准管控、团队效能优化</t>
  </si>
  <si>
    <t>园区企业、人员满意度</t>
  </si>
  <si>
    <t>园区企业、人员投诉处理满意度</t>
  </si>
  <si>
    <t>保障年度内德宏片区机关正常运行、建设发展指标顺利执行。并按照有关要求保障国家和省赋予德宏片区开展的各项试点任务、各区建设顺利开展。</t>
  </si>
  <si>
    <t>保障各项工作任务顺利实施</t>
  </si>
  <si>
    <t>德宏片区建设发展综合工作经费项目实施方案/云政发〔2020〕15号云南省人民政府关于支持中国(云南)自由贸易试验区高质量发展的若干意见/发展综合工作经费情况说明(机改)</t>
  </si>
  <si>
    <t>保障部门运行机制</t>
  </si>
  <si>
    <t>完成任务</t>
  </si>
  <si>
    <t>计划期内</t>
  </si>
  <si>
    <t>行权效率效能减小与行政相对成本</t>
  </si>
  <si>
    <t>优化营商环境提升招商引资吸引力</t>
  </si>
  <si>
    <t>各区内行政职权高效与科学行使</t>
  </si>
  <si>
    <t>提升生态环境综合保护力</t>
  </si>
  <si>
    <t>促进经济可持续发展</t>
  </si>
  <si>
    <t>服务跨境产能金融电商产业园区</t>
  </si>
  <si>
    <t>企业与个人满意度</t>
  </si>
  <si>
    <t>控制在年度预算内</t>
  </si>
  <si>
    <t>2510</t>
  </si>
  <si>
    <t>有效解决环山片区红木园产业工人生活配套所需；加快沿边产业转型升级，提升园区辐射效应；实现资源、人才、技术和市场的共享，带动沿边产业成为新的经济增长引擎。</t>
  </si>
  <si>
    <t>红木园建设一座2层公共食堂</t>
  </si>
  <si>
    <t>1000</t>
  </si>
  <si>
    <t>平方米</t>
  </si>
  <si>
    <t>青府函〔2024〕55号-关于《瑞丽市人民政府关于帮助解决瑞丽沿边产业园区项目资金的函》的复函/援助瑞丽沿边产业项目实施方案（上海上海市青浦区人民政府）/瑞丽沿边产业园环山片区配套设施项目建议书/瑞丽沿边产业园区控制性详细规划、规划环评、产业链图谱编制项目建议书</t>
  </si>
  <si>
    <t>建设两座1层公共厕所</t>
  </si>
  <si>
    <t>120</t>
  </si>
  <si>
    <t>园区规划、环评、产业链图谱编制</t>
  </si>
  <si>
    <t>30</t>
  </si>
  <si>
    <t>完成情况</t>
  </si>
  <si>
    <t>预期时限内</t>
  </si>
  <si>
    <t>增强招商引资</t>
  </si>
  <si>
    <t>维护社会稳定</t>
  </si>
  <si>
    <t>维护生态环境</t>
  </si>
  <si>
    <t>改善营商环境</t>
  </si>
  <si>
    <t>预算内</t>
  </si>
  <si>
    <t>696.512</t>
  </si>
  <si>
    <t>保障自贸试验区人才工作顺利开展，进一步促进人才发展。</t>
  </si>
  <si>
    <t>完成招聘专业人才</t>
  </si>
  <si>
    <t>人</t>
  </si>
  <si>
    <t>编外人员经费及公用经费项目实施方案.编外人经费及工作经费项目分类.绩效表.瑞丽市第十七届人民政府第79次常务会议纪要（第6期）</t>
  </si>
  <si>
    <t>完成招聘专业人才率</t>
  </si>
  <si>
    <t>80</t>
  </si>
  <si>
    <t>推进各项改革试点任务和建设</t>
  </si>
  <si>
    <t>促进并保障高端人才和实用人才</t>
  </si>
  <si>
    <t>单位满意度</t>
  </si>
  <si>
    <t>完成瑞丽标准厂房聚集区—服装电子产业园配套用房建设项目支付</t>
  </si>
  <si>
    <t>引导国内外优势资金进入园区</t>
  </si>
  <si>
    <t>保障建设运转，实现合作共赢、共同发展。</t>
  </si>
  <si>
    <t>援助协议8份，工作经费100万元/实施方案。</t>
  </si>
  <si>
    <t>按时效完成</t>
  </si>
  <si>
    <t>促进经济社会发展</t>
  </si>
  <si>
    <t>显著提高</t>
  </si>
  <si>
    <t>带动经济发展和就业</t>
  </si>
  <si>
    <t>提升基础设施和环境</t>
  </si>
  <si>
    <t>营造良好的发展环境吸引企业投资</t>
  </si>
  <si>
    <t>企业和各族群众满意度</t>
  </si>
  <si>
    <t>促进退休干部工作顺利开展。</t>
  </si>
  <si>
    <t>退休干部支部</t>
  </si>
  <si>
    <t>云老通 [2022]30号云南省离退休干部党组织工作经费使用管理办法 (试行)的通知/项目实施方案</t>
  </si>
  <si>
    <t>退休人员</t>
  </si>
  <si>
    <t>25</t>
  </si>
  <si>
    <t>退休干部工作顺利开展</t>
  </si>
  <si>
    <t>稳定基层党组织建设</t>
  </si>
  <si>
    <t>退休干部满意度</t>
  </si>
  <si>
    <t>0.3</t>
  </si>
  <si>
    <t>保障职工死亡后遗属生活补助。</t>
  </si>
  <si>
    <t>人数</t>
  </si>
  <si>
    <t>云人社发[2010]127号关于调整机关事业单位职工死亡后遗属生活困难补助的通知/瑞组抚字[2025]39号关于调整遗属补助的通知/项目实施方案</t>
  </si>
  <si>
    <t>促使经济稳定发展</t>
  </si>
  <si>
    <t>稳定边疆建设</t>
  </si>
  <si>
    <t>安民心</t>
  </si>
  <si>
    <t>0.764556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</si>
  <si>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</si>
  <si>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</si>
  <si>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</si>
  <si>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</si>
  <si>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</si>
  <si>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年本部门无部门政府性基金预算支出预算，本表无数据，此表公开空表。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</si>
  <si>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</si>
  <si>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</si>
  <si>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</si>
  <si>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</si>
  <si>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</si>
  <si>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</si>
  <si>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</si>
  <si>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</si>
  <si>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</si>
  <si>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</si>
  <si>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</si>
  <si>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</si>
  <si>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中国(云南)自由贸易试验区德宏片区管理委员会</t>
  </si>
  <si>
    <t>公务用车车辆燃油费</t>
  </si>
  <si>
    <t>车辆加油、添加燃料服务</t>
  </si>
  <si>
    <t>元</t>
  </si>
  <si>
    <t>公务用车车辆维修保养</t>
  </si>
  <si>
    <t>车辆维修和保养服务</t>
  </si>
  <si>
    <t>复印纸采购</t>
  </si>
  <si>
    <t>复印纸</t>
  </si>
  <si>
    <t>公务用车车辆保险</t>
  </si>
  <si>
    <t>机动车保险服务</t>
  </si>
  <si>
    <t>劳务派遣</t>
  </si>
  <si>
    <t>物业管理服务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</si>
  <si>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</si>
  <si>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</si>
  <si>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</si>
  <si>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</si>
  <si>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</si>
  <si>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</si>
  <si>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</si>
  <si>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</si>
  <si>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</si>
  <si>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</si>
  <si>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</si>
  <si>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</si>
  <si>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</si>
  <si>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</si>
  <si>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</si>
  <si>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</si>
  <si>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</si>
  <si>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</si>
  <si>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</si>
  <si>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</si>
  <si>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</si>
  <si>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</si>
  <si>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</si>
  <si>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</si>
  <si>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</si>
  <si>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</si>
  <si>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</si>
  <si>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</si>
  <si>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年本部门无上级补助项目支出预算，本表无数据，此表公开空表。</t>
    </r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</si>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</sst>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hh:mm:ss"/>
    <numFmt numFmtId="179" formatCode="#,##0.00;\-#,##0.00;;@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70C0"/>
      <name val="宋体"/>
      <charset val="134"/>
    </font>
    <font>
      <sz val="11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Border="1" applyAlignment="1">
      <alignment horizontal="center" vertical="center"/>
    </xf>
    <xf numFmtId="0" fontId="4" fillId="0" borderId="6" xfId="0" applyBorder="1" applyAlignment="1">
      <alignment horizontal="center" vertical="center"/>
    </xf>
    <xf numFmtId="3" fontId="4" fillId="0" borderId="7" xfId="0" applyNumberFormat="1" applyBorder="1" applyAlignment="1">
      <alignment horizontal="center" vertical="center"/>
    </xf>
    <xf numFmtId="3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8" xfId="0" applyBorder="1" applyAlignment="1">
      <alignment horizontal="center" vertical="center" wrapText="1"/>
    </xf>
    <xf numFmtId="0" fontId="4" fillId="0" borderId="9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/>
    </xf>
    <xf numFmtId="0" fontId="4" fillId="0" borderId="10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179" fontId="1" fillId="0" borderId="7" xfId="54" applyFont="1" applyProtection="1">
      <alignment horizontal="righ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9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 wrapText="1"/>
    </xf>
    <xf numFmtId="0" fontId="4" fillId="0" borderId="12" xfId="0" applyBorder="1" applyAlignment="1" applyProtection="1">
      <alignment horizontal="center" vertical="center"/>
      <protection locked="0"/>
    </xf>
    <xf numFmtId="0" fontId="4" fillId="0" borderId="12" xfId="0" applyBorder="1" applyAlignment="1" applyProtection="1">
      <alignment horizontal="center" vertical="center" wrapText="1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10" fillId="0" borderId="7" xfId="53" applyFont="1" applyAlignment="1">
      <alignment horizontal="center" vertical="center" wrapText="1"/>
    </xf>
    <xf numFmtId="49" fontId="10" fillId="0" borderId="7" xfId="53" applyFont="1">
      <alignment horizontal="left" vertical="center" wrapText="1"/>
    </xf>
    <xf numFmtId="49" fontId="10" fillId="0" borderId="0" xfId="53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179" fontId="5" fillId="0" borderId="7" xfId="54" applyFont="1">
      <alignment horizontal="right" vertical="center"/>
    </xf>
    <xf numFmtId="49" fontId="5" fillId="0" borderId="7" xfId="53" applyFont="1" applyAlignment="1">
      <alignment horizontal="center" vertical="center" wrapText="1"/>
    </xf>
    <xf numFmtId="0" fontId="12" fillId="0" borderId="0" xfId="0" applyBorder="1">
      <alignment vertical="top"/>
    </xf>
    <xf numFmtId="0" fontId="11" fillId="0" borderId="0" xfId="0" applyFont="1" applyBorder="1" applyAlignment="1">
      <alignment horizontal="center" vertical="center"/>
    </xf>
    <xf numFmtId="0" fontId="12" fillId="0" borderId="7" xfId="0" applyBorder="1" applyAlignment="1">
      <alignment horizontal="center" vertical="center" wrapText="1"/>
    </xf>
    <xf numFmtId="0" fontId="12" fillId="0" borderId="7" xfId="0" applyBorder="1" applyAlignment="1">
      <alignment horizontal="center" vertical="center"/>
    </xf>
    <xf numFmtId="0" fontId="12" fillId="0" borderId="0" xfId="0" applyBorder="1" applyAlignment="1">
      <alignment horizontal="right" vertical="center"/>
    </xf>
    <xf numFmtId="4" fontId="0" fillId="0" borderId="0" xfId="0" applyNumberFormat="1" applyBorder="1">
      <alignment vertical="top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5" fillId="0" borderId="0" xfId="53" applyFont="1" applyBorder="1">
      <alignment horizontal="lef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7" xfId="53" applyFont="1" applyAlignment="1">
      <alignment horizontal="left" vertical="center" wrapText="1" indent="1"/>
    </xf>
    <xf numFmtId="49" fontId="15" fillId="0" borderId="7" xfId="53" applyFont="1" applyAlignment="1">
      <alignment horizontal="left" vertical="center" wrapText="1" indent="2"/>
    </xf>
    <xf numFmtId="4" fontId="14" fillId="0" borderId="0" xfId="0" applyNumberFormat="1" applyFont="1" applyAlignment="1">
      <alignment horizontal="justify" vertical="top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3" fontId="14" fillId="0" borderId="0" xfId="0" applyNumberFormat="1" applyFont="1" applyAlignment="1">
      <alignment horizontal="justify" vertical="top"/>
    </xf>
    <xf numFmtId="4" fontId="19" fillId="0" borderId="0" xfId="0" applyNumberFormat="1" applyFont="1" applyAlignment="1">
      <alignment horizontal="justify" vertical="top"/>
    </xf>
    <xf numFmtId="0" fontId="4" fillId="0" borderId="0" xfId="0" applyBorder="1" applyAlignment="1">
      <alignment vertical="center"/>
    </xf>
    <xf numFmtId="179" fontId="5" fillId="0" borderId="6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20" fillId="0" borderId="7" xfId="54" applyFont="1" applyProtection="1">
      <alignment horizontal="right" vertical="center"/>
      <protection locked="0"/>
    </xf>
    <xf numFmtId="179" fontId="20" fillId="0" borderId="7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12" fillId="0" borderId="13" xfId="0" applyBorder="1" applyAlignment="1">
      <alignment horizontal="center" vertical="center"/>
    </xf>
    <xf numFmtId="0" fontId="12" fillId="0" borderId="4" xfId="0" applyBorder="1" applyAlignment="1">
      <alignment horizontal="center" vertical="center"/>
    </xf>
    <xf numFmtId="0" fontId="12" fillId="0" borderId="6" xfId="0" applyBorder="1" applyAlignment="1">
      <alignment vertical="center"/>
    </xf>
    <xf numFmtId="0" fontId="12" fillId="0" borderId="7" xfId="0" applyBorder="1" applyAlignment="1">
      <alignment vertical="center"/>
    </xf>
    <xf numFmtId="179" fontId="5" fillId="0" borderId="7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justify" vertical="top"/>
    </xf>
    <xf numFmtId="0" fontId="5" fillId="0" borderId="7" xfId="0" applyFont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0"/>
  <sheetViews>
    <sheetView showZeros="0" tabSelected="1" workbookViewId="0">
      <selection activeCell="J16" sqref="J16"/>
    </sheetView>
  </sheetViews>
  <sheetFormatPr defaultColWidth="10.2857142857143" defaultRowHeight="15" customHeight="1" outlineLevelCol="5"/>
  <cols>
    <col min="1" max="4" width="33.2857142857143" customWidth="1"/>
    <col min="6" max="6" width="17" customWidth="1"/>
    <col min="7" max="8" width="12.8571428571429"/>
  </cols>
  <sheetData>
    <row r="1" ht="18.75" customHeight="1" spans="1:4">
      <c r="A1" s="125"/>
      <c r="B1" s="125"/>
      <c r="C1" s="125"/>
      <c r="D1" s="173" t="s">
        <v>0</v>
      </c>
    </row>
    <row r="2" ht="25" customHeight="1" spans="1:4">
      <c r="A2" s="174" t="str">
        <f>"2026"&amp;"年财务收支预算总表"</f>
        <v>2026年财务收支预算总表</v>
      </c>
      <c r="B2" s="174"/>
      <c r="C2" s="174"/>
      <c r="D2" s="174"/>
    </row>
    <row r="3" ht="18.75" customHeight="1" spans="1:4">
      <c r="A3" s="175" t="str">
        <f>"单位名称："&amp;"中国(云南)自由贸易试验区德宏片区管理委员会"</f>
        <v>单位名称：中国(云南)自由贸易试验区德宏片区管理委员会</v>
      </c>
      <c r="B3" s="175"/>
      <c r="C3" s="125"/>
      <c r="D3" s="173" t="s">
        <v>1</v>
      </c>
    </row>
    <row r="4" ht="18.75" customHeight="1" spans="1:4">
      <c r="A4" s="176" t="s">
        <v>2</v>
      </c>
      <c r="B4" s="176"/>
      <c r="C4" s="177" t="s">
        <v>3</v>
      </c>
      <c r="D4" s="128"/>
    </row>
    <row r="5" ht="18.75" customHeight="1" spans="1:4">
      <c r="A5" s="176" t="s">
        <v>4</v>
      </c>
      <c r="B5" s="176" t="str">
        <f t="shared" ref="B5:D5" si="0">"2026"&amp;"年预算金额"</f>
        <v>2026年预算金额</v>
      </c>
      <c r="C5" s="177" t="s">
        <v>5</v>
      </c>
      <c r="D5" s="128" t="str">
        <f t="shared" si="0"/>
        <v>2026年预算金额</v>
      </c>
    </row>
    <row r="6" ht="18.75" customHeight="1" spans="1:6">
      <c r="A6" s="178" t="s">
        <v>6</v>
      </c>
      <c r="B6" s="166">
        <v>75496978.92</v>
      </c>
      <c r="C6" s="179" t="s">
        <v>7</v>
      </c>
      <c r="D6" s="180">
        <v>74041805.7</v>
      </c>
      <c r="F6" s="181"/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/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>
        <v>10928715.06</v>
      </c>
      <c r="C10" s="179" t="s">
        <v>15</v>
      </c>
      <c r="D10" s="180"/>
    </row>
    <row r="11" ht="18.75" customHeight="1" spans="1:4">
      <c r="A11" s="179" t="s">
        <v>16</v>
      </c>
      <c r="B11" s="180"/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2280911.4</v>
      </c>
    </row>
    <row r="14" ht="18.75" customHeight="1" spans="1:4">
      <c r="A14" s="179" t="s">
        <v>22</v>
      </c>
      <c r="B14" s="180"/>
      <c r="C14" s="179" t="s">
        <v>23</v>
      </c>
      <c r="D14" s="180">
        <v>1586152</v>
      </c>
    </row>
    <row r="15" ht="18.75" customHeight="1" spans="1:4">
      <c r="A15" s="179" t="s">
        <v>24</v>
      </c>
      <c r="B15" s="180">
        <v>10928715.06</v>
      </c>
      <c r="C15" s="179" t="s">
        <v>25</v>
      </c>
      <c r="D15" s="180"/>
    </row>
    <row r="16" ht="18.75" customHeight="1" spans="1:4">
      <c r="A16" s="179"/>
      <c r="B16" s="182"/>
      <c r="C16" s="179" t="s">
        <v>26</v>
      </c>
      <c r="D16" s="180"/>
    </row>
    <row r="17" ht="18.75" customHeight="1" spans="1:4">
      <c r="A17" s="179"/>
      <c r="B17" s="182"/>
      <c r="C17" s="179" t="s">
        <v>27</v>
      </c>
      <c r="D17" s="180"/>
    </row>
    <row r="18" ht="18.75" customHeight="1" spans="1:4">
      <c r="A18" s="179"/>
      <c r="B18" s="182"/>
      <c r="C18" s="179" t="s">
        <v>28</v>
      </c>
      <c r="D18" s="180"/>
    </row>
    <row r="19" ht="18.75" customHeight="1" spans="1:4">
      <c r="A19" s="179"/>
      <c r="B19" s="182"/>
      <c r="C19" s="179" t="s">
        <v>29</v>
      </c>
      <c r="D19" s="180">
        <v>6965120</v>
      </c>
    </row>
    <row r="20" ht="18.75" customHeight="1" spans="1:4">
      <c r="A20" s="179"/>
      <c r="B20" s="182"/>
      <c r="C20" s="179" t="s">
        <v>30</v>
      </c>
      <c r="D20" s="180"/>
    </row>
    <row r="21" ht="18.75" customHeight="1" spans="1:4">
      <c r="A21" s="179"/>
      <c r="B21" s="182"/>
      <c r="C21" s="179" t="s">
        <v>31</v>
      </c>
      <c r="D21" s="180"/>
    </row>
    <row r="22" ht="18.75" customHeight="1" spans="1:4">
      <c r="A22" s="179"/>
      <c r="B22" s="182"/>
      <c r="C22" s="179" t="s">
        <v>32</v>
      </c>
      <c r="D22" s="180"/>
    </row>
    <row r="23" ht="18.75" customHeight="1" spans="1:4">
      <c r="A23" s="179"/>
      <c r="B23" s="182"/>
      <c r="C23" s="179" t="s">
        <v>33</v>
      </c>
      <c r="D23" s="180"/>
    </row>
    <row r="24" ht="18.75" customHeight="1" spans="1:4">
      <c r="A24" s="179"/>
      <c r="B24" s="182"/>
      <c r="C24" s="179" t="s">
        <v>34</v>
      </c>
      <c r="D24" s="180">
        <v>1551704.88</v>
      </c>
    </row>
    <row r="25" ht="18.75" customHeight="1" spans="1:4">
      <c r="A25" s="179"/>
      <c r="B25" s="182"/>
      <c r="C25" s="179" t="s">
        <v>35</v>
      </c>
      <c r="D25" s="180"/>
    </row>
    <row r="26" ht="18.75" customHeight="1" spans="1:4">
      <c r="A26" s="179"/>
      <c r="B26" s="182"/>
      <c r="C26" s="179" t="s">
        <v>36</v>
      </c>
      <c r="D26" s="180"/>
    </row>
    <row r="27" ht="18.75" customHeight="1" spans="1:4">
      <c r="A27" s="179"/>
      <c r="B27" s="182"/>
      <c r="C27" s="179" t="s">
        <v>37</v>
      </c>
      <c r="D27" s="180"/>
    </row>
    <row r="28" ht="18.75" customHeight="1" spans="1:4">
      <c r="A28" s="179"/>
      <c r="B28" s="182"/>
      <c r="C28" s="179" t="s">
        <v>38</v>
      </c>
      <c r="D28" s="180"/>
    </row>
    <row r="29" ht="18.75" customHeight="1" spans="1:4">
      <c r="A29" s="179"/>
      <c r="B29" s="182"/>
      <c r="C29" s="179" t="s">
        <v>39</v>
      </c>
      <c r="D29" s="180"/>
    </row>
    <row r="30" ht="18.75" customHeight="1" spans="1:4">
      <c r="A30" s="179"/>
      <c r="B30" s="182"/>
      <c r="C30" s="179" t="s">
        <v>40</v>
      </c>
      <c r="D30" s="180"/>
    </row>
    <row r="31" ht="18.75" customHeight="1" spans="1:4">
      <c r="A31" s="179"/>
      <c r="B31" s="182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86425693.98</v>
      </c>
      <c r="C33" s="179" t="s">
        <v>44</v>
      </c>
      <c r="D33" s="180">
        <v>86425693.98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86425693.98</v>
      </c>
      <c r="C37" s="179" t="s">
        <v>51</v>
      </c>
      <c r="D37" s="180">
        <v>86425693.98</v>
      </c>
    </row>
    <row r="38" customHeight="1" spans="4:4">
      <c r="D38" s="181">
        <v>11708597.7</v>
      </c>
    </row>
    <row r="39" customHeight="1" spans="2:4">
      <c r="B39" s="181"/>
      <c r="D39">
        <v>74717096.28</v>
      </c>
    </row>
    <row r="40" customHeight="1" spans="4:4">
      <c r="D40">
        <v>638.138726723867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I69" sqref="I6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3">
        <v>1</v>
      </c>
      <c r="B1" s="104">
        <v>0</v>
      </c>
      <c r="C1" s="103">
        <v>1</v>
      </c>
      <c r="D1" s="79"/>
      <c r="E1" s="79"/>
      <c r="F1" s="102" t="s">
        <v>592</v>
      </c>
    </row>
    <row r="2" ht="26.25" customHeight="1" spans="1:6">
      <c r="A2" s="105" t="str">
        <f>"2026"&amp;"年部门政府性基金预算支出预算表"</f>
        <v>2026年部门政府性基金预算支出预算表</v>
      </c>
      <c r="B2" s="105" t="s">
        <v>593</v>
      </c>
      <c r="C2" s="106"/>
      <c r="D2" s="107"/>
      <c r="E2" s="107"/>
      <c r="F2" s="107"/>
    </row>
    <row r="3" ht="13.5" customHeight="1" spans="1:6">
      <c r="A3" s="30" t="str">
        <f>"单位名称："&amp;"中国(云南)自由贸易试验区德宏片区管理委员会"</f>
        <v>单位名称：中国(云南)自由贸易试验区德宏片区管理委员会</v>
      </c>
      <c r="B3" s="30" t="s">
        <v>594</v>
      </c>
      <c r="C3" s="108"/>
      <c r="D3" s="79"/>
      <c r="E3" s="79"/>
      <c r="F3" s="102" t="s">
        <v>1</v>
      </c>
    </row>
    <row r="4" ht="19.5" customHeight="1" spans="1:6">
      <c r="A4" s="58" t="s">
        <v>196</v>
      </c>
      <c r="B4" s="109" t="s">
        <v>74</v>
      </c>
      <c r="C4" s="58" t="s">
        <v>75</v>
      </c>
      <c r="D4" s="35" t="s">
        <v>595</v>
      </c>
      <c r="E4" s="35"/>
      <c r="F4" s="35"/>
    </row>
    <row r="5" ht="18.55" customHeight="1" spans="1:6">
      <c r="A5" s="58"/>
      <c r="B5" s="109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10" t="s">
        <v>86</v>
      </c>
      <c r="C6" s="110" t="s">
        <v>87</v>
      </c>
      <c r="D6" s="110" t="s">
        <v>88</v>
      </c>
      <c r="E6" s="110" t="s">
        <v>89</v>
      </c>
      <c r="F6" s="110" t="s">
        <v>90</v>
      </c>
    </row>
    <row r="7" ht="30" customHeight="1" spans="1:6">
      <c r="A7" s="33"/>
      <c r="B7" s="109"/>
      <c r="C7" s="33"/>
      <c r="D7" s="71"/>
      <c r="E7" s="111"/>
      <c r="F7" s="111"/>
    </row>
    <row r="8" ht="30" customHeight="1" spans="1:6">
      <c r="A8" s="22"/>
      <c r="B8" s="22"/>
      <c r="C8" s="22"/>
      <c r="D8" s="71"/>
      <c r="E8" s="111"/>
      <c r="F8" s="111"/>
    </row>
    <row r="9" ht="30" customHeight="1" spans="1:6">
      <c r="A9" s="20" t="s">
        <v>596</v>
      </c>
      <c r="B9" s="20" t="s">
        <v>596</v>
      </c>
      <c r="C9" s="20" t="s">
        <v>596</v>
      </c>
      <c r="D9" s="71"/>
      <c r="E9" s="111"/>
      <c r="F9" s="111"/>
    </row>
    <row r="10" ht="24" customHeight="1" spans="1:1">
      <c r="A10" s="39" t="s">
        <v>597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workbookViewId="0">
      <selection activeCell="U13" sqref="U13"/>
    </sheetView>
  </sheetViews>
  <sheetFormatPr defaultColWidth="9.14285714285714" defaultRowHeight="14.25" customHeight="1"/>
  <cols>
    <col min="1" max="1" width="26.5714285714286" customWidth="1"/>
    <col min="2" max="2" width="9.62857142857143" customWidth="1"/>
    <col min="3" max="3" width="19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3" t="s">
        <v>598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2"/>
      <c r="L2" s="29"/>
      <c r="M2" s="29"/>
      <c r="N2" s="29"/>
      <c r="O2" s="62"/>
      <c r="P2" s="62"/>
      <c r="Q2" s="29"/>
    </row>
    <row r="3" ht="18.75" customHeight="1" spans="1:17">
      <c r="A3" s="7" t="str">
        <f>"单位名称："&amp;"中国(云南)自由贸易试验区德宏片区管理委员会"</f>
        <v>单位名称：中国(云南)自由贸易试验区德宏片区管理委员会</v>
      </c>
      <c r="B3" s="7"/>
      <c r="C3" s="7"/>
      <c r="D3" s="7"/>
      <c r="E3" s="7"/>
      <c r="F3" s="7"/>
      <c r="G3" s="7"/>
      <c r="H3" s="7"/>
      <c r="I3" s="32"/>
      <c r="J3" s="32"/>
      <c r="K3" s="1"/>
      <c r="L3" s="1"/>
      <c r="M3" s="1"/>
      <c r="N3" s="1"/>
      <c r="O3" s="94"/>
      <c r="P3" s="94"/>
      <c r="Q3" s="102" t="s">
        <v>53</v>
      </c>
    </row>
    <row r="4" ht="15.75" customHeight="1" spans="1:17">
      <c r="A4" s="11" t="s">
        <v>599</v>
      </c>
      <c r="B4" s="80" t="s">
        <v>600</v>
      </c>
      <c r="C4" s="80" t="s">
        <v>601</v>
      </c>
      <c r="D4" s="80" t="s">
        <v>602</v>
      </c>
      <c r="E4" s="80" t="s">
        <v>603</v>
      </c>
      <c r="F4" s="80" t="s">
        <v>604</v>
      </c>
      <c r="G4" s="47" t="s">
        <v>203</v>
      </c>
      <c r="H4" s="47"/>
      <c r="I4" s="47"/>
      <c r="J4" s="47"/>
      <c r="K4" s="95"/>
      <c r="L4" s="47"/>
      <c r="M4" s="47"/>
      <c r="N4" s="47"/>
      <c r="O4" s="96"/>
      <c r="P4" s="95"/>
      <c r="Q4" s="48"/>
    </row>
    <row r="5" ht="17.25" customHeight="1" spans="1:17">
      <c r="A5" s="16"/>
      <c r="B5" s="81"/>
      <c r="C5" s="81"/>
      <c r="D5" s="81"/>
      <c r="E5" s="81"/>
      <c r="F5" s="81"/>
      <c r="G5" s="81" t="s">
        <v>56</v>
      </c>
      <c r="H5" s="81" t="s">
        <v>60</v>
      </c>
      <c r="I5" s="81" t="s">
        <v>605</v>
      </c>
      <c r="J5" s="81" t="s">
        <v>606</v>
      </c>
      <c r="K5" s="97" t="s">
        <v>607</v>
      </c>
      <c r="L5" s="98" t="s">
        <v>608</v>
      </c>
      <c r="M5" s="98"/>
      <c r="N5" s="98"/>
      <c r="O5" s="99"/>
      <c r="P5" s="100"/>
      <c r="Q5" s="82"/>
    </row>
    <row r="6" ht="54" customHeight="1" spans="1:17">
      <c r="A6" s="18"/>
      <c r="B6" s="82"/>
      <c r="C6" s="82"/>
      <c r="D6" s="82"/>
      <c r="E6" s="82"/>
      <c r="F6" s="82"/>
      <c r="G6" s="82"/>
      <c r="H6" s="82" t="s">
        <v>59</v>
      </c>
      <c r="I6" s="82"/>
      <c r="J6" s="82"/>
      <c r="K6" s="101"/>
      <c r="L6" s="82" t="s">
        <v>59</v>
      </c>
      <c r="M6" s="82" t="s">
        <v>66</v>
      </c>
      <c r="N6" s="82" t="s">
        <v>609</v>
      </c>
      <c r="O6" s="33" t="s">
        <v>68</v>
      </c>
      <c r="P6" s="101" t="s">
        <v>69</v>
      </c>
      <c r="Q6" s="82" t="s">
        <v>70</v>
      </c>
    </row>
    <row r="7" ht="15" customHeight="1" spans="1:17">
      <c r="A7" s="68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32" customHeight="1" spans="1:17">
      <c r="A8" s="85" t="s">
        <v>610</v>
      </c>
      <c r="B8" s="86"/>
      <c r="C8" s="86"/>
      <c r="D8" s="87"/>
      <c r="E8" s="88"/>
      <c r="F8" s="23">
        <v>430000</v>
      </c>
      <c r="G8" s="23">
        <v>858501.16</v>
      </c>
      <c r="H8" s="23">
        <v>858501.16</v>
      </c>
      <c r="I8" s="23"/>
      <c r="J8" s="23"/>
      <c r="K8" s="23"/>
      <c r="L8" s="23"/>
      <c r="M8" s="23"/>
      <c r="N8" s="23"/>
      <c r="O8" s="23"/>
      <c r="P8" s="23"/>
      <c r="Q8" s="23"/>
    </row>
    <row r="9" ht="32" customHeight="1" spans="1:17">
      <c r="A9" s="89" t="s">
        <v>72</v>
      </c>
      <c r="B9" s="86"/>
      <c r="C9" s="86"/>
      <c r="D9" s="87"/>
      <c r="E9" s="88"/>
      <c r="F9" s="23">
        <v>430000</v>
      </c>
      <c r="G9" s="23">
        <v>858501.16</v>
      </c>
      <c r="H9" s="23">
        <v>858501.16</v>
      </c>
      <c r="I9" s="23"/>
      <c r="J9" s="23"/>
      <c r="K9" s="23"/>
      <c r="L9" s="23"/>
      <c r="M9" s="23"/>
      <c r="N9" s="23"/>
      <c r="O9" s="23"/>
      <c r="P9" s="23"/>
      <c r="Q9" s="23"/>
    </row>
    <row r="10" ht="32" customHeight="1" spans="1:17">
      <c r="A10" s="85" t="str">
        <f t="shared" ref="A10:A14" si="0">"     "&amp;"德宏片区发展资金综合经费"</f>
        <v>     德宏片区发展资金综合经费</v>
      </c>
      <c r="B10" s="86" t="s">
        <v>611</v>
      </c>
      <c r="C10" s="86" t="s">
        <v>612</v>
      </c>
      <c r="D10" s="87" t="s">
        <v>613</v>
      </c>
      <c r="E10" s="88">
        <v>1</v>
      </c>
      <c r="F10" s="23"/>
      <c r="G10" s="90">
        <v>333500</v>
      </c>
      <c r="H10" s="23">
        <v>333500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85" t="str">
        <f t="shared" si="0"/>
        <v>     德宏片区发展资金综合经费</v>
      </c>
      <c r="B11" s="86" t="s">
        <v>614</v>
      </c>
      <c r="C11" s="86" t="s">
        <v>615</v>
      </c>
      <c r="D11" s="87" t="s">
        <v>613</v>
      </c>
      <c r="E11" s="88">
        <v>1</v>
      </c>
      <c r="F11" s="23"/>
      <c r="G11" s="90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2" customHeight="1" spans="1:17">
      <c r="A12" s="85" t="str">
        <f t="shared" si="0"/>
        <v>     德宏片区发展资金综合经费</v>
      </c>
      <c r="B12" s="86" t="s">
        <v>616</v>
      </c>
      <c r="C12" s="86" t="s">
        <v>617</v>
      </c>
      <c r="D12" s="87" t="s">
        <v>613</v>
      </c>
      <c r="E12" s="88">
        <v>983</v>
      </c>
      <c r="F12" s="23"/>
      <c r="G12" s="90">
        <v>30001.16</v>
      </c>
      <c r="H12" s="23">
        <v>30001.16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2" customHeight="1" spans="1:17">
      <c r="A13" s="85" t="str">
        <f t="shared" si="0"/>
        <v>     德宏片区发展资金综合经费</v>
      </c>
      <c r="B13" s="86" t="s">
        <v>618</v>
      </c>
      <c r="C13" s="86" t="s">
        <v>619</v>
      </c>
      <c r="D13" s="87" t="s">
        <v>613</v>
      </c>
      <c r="E13" s="88">
        <v>1</v>
      </c>
      <c r="F13" s="23"/>
      <c r="G13" s="23">
        <v>25000</v>
      </c>
      <c r="H13" s="23">
        <v>25000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2" customHeight="1" spans="1:17">
      <c r="A14" s="85" t="str">
        <f t="shared" si="0"/>
        <v>     德宏片区发展资金综合经费</v>
      </c>
      <c r="B14" s="86" t="s">
        <v>620</v>
      </c>
      <c r="C14" s="86" t="s">
        <v>621</v>
      </c>
      <c r="D14" s="87" t="s">
        <v>613</v>
      </c>
      <c r="E14" s="88">
        <v>1</v>
      </c>
      <c r="F14" s="23">
        <v>430000</v>
      </c>
      <c r="G14" s="23">
        <v>430000</v>
      </c>
      <c r="H14" s="23">
        <v>430000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2" customHeight="1" spans="1:17">
      <c r="A15" s="91" t="s">
        <v>596</v>
      </c>
      <c r="B15" s="92"/>
      <c r="C15" s="92"/>
      <c r="D15" s="92"/>
      <c r="E15" s="88"/>
      <c r="F15" s="23">
        <v>430000</v>
      </c>
      <c r="G15" s="23">
        <v>858501.16</v>
      </c>
      <c r="H15" s="23">
        <v>858501.16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H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69" sqref="I6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8"/>
      <c r="N1" s="78" t="s">
        <v>622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73" t="str">
        <f>"单位名称："&amp;"中国(云南)自由贸易试验区德宏片区管理委员会"</f>
        <v>单位名称：中国(云南)自由贸易试验区德宏片区管理委员会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9"/>
      <c r="N3" s="43" t="s">
        <v>53</v>
      </c>
    </row>
    <row r="4" ht="15.75" customHeight="1" spans="1:14">
      <c r="A4" s="11" t="s">
        <v>599</v>
      </c>
      <c r="B4" s="11" t="s">
        <v>623</v>
      </c>
      <c r="C4" s="11" t="s">
        <v>624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605</v>
      </c>
      <c r="G5" s="11" t="s">
        <v>606</v>
      </c>
      <c r="H5" s="11" t="s">
        <v>607</v>
      </c>
      <c r="I5" s="12" t="s">
        <v>608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625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I69" sqref="I69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626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2"/>
      <c r="E2" s="62"/>
      <c r="F2" s="62"/>
      <c r="G2" s="62"/>
      <c r="H2" s="62"/>
      <c r="I2" s="62"/>
    </row>
    <row r="3" customHeight="1" spans="1:9">
      <c r="A3" s="1"/>
      <c r="B3" s="63"/>
      <c r="C3" s="63"/>
      <c r="D3" s="40"/>
      <c r="E3" s="40"/>
      <c r="F3" s="40"/>
      <c r="G3" s="40"/>
      <c r="H3" s="40"/>
      <c r="I3" s="43" t="s">
        <v>1</v>
      </c>
    </row>
    <row r="4" ht="18" customHeight="1" spans="1:9">
      <c r="A4" s="64" t="str">
        <f>"单位名称："&amp;"中国(云南)自由贸易试验区德宏片区管理委员会"</f>
        <v>单位名称：中国(云南)自由贸易试验区德宏片区管理委员会</v>
      </c>
      <c r="B4" s="65"/>
      <c r="C4" s="65"/>
      <c r="D4" s="66"/>
      <c r="E4" s="40"/>
      <c r="F4" s="40"/>
      <c r="G4" s="40"/>
      <c r="H4" s="40"/>
      <c r="I4" s="40"/>
    </row>
    <row r="5" ht="19.5" customHeight="1" spans="1:9">
      <c r="A5" s="67" t="s">
        <v>627</v>
      </c>
      <c r="B5" s="35" t="s">
        <v>203</v>
      </c>
      <c r="C5" s="35"/>
      <c r="D5" s="58"/>
      <c r="E5" s="58" t="s">
        <v>628</v>
      </c>
      <c r="F5" s="58"/>
      <c r="G5" s="58"/>
      <c r="H5" s="58"/>
      <c r="I5" s="58"/>
    </row>
    <row r="6" ht="40.5" customHeight="1" spans="1:9">
      <c r="A6" s="68"/>
      <c r="B6" s="35" t="s">
        <v>56</v>
      </c>
      <c r="C6" s="34" t="s">
        <v>60</v>
      </c>
      <c r="D6" s="33" t="s">
        <v>629</v>
      </c>
      <c r="E6" s="33" t="s">
        <v>630</v>
      </c>
      <c r="F6" s="33" t="s">
        <v>631</v>
      </c>
      <c r="G6" s="33" t="s">
        <v>632</v>
      </c>
      <c r="H6" s="33" t="s">
        <v>633</v>
      </c>
      <c r="I6" s="33" t="s">
        <v>634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1" t="s">
        <v>56</v>
      </c>
      <c r="B10" s="71"/>
      <c r="C10" s="71"/>
      <c r="D10" s="71"/>
      <c r="E10" s="71"/>
      <c r="F10" s="71"/>
      <c r="G10" s="71"/>
      <c r="H10" s="71"/>
      <c r="I10" s="71"/>
    </row>
    <row r="11" ht="25" customHeight="1" spans="1:1">
      <c r="A11" s="39" t="s">
        <v>635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69" sqref="I69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1" t="s">
        <v>636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"单位名称："&amp;"中国(云南)自由贸易试验区德宏片区管理委员会"</f>
        <v>单位名称：中国(云南)自由贸易试验区德宏片区管理委员会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381</v>
      </c>
      <c r="B4" s="34" t="s">
        <v>382</v>
      </c>
      <c r="C4" s="34" t="s">
        <v>383</v>
      </c>
      <c r="D4" s="34" t="s">
        <v>384</v>
      </c>
      <c r="E4" s="34" t="s">
        <v>385</v>
      </c>
      <c r="F4" s="58" t="s">
        <v>386</v>
      </c>
      <c r="G4" s="34" t="s">
        <v>387</v>
      </c>
      <c r="H4" s="58" t="s">
        <v>388</v>
      </c>
      <c r="I4" s="58" t="s">
        <v>389</v>
      </c>
      <c r="J4" s="34" t="s">
        <v>390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32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32.7" customHeight="1" spans="1:10">
      <c r="A7" s="36"/>
      <c r="B7" s="22"/>
      <c r="C7" s="22" t="s">
        <v>637</v>
      </c>
      <c r="D7" s="22" t="s">
        <v>637</v>
      </c>
      <c r="E7" s="36" t="s">
        <v>637</v>
      </c>
      <c r="F7" s="22" t="s">
        <v>637</v>
      </c>
      <c r="G7" s="36" t="s">
        <v>637</v>
      </c>
      <c r="H7" s="22" t="s">
        <v>637</v>
      </c>
      <c r="I7" s="22" t="s">
        <v>637</v>
      </c>
      <c r="J7" s="36" t="s">
        <v>637</v>
      </c>
    </row>
    <row r="8" ht="21" customHeight="1" spans="1:1">
      <c r="A8" s="39" t="s">
        <v>638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I69" sqref="I6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639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31" t="str">
        <f>"单位名称："&amp;"中国(云南)自由贸易试验区德宏片区管理委员会"</f>
        <v>单位名称：中国(云南)自由贸易试验区德宏片区管理委员会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196</v>
      </c>
      <c r="B4" s="11" t="s">
        <v>640</v>
      </c>
      <c r="C4" s="11" t="s">
        <v>641</v>
      </c>
      <c r="D4" s="11" t="s">
        <v>642</v>
      </c>
      <c r="E4" s="11" t="s">
        <v>643</v>
      </c>
      <c r="F4" s="46" t="s">
        <v>644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603</v>
      </c>
      <c r="G5" s="34" t="s">
        <v>645</v>
      </c>
      <c r="H5" s="34" t="s">
        <v>646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1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2"/>
      <c r="G8" s="53"/>
      <c r="H8" s="53"/>
    </row>
    <row r="9" ht="25" customHeight="1" spans="1:1">
      <c r="A9" s="39" t="s">
        <v>647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69" sqref="I6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648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"单位名称："&amp;"中国(云南)自由贸易试验区德宏片区管理委员会"</f>
        <v>单位名称：中国(云南)自由贸易试验区德宏片区管理委员会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302</v>
      </c>
      <c r="B4" s="33" t="s">
        <v>198</v>
      </c>
      <c r="C4" s="33" t="s">
        <v>303</v>
      </c>
      <c r="D4" s="34" t="s">
        <v>199</v>
      </c>
      <c r="E4" s="34" t="s">
        <v>200</v>
      </c>
      <c r="F4" s="34" t="s">
        <v>304</v>
      </c>
      <c r="G4" s="34" t="s">
        <v>305</v>
      </c>
      <c r="H4" s="35" t="s">
        <v>56</v>
      </c>
      <c r="I4" s="35" t="s">
        <v>649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596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650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showZeros="0" workbookViewId="0">
      <selection activeCell="I69" sqref="I69"/>
    </sheetView>
  </sheetViews>
  <sheetFormatPr defaultColWidth="9.14285714285714" defaultRowHeight="14.25" customHeight="1" outlineLevelCol="6"/>
  <cols>
    <col min="1" max="1" width="25.1428571428571" customWidth="1"/>
    <col min="2" max="2" width="15.7142857142857" customWidth="1"/>
    <col min="3" max="3" width="32.1428571428571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651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"单位名称："&amp;"中国(云南)自由贸易试验区德宏片区管理委员会"</f>
        <v>单位名称：中国(云南)自由贸易试验区德宏片区管理委员会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303</v>
      </c>
      <c r="B4" s="10" t="s">
        <v>302</v>
      </c>
      <c r="C4" s="10" t="s">
        <v>198</v>
      </c>
      <c r="D4" s="11" t="s">
        <v>652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9" customHeight="1" spans="1:7">
      <c r="A8" s="21" t="s">
        <v>72</v>
      </c>
      <c r="B8" s="22"/>
      <c r="C8" s="22"/>
      <c r="D8" s="22"/>
      <c r="E8" s="23">
        <v>52340256.92</v>
      </c>
      <c r="F8" s="23"/>
      <c r="G8" s="23"/>
    </row>
    <row r="9" ht="29" customHeight="1" spans="1:7">
      <c r="A9" s="24"/>
      <c r="B9" s="22" t="s">
        <v>653</v>
      </c>
      <c r="C9" s="22" t="s">
        <v>369</v>
      </c>
      <c r="D9" s="22" t="s">
        <v>654</v>
      </c>
      <c r="E9" s="23">
        <v>7645.56</v>
      </c>
      <c r="F9" s="23"/>
      <c r="G9" s="23"/>
    </row>
    <row r="10" ht="29" customHeight="1" spans="1:7">
      <c r="A10" s="25"/>
      <c r="B10" s="22" t="s">
        <v>655</v>
      </c>
      <c r="C10" s="22" t="s">
        <v>330</v>
      </c>
      <c r="D10" s="22" t="s">
        <v>654</v>
      </c>
      <c r="E10" s="23">
        <v>25100000</v>
      </c>
      <c r="F10" s="23"/>
      <c r="G10" s="23"/>
    </row>
    <row r="11" ht="29" customHeight="1" spans="1:7">
      <c r="A11" s="25"/>
      <c r="B11" s="22" t="s">
        <v>655</v>
      </c>
      <c r="C11" s="22" t="s">
        <v>319</v>
      </c>
      <c r="D11" s="22" t="s">
        <v>654</v>
      </c>
      <c r="E11" s="23">
        <v>96000</v>
      </c>
      <c r="F11" s="23"/>
      <c r="G11" s="23"/>
    </row>
    <row r="12" ht="29" customHeight="1" spans="1:7">
      <c r="A12" s="25"/>
      <c r="B12" s="22" t="s">
        <v>655</v>
      </c>
      <c r="C12" s="22" t="s">
        <v>365</v>
      </c>
      <c r="D12" s="22" t="s">
        <v>654</v>
      </c>
      <c r="E12" s="23">
        <v>9450</v>
      </c>
      <c r="F12" s="23"/>
      <c r="G12" s="23"/>
    </row>
    <row r="13" ht="29" customHeight="1" spans="1:7">
      <c r="A13" s="25"/>
      <c r="B13" s="22" t="s">
        <v>655</v>
      </c>
      <c r="C13" s="22" t="s">
        <v>367</v>
      </c>
      <c r="D13" s="22" t="s">
        <v>654</v>
      </c>
      <c r="E13" s="23">
        <v>3000</v>
      </c>
      <c r="F13" s="23"/>
      <c r="G13" s="23"/>
    </row>
    <row r="14" ht="29" customHeight="1" spans="1:7">
      <c r="A14" s="25"/>
      <c r="B14" s="22" t="s">
        <v>655</v>
      </c>
      <c r="C14" s="22" t="s">
        <v>363</v>
      </c>
      <c r="D14" s="22" t="s">
        <v>654</v>
      </c>
      <c r="E14" s="23">
        <v>5856100</v>
      </c>
      <c r="F14" s="23"/>
      <c r="G14" s="23"/>
    </row>
    <row r="15" ht="29" customHeight="1" spans="1:7">
      <c r="A15" s="25"/>
      <c r="B15" s="22" t="s">
        <v>655</v>
      </c>
      <c r="C15" s="22" t="s">
        <v>315</v>
      </c>
      <c r="D15" s="22" t="s">
        <v>654</v>
      </c>
      <c r="E15" s="23">
        <v>7575378.76</v>
      </c>
      <c r="F15" s="23"/>
      <c r="G15" s="23"/>
    </row>
    <row r="16" ht="29" customHeight="1" spans="1:7">
      <c r="A16" s="25"/>
      <c r="B16" s="22" t="s">
        <v>655</v>
      </c>
      <c r="C16" s="22" t="s">
        <v>308</v>
      </c>
      <c r="D16" s="22" t="s">
        <v>654</v>
      </c>
      <c r="E16" s="23">
        <v>9560478</v>
      </c>
      <c r="F16" s="23"/>
      <c r="G16" s="23"/>
    </row>
    <row r="17" ht="29" customHeight="1" spans="1:7">
      <c r="A17" s="25"/>
      <c r="B17" s="22" t="s">
        <v>655</v>
      </c>
      <c r="C17" s="22" t="s">
        <v>317</v>
      </c>
      <c r="D17" s="22" t="s">
        <v>654</v>
      </c>
      <c r="E17" s="23">
        <v>3276163.8</v>
      </c>
      <c r="F17" s="23"/>
      <c r="G17" s="23"/>
    </row>
    <row r="18" ht="29" customHeight="1" spans="1:7">
      <c r="A18" s="25"/>
      <c r="B18" s="22" t="s">
        <v>655</v>
      </c>
      <c r="C18" s="22" t="s">
        <v>313</v>
      </c>
      <c r="D18" s="22" t="s">
        <v>654</v>
      </c>
      <c r="E18" s="23">
        <v>856040.8</v>
      </c>
      <c r="F18" s="23"/>
      <c r="G18" s="23"/>
    </row>
    <row r="19" ht="29" customHeight="1" spans="1:7">
      <c r="A19" s="26" t="s">
        <v>56</v>
      </c>
      <c r="B19" s="27" t="s">
        <v>637</v>
      </c>
      <c r="C19" s="27"/>
      <c r="D19" s="28"/>
      <c r="E19" s="23">
        <v>52340256.92</v>
      </c>
      <c r="F19" s="23"/>
      <c r="G19" s="23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69" sqref="I6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5.7142857142857" customWidth="1"/>
    <col min="4" max="5" width="17" customWidth="1"/>
    <col min="6" max="6" width="8.47619047619048" customWidth="1"/>
    <col min="7" max="7" width="5.34285714285714" customWidth="1"/>
    <col min="8" max="8" width="8.47619047619048" customWidth="1"/>
    <col min="9" max="9" width="15.8571428571429" customWidth="1"/>
    <col min="10" max="10" width="6.71428571428571" customWidth="1"/>
    <col min="11" max="11" width="8.57142857142857" customWidth="1"/>
    <col min="12" max="12" width="6.71428571428571" customWidth="1"/>
    <col min="13" max="13" width="9.2" customWidth="1"/>
    <col min="14" max="14" width="16" customWidth="1"/>
    <col min="15" max="15" width="4.47619047619048" customWidth="1"/>
    <col min="16" max="19" width="4.91428571428571" customWidth="1"/>
  </cols>
  <sheetData>
    <row r="1" ht="16.5" customHeight="1" spans="1:17">
      <c r="A1" s="165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8" t="s">
        <v>52</v>
      </c>
      <c r="Q1" s="78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73" t="str">
        <f>"单位名称："&amp;"中国(云南)自由贸易试验区德宏片区管理委员会"</f>
        <v>单位名称：中国(云南)自由贸易试验区德宏片区管理委员会</v>
      </c>
      <c r="B3" s="73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78" t="s">
        <v>53</v>
      </c>
      <c r="Q3" s="78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0" t="s">
        <v>64</v>
      </c>
      <c r="J5" s="170"/>
      <c r="K5" s="170"/>
      <c r="L5" s="170"/>
      <c r="M5" s="170"/>
      <c r="N5" s="170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4"/>
      <c r="E6" s="74"/>
      <c r="F6" s="74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114" customHeight="1" spans="1:19">
      <c r="A8" s="166" t="s">
        <v>71</v>
      </c>
      <c r="B8" s="167" t="s">
        <v>72</v>
      </c>
      <c r="C8" s="166">
        <v>86425693.98</v>
      </c>
      <c r="D8" s="166">
        <v>86425693.98</v>
      </c>
      <c r="E8" s="166">
        <v>75496978.92</v>
      </c>
      <c r="F8" s="166"/>
      <c r="G8" s="166"/>
      <c r="H8" s="166"/>
      <c r="I8" s="166">
        <v>10928715.06</v>
      </c>
      <c r="J8" s="166"/>
      <c r="K8" s="166"/>
      <c r="L8" s="166"/>
      <c r="M8" s="166"/>
      <c r="N8" s="166">
        <v>10928715.06</v>
      </c>
      <c r="O8" s="171"/>
      <c r="P8" s="171"/>
      <c r="Q8" s="171"/>
      <c r="R8" s="171"/>
      <c r="S8" s="171"/>
    </row>
    <row r="9" ht="30" customHeight="1" spans="1:19">
      <c r="A9" s="168" t="s">
        <v>56</v>
      </c>
      <c r="B9" s="169"/>
      <c r="C9" s="166">
        <v>86425693.98</v>
      </c>
      <c r="D9" s="166">
        <v>86425693.98</v>
      </c>
      <c r="E9" s="166">
        <v>75496978.92</v>
      </c>
      <c r="F9" s="166"/>
      <c r="G9" s="166"/>
      <c r="H9" s="166"/>
      <c r="I9" s="166">
        <v>10928715.06</v>
      </c>
      <c r="J9" s="166"/>
      <c r="K9" s="166"/>
      <c r="L9" s="166"/>
      <c r="M9" s="166"/>
      <c r="N9" s="166">
        <v>10928715.06</v>
      </c>
      <c r="O9" s="154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2"/>
  <sheetViews>
    <sheetView showZeros="0" workbookViewId="0">
      <pane ySplit="6" topLeftCell="A7" activePane="bottomLeft" state="frozen"/>
      <selection/>
      <selection pane="bottomLeft" activeCell="I69" sqref="I69"/>
    </sheetView>
  </sheetViews>
  <sheetFormatPr defaultColWidth="8.84761904761905" defaultRowHeight="15" customHeight="1"/>
  <cols>
    <col min="1" max="1" width="13.8571428571429" customWidth="1"/>
    <col min="2" max="2" width="21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  <col min="17" max="17" width="16.1428571428571" customWidth="1"/>
  </cols>
  <sheetData>
    <row r="1" ht="18.75" customHeight="1" spans="1:1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43" t="s">
        <v>73</v>
      </c>
      <c r="O1" s="43"/>
    </row>
    <row r="2" ht="36" customHeight="1" spans="1:15">
      <c r="A2" s="157" t="str">
        <f>"2026"&amp;"年部门支出预算表"</f>
        <v>2026年部门支出预算表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ht="18.75" customHeight="1" spans="1:15">
      <c r="A3" s="73" t="str">
        <f>"单位名称："&amp;"中国(云南)自由贸易试验区德宏片区管理委员会"</f>
        <v>单位名称：中国(云南)自由贸易试验区德宏片区管理委员会</v>
      </c>
      <c r="B3" s="73"/>
      <c r="C3" s="73"/>
      <c r="D3" s="73"/>
      <c r="E3" s="73"/>
      <c r="F3" s="73"/>
      <c r="G3" s="156"/>
      <c r="H3" s="156"/>
      <c r="I3" s="156"/>
      <c r="J3" s="156"/>
      <c r="K3" s="156"/>
      <c r="L3" s="156"/>
      <c r="M3" s="156"/>
      <c r="N3" s="43" t="s">
        <v>1</v>
      </c>
      <c r="O3" s="43"/>
    </row>
    <row r="4" ht="31.5" customHeight="1" spans="1:15">
      <c r="A4" s="158" t="s">
        <v>74</v>
      </c>
      <c r="B4" s="158" t="s">
        <v>75</v>
      </c>
      <c r="C4" s="158" t="s">
        <v>56</v>
      </c>
      <c r="D4" s="158" t="s">
        <v>60</v>
      </c>
      <c r="E4" s="158"/>
      <c r="F4" s="158"/>
      <c r="G4" s="158" t="s">
        <v>61</v>
      </c>
      <c r="H4" s="158" t="s">
        <v>62</v>
      </c>
      <c r="I4" s="158" t="s">
        <v>76</v>
      </c>
      <c r="J4" s="158" t="s">
        <v>77</v>
      </c>
      <c r="K4" s="158"/>
      <c r="L4" s="158"/>
      <c r="M4" s="158"/>
      <c r="N4" s="158"/>
      <c r="O4" s="158"/>
    </row>
    <row r="5" ht="37.3" customHeight="1" spans="1:15">
      <c r="A5" s="158"/>
      <c r="B5" s="158"/>
      <c r="C5" s="158"/>
      <c r="D5" s="158" t="s">
        <v>59</v>
      </c>
      <c r="E5" s="158" t="s">
        <v>78</v>
      </c>
      <c r="F5" s="158" t="s">
        <v>79</v>
      </c>
      <c r="G5" s="158"/>
      <c r="H5" s="158"/>
      <c r="I5" s="158"/>
      <c r="J5" s="158" t="s">
        <v>59</v>
      </c>
      <c r="K5" s="158" t="s">
        <v>80</v>
      </c>
      <c r="L5" s="158" t="s">
        <v>81</v>
      </c>
      <c r="M5" s="158" t="s">
        <v>82</v>
      </c>
      <c r="N5" s="158" t="s">
        <v>83</v>
      </c>
      <c r="O5" s="158" t="s">
        <v>84</v>
      </c>
    </row>
    <row r="6" ht="18.75" customHeight="1" spans="1:15">
      <c r="A6" s="159" t="s">
        <v>85</v>
      </c>
      <c r="B6" s="159" t="s">
        <v>86</v>
      </c>
      <c r="C6" s="159" t="s">
        <v>87</v>
      </c>
      <c r="D6" s="159" t="s">
        <v>88</v>
      </c>
      <c r="E6" s="159" t="s">
        <v>89</v>
      </c>
      <c r="F6" s="159" t="s">
        <v>90</v>
      </c>
      <c r="G6" s="159" t="s">
        <v>91</v>
      </c>
      <c r="H6" s="159" t="s">
        <v>92</v>
      </c>
      <c r="I6" s="159" t="s">
        <v>93</v>
      </c>
      <c r="J6" s="159" t="s">
        <v>94</v>
      </c>
      <c r="K6" s="159" t="s">
        <v>95</v>
      </c>
      <c r="L6" s="159" t="s">
        <v>96</v>
      </c>
      <c r="M6" s="159" t="s">
        <v>97</v>
      </c>
      <c r="N6" s="159" t="s">
        <v>98</v>
      </c>
      <c r="O6" s="159" t="s">
        <v>99</v>
      </c>
    </row>
    <row r="7" ht="23" customHeight="1" spans="1:17">
      <c r="A7" s="160" t="s">
        <v>100</v>
      </c>
      <c r="B7" s="160" t="s">
        <v>101</v>
      </c>
      <c r="C7" s="123">
        <v>74041805.7</v>
      </c>
      <c r="D7" s="123">
        <v>70078210.64</v>
      </c>
      <c r="E7" s="123">
        <v>17745599.28</v>
      </c>
      <c r="F7" s="123">
        <v>52332611.36</v>
      </c>
      <c r="G7" s="123"/>
      <c r="H7" s="123"/>
      <c r="I7" s="123"/>
      <c r="J7" s="123">
        <v>3963595.06</v>
      </c>
      <c r="K7" s="123"/>
      <c r="L7" s="123"/>
      <c r="M7" s="123"/>
      <c r="N7" s="123"/>
      <c r="O7" s="123">
        <v>3963595.06</v>
      </c>
      <c r="Q7" s="164"/>
    </row>
    <row r="8" ht="23" customHeight="1" spans="1:15">
      <c r="A8" s="161" t="s">
        <v>102</v>
      </c>
      <c r="B8" s="161" t="s">
        <v>103</v>
      </c>
      <c r="C8" s="123">
        <v>74041805.7</v>
      </c>
      <c r="D8" s="123">
        <v>70078210.64</v>
      </c>
      <c r="E8" s="123">
        <v>17745599.28</v>
      </c>
      <c r="F8" s="123">
        <v>52332611.36</v>
      </c>
      <c r="G8" s="123"/>
      <c r="H8" s="123"/>
      <c r="I8" s="123"/>
      <c r="J8" s="123">
        <v>3963595.06</v>
      </c>
      <c r="K8" s="123"/>
      <c r="L8" s="123"/>
      <c r="M8" s="123"/>
      <c r="N8" s="123"/>
      <c r="O8" s="123">
        <v>3963595.06</v>
      </c>
    </row>
    <row r="9" ht="23" customHeight="1" spans="1:15">
      <c r="A9" s="162" t="s">
        <v>104</v>
      </c>
      <c r="B9" s="162" t="s">
        <v>105</v>
      </c>
      <c r="C9" s="123">
        <v>74041805.7</v>
      </c>
      <c r="D9" s="123">
        <v>70078210.64</v>
      </c>
      <c r="E9" s="123">
        <v>17745599.28</v>
      </c>
      <c r="F9" s="123">
        <v>52332611.36</v>
      </c>
      <c r="G9" s="123"/>
      <c r="H9" s="123"/>
      <c r="I9" s="123"/>
      <c r="J9" s="123">
        <v>3963595.06</v>
      </c>
      <c r="K9" s="123"/>
      <c r="L9" s="123"/>
      <c r="M9" s="123"/>
      <c r="N9" s="123"/>
      <c r="O9" s="123">
        <v>3963595.06</v>
      </c>
    </row>
    <row r="10" ht="23" customHeight="1" spans="1:15">
      <c r="A10" s="160" t="s">
        <v>106</v>
      </c>
      <c r="B10" s="160" t="s">
        <v>107</v>
      </c>
      <c r="C10" s="123">
        <v>2280911.4</v>
      </c>
      <c r="D10" s="123">
        <v>2280911.4</v>
      </c>
      <c r="E10" s="123">
        <v>2273265.84</v>
      </c>
      <c r="F10" s="123">
        <v>7645.56</v>
      </c>
      <c r="G10" s="123"/>
      <c r="H10" s="123"/>
      <c r="I10" s="123"/>
      <c r="J10" s="123"/>
      <c r="K10" s="123"/>
      <c r="L10" s="123"/>
      <c r="M10" s="123"/>
      <c r="N10" s="123"/>
      <c r="O10" s="123"/>
    </row>
    <row r="11" ht="23" customHeight="1" spans="1:15">
      <c r="A11" s="161" t="s">
        <v>108</v>
      </c>
      <c r="B11" s="161" t="s">
        <v>109</v>
      </c>
      <c r="C11" s="123">
        <v>2178247.84</v>
      </c>
      <c r="D11" s="123">
        <v>2178247.84</v>
      </c>
      <c r="E11" s="123">
        <v>2178247.84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ht="23" customHeight="1" spans="1:15">
      <c r="A12" s="162" t="s">
        <v>110</v>
      </c>
      <c r="B12" s="162" t="s">
        <v>111</v>
      </c>
      <c r="C12" s="123">
        <v>13200</v>
      </c>
      <c r="D12" s="123">
        <v>13200</v>
      </c>
      <c r="E12" s="123">
        <v>13200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23" customHeight="1" spans="1:15">
      <c r="A13" s="162" t="s">
        <v>112</v>
      </c>
      <c r="B13" s="162" t="s">
        <v>113</v>
      </c>
      <c r="C13" s="123">
        <v>2165047.84</v>
      </c>
      <c r="D13" s="123">
        <v>2165047.84</v>
      </c>
      <c r="E13" s="123">
        <v>2165047.84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23" customHeight="1" spans="1:15">
      <c r="A14" s="161" t="s">
        <v>114</v>
      </c>
      <c r="B14" s="161" t="s">
        <v>115</v>
      </c>
      <c r="C14" s="123">
        <v>7645.56</v>
      </c>
      <c r="D14" s="123">
        <v>7645.56</v>
      </c>
      <c r="E14" s="123"/>
      <c r="F14" s="123">
        <v>7645.56</v>
      </c>
      <c r="G14" s="123"/>
      <c r="H14" s="123"/>
      <c r="I14" s="123"/>
      <c r="J14" s="123"/>
      <c r="K14" s="123"/>
      <c r="L14" s="123"/>
      <c r="M14" s="123"/>
      <c r="N14" s="123"/>
      <c r="O14" s="123"/>
    </row>
    <row r="15" ht="23" customHeight="1" spans="1:15">
      <c r="A15" s="162" t="s">
        <v>116</v>
      </c>
      <c r="B15" s="162" t="s">
        <v>117</v>
      </c>
      <c r="C15" s="123">
        <v>7645.56</v>
      </c>
      <c r="D15" s="123">
        <v>7645.56</v>
      </c>
      <c r="E15" s="123"/>
      <c r="F15" s="123">
        <v>7645.56</v>
      </c>
      <c r="G15" s="123"/>
      <c r="H15" s="123"/>
      <c r="I15" s="123"/>
      <c r="J15" s="123"/>
      <c r="K15" s="123"/>
      <c r="L15" s="123"/>
      <c r="M15" s="123"/>
      <c r="N15" s="123"/>
      <c r="O15" s="123"/>
    </row>
    <row r="16" ht="23" customHeight="1" spans="1:15">
      <c r="A16" s="161" t="s">
        <v>118</v>
      </c>
      <c r="B16" s="161" t="s">
        <v>119</v>
      </c>
      <c r="C16" s="123">
        <v>95018</v>
      </c>
      <c r="D16" s="123">
        <v>95018</v>
      </c>
      <c r="E16" s="123">
        <v>95018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23" customHeight="1" spans="1:15">
      <c r="A17" s="162" t="s">
        <v>120</v>
      </c>
      <c r="B17" s="162" t="s">
        <v>119</v>
      </c>
      <c r="C17" s="123">
        <v>95018</v>
      </c>
      <c r="D17" s="123">
        <v>95018</v>
      </c>
      <c r="E17" s="123">
        <v>95018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23" customHeight="1" spans="1:15">
      <c r="A18" s="160" t="s">
        <v>121</v>
      </c>
      <c r="B18" s="160" t="s">
        <v>122</v>
      </c>
      <c r="C18" s="123">
        <v>1586152</v>
      </c>
      <c r="D18" s="123">
        <v>1586152</v>
      </c>
      <c r="E18" s="123">
        <v>1586152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23" customHeight="1" spans="1:15">
      <c r="A19" s="161" t="s">
        <v>123</v>
      </c>
      <c r="B19" s="161" t="s">
        <v>124</v>
      </c>
      <c r="C19" s="123">
        <v>1586152</v>
      </c>
      <c r="D19" s="123">
        <v>1586152</v>
      </c>
      <c r="E19" s="123">
        <v>1586152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23" customHeight="1" spans="1:15">
      <c r="A20" s="162" t="s">
        <v>125</v>
      </c>
      <c r="B20" s="162" t="s">
        <v>126</v>
      </c>
      <c r="C20" s="123">
        <v>896167</v>
      </c>
      <c r="D20" s="123">
        <v>896167</v>
      </c>
      <c r="E20" s="123">
        <v>896167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23" customHeight="1" spans="1:15">
      <c r="A21" s="162" t="s">
        <v>127</v>
      </c>
      <c r="B21" s="162" t="s">
        <v>128</v>
      </c>
      <c r="C21" s="123">
        <v>15750</v>
      </c>
      <c r="D21" s="123">
        <v>15750</v>
      </c>
      <c r="E21" s="123">
        <v>15750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23" customHeight="1" spans="1:15">
      <c r="A22" s="162" t="s">
        <v>129</v>
      </c>
      <c r="B22" s="162" t="s">
        <v>130</v>
      </c>
      <c r="C22" s="123">
        <v>612649</v>
      </c>
      <c r="D22" s="123">
        <v>612649</v>
      </c>
      <c r="E22" s="123">
        <v>612649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23" customHeight="1" spans="1:15">
      <c r="A23" s="162" t="s">
        <v>131</v>
      </c>
      <c r="B23" s="162" t="s">
        <v>132</v>
      </c>
      <c r="C23" s="123">
        <v>61586</v>
      </c>
      <c r="D23" s="123">
        <v>61586</v>
      </c>
      <c r="E23" s="123">
        <v>61586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3" customHeight="1" spans="1:15">
      <c r="A24" s="160" t="s">
        <v>133</v>
      </c>
      <c r="B24" s="160" t="s">
        <v>134</v>
      </c>
      <c r="C24" s="123">
        <v>6965120</v>
      </c>
      <c r="D24" s="123"/>
      <c r="E24" s="123"/>
      <c r="F24" s="123"/>
      <c r="G24" s="123"/>
      <c r="H24" s="123"/>
      <c r="I24" s="123"/>
      <c r="J24" s="123">
        <v>6965120</v>
      </c>
      <c r="K24" s="123"/>
      <c r="L24" s="123"/>
      <c r="M24" s="123"/>
      <c r="N24" s="123"/>
      <c r="O24" s="123">
        <v>6965120</v>
      </c>
    </row>
    <row r="25" ht="23" customHeight="1" spans="1:15">
      <c r="A25" s="161" t="s">
        <v>135</v>
      </c>
      <c r="B25" s="161" t="s">
        <v>136</v>
      </c>
      <c r="C25" s="123">
        <v>6965120</v>
      </c>
      <c r="D25" s="123"/>
      <c r="E25" s="123"/>
      <c r="F25" s="123"/>
      <c r="G25" s="123"/>
      <c r="H25" s="123"/>
      <c r="I25" s="123"/>
      <c r="J25" s="123">
        <v>6965120</v>
      </c>
      <c r="K25" s="123"/>
      <c r="L25" s="123"/>
      <c r="M25" s="123"/>
      <c r="N25" s="123"/>
      <c r="O25" s="123">
        <v>6965120</v>
      </c>
    </row>
    <row r="26" ht="23" customHeight="1" spans="1:15">
      <c r="A26" s="162" t="s">
        <v>137</v>
      </c>
      <c r="B26" s="162" t="s">
        <v>136</v>
      </c>
      <c r="C26" s="123">
        <v>6965120</v>
      </c>
      <c r="D26" s="123"/>
      <c r="E26" s="123"/>
      <c r="F26" s="123"/>
      <c r="G26" s="123"/>
      <c r="H26" s="123"/>
      <c r="I26" s="123"/>
      <c r="J26" s="123">
        <v>6965120</v>
      </c>
      <c r="K26" s="123"/>
      <c r="L26" s="123"/>
      <c r="M26" s="123"/>
      <c r="N26" s="123"/>
      <c r="O26" s="123">
        <v>6965120</v>
      </c>
    </row>
    <row r="27" ht="23" customHeight="1" spans="1:15">
      <c r="A27" s="160" t="s">
        <v>138</v>
      </c>
      <c r="B27" s="160" t="s">
        <v>139</v>
      </c>
      <c r="C27" s="123">
        <v>1551704.88</v>
      </c>
      <c r="D27" s="123">
        <v>1551704.88</v>
      </c>
      <c r="E27" s="123">
        <v>1551704.88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ht="23" customHeight="1" spans="1:15">
      <c r="A28" s="161" t="s">
        <v>140</v>
      </c>
      <c r="B28" s="161" t="s">
        <v>141</v>
      </c>
      <c r="C28" s="123">
        <v>1551704.88</v>
      </c>
      <c r="D28" s="123">
        <v>1551704.88</v>
      </c>
      <c r="E28" s="123">
        <v>1551704.88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ht="23" customHeight="1" spans="1:15">
      <c r="A29" s="162" t="s">
        <v>142</v>
      </c>
      <c r="B29" s="162" t="s">
        <v>143</v>
      </c>
      <c r="C29" s="123">
        <v>1551704.88</v>
      </c>
      <c r="D29" s="123">
        <v>1551704.88</v>
      </c>
      <c r="E29" s="123">
        <v>1551704.88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ht="23" customHeight="1" spans="1:15">
      <c r="A30" s="159" t="s">
        <v>56</v>
      </c>
      <c r="B30" s="159"/>
      <c r="C30" s="123">
        <v>86425693.98</v>
      </c>
      <c r="D30" s="123">
        <v>75496978.92</v>
      </c>
      <c r="E30" s="123">
        <v>23156722</v>
      </c>
      <c r="F30" s="123">
        <v>52340256.92</v>
      </c>
      <c r="G30" s="123"/>
      <c r="H30" s="123"/>
      <c r="I30" s="123"/>
      <c r="J30" s="123">
        <v>10928715.06</v>
      </c>
      <c r="K30" s="123"/>
      <c r="L30" s="123"/>
      <c r="M30" s="123"/>
      <c r="N30" s="123"/>
      <c r="O30" s="123">
        <v>10928715.06</v>
      </c>
    </row>
    <row r="32" customHeight="1" spans="6:10">
      <c r="F32" s="163"/>
      <c r="J32" s="164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I69" sqref="I6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48"/>
      <c r="B1" s="148"/>
      <c r="C1" s="148"/>
      <c r="D1" s="78" t="s">
        <v>144</v>
      </c>
    </row>
    <row r="2" ht="30.75" customHeight="1" spans="1:4">
      <c r="A2" s="149" t="str">
        <f>"2026"&amp;"年部门财政拨款收支预算总表"</f>
        <v>2026年部门财政拨款收支预算总表</v>
      </c>
      <c r="B2" s="149"/>
      <c r="C2" s="149"/>
      <c r="D2" s="149"/>
    </row>
    <row r="3" ht="18.75" customHeight="1" spans="1:4">
      <c r="A3" s="73" t="str">
        <f>"单位名称："&amp;"中国(云南)自由贸易试验区德宏片区管理委员会"</f>
        <v>单位名称：中国(云南)自由贸易试验区德宏片区管理委员会</v>
      </c>
      <c r="B3" s="150"/>
      <c r="C3" s="150"/>
      <c r="D3" s="79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67" t="s">
        <v>147</v>
      </c>
      <c r="B5" s="11" t="s">
        <v>148</v>
      </c>
      <c r="C5" s="67" t="s">
        <v>149</v>
      </c>
      <c r="D5" s="11" t="s">
        <v>148</v>
      </c>
    </row>
    <row r="6" ht="17.25" customHeight="1" spans="1:4">
      <c r="A6" s="68"/>
      <c r="B6" s="18"/>
      <c r="C6" s="68"/>
      <c r="D6" s="18"/>
    </row>
    <row r="7" ht="19.5" customHeight="1" spans="1:4">
      <c r="A7" s="75" t="s">
        <v>150</v>
      </c>
      <c r="B7" s="23">
        <v>75496978.92</v>
      </c>
      <c r="C7" s="75" t="s">
        <v>151</v>
      </c>
      <c r="D7" s="23">
        <v>75496978.92</v>
      </c>
    </row>
    <row r="8" ht="19.5" customHeight="1" spans="1:4">
      <c r="A8" s="75" t="s">
        <v>152</v>
      </c>
      <c r="B8" s="23">
        <v>75496978.92</v>
      </c>
      <c r="C8" s="151" t="s">
        <v>153</v>
      </c>
      <c r="D8" s="23">
        <v>70078210.64</v>
      </c>
    </row>
    <row r="9" ht="19.5" customHeight="1" spans="1:4">
      <c r="A9" s="152" t="s">
        <v>154</v>
      </c>
      <c r="B9" s="23"/>
      <c r="C9" s="151" t="s">
        <v>155</v>
      </c>
      <c r="D9" s="23"/>
    </row>
    <row r="10" ht="19.5" customHeight="1" spans="1:4">
      <c r="A10" s="152" t="s">
        <v>156</v>
      </c>
      <c r="B10" s="23"/>
      <c r="C10" s="151" t="s">
        <v>157</v>
      </c>
      <c r="D10" s="23"/>
    </row>
    <row r="11" ht="19.5" customHeight="1" spans="1:4">
      <c r="A11" s="152" t="s">
        <v>158</v>
      </c>
      <c r="B11" s="23"/>
      <c r="C11" s="151" t="s">
        <v>159</v>
      </c>
      <c r="D11" s="23"/>
    </row>
    <row r="12" ht="19.5" customHeight="1" spans="1:4">
      <c r="A12" s="152" t="s">
        <v>152</v>
      </c>
      <c r="B12" s="23"/>
      <c r="C12" s="151" t="s">
        <v>160</v>
      </c>
      <c r="D12" s="23"/>
    </row>
    <row r="13" ht="19.5" customHeight="1" spans="1:4">
      <c r="A13" s="152" t="s">
        <v>154</v>
      </c>
      <c r="B13" s="23"/>
      <c r="C13" s="151" t="s">
        <v>161</v>
      </c>
      <c r="D13" s="23"/>
    </row>
    <row r="14" ht="19.5" customHeight="1" spans="1:4">
      <c r="A14" s="152" t="s">
        <v>156</v>
      </c>
      <c r="B14" s="23"/>
      <c r="C14" s="151" t="s">
        <v>162</v>
      </c>
      <c r="D14" s="23"/>
    </row>
    <row r="15" ht="19.5" customHeight="1" spans="1:4">
      <c r="A15" s="153"/>
      <c r="B15" s="23"/>
      <c r="C15" s="151" t="s">
        <v>163</v>
      </c>
      <c r="D15" s="23">
        <v>2280911.4</v>
      </c>
    </row>
    <row r="16" ht="19.5" customHeight="1" spans="1:4">
      <c r="A16" s="153"/>
      <c r="B16" s="23"/>
      <c r="C16" s="151" t="s">
        <v>164</v>
      </c>
      <c r="D16" s="23">
        <v>1586152</v>
      </c>
    </row>
    <row r="17" ht="19.5" customHeight="1" spans="1:4">
      <c r="A17" s="153"/>
      <c r="B17" s="23"/>
      <c r="C17" s="151" t="s">
        <v>165</v>
      </c>
      <c r="D17" s="23"/>
    </row>
    <row r="18" ht="19.5" customHeight="1" spans="1:4">
      <c r="A18" s="153"/>
      <c r="B18" s="23"/>
      <c r="C18" s="151" t="s">
        <v>166</v>
      </c>
      <c r="D18" s="23"/>
    </row>
    <row r="19" ht="19.5" customHeight="1" spans="1:4">
      <c r="A19" s="153"/>
      <c r="B19" s="23"/>
      <c r="C19" s="151" t="s">
        <v>167</v>
      </c>
      <c r="D19" s="23"/>
    </row>
    <row r="20" ht="19.5" customHeight="1" spans="1:4">
      <c r="A20" s="75"/>
      <c r="B20" s="23"/>
      <c r="C20" s="151" t="s">
        <v>168</v>
      </c>
      <c r="D20" s="23"/>
    </row>
    <row r="21" ht="19.5" customHeight="1" spans="1:4">
      <c r="A21" s="75"/>
      <c r="B21" s="23"/>
      <c r="C21" s="75" t="s">
        <v>169</v>
      </c>
      <c r="D21" s="23"/>
    </row>
    <row r="22" ht="19.5" customHeight="1" spans="1:4">
      <c r="A22" s="75"/>
      <c r="B22" s="23"/>
      <c r="C22" s="75" t="s">
        <v>170</v>
      </c>
      <c r="D22" s="23"/>
    </row>
    <row r="23" ht="19.5" customHeight="1" spans="1:4">
      <c r="A23" s="75"/>
      <c r="B23" s="23"/>
      <c r="C23" s="75" t="s">
        <v>171</v>
      </c>
      <c r="D23" s="23"/>
    </row>
    <row r="24" ht="19.5" customHeight="1" spans="1:4">
      <c r="A24" s="75"/>
      <c r="B24" s="23"/>
      <c r="C24" s="75" t="s">
        <v>172</v>
      </c>
      <c r="D24" s="23"/>
    </row>
    <row r="25" ht="19.5" customHeight="1" spans="1:4">
      <c r="A25" s="75"/>
      <c r="B25" s="23"/>
      <c r="C25" s="75" t="s">
        <v>173</v>
      </c>
      <c r="D25" s="23"/>
    </row>
    <row r="26" ht="19.5" customHeight="1" spans="1:4">
      <c r="A26" s="151"/>
      <c r="B26" s="23"/>
      <c r="C26" s="75" t="s">
        <v>174</v>
      </c>
      <c r="D26" s="23">
        <v>1551704.88</v>
      </c>
    </row>
    <row r="27" ht="19.5" customHeight="1" spans="1:4">
      <c r="A27" s="75"/>
      <c r="B27" s="23"/>
      <c r="C27" s="75" t="s">
        <v>175</v>
      </c>
      <c r="D27" s="23"/>
    </row>
    <row r="28" customHeight="1" spans="1:4">
      <c r="A28" s="75"/>
      <c r="B28" s="23"/>
      <c r="C28" s="152" t="s">
        <v>176</v>
      </c>
      <c r="D28" s="23"/>
    </row>
    <row r="29" ht="19.5" customHeight="1" spans="1:4">
      <c r="A29" s="75"/>
      <c r="B29" s="23"/>
      <c r="C29" s="75" t="s">
        <v>177</v>
      </c>
      <c r="D29" s="23"/>
    </row>
    <row r="30" ht="19.5" customHeight="1" spans="1:4">
      <c r="A30" s="151"/>
      <c r="B30" s="23"/>
      <c r="C30" s="75" t="s">
        <v>178</v>
      </c>
      <c r="D30" s="23"/>
    </row>
    <row r="31" ht="18" customHeight="1" spans="1:4">
      <c r="A31" s="151"/>
      <c r="B31" s="23"/>
      <c r="C31" s="75" t="s">
        <v>179</v>
      </c>
      <c r="D31" s="23"/>
    </row>
    <row r="32" ht="18" customHeight="1" spans="1:4">
      <c r="A32" s="151"/>
      <c r="B32" s="23"/>
      <c r="C32" s="152" t="s">
        <v>180</v>
      </c>
      <c r="D32" s="23"/>
    </row>
    <row r="33" ht="18" customHeight="1" spans="1:4">
      <c r="A33" s="151"/>
      <c r="B33" s="23"/>
      <c r="C33" s="152" t="s">
        <v>181</v>
      </c>
      <c r="D33" s="23"/>
    </row>
    <row r="34" ht="19.5" customHeight="1" spans="1:4">
      <c r="A34" s="151"/>
      <c r="B34" s="154"/>
      <c r="C34" s="75" t="s">
        <v>182</v>
      </c>
      <c r="D34" s="154"/>
    </row>
    <row r="35" ht="19.5" customHeight="1" spans="1:4">
      <c r="A35" s="151"/>
      <c r="B35" s="23"/>
      <c r="C35" s="75" t="s">
        <v>183</v>
      </c>
      <c r="D35" s="23"/>
    </row>
    <row r="36" ht="19.5" customHeight="1" spans="1:4">
      <c r="A36" s="155" t="s">
        <v>50</v>
      </c>
      <c r="B36" s="23">
        <v>75496978.92</v>
      </c>
      <c r="C36" s="155" t="s">
        <v>51</v>
      </c>
      <c r="D36" s="23">
        <v>75496978.92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J24" sqref="J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  <col min="8" max="8" width="14.8571428571429" customWidth="1"/>
    <col min="9" max="9" width="12.8571428571429"/>
  </cols>
  <sheetData>
    <row r="1" ht="18.75" customHeight="1" spans="1:7">
      <c r="A1" s="112"/>
      <c r="B1" s="112"/>
      <c r="C1" s="112"/>
      <c r="D1" s="112"/>
      <c r="E1" s="112"/>
      <c r="F1" s="112"/>
      <c r="G1" s="117" t="s">
        <v>184</v>
      </c>
    </row>
    <row r="2" ht="33" customHeight="1" spans="1:7">
      <c r="A2" s="140" t="str">
        <f>"2026"&amp;"年一般公共预算支出预算表（按功能科目分类）"</f>
        <v>2026年一般公共预算支出预算表（按功能科目分类）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tr">
        <f>"单位名称："&amp;"中国(云南)自由贸易试验区德宏片区管理委员会"</f>
        <v>单位名称：中国(云南)自由贸易试验区德宏片区管理委员会</v>
      </c>
      <c r="B3" s="141"/>
      <c r="C3" s="142"/>
      <c r="D3" s="112"/>
      <c r="E3" s="112"/>
      <c r="F3" s="112"/>
      <c r="G3" s="117" t="s">
        <v>1</v>
      </c>
    </row>
    <row r="4" ht="18.75" customHeight="1" spans="1:7">
      <c r="A4" s="143" t="s">
        <v>185</v>
      </c>
      <c r="B4" s="143"/>
      <c r="C4" s="143" t="s">
        <v>56</v>
      </c>
      <c r="D4" s="143" t="s">
        <v>78</v>
      </c>
      <c r="E4" s="143"/>
      <c r="F4" s="143"/>
      <c r="G4" s="143" t="s">
        <v>79</v>
      </c>
    </row>
    <row r="5" ht="18.75" customHeight="1" spans="1:7">
      <c r="A5" s="143" t="s">
        <v>74</v>
      </c>
      <c r="B5" s="143" t="s">
        <v>75</v>
      </c>
      <c r="C5" s="143"/>
      <c r="D5" s="143" t="s">
        <v>59</v>
      </c>
      <c r="E5" s="143" t="s">
        <v>186</v>
      </c>
      <c r="F5" s="143" t="s">
        <v>187</v>
      </c>
      <c r="G5" s="143"/>
    </row>
    <row r="6" ht="18.75" customHeight="1" spans="1:7">
      <c r="A6" s="143" t="s">
        <v>85</v>
      </c>
      <c r="B6" s="143" t="s">
        <v>86</v>
      </c>
      <c r="C6" s="143" t="s">
        <v>87</v>
      </c>
      <c r="D6" s="143" t="s">
        <v>88</v>
      </c>
      <c r="E6" s="143" t="s">
        <v>89</v>
      </c>
      <c r="F6" s="143" t="s">
        <v>90</v>
      </c>
      <c r="G6" s="143" t="s">
        <v>91</v>
      </c>
    </row>
    <row r="7" ht="18.75" customHeight="1" spans="1:7">
      <c r="A7" s="144" t="s">
        <v>100</v>
      </c>
      <c r="B7" s="144" t="s">
        <v>101</v>
      </c>
      <c r="C7" s="123">
        <v>70078210.64</v>
      </c>
      <c r="D7" s="123">
        <v>17745599.28</v>
      </c>
      <c r="E7" s="123">
        <v>16270314</v>
      </c>
      <c r="F7" s="123">
        <v>1475285.28</v>
      </c>
      <c r="G7" s="123">
        <v>52332611.36</v>
      </c>
    </row>
    <row r="8" ht="18.75" customHeight="1" outlineLevel="1" spans="1:7">
      <c r="A8" s="145" t="s">
        <v>102</v>
      </c>
      <c r="B8" s="145" t="s">
        <v>103</v>
      </c>
      <c r="C8" s="123">
        <v>70078210.64</v>
      </c>
      <c r="D8" s="123">
        <v>17745599.28</v>
      </c>
      <c r="E8" s="123">
        <v>16270314</v>
      </c>
      <c r="F8" s="123">
        <v>1475285.28</v>
      </c>
      <c r="G8" s="123">
        <v>52332611.36</v>
      </c>
    </row>
    <row r="9" ht="18.75" customHeight="1" outlineLevel="2" spans="1:7">
      <c r="A9" s="146" t="s">
        <v>104</v>
      </c>
      <c r="B9" s="146" t="s">
        <v>105</v>
      </c>
      <c r="C9" s="123">
        <v>70078210.64</v>
      </c>
      <c r="D9" s="123">
        <v>17745599.28</v>
      </c>
      <c r="E9" s="123">
        <v>16270314</v>
      </c>
      <c r="F9" s="123">
        <v>1475285.28</v>
      </c>
      <c r="G9" s="123">
        <v>52332611.36</v>
      </c>
    </row>
    <row r="10" ht="18.75" customHeight="1" spans="1:7">
      <c r="A10" s="144" t="s">
        <v>106</v>
      </c>
      <c r="B10" s="144" t="s">
        <v>107</v>
      </c>
      <c r="C10" s="123">
        <v>2280911.4</v>
      </c>
      <c r="D10" s="123">
        <v>2273265.84</v>
      </c>
      <c r="E10" s="123">
        <v>2260065.84</v>
      </c>
      <c r="F10" s="123">
        <v>13200</v>
      </c>
      <c r="G10" s="123">
        <v>7645.56</v>
      </c>
    </row>
    <row r="11" ht="18.75" customHeight="1" outlineLevel="1" spans="1:7">
      <c r="A11" s="145" t="s">
        <v>108</v>
      </c>
      <c r="B11" s="145" t="s">
        <v>109</v>
      </c>
      <c r="C11" s="123">
        <v>2178247.84</v>
      </c>
      <c r="D11" s="123">
        <v>2178247.84</v>
      </c>
      <c r="E11" s="123">
        <v>2165047.84</v>
      </c>
      <c r="F11" s="123">
        <v>13200</v>
      </c>
      <c r="G11" s="123"/>
    </row>
    <row r="12" ht="18.75" customHeight="1" outlineLevel="2" spans="1:7">
      <c r="A12" s="146" t="s">
        <v>110</v>
      </c>
      <c r="B12" s="146" t="s">
        <v>111</v>
      </c>
      <c r="C12" s="123">
        <v>13200</v>
      </c>
      <c r="D12" s="123">
        <v>13200</v>
      </c>
      <c r="E12" s="123"/>
      <c r="F12" s="123">
        <v>13200</v>
      </c>
      <c r="G12" s="123"/>
    </row>
    <row r="13" ht="18.75" customHeight="1" outlineLevel="2" spans="1:7">
      <c r="A13" s="146" t="s">
        <v>112</v>
      </c>
      <c r="B13" s="146" t="s">
        <v>113</v>
      </c>
      <c r="C13" s="123">
        <v>2165047.84</v>
      </c>
      <c r="D13" s="123">
        <v>2165047.84</v>
      </c>
      <c r="E13" s="123">
        <v>2165047.84</v>
      </c>
      <c r="F13" s="123"/>
      <c r="G13" s="123"/>
    </row>
    <row r="14" ht="18.75" customHeight="1" outlineLevel="1" spans="1:7">
      <c r="A14" s="145" t="s">
        <v>114</v>
      </c>
      <c r="B14" s="145" t="s">
        <v>115</v>
      </c>
      <c r="C14" s="123">
        <v>7645.56</v>
      </c>
      <c r="D14" s="123"/>
      <c r="E14" s="123"/>
      <c r="F14" s="123"/>
      <c r="G14" s="123">
        <v>7645.56</v>
      </c>
    </row>
    <row r="15" ht="18.75" customHeight="1" outlineLevel="2" spans="1:7">
      <c r="A15" s="146" t="s">
        <v>116</v>
      </c>
      <c r="B15" s="146" t="s">
        <v>117</v>
      </c>
      <c r="C15" s="123">
        <v>7645.56</v>
      </c>
      <c r="D15" s="123"/>
      <c r="E15" s="123"/>
      <c r="F15" s="123"/>
      <c r="G15" s="123">
        <v>7645.56</v>
      </c>
    </row>
    <row r="16" ht="18.75" customHeight="1" outlineLevel="1" spans="1:7">
      <c r="A16" s="145" t="s">
        <v>118</v>
      </c>
      <c r="B16" s="145" t="s">
        <v>119</v>
      </c>
      <c r="C16" s="123">
        <v>95018</v>
      </c>
      <c r="D16" s="123">
        <v>95018</v>
      </c>
      <c r="E16" s="123">
        <v>95018</v>
      </c>
      <c r="F16" s="123"/>
      <c r="G16" s="123"/>
    </row>
    <row r="17" ht="18.75" customHeight="1" outlineLevel="2" spans="1:7">
      <c r="A17" s="146" t="s">
        <v>120</v>
      </c>
      <c r="B17" s="146" t="s">
        <v>119</v>
      </c>
      <c r="C17" s="123">
        <v>95018</v>
      </c>
      <c r="D17" s="123">
        <v>95018</v>
      </c>
      <c r="E17" s="123">
        <v>95018</v>
      </c>
      <c r="F17" s="123"/>
      <c r="G17" s="123"/>
    </row>
    <row r="18" ht="18.75" customHeight="1" spans="1:7">
      <c r="A18" s="144" t="s">
        <v>121</v>
      </c>
      <c r="B18" s="144" t="s">
        <v>122</v>
      </c>
      <c r="C18" s="123">
        <v>1586152</v>
      </c>
      <c r="D18" s="123">
        <v>1586152</v>
      </c>
      <c r="E18" s="123">
        <v>1586152</v>
      </c>
      <c r="F18" s="123"/>
      <c r="G18" s="123"/>
    </row>
    <row r="19" ht="18.75" customHeight="1" outlineLevel="1" spans="1:7">
      <c r="A19" s="145" t="s">
        <v>123</v>
      </c>
      <c r="B19" s="145" t="s">
        <v>124</v>
      </c>
      <c r="C19" s="123">
        <v>1586152</v>
      </c>
      <c r="D19" s="123">
        <v>1586152</v>
      </c>
      <c r="E19" s="123">
        <v>1586152</v>
      </c>
      <c r="F19" s="123"/>
      <c r="G19" s="123"/>
    </row>
    <row r="20" ht="18.75" customHeight="1" outlineLevel="2" spans="1:7">
      <c r="A20" s="146" t="s">
        <v>125</v>
      </c>
      <c r="B20" s="146" t="s">
        <v>126</v>
      </c>
      <c r="C20" s="123">
        <v>896167</v>
      </c>
      <c r="D20" s="123">
        <v>896167</v>
      </c>
      <c r="E20" s="123">
        <v>896167</v>
      </c>
      <c r="F20" s="123"/>
      <c r="G20" s="123"/>
    </row>
    <row r="21" ht="18.75" customHeight="1" outlineLevel="2" spans="1:7">
      <c r="A21" s="146" t="s">
        <v>127</v>
      </c>
      <c r="B21" s="146" t="s">
        <v>128</v>
      </c>
      <c r="C21" s="123">
        <v>15750</v>
      </c>
      <c r="D21" s="123">
        <v>15750</v>
      </c>
      <c r="E21" s="123">
        <v>15750</v>
      </c>
      <c r="F21" s="123"/>
      <c r="G21" s="123"/>
    </row>
    <row r="22" ht="18.75" customHeight="1" outlineLevel="2" spans="1:7">
      <c r="A22" s="146" t="s">
        <v>129</v>
      </c>
      <c r="B22" s="146" t="s">
        <v>130</v>
      </c>
      <c r="C22" s="123">
        <v>612649</v>
      </c>
      <c r="D22" s="123">
        <v>612649</v>
      </c>
      <c r="E22" s="123">
        <v>612649</v>
      </c>
      <c r="F22" s="123"/>
      <c r="G22" s="123"/>
    </row>
    <row r="23" ht="18.75" customHeight="1" outlineLevel="2" spans="1:7">
      <c r="A23" s="146" t="s">
        <v>131</v>
      </c>
      <c r="B23" s="146" t="s">
        <v>132</v>
      </c>
      <c r="C23" s="123">
        <v>61586</v>
      </c>
      <c r="D23" s="123">
        <v>61586</v>
      </c>
      <c r="E23" s="123">
        <v>61586</v>
      </c>
      <c r="F23" s="123"/>
      <c r="G23" s="123"/>
    </row>
    <row r="24" ht="18.75" customHeight="1" spans="1:7">
      <c r="A24" s="144" t="s">
        <v>138</v>
      </c>
      <c r="B24" s="144" t="s">
        <v>139</v>
      </c>
      <c r="C24" s="123">
        <v>1551704.88</v>
      </c>
      <c r="D24" s="123">
        <v>1551704.88</v>
      </c>
      <c r="E24" s="123">
        <v>1551704.88</v>
      </c>
      <c r="F24" s="123"/>
      <c r="G24" s="123"/>
    </row>
    <row r="25" ht="18.75" customHeight="1" outlineLevel="1" spans="1:7">
      <c r="A25" s="145" t="s">
        <v>140</v>
      </c>
      <c r="B25" s="145" t="s">
        <v>141</v>
      </c>
      <c r="C25" s="123">
        <v>1551704.88</v>
      </c>
      <c r="D25" s="123">
        <v>1551704.88</v>
      </c>
      <c r="E25" s="123">
        <v>1551704.88</v>
      </c>
      <c r="F25" s="123"/>
      <c r="G25" s="123"/>
    </row>
    <row r="26" ht="18.75" customHeight="1" outlineLevel="2" spans="1:7">
      <c r="A26" s="146" t="s">
        <v>142</v>
      </c>
      <c r="B26" s="146" t="s">
        <v>143</v>
      </c>
      <c r="C26" s="123">
        <v>1551704.88</v>
      </c>
      <c r="D26" s="123">
        <v>1551704.88</v>
      </c>
      <c r="E26" s="123">
        <v>1551704.88</v>
      </c>
      <c r="F26" s="123"/>
      <c r="G26" s="123"/>
    </row>
    <row r="27" ht="18.75" customHeight="1" spans="1:7">
      <c r="A27" s="143" t="s">
        <v>56</v>
      </c>
      <c r="B27" s="143"/>
      <c r="C27" s="123">
        <v>75496978.92</v>
      </c>
      <c r="D27" s="123">
        <v>23156722</v>
      </c>
      <c r="E27" s="123">
        <v>21668236.72</v>
      </c>
      <c r="F27" s="123">
        <v>1488485.28</v>
      </c>
      <c r="G27" s="123">
        <v>52340256.92</v>
      </c>
    </row>
    <row r="28" customHeight="1" spans="6:6">
      <c r="F28" s="147"/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I69" sqref="I6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1"/>
      <c r="B1" s="131"/>
      <c r="C1" s="132"/>
      <c r="D1" s="1"/>
      <c r="E1" s="1"/>
      <c r="F1" s="133" t="s">
        <v>188</v>
      </c>
    </row>
    <row r="2" ht="33.75" customHeight="1" spans="1:6">
      <c r="A2" s="134" t="str">
        <f>"2026"&amp;"年一般公共预算“三公”经费支出预算表"</f>
        <v>2026年一般公共预算“三公”经费支出预算表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tr">
        <f>"单位名称："&amp;"中国(云南)自由贸易试验区德宏片区管理委员会"</f>
        <v>单位名称：中国(云南)自由贸易试验区德宏片区管理委员会</v>
      </c>
      <c r="B3" s="131"/>
      <c r="C3" s="132"/>
      <c r="D3" s="3"/>
      <c r="E3" s="1"/>
      <c r="F3" s="133" t="s">
        <v>53</v>
      </c>
    </row>
    <row r="4" ht="19.5" customHeight="1" spans="1:6">
      <c r="A4" s="11" t="s">
        <v>189</v>
      </c>
      <c r="B4" s="67" t="s">
        <v>190</v>
      </c>
      <c r="C4" s="12" t="s">
        <v>191</v>
      </c>
      <c r="D4" s="13"/>
      <c r="E4" s="14"/>
      <c r="F4" s="67" t="s">
        <v>192</v>
      </c>
    </row>
    <row r="5" ht="19.5" customHeight="1" spans="1:6">
      <c r="A5" s="18"/>
      <c r="B5" s="68"/>
      <c r="C5" s="35" t="s">
        <v>59</v>
      </c>
      <c r="D5" s="35" t="s">
        <v>193</v>
      </c>
      <c r="E5" s="35" t="s">
        <v>194</v>
      </c>
      <c r="F5" s="68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1164189</v>
      </c>
      <c r="B7" s="138">
        <v>100000</v>
      </c>
      <c r="C7" s="139">
        <v>600000</v>
      </c>
      <c r="D7" s="138"/>
      <c r="E7" s="138">
        <v>600000</v>
      </c>
      <c r="F7" s="138">
        <v>464189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6"/>
  <sheetViews>
    <sheetView showZeros="0" workbookViewId="0">
      <selection activeCell="I69" sqref="I69"/>
    </sheetView>
  </sheetViews>
  <sheetFormatPr defaultColWidth="10.2857142857143" defaultRowHeight="15" customHeight="1"/>
  <cols>
    <col min="1" max="1" width="20.2857142857143" customWidth="1"/>
    <col min="2" max="2" width="12.4190476190476" customWidth="1"/>
    <col min="3" max="3" width="10.847619047619" customWidth="1"/>
    <col min="4" max="4" width="8.71428571428571" customWidth="1"/>
    <col min="5" max="5" width="10.5714285714286" customWidth="1"/>
    <col min="6" max="6" width="5.57142857142857" customWidth="1"/>
    <col min="7" max="7" width="14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9" t="s">
        <v>195</v>
      </c>
      <c r="U1" s="129"/>
      <c r="V1" s="129"/>
      <c r="W1" s="129"/>
    </row>
    <row r="2" ht="45.75" customHeight="1" spans="1:23">
      <c r="A2" s="126" t="str">
        <f>"2026"&amp;"年部门基本支出预算表"</f>
        <v>2026年部门基本支出预算表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39" t="str">
        <f>"单位名称："&amp;"中国(云南)自由贸易试验区德宏片区管理委员会"</f>
        <v>单位名称：中国(云南)自由贸易试验区德宏片区管理委员会</v>
      </c>
      <c r="B3" s="39"/>
      <c r="C3" s="39"/>
      <c r="D3" s="39"/>
      <c r="E3" s="39"/>
      <c r="F3" s="39"/>
      <c r="G3" s="39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9" t="s">
        <v>53</v>
      </c>
      <c r="U3" s="129"/>
      <c r="V3" s="129"/>
      <c r="W3" s="129"/>
    </row>
    <row r="4" ht="18.75" customHeight="1" spans="1:23">
      <c r="A4" s="127" t="s">
        <v>196</v>
      </c>
      <c r="B4" s="127" t="s">
        <v>197</v>
      </c>
      <c r="C4" s="127" t="s">
        <v>198</v>
      </c>
      <c r="D4" s="127" t="s">
        <v>199</v>
      </c>
      <c r="E4" s="127" t="s">
        <v>200</v>
      </c>
      <c r="F4" s="127" t="s">
        <v>201</v>
      </c>
      <c r="G4" s="127" t="s">
        <v>202</v>
      </c>
      <c r="H4" s="127" t="s">
        <v>203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ht="28.3" customHeight="1" spans="1:23">
      <c r="A5" s="127"/>
      <c r="B5" s="127"/>
      <c r="C5" s="127"/>
      <c r="D5" s="127"/>
      <c r="E5" s="127"/>
      <c r="F5" s="127"/>
      <c r="G5" s="127"/>
      <c r="H5" s="127" t="s">
        <v>204</v>
      </c>
      <c r="I5" s="127" t="s">
        <v>60</v>
      </c>
      <c r="J5" s="127" t="s">
        <v>205</v>
      </c>
      <c r="K5" s="127" t="s">
        <v>206</v>
      </c>
      <c r="L5" s="127" t="s">
        <v>207</v>
      </c>
      <c r="M5" s="127" t="s">
        <v>208</v>
      </c>
      <c r="N5" s="127" t="s">
        <v>209</v>
      </c>
      <c r="O5" s="127" t="s">
        <v>61</v>
      </c>
      <c r="P5" s="127" t="s">
        <v>62</v>
      </c>
      <c r="Q5" s="127" t="s">
        <v>63</v>
      </c>
      <c r="R5" s="127" t="s">
        <v>77</v>
      </c>
      <c r="S5" s="127"/>
      <c r="T5" s="127"/>
      <c r="U5" s="127"/>
      <c r="V5" s="127"/>
      <c r="W5" s="127"/>
    </row>
    <row r="6" ht="24" customHeight="1" spans="1:23">
      <c r="A6" s="127"/>
      <c r="B6" s="127"/>
      <c r="C6" s="127"/>
      <c r="D6" s="127"/>
      <c r="E6" s="127"/>
      <c r="F6" s="127"/>
      <c r="G6" s="127"/>
      <c r="H6" s="127"/>
      <c r="I6" s="127" t="s">
        <v>210</v>
      </c>
      <c r="J6" s="127" t="s">
        <v>205</v>
      </c>
      <c r="K6" s="127" t="s">
        <v>206</v>
      </c>
      <c r="L6" s="127" t="s">
        <v>207</v>
      </c>
      <c r="M6" s="127" t="s">
        <v>208</v>
      </c>
      <c r="N6" s="127" t="s">
        <v>60</v>
      </c>
      <c r="O6" s="127" t="s">
        <v>61</v>
      </c>
      <c r="P6" s="127" t="s">
        <v>62</v>
      </c>
      <c r="Q6" s="127"/>
      <c r="R6" s="127" t="s">
        <v>59</v>
      </c>
      <c r="S6" s="127" t="s">
        <v>66</v>
      </c>
      <c r="T6" s="127" t="s">
        <v>67</v>
      </c>
      <c r="U6" s="127" t="s">
        <v>68</v>
      </c>
      <c r="V6" s="127" t="s">
        <v>69</v>
      </c>
      <c r="W6" s="127" t="s">
        <v>70</v>
      </c>
    </row>
    <row r="7" ht="32.05" customHeight="1" spans="1:23">
      <c r="A7" s="127"/>
      <c r="B7" s="127"/>
      <c r="C7" s="127"/>
      <c r="D7" s="127"/>
      <c r="E7" s="127"/>
      <c r="F7" s="127"/>
      <c r="G7" s="127"/>
      <c r="H7" s="127"/>
      <c r="I7" s="127" t="s">
        <v>59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ht="18.75" customHeight="1" spans="1:23">
      <c r="A8" s="127" t="s">
        <v>85</v>
      </c>
      <c r="B8" s="127" t="s">
        <v>86</v>
      </c>
      <c r="C8" s="127" t="s">
        <v>87</v>
      </c>
      <c r="D8" s="127" t="s">
        <v>88</v>
      </c>
      <c r="E8" s="127" t="s">
        <v>89</v>
      </c>
      <c r="F8" s="127" t="s">
        <v>90</v>
      </c>
      <c r="G8" s="127" t="s">
        <v>91</v>
      </c>
      <c r="H8" s="127" t="s">
        <v>92</v>
      </c>
      <c r="I8" s="127" t="s">
        <v>93</v>
      </c>
      <c r="J8" s="127" t="s">
        <v>94</v>
      </c>
      <c r="K8" s="127" t="s">
        <v>95</v>
      </c>
      <c r="L8" s="127" t="s">
        <v>96</v>
      </c>
      <c r="M8" s="127" t="s">
        <v>97</v>
      </c>
      <c r="N8" s="127" t="s">
        <v>98</v>
      </c>
      <c r="O8" s="127" t="s">
        <v>99</v>
      </c>
      <c r="P8" s="127" t="s">
        <v>211</v>
      </c>
      <c r="Q8" s="127" t="s">
        <v>212</v>
      </c>
      <c r="R8" s="127" t="s">
        <v>213</v>
      </c>
      <c r="S8" s="127" t="s">
        <v>214</v>
      </c>
      <c r="T8" s="127" t="s">
        <v>215</v>
      </c>
      <c r="U8" s="127" t="s">
        <v>216</v>
      </c>
      <c r="V8" s="127" t="s">
        <v>217</v>
      </c>
      <c r="W8" s="127" t="s">
        <v>218</v>
      </c>
    </row>
    <row r="9" ht="24" customHeight="1" spans="1:23">
      <c r="A9" s="121" t="s">
        <v>72</v>
      </c>
      <c r="B9" s="121"/>
      <c r="C9" s="121"/>
      <c r="D9" s="121"/>
      <c r="E9" s="121"/>
      <c r="F9" s="121"/>
      <c r="G9" s="121"/>
      <c r="H9" s="123">
        <v>23156722</v>
      </c>
      <c r="I9" s="123">
        <v>23156722</v>
      </c>
      <c r="J9" s="123"/>
      <c r="K9" s="123"/>
      <c r="L9" s="123">
        <v>23156722</v>
      </c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24" customHeight="1" outlineLevel="1" spans="1:23">
      <c r="A10" s="121" t="s">
        <v>72</v>
      </c>
      <c r="B10" s="121" t="s">
        <v>219</v>
      </c>
      <c r="C10" s="121" t="s">
        <v>220</v>
      </c>
      <c r="D10" s="121" t="s">
        <v>104</v>
      </c>
      <c r="E10" s="121" t="s">
        <v>105</v>
      </c>
      <c r="F10" s="121" t="s">
        <v>221</v>
      </c>
      <c r="G10" s="121" t="s">
        <v>222</v>
      </c>
      <c r="H10" s="123">
        <v>261789</v>
      </c>
      <c r="I10" s="123">
        <v>261789</v>
      </c>
      <c r="J10" s="123"/>
      <c r="K10" s="123"/>
      <c r="L10" s="123">
        <v>261789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24" customHeight="1" outlineLevel="1" spans="1:23">
      <c r="A11" s="121" t="s">
        <v>72</v>
      </c>
      <c r="B11" s="121" t="s">
        <v>223</v>
      </c>
      <c r="C11" s="121" t="s">
        <v>224</v>
      </c>
      <c r="D11" s="121" t="s">
        <v>104</v>
      </c>
      <c r="E11" s="121" t="s">
        <v>105</v>
      </c>
      <c r="F11" s="121" t="s">
        <v>225</v>
      </c>
      <c r="G11" s="121" t="s">
        <v>226</v>
      </c>
      <c r="H11" s="123">
        <v>493080</v>
      </c>
      <c r="I11" s="123">
        <v>493080</v>
      </c>
      <c r="J11" s="123"/>
      <c r="K11" s="123"/>
      <c r="L11" s="123">
        <v>493080</v>
      </c>
      <c r="M11" s="121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24" customHeight="1" outlineLevel="1" spans="1:23">
      <c r="A12" s="121" t="s">
        <v>72</v>
      </c>
      <c r="B12" s="121" t="s">
        <v>227</v>
      </c>
      <c r="C12" s="121" t="s">
        <v>228</v>
      </c>
      <c r="D12" s="121" t="s">
        <v>104</v>
      </c>
      <c r="E12" s="121" t="s">
        <v>105</v>
      </c>
      <c r="F12" s="121" t="s">
        <v>229</v>
      </c>
      <c r="G12" s="121" t="s">
        <v>230</v>
      </c>
      <c r="H12" s="123">
        <v>3141468</v>
      </c>
      <c r="I12" s="123">
        <v>3141468</v>
      </c>
      <c r="J12" s="123"/>
      <c r="K12" s="123"/>
      <c r="L12" s="123">
        <v>3141468</v>
      </c>
      <c r="M12" s="121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24" customHeight="1" outlineLevel="1" spans="1:23">
      <c r="A13" s="121" t="s">
        <v>72</v>
      </c>
      <c r="B13" s="121" t="s">
        <v>223</v>
      </c>
      <c r="C13" s="121" t="s">
        <v>224</v>
      </c>
      <c r="D13" s="121" t="s">
        <v>104</v>
      </c>
      <c r="E13" s="121" t="s">
        <v>105</v>
      </c>
      <c r="F13" s="121" t="s">
        <v>225</v>
      </c>
      <c r="G13" s="121" t="s">
        <v>226</v>
      </c>
      <c r="H13" s="123">
        <v>117312</v>
      </c>
      <c r="I13" s="123">
        <v>117312</v>
      </c>
      <c r="J13" s="123"/>
      <c r="K13" s="123"/>
      <c r="L13" s="123">
        <v>117312</v>
      </c>
      <c r="M13" s="121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24" customHeight="1" outlineLevel="1" spans="1:23">
      <c r="A14" s="121" t="s">
        <v>72</v>
      </c>
      <c r="B14" s="121" t="s">
        <v>231</v>
      </c>
      <c r="C14" s="121" t="s">
        <v>232</v>
      </c>
      <c r="D14" s="121" t="s">
        <v>104</v>
      </c>
      <c r="E14" s="121" t="s">
        <v>105</v>
      </c>
      <c r="F14" s="121" t="s">
        <v>225</v>
      </c>
      <c r="G14" s="121" t="s">
        <v>226</v>
      </c>
      <c r="H14" s="123">
        <v>124033</v>
      </c>
      <c r="I14" s="123">
        <v>124033</v>
      </c>
      <c r="J14" s="123"/>
      <c r="K14" s="123"/>
      <c r="L14" s="123">
        <v>124033</v>
      </c>
      <c r="M14" s="121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24" customHeight="1" outlineLevel="1" spans="1:23">
      <c r="A15" s="121" t="s">
        <v>72</v>
      </c>
      <c r="B15" s="121" t="s">
        <v>233</v>
      </c>
      <c r="C15" s="121" t="s">
        <v>234</v>
      </c>
      <c r="D15" s="121" t="s">
        <v>104</v>
      </c>
      <c r="E15" s="121" t="s">
        <v>105</v>
      </c>
      <c r="F15" s="121" t="s">
        <v>229</v>
      </c>
      <c r="G15" s="121" t="s">
        <v>230</v>
      </c>
      <c r="H15" s="123">
        <v>1488396</v>
      </c>
      <c r="I15" s="123">
        <v>1488396</v>
      </c>
      <c r="J15" s="123"/>
      <c r="K15" s="123"/>
      <c r="L15" s="123">
        <v>1488396</v>
      </c>
      <c r="M15" s="121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24" customHeight="1" outlineLevel="1" spans="1:23">
      <c r="A16" s="121" t="s">
        <v>72</v>
      </c>
      <c r="B16" s="121" t="s">
        <v>227</v>
      </c>
      <c r="C16" s="121" t="s">
        <v>228</v>
      </c>
      <c r="D16" s="121" t="s">
        <v>104</v>
      </c>
      <c r="E16" s="121" t="s">
        <v>105</v>
      </c>
      <c r="F16" s="121" t="s">
        <v>229</v>
      </c>
      <c r="G16" s="121" t="s">
        <v>230</v>
      </c>
      <c r="H16" s="123">
        <v>981936</v>
      </c>
      <c r="I16" s="123">
        <v>981936</v>
      </c>
      <c r="J16" s="123"/>
      <c r="K16" s="123"/>
      <c r="L16" s="123">
        <v>981936</v>
      </c>
      <c r="M16" s="121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24" customHeight="1" outlineLevel="1" spans="1:23">
      <c r="A17" s="121" t="s">
        <v>72</v>
      </c>
      <c r="B17" s="121" t="s">
        <v>233</v>
      </c>
      <c r="C17" s="121" t="s">
        <v>234</v>
      </c>
      <c r="D17" s="121" t="s">
        <v>104</v>
      </c>
      <c r="E17" s="121" t="s">
        <v>105</v>
      </c>
      <c r="F17" s="121" t="s">
        <v>229</v>
      </c>
      <c r="G17" s="121" t="s">
        <v>230</v>
      </c>
      <c r="H17" s="123">
        <v>441420</v>
      </c>
      <c r="I17" s="123">
        <v>441420</v>
      </c>
      <c r="J17" s="123"/>
      <c r="K17" s="123"/>
      <c r="L17" s="123">
        <v>441420</v>
      </c>
      <c r="M17" s="121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24" customHeight="1" outlineLevel="1" spans="1:23">
      <c r="A18" s="121" t="s">
        <v>72</v>
      </c>
      <c r="B18" s="121" t="s">
        <v>235</v>
      </c>
      <c r="C18" s="121" t="s">
        <v>236</v>
      </c>
      <c r="D18" s="121" t="s">
        <v>104</v>
      </c>
      <c r="E18" s="121" t="s">
        <v>105</v>
      </c>
      <c r="F18" s="121" t="s">
        <v>237</v>
      </c>
      <c r="G18" s="121" t="s">
        <v>238</v>
      </c>
      <c r="H18" s="123"/>
      <c r="I18" s="123"/>
      <c r="J18" s="123"/>
      <c r="K18" s="123"/>
      <c r="L18" s="123"/>
      <c r="M18" s="121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24" customHeight="1" outlineLevel="1" spans="1:23">
      <c r="A19" s="121" t="s">
        <v>72</v>
      </c>
      <c r="B19" s="121" t="s">
        <v>239</v>
      </c>
      <c r="C19" s="121" t="s">
        <v>240</v>
      </c>
      <c r="D19" s="121" t="s">
        <v>104</v>
      </c>
      <c r="E19" s="121" t="s">
        <v>105</v>
      </c>
      <c r="F19" s="121" t="s">
        <v>237</v>
      </c>
      <c r="G19" s="121" t="s">
        <v>238</v>
      </c>
      <c r="H19" s="123"/>
      <c r="I19" s="123"/>
      <c r="J19" s="123"/>
      <c r="K19" s="123"/>
      <c r="L19" s="123"/>
      <c r="M19" s="121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24" customHeight="1" outlineLevel="1" spans="1:23">
      <c r="A20" s="121" t="s">
        <v>72</v>
      </c>
      <c r="B20" s="121" t="s">
        <v>239</v>
      </c>
      <c r="C20" s="121" t="s">
        <v>240</v>
      </c>
      <c r="D20" s="121" t="s">
        <v>104</v>
      </c>
      <c r="E20" s="121" t="s">
        <v>105</v>
      </c>
      <c r="F20" s="121" t="s">
        <v>237</v>
      </c>
      <c r="G20" s="121" t="s">
        <v>238</v>
      </c>
      <c r="H20" s="123">
        <v>180576</v>
      </c>
      <c r="I20" s="123">
        <v>180576</v>
      </c>
      <c r="J20" s="123"/>
      <c r="K20" s="123"/>
      <c r="L20" s="123">
        <v>180576</v>
      </c>
      <c r="M20" s="121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24" customHeight="1" outlineLevel="1" spans="1:23">
      <c r="A21" s="121" t="s">
        <v>72</v>
      </c>
      <c r="B21" s="121" t="s">
        <v>235</v>
      </c>
      <c r="C21" s="121" t="s">
        <v>236</v>
      </c>
      <c r="D21" s="121" t="s">
        <v>104</v>
      </c>
      <c r="E21" s="121" t="s">
        <v>105</v>
      </c>
      <c r="F21" s="121" t="s">
        <v>237</v>
      </c>
      <c r="G21" s="121" t="s">
        <v>238</v>
      </c>
      <c r="H21" s="123">
        <v>3337188</v>
      </c>
      <c r="I21" s="123">
        <v>3337188</v>
      </c>
      <c r="J21" s="123"/>
      <c r="K21" s="123"/>
      <c r="L21" s="123">
        <v>3337188</v>
      </c>
      <c r="M21" s="121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24" customHeight="1" outlineLevel="1" spans="1:23">
      <c r="A22" s="121" t="s">
        <v>72</v>
      </c>
      <c r="B22" s="121" t="s">
        <v>235</v>
      </c>
      <c r="C22" s="121" t="s">
        <v>236</v>
      </c>
      <c r="D22" s="121" t="s">
        <v>104</v>
      </c>
      <c r="E22" s="121" t="s">
        <v>105</v>
      </c>
      <c r="F22" s="121" t="s">
        <v>237</v>
      </c>
      <c r="G22" s="121" t="s">
        <v>238</v>
      </c>
      <c r="H22" s="123">
        <v>806400</v>
      </c>
      <c r="I22" s="123">
        <v>806400</v>
      </c>
      <c r="J22" s="123"/>
      <c r="K22" s="123"/>
      <c r="L22" s="123">
        <v>806400</v>
      </c>
      <c r="M22" s="121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24" customHeight="1" outlineLevel="1" spans="1:23">
      <c r="A23" s="121" t="s">
        <v>72</v>
      </c>
      <c r="B23" s="121" t="s">
        <v>239</v>
      </c>
      <c r="C23" s="121" t="s">
        <v>240</v>
      </c>
      <c r="D23" s="121" t="s">
        <v>104</v>
      </c>
      <c r="E23" s="121" t="s">
        <v>105</v>
      </c>
      <c r="F23" s="121" t="s">
        <v>237</v>
      </c>
      <c r="G23" s="121" t="s">
        <v>238</v>
      </c>
      <c r="H23" s="123">
        <v>231084</v>
      </c>
      <c r="I23" s="123">
        <v>231084</v>
      </c>
      <c r="J23" s="123"/>
      <c r="K23" s="123"/>
      <c r="L23" s="123">
        <v>231084</v>
      </c>
      <c r="M23" s="121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24" customHeight="1" outlineLevel="1" spans="1:23">
      <c r="A24" s="121" t="s">
        <v>72</v>
      </c>
      <c r="B24" s="121" t="s">
        <v>241</v>
      </c>
      <c r="C24" s="121" t="s">
        <v>242</v>
      </c>
      <c r="D24" s="121" t="s">
        <v>104</v>
      </c>
      <c r="E24" s="121" t="s">
        <v>105</v>
      </c>
      <c r="F24" s="121" t="s">
        <v>221</v>
      </c>
      <c r="G24" s="121" t="s">
        <v>222</v>
      </c>
      <c r="H24" s="123">
        <v>18000</v>
      </c>
      <c r="I24" s="123">
        <v>18000</v>
      </c>
      <c r="J24" s="123"/>
      <c r="K24" s="123"/>
      <c r="L24" s="123">
        <v>18000</v>
      </c>
      <c r="M24" s="121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24" customHeight="1" outlineLevel="1" spans="1:23">
      <c r="A25" s="121" t="s">
        <v>72</v>
      </c>
      <c r="B25" s="121" t="s">
        <v>243</v>
      </c>
      <c r="C25" s="121" t="s">
        <v>244</v>
      </c>
      <c r="D25" s="121" t="s">
        <v>104</v>
      </c>
      <c r="E25" s="121" t="s">
        <v>105</v>
      </c>
      <c r="F25" s="121" t="s">
        <v>225</v>
      </c>
      <c r="G25" s="121" t="s">
        <v>226</v>
      </c>
      <c r="H25" s="123">
        <v>18000</v>
      </c>
      <c r="I25" s="123">
        <v>18000</v>
      </c>
      <c r="J25" s="123"/>
      <c r="K25" s="123"/>
      <c r="L25" s="123">
        <v>18000</v>
      </c>
      <c r="M25" s="121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24" customHeight="1" outlineLevel="1" spans="1:23">
      <c r="A26" s="121" t="s">
        <v>72</v>
      </c>
      <c r="B26" s="121" t="s">
        <v>245</v>
      </c>
      <c r="C26" s="121" t="s">
        <v>246</v>
      </c>
      <c r="D26" s="121" t="s">
        <v>104</v>
      </c>
      <c r="E26" s="121" t="s">
        <v>105</v>
      </c>
      <c r="F26" s="121" t="s">
        <v>225</v>
      </c>
      <c r="G26" s="121" t="s">
        <v>226</v>
      </c>
      <c r="H26" s="123">
        <v>485160</v>
      </c>
      <c r="I26" s="123">
        <v>485160</v>
      </c>
      <c r="J26" s="123"/>
      <c r="K26" s="123"/>
      <c r="L26" s="123">
        <v>485160</v>
      </c>
      <c r="M26" s="121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24" customHeight="1" outlineLevel="1" spans="1:23">
      <c r="A27" s="121" t="s">
        <v>72</v>
      </c>
      <c r="B27" s="121" t="s">
        <v>223</v>
      </c>
      <c r="C27" s="121" t="s">
        <v>224</v>
      </c>
      <c r="D27" s="121" t="s">
        <v>104</v>
      </c>
      <c r="E27" s="121" t="s">
        <v>105</v>
      </c>
      <c r="F27" s="121" t="s">
        <v>225</v>
      </c>
      <c r="G27" s="121" t="s">
        <v>226</v>
      </c>
      <c r="H27" s="123">
        <v>828840</v>
      </c>
      <c r="I27" s="123">
        <v>828840</v>
      </c>
      <c r="J27" s="123"/>
      <c r="K27" s="123"/>
      <c r="L27" s="123">
        <v>828840</v>
      </c>
      <c r="M27" s="121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24" customHeight="1" outlineLevel="1" spans="1:23">
      <c r="A28" s="121" t="s">
        <v>72</v>
      </c>
      <c r="B28" s="121" t="s">
        <v>245</v>
      </c>
      <c r="C28" s="121" t="s">
        <v>246</v>
      </c>
      <c r="D28" s="121" t="s">
        <v>104</v>
      </c>
      <c r="E28" s="121" t="s">
        <v>105</v>
      </c>
      <c r="F28" s="121" t="s">
        <v>225</v>
      </c>
      <c r="G28" s="121" t="s">
        <v>226</v>
      </c>
      <c r="H28" s="123">
        <v>106680</v>
      </c>
      <c r="I28" s="123">
        <v>106680</v>
      </c>
      <c r="J28" s="123"/>
      <c r="K28" s="123"/>
      <c r="L28" s="123">
        <v>106680</v>
      </c>
      <c r="M28" s="121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24" customHeight="1" outlineLevel="1" spans="1:23">
      <c r="A29" s="121" t="s">
        <v>72</v>
      </c>
      <c r="B29" s="121" t="s">
        <v>223</v>
      </c>
      <c r="C29" s="121" t="s">
        <v>224</v>
      </c>
      <c r="D29" s="121" t="s">
        <v>104</v>
      </c>
      <c r="E29" s="121" t="s">
        <v>105</v>
      </c>
      <c r="F29" s="121" t="s">
        <v>225</v>
      </c>
      <c r="G29" s="121" t="s">
        <v>226</v>
      </c>
      <c r="H29" s="123">
        <v>117312</v>
      </c>
      <c r="I29" s="123">
        <v>117312</v>
      </c>
      <c r="J29" s="123"/>
      <c r="K29" s="123"/>
      <c r="L29" s="123">
        <v>117312</v>
      </c>
      <c r="M29" s="121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24" customHeight="1" outlineLevel="1" spans="1:23">
      <c r="A30" s="121" t="s">
        <v>72</v>
      </c>
      <c r="B30" s="121" t="s">
        <v>247</v>
      </c>
      <c r="C30" s="121" t="s">
        <v>248</v>
      </c>
      <c r="D30" s="121" t="s">
        <v>112</v>
      </c>
      <c r="E30" s="121" t="s">
        <v>113</v>
      </c>
      <c r="F30" s="121" t="s">
        <v>249</v>
      </c>
      <c r="G30" s="121" t="s">
        <v>250</v>
      </c>
      <c r="H30" s="123">
        <v>1706539.84</v>
      </c>
      <c r="I30" s="123">
        <v>1706539.84</v>
      </c>
      <c r="J30" s="123"/>
      <c r="K30" s="123"/>
      <c r="L30" s="123">
        <v>1706539.84</v>
      </c>
      <c r="M30" s="121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24" customHeight="1" outlineLevel="1" spans="1:23">
      <c r="A31" s="121" t="s">
        <v>72</v>
      </c>
      <c r="B31" s="121" t="s">
        <v>247</v>
      </c>
      <c r="C31" s="121" t="s">
        <v>248</v>
      </c>
      <c r="D31" s="121" t="s">
        <v>112</v>
      </c>
      <c r="E31" s="121" t="s">
        <v>113</v>
      </c>
      <c r="F31" s="121" t="s">
        <v>249</v>
      </c>
      <c r="G31" s="121" t="s">
        <v>250</v>
      </c>
      <c r="H31" s="123">
        <v>458508</v>
      </c>
      <c r="I31" s="123">
        <v>458508</v>
      </c>
      <c r="J31" s="123"/>
      <c r="K31" s="123"/>
      <c r="L31" s="123">
        <v>458508</v>
      </c>
      <c r="M31" s="121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24" customHeight="1" outlineLevel="1" spans="1:23">
      <c r="A32" s="121" t="s">
        <v>72</v>
      </c>
      <c r="B32" s="121" t="s">
        <v>251</v>
      </c>
      <c r="C32" s="121" t="s">
        <v>252</v>
      </c>
      <c r="D32" s="121" t="s">
        <v>127</v>
      </c>
      <c r="E32" s="121" t="s">
        <v>128</v>
      </c>
      <c r="F32" s="121" t="s">
        <v>253</v>
      </c>
      <c r="G32" s="121" t="s">
        <v>254</v>
      </c>
      <c r="H32" s="123">
        <v>13300</v>
      </c>
      <c r="I32" s="123">
        <v>13300</v>
      </c>
      <c r="J32" s="123"/>
      <c r="K32" s="123"/>
      <c r="L32" s="123">
        <v>13300</v>
      </c>
      <c r="M32" s="121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24" customHeight="1" outlineLevel="1" spans="1:23">
      <c r="A33" s="121" t="s">
        <v>72</v>
      </c>
      <c r="B33" s="121" t="s">
        <v>251</v>
      </c>
      <c r="C33" s="121" t="s">
        <v>252</v>
      </c>
      <c r="D33" s="121" t="s">
        <v>125</v>
      </c>
      <c r="E33" s="121" t="s">
        <v>126</v>
      </c>
      <c r="F33" s="121" t="s">
        <v>253</v>
      </c>
      <c r="G33" s="121" t="s">
        <v>254</v>
      </c>
      <c r="H33" s="123">
        <v>29750</v>
      </c>
      <c r="I33" s="123">
        <v>29750</v>
      </c>
      <c r="J33" s="123"/>
      <c r="K33" s="123"/>
      <c r="L33" s="123">
        <v>29750</v>
      </c>
      <c r="M33" s="121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ht="24" customHeight="1" outlineLevel="1" spans="1:23">
      <c r="A34" s="121" t="s">
        <v>72</v>
      </c>
      <c r="B34" s="121" t="s">
        <v>255</v>
      </c>
      <c r="C34" s="121" t="s">
        <v>256</v>
      </c>
      <c r="D34" s="121" t="s">
        <v>125</v>
      </c>
      <c r="E34" s="121" t="s">
        <v>126</v>
      </c>
      <c r="F34" s="121" t="s">
        <v>253</v>
      </c>
      <c r="G34" s="121" t="s">
        <v>254</v>
      </c>
      <c r="H34" s="123">
        <v>639953</v>
      </c>
      <c r="I34" s="123">
        <v>639953</v>
      </c>
      <c r="J34" s="123"/>
      <c r="K34" s="123"/>
      <c r="L34" s="123">
        <v>639953</v>
      </c>
      <c r="M34" s="121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24" customHeight="1" outlineLevel="1" spans="1:23">
      <c r="A35" s="121" t="s">
        <v>72</v>
      </c>
      <c r="B35" s="121" t="s">
        <v>257</v>
      </c>
      <c r="C35" s="121" t="s">
        <v>258</v>
      </c>
      <c r="D35" s="121" t="s">
        <v>125</v>
      </c>
      <c r="E35" s="121" t="s">
        <v>126</v>
      </c>
      <c r="F35" s="121" t="s">
        <v>253</v>
      </c>
      <c r="G35" s="121" t="s">
        <v>254</v>
      </c>
      <c r="H35" s="123">
        <v>42664</v>
      </c>
      <c r="I35" s="123">
        <v>42664</v>
      </c>
      <c r="J35" s="123"/>
      <c r="K35" s="123"/>
      <c r="L35" s="123">
        <v>42664</v>
      </c>
      <c r="M35" s="121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ht="24" customHeight="1" outlineLevel="1" spans="1:23">
      <c r="A36" s="121" t="s">
        <v>72</v>
      </c>
      <c r="B36" s="121" t="s">
        <v>257</v>
      </c>
      <c r="C36" s="121" t="s">
        <v>258</v>
      </c>
      <c r="D36" s="121" t="s">
        <v>127</v>
      </c>
      <c r="E36" s="121" t="s">
        <v>128</v>
      </c>
      <c r="F36" s="121" t="s">
        <v>253</v>
      </c>
      <c r="G36" s="121" t="s">
        <v>254</v>
      </c>
      <c r="H36" s="123"/>
      <c r="I36" s="123"/>
      <c r="J36" s="123"/>
      <c r="K36" s="123"/>
      <c r="L36" s="123"/>
      <c r="M36" s="121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ht="24" customHeight="1" outlineLevel="1" spans="1:23">
      <c r="A37" s="121" t="s">
        <v>72</v>
      </c>
      <c r="B37" s="121" t="s">
        <v>251</v>
      </c>
      <c r="C37" s="121" t="s">
        <v>252</v>
      </c>
      <c r="D37" s="121" t="s">
        <v>127</v>
      </c>
      <c r="E37" s="121" t="s">
        <v>128</v>
      </c>
      <c r="F37" s="121" t="s">
        <v>253</v>
      </c>
      <c r="G37" s="121" t="s">
        <v>254</v>
      </c>
      <c r="H37" s="123">
        <v>2450</v>
      </c>
      <c r="I37" s="123">
        <v>2450</v>
      </c>
      <c r="J37" s="123"/>
      <c r="K37" s="123"/>
      <c r="L37" s="123">
        <v>2450</v>
      </c>
      <c r="M37" s="121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ht="24" customHeight="1" outlineLevel="1" spans="1:23">
      <c r="A38" s="121" t="s">
        <v>72</v>
      </c>
      <c r="B38" s="121" t="s">
        <v>255</v>
      </c>
      <c r="C38" s="121" t="s">
        <v>256</v>
      </c>
      <c r="D38" s="121" t="s">
        <v>125</v>
      </c>
      <c r="E38" s="121" t="s">
        <v>126</v>
      </c>
      <c r="F38" s="121" t="s">
        <v>253</v>
      </c>
      <c r="G38" s="121" t="s">
        <v>254</v>
      </c>
      <c r="H38" s="123">
        <v>171000</v>
      </c>
      <c r="I38" s="123">
        <v>171000</v>
      </c>
      <c r="J38" s="123"/>
      <c r="K38" s="123"/>
      <c r="L38" s="123">
        <v>171000</v>
      </c>
      <c r="M38" s="121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ht="24" customHeight="1" outlineLevel="1" spans="1:23">
      <c r="A39" s="121" t="s">
        <v>72</v>
      </c>
      <c r="B39" s="121" t="s">
        <v>251</v>
      </c>
      <c r="C39" s="121" t="s">
        <v>252</v>
      </c>
      <c r="D39" s="121" t="s">
        <v>125</v>
      </c>
      <c r="E39" s="121" t="s">
        <v>126</v>
      </c>
      <c r="F39" s="121" t="s">
        <v>253</v>
      </c>
      <c r="G39" s="121" t="s">
        <v>254</v>
      </c>
      <c r="H39" s="123">
        <v>1400</v>
      </c>
      <c r="I39" s="123">
        <v>1400</v>
      </c>
      <c r="J39" s="123"/>
      <c r="K39" s="123"/>
      <c r="L39" s="123">
        <v>1400</v>
      </c>
      <c r="M39" s="121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ht="24" customHeight="1" outlineLevel="1" spans="1:23">
      <c r="A40" s="121" t="s">
        <v>72</v>
      </c>
      <c r="B40" s="121" t="s">
        <v>257</v>
      </c>
      <c r="C40" s="121" t="s">
        <v>258</v>
      </c>
      <c r="D40" s="121" t="s">
        <v>125</v>
      </c>
      <c r="E40" s="121" t="s">
        <v>126</v>
      </c>
      <c r="F40" s="121" t="s">
        <v>253</v>
      </c>
      <c r="G40" s="121" t="s">
        <v>254</v>
      </c>
      <c r="H40" s="123">
        <v>11400</v>
      </c>
      <c r="I40" s="123">
        <v>11400</v>
      </c>
      <c r="J40" s="123"/>
      <c r="K40" s="123"/>
      <c r="L40" s="123">
        <v>11400</v>
      </c>
      <c r="M40" s="121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ht="24" customHeight="1" outlineLevel="1" spans="1:23">
      <c r="A41" s="121" t="s">
        <v>72</v>
      </c>
      <c r="B41" s="121" t="s">
        <v>259</v>
      </c>
      <c r="C41" s="121" t="s">
        <v>130</v>
      </c>
      <c r="D41" s="121" t="s">
        <v>129</v>
      </c>
      <c r="E41" s="121" t="s">
        <v>130</v>
      </c>
      <c r="F41" s="121" t="s">
        <v>260</v>
      </c>
      <c r="G41" s="121" t="s">
        <v>261</v>
      </c>
      <c r="H41" s="123">
        <v>498193</v>
      </c>
      <c r="I41" s="123">
        <v>498193</v>
      </c>
      <c r="J41" s="123"/>
      <c r="K41" s="123"/>
      <c r="L41" s="123">
        <v>498193</v>
      </c>
      <c r="M41" s="121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ht="24" customHeight="1" outlineLevel="1" spans="1:23">
      <c r="A42" s="121" t="s">
        <v>72</v>
      </c>
      <c r="B42" s="121" t="s">
        <v>259</v>
      </c>
      <c r="C42" s="121" t="s">
        <v>130</v>
      </c>
      <c r="D42" s="121" t="s">
        <v>129</v>
      </c>
      <c r="E42" s="121" t="s">
        <v>130</v>
      </c>
      <c r="F42" s="121" t="s">
        <v>260</v>
      </c>
      <c r="G42" s="121" t="s">
        <v>261</v>
      </c>
      <c r="H42" s="123">
        <v>114456</v>
      </c>
      <c r="I42" s="123">
        <v>114456</v>
      </c>
      <c r="J42" s="123"/>
      <c r="K42" s="123"/>
      <c r="L42" s="123">
        <v>114456</v>
      </c>
      <c r="M42" s="121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ht="24" customHeight="1" outlineLevel="1" spans="1:23">
      <c r="A43" s="121" t="s">
        <v>72</v>
      </c>
      <c r="B43" s="121" t="s">
        <v>262</v>
      </c>
      <c r="C43" s="121" t="s">
        <v>263</v>
      </c>
      <c r="D43" s="121" t="s">
        <v>131</v>
      </c>
      <c r="E43" s="121" t="s">
        <v>132</v>
      </c>
      <c r="F43" s="121" t="s">
        <v>264</v>
      </c>
      <c r="G43" s="121" t="s">
        <v>265</v>
      </c>
      <c r="H43" s="123">
        <v>21198</v>
      </c>
      <c r="I43" s="123">
        <v>21198</v>
      </c>
      <c r="J43" s="123"/>
      <c r="K43" s="123"/>
      <c r="L43" s="123">
        <v>21198</v>
      </c>
      <c r="M43" s="121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ht="24" customHeight="1" outlineLevel="1" spans="1:23">
      <c r="A44" s="121" t="s">
        <v>72</v>
      </c>
      <c r="B44" s="121" t="s">
        <v>262</v>
      </c>
      <c r="C44" s="121" t="s">
        <v>263</v>
      </c>
      <c r="D44" s="121" t="s">
        <v>131</v>
      </c>
      <c r="E44" s="121" t="s">
        <v>132</v>
      </c>
      <c r="F44" s="121" t="s">
        <v>264</v>
      </c>
      <c r="G44" s="121" t="s">
        <v>265</v>
      </c>
      <c r="H44" s="123">
        <v>32400</v>
      </c>
      <c r="I44" s="123">
        <v>32400</v>
      </c>
      <c r="J44" s="123"/>
      <c r="K44" s="123"/>
      <c r="L44" s="123">
        <v>32400</v>
      </c>
      <c r="M44" s="121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ht="24" customHeight="1" outlineLevel="1" spans="1:23">
      <c r="A45" s="121" t="s">
        <v>72</v>
      </c>
      <c r="B45" s="121" t="s">
        <v>266</v>
      </c>
      <c r="C45" s="121" t="s">
        <v>267</v>
      </c>
      <c r="D45" s="121" t="s">
        <v>120</v>
      </c>
      <c r="E45" s="121" t="s">
        <v>119</v>
      </c>
      <c r="F45" s="121" t="s">
        <v>264</v>
      </c>
      <c r="G45" s="121" t="s">
        <v>265</v>
      </c>
      <c r="H45" s="123">
        <v>92078</v>
      </c>
      <c r="I45" s="123">
        <v>92078</v>
      </c>
      <c r="J45" s="123"/>
      <c r="K45" s="123"/>
      <c r="L45" s="123">
        <v>92078</v>
      </c>
      <c r="M45" s="121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ht="24" customHeight="1" outlineLevel="1" spans="1:23">
      <c r="A46" s="121" t="s">
        <v>72</v>
      </c>
      <c r="B46" s="121" t="s">
        <v>262</v>
      </c>
      <c r="C46" s="121" t="s">
        <v>263</v>
      </c>
      <c r="D46" s="121" t="s">
        <v>131</v>
      </c>
      <c r="E46" s="121" t="s">
        <v>132</v>
      </c>
      <c r="F46" s="121" t="s">
        <v>264</v>
      </c>
      <c r="G46" s="121" t="s">
        <v>265</v>
      </c>
      <c r="H46" s="123">
        <v>5328</v>
      </c>
      <c r="I46" s="123">
        <v>5328</v>
      </c>
      <c r="J46" s="123"/>
      <c r="K46" s="123"/>
      <c r="L46" s="123">
        <v>5328</v>
      </c>
      <c r="M46" s="121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  <row r="47" ht="24" customHeight="1" outlineLevel="1" spans="1:23">
      <c r="A47" s="121" t="s">
        <v>72</v>
      </c>
      <c r="B47" s="121" t="s">
        <v>262</v>
      </c>
      <c r="C47" s="121" t="s">
        <v>263</v>
      </c>
      <c r="D47" s="121" t="s">
        <v>131</v>
      </c>
      <c r="E47" s="121" t="s">
        <v>132</v>
      </c>
      <c r="F47" s="121" t="s">
        <v>264</v>
      </c>
      <c r="G47" s="121" t="s">
        <v>265</v>
      </c>
      <c r="H47" s="123">
        <v>2660</v>
      </c>
      <c r="I47" s="123">
        <v>2660</v>
      </c>
      <c r="J47" s="123"/>
      <c r="K47" s="123"/>
      <c r="L47" s="123">
        <v>2660</v>
      </c>
      <c r="M47" s="121"/>
      <c r="N47" s="123"/>
      <c r="O47" s="123"/>
      <c r="P47" s="123"/>
      <c r="Q47" s="123"/>
      <c r="R47" s="123"/>
      <c r="S47" s="123"/>
      <c r="T47" s="123"/>
      <c r="U47" s="123"/>
      <c r="V47" s="123"/>
      <c r="W47" s="123"/>
    </row>
    <row r="48" ht="24" customHeight="1" outlineLevel="1" spans="1:23">
      <c r="A48" s="121" t="s">
        <v>72</v>
      </c>
      <c r="B48" s="121" t="s">
        <v>266</v>
      </c>
      <c r="C48" s="121" t="s">
        <v>267</v>
      </c>
      <c r="D48" s="121" t="s">
        <v>120</v>
      </c>
      <c r="E48" s="121" t="s">
        <v>119</v>
      </c>
      <c r="F48" s="121" t="s">
        <v>264</v>
      </c>
      <c r="G48" s="121" t="s">
        <v>265</v>
      </c>
      <c r="H48" s="123">
        <v>2940</v>
      </c>
      <c r="I48" s="123">
        <v>2940</v>
      </c>
      <c r="J48" s="123"/>
      <c r="K48" s="123"/>
      <c r="L48" s="123">
        <v>2940</v>
      </c>
      <c r="M48" s="121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ht="24" customHeight="1" outlineLevel="1" spans="1:23">
      <c r="A49" s="121" t="s">
        <v>72</v>
      </c>
      <c r="B49" s="121" t="s">
        <v>268</v>
      </c>
      <c r="C49" s="121" t="s">
        <v>143</v>
      </c>
      <c r="D49" s="121" t="s">
        <v>142</v>
      </c>
      <c r="E49" s="121" t="s">
        <v>143</v>
      </c>
      <c r="F49" s="121" t="s">
        <v>269</v>
      </c>
      <c r="G49" s="121" t="s">
        <v>143</v>
      </c>
      <c r="H49" s="123">
        <v>1279904.88</v>
      </c>
      <c r="I49" s="123">
        <v>1279904.88</v>
      </c>
      <c r="J49" s="123"/>
      <c r="K49" s="123"/>
      <c r="L49" s="123">
        <v>1279904.88</v>
      </c>
      <c r="M49" s="121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ht="24" customHeight="1" outlineLevel="1" spans="1:23">
      <c r="A50" s="121" t="s">
        <v>72</v>
      </c>
      <c r="B50" s="121" t="s">
        <v>268</v>
      </c>
      <c r="C50" s="121" t="s">
        <v>143</v>
      </c>
      <c r="D50" s="121" t="s">
        <v>142</v>
      </c>
      <c r="E50" s="121" t="s">
        <v>143</v>
      </c>
      <c r="F50" s="121" t="s">
        <v>269</v>
      </c>
      <c r="G50" s="121" t="s">
        <v>143</v>
      </c>
      <c r="H50" s="123">
        <v>271800</v>
      </c>
      <c r="I50" s="123">
        <v>271800</v>
      </c>
      <c r="J50" s="123"/>
      <c r="K50" s="123"/>
      <c r="L50" s="123">
        <v>271800</v>
      </c>
      <c r="M50" s="121"/>
      <c r="N50" s="123"/>
      <c r="O50" s="123"/>
      <c r="P50" s="123"/>
      <c r="Q50" s="123"/>
      <c r="R50" s="123"/>
      <c r="S50" s="123"/>
      <c r="T50" s="123"/>
      <c r="U50" s="123"/>
      <c r="V50" s="123"/>
      <c r="W50" s="123"/>
    </row>
    <row r="51" ht="24" customHeight="1" outlineLevel="1" spans="1:23">
      <c r="A51" s="121" t="s">
        <v>72</v>
      </c>
      <c r="B51" s="121" t="s">
        <v>270</v>
      </c>
      <c r="C51" s="121" t="s">
        <v>271</v>
      </c>
      <c r="D51" s="121" t="s">
        <v>104</v>
      </c>
      <c r="E51" s="121" t="s">
        <v>105</v>
      </c>
      <c r="F51" s="121" t="s">
        <v>272</v>
      </c>
      <c r="G51" s="121" t="s">
        <v>273</v>
      </c>
      <c r="H51" s="123">
        <v>819432</v>
      </c>
      <c r="I51" s="123">
        <v>819432</v>
      </c>
      <c r="J51" s="123"/>
      <c r="K51" s="123"/>
      <c r="L51" s="123">
        <v>819432</v>
      </c>
      <c r="M51" s="121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ht="24" customHeight="1" outlineLevel="1" spans="1:23">
      <c r="A52" s="121" t="s">
        <v>72</v>
      </c>
      <c r="B52" s="121" t="s">
        <v>274</v>
      </c>
      <c r="C52" s="121" t="s">
        <v>275</v>
      </c>
      <c r="D52" s="121" t="s">
        <v>104</v>
      </c>
      <c r="E52" s="121" t="s">
        <v>105</v>
      </c>
      <c r="F52" s="121" t="s">
        <v>272</v>
      </c>
      <c r="G52" s="121" t="s">
        <v>273</v>
      </c>
      <c r="H52" s="123">
        <v>1150113</v>
      </c>
      <c r="I52" s="123">
        <v>1150113</v>
      </c>
      <c r="J52" s="123"/>
      <c r="K52" s="123"/>
      <c r="L52" s="123">
        <v>1150113</v>
      </c>
      <c r="M52" s="121"/>
      <c r="N52" s="123"/>
      <c r="O52" s="123"/>
      <c r="P52" s="123"/>
      <c r="Q52" s="123"/>
      <c r="R52" s="123"/>
      <c r="S52" s="123"/>
      <c r="T52" s="123"/>
      <c r="U52" s="123"/>
      <c r="V52" s="123"/>
      <c r="W52" s="123"/>
    </row>
    <row r="53" ht="24" customHeight="1" outlineLevel="1" spans="1:23">
      <c r="A53" s="121" t="s">
        <v>72</v>
      </c>
      <c r="B53" s="121" t="s">
        <v>276</v>
      </c>
      <c r="C53" s="121" t="s">
        <v>277</v>
      </c>
      <c r="D53" s="121" t="s">
        <v>104</v>
      </c>
      <c r="E53" s="121" t="s">
        <v>105</v>
      </c>
      <c r="F53" s="121" t="s">
        <v>272</v>
      </c>
      <c r="G53" s="121" t="s">
        <v>273</v>
      </c>
      <c r="H53" s="123">
        <v>769895</v>
      </c>
      <c r="I53" s="123">
        <v>769895</v>
      </c>
      <c r="J53" s="123"/>
      <c r="K53" s="123"/>
      <c r="L53" s="123">
        <v>769895</v>
      </c>
      <c r="M53" s="121"/>
      <c r="N53" s="123"/>
      <c r="O53" s="123"/>
      <c r="P53" s="123"/>
      <c r="Q53" s="123"/>
      <c r="R53" s="123"/>
      <c r="S53" s="123"/>
      <c r="T53" s="123"/>
      <c r="U53" s="123"/>
      <c r="V53" s="123"/>
      <c r="W53" s="123"/>
    </row>
    <row r="54" ht="24" customHeight="1" outlineLevel="1" spans="1:23">
      <c r="A54" s="121" t="s">
        <v>72</v>
      </c>
      <c r="B54" s="121" t="s">
        <v>278</v>
      </c>
      <c r="C54" s="121" t="s">
        <v>279</v>
      </c>
      <c r="D54" s="121" t="s">
        <v>104</v>
      </c>
      <c r="E54" s="121" t="s">
        <v>105</v>
      </c>
      <c r="F54" s="121" t="s">
        <v>280</v>
      </c>
      <c r="G54" s="121" t="s">
        <v>281</v>
      </c>
      <c r="H54" s="123">
        <v>22840</v>
      </c>
      <c r="I54" s="123">
        <v>22840</v>
      </c>
      <c r="J54" s="123"/>
      <c r="K54" s="123"/>
      <c r="L54" s="123">
        <v>22840</v>
      </c>
      <c r="M54" s="121"/>
      <c r="N54" s="123"/>
      <c r="O54" s="123"/>
      <c r="P54" s="123"/>
      <c r="Q54" s="123"/>
      <c r="R54" s="123"/>
      <c r="S54" s="123"/>
      <c r="T54" s="123"/>
      <c r="U54" s="123"/>
      <c r="V54" s="123"/>
      <c r="W54" s="123"/>
    </row>
    <row r="55" ht="24" customHeight="1" outlineLevel="1" spans="1:23">
      <c r="A55" s="121" t="s">
        <v>72</v>
      </c>
      <c r="B55" s="121" t="s">
        <v>282</v>
      </c>
      <c r="C55" s="121" t="s">
        <v>283</v>
      </c>
      <c r="D55" s="121" t="s">
        <v>104</v>
      </c>
      <c r="E55" s="121" t="s">
        <v>105</v>
      </c>
      <c r="F55" s="121" t="s">
        <v>284</v>
      </c>
      <c r="G55" s="121" t="s">
        <v>285</v>
      </c>
      <c r="H55" s="123">
        <v>402960</v>
      </c>
      <c r="I55" s="123">
        <v>402960</v>
      </c>
      <c r="J55" s="123"/>
      <c r="K55" s="123"/>
      <c r="L55" s="123">
        <v>402960</v>
      </c>
      <c r="M55" s="121"/>
      <c r="N55" s="123"/>
      <c r="O55" s="123"/>
      <c r="P55" s="123"/>
      <c r="Q55" s="123"/>
      <c r="R55" s="123"/>
      <c r="S55" s="123"/>
      <c r="T55" s="123"/>
      <c r="U55" s="123"/>
      <c r="V55" s="123"/>
      <c r="W55" s="123"/>
    </row>
    <row r="56" ht="24" customHeight="1" outlineLevel="1" spans="1:23">
      <c r="A56" s="121" t="s">
        <v>72</v>
      </c>
      <c r="B56" s="121" t="s">
        <v>286</v>
      </c>
      <c r="C56" s="121" t="s">
        <v>287</v>
      </c>
      <c r="D56" s="121" t="s">
        <v>104</v>
      </c>
      <c r="E56" s="121" t="s">
        <v>105</v>
      </c>
      <c r="F56" s="121" t="s">
        <v>264</v>
      </c>
      <c r="G56" s="121" t="s">
        <v>265</v>
      </c>
      <c r="H56" s="123">
        <v>127000</v>
      </c>
      <c r="I56" s="123">
        <v>127000</v>
      </c>
      <c r="J56" s="123"/>
      <c r="K56" s="123"/>
      <c r="L56" s="123">
        <v>127000</v>
      </c>
      <c r="M56" s="121"/>
      <c r="N56" s="123"/>
      <c r="O56" s="123"/>
      <c r="P56" s="123"/>
      <c r="Q56" s="123"/>
      <c r="R56" s="123"/>
      <c r="S56" s="123"/>
      <c r="T56" s="123"/>
      <c r="U56" s="123"/>
      <c r="V56" s="123"/>
      <c r="W56" s="123"/>
    </row>
    <row r="57" ht="24" customHeight="1" outlineLevel="1" spans="1:23">
      <c r="A57" s="121" t="s">
        <v>72</v>
      </c>
      <c r="B57" s="121" t="s">
        <v>278</v>
      </c>
      <c r="C57" s="121" t="s">
        <v>279</v>
      </c>
      <c r="D57" s="121" t="s">
        <v>104</v>
      </c>
      <c r="E57" s="121" t="s">
        <v>105</v>
      </c>
      <c r="F57" s="121" t="s">
        <v>288</v>
      </c>
      <c r="G57" s="121" t="s">
        <v>289</v>
      </c>
      <c r="H57" s="123">
        <v>30000</v>
      </c>
      <c r="I57" s="123">
        <v>30000</v>
      </c>
      <c r="J57" s="123"/>
      <c r="K57" s="123"/>
      <c r="L57" s="123">
        <v>30000</v>
      </c>
      <c r="M57" s="121"/>
      <c r="N57" s="123"/>
      <c r="O57" s="123"/>
      <c r="P57" s="123"/>
      <c r="Q57" s="123"/>
      <c r="R57" s="123"/>
      <c r="S57" s="123"/>
      <c r="T57" s="123"/>
      <c r="U57" s="123"/>
      <c r="V57" s="123"/>
      <c r="W57" s="123"/>
    </row>
    <row r="58" ht="24" customHeight="1" outlineLevel="1" spans="1:23">
      <c r="A58" s="121" t="s">
        <v>72</v>
      </c>
      <c r="B58" s="121" t="s">
        <v>290</v>
      </c>
      <c r="C58" s="121" t="s">
        <v>291</v>
      </c>
      <c r="D58" s="121" t="s">
        <v>104</v>
      </c>
      <c r="E58" s="121" t="s">
        <v>105</v>
      </c>
      <c r="F58" s="121" t="s">
        <v>292</v>
      </c>
      <c r="G58" s="121" t="s">
        <v>293</v>
      </c>
      <c r="H58" s="123">
        <v>225200</v>
      </c>
      <c r="I58" s="123">
        <v>225200</v>
      </c>
      <c r="J58" s="123"/>
      <c r="K58" s="123"/>
      <c r="L58" s="123">
        <v>225200</v>
      </c>
      <c r="M58" s="121"/>
      <c r="N58" s="123"/>
      <c r="O58" s="123"/>
      <c r="P58" s="123"/>
      <c r="Q58" s="123"/>
      <c r="R58" s="123"/>
      <c r="S58" s="123"/>
      <c r="T58" s="123"/>
      <c r="U58" s="123"/>
      <c r="V58" s="123"/>
      <c r="W58" s="123"/>
    </row>
    <row r="59" ht="24" customHeight="1" outlineLevel="1" spans="1:23">
      <c r="A59" s="121" t="s">
        <v>72</v>
      </c>
      <c r="B59" s="121" t="s">
        <v>294</v>
      </c>
      <c r="C59" s="121" t="s">
        <v>295</v>
      </c>
      <c r="D59" s="121" t="s">
        <v>110</v>
      </c>
      <c r="E59" s="121" t="s">
        <v>111</v>
      </c>
      <c r="F59" s="121" t="s">
        <v>280</v>
      </c>
      <c r="G59" s="121" t="s">
        <v>281</v>
      </c>
      <c r="H59" s="123">
        <v>1250</v>
      </c>
      <c r="I59" s="123">
        <v>1250</v>
      </c>
      <c r="J59" s="123"/>
      <c r="K59" s="123"/>
      <c r="L59" s="123">
        <v>1250</v>
      </c>
      <c r="M59" s="121"/>
      <c r="N59" s="123"/>
      <c r="O59" s="123"/>
      <c r="P59" s="123"/>
      <c r="Q59" s="123"/>
      <c r="R59" s="123"/>
      <c r="S59" s="123"/>
      <c r="T59" s="123"/>
      <c r="U59" s="123"/>
      <c r="V59" s="123"/>
      <c r="W59" s="123"/>
    </row>
    <row r="60" ht="24" customHeight="1" outlineLevel="1" spans="1:23">
      <c r="A60" s="121" t="s">
        <v>72</v>
      </c>
      <c r="B60" s="121" t="s">
        <v>294</v>
      </c>
      <c r="C60" s="121" t="s">
        <v>295</v>
      </c>
      <c r="D60" s="121" t="s">
        <v>110</v>
      </c>
      <c r="E60" s="121" t="s">
        <v>111</v>
      </c>
      <c r="F60" s="121" t="s">
        <v>288</v>
      </c>
      <c r="G60" s="121" t="s">
        <v>289</v>
      </c>
      <c r="H60" s="123">
        <v>11950</v>
      </c>
      <c r="I60" s="123">
        <v>11950</v>
      </c>
      <c r="J60" s="123"/>
      <c r="K60" s="123"/>
      <c r="L60" s="123">
        <v>11950</v>
      </c>
      <c r="M60" s="121"/>
      <c r="N60" s="123"/>
      <c r="O60" s="123"/>
      <c r="P60" s="123"/>
      <c r="Q60" s="123"/>
      <c r="R60" s="123"/>
      <c r="S60" s="123"/>
      <c r="T60" s="123"/>
      <c r="U60" s="123"/>
      <c r="V60" s="123"/>
      <c r="W60" s="123"/>
    </row>
    <row r="61" ht="24" customHeight="1" outlineLevel="1" spans="1:23">
      <c r="A61" s="121" t="s">
        <v>72</v>
      </c>
      <c r="B61" s="121" t="s">
        <v>296</v>
      </c>
      <c r="C61" s="121" t="s">
        <v>285</v>
      </c>
      <c r="D61" s="121" t="s">
        <v>104</v>
      </c>
      <c r="E61" s="121" t="s">
        <v>105</v>
      </c>
      <c r="F61" s="121" t="s">
        <v>284</v>
      </c>
      <c r="G61" s="121" t="s">
        <v>285</v>
      </c>
      <c r="H61" s="123">
        <v>241285.28</v>
      </c>
      <c r="I61" s="123">
        <v>241285.28</v>
      </c>
      <c r="J61" s="123"/>
      <c r="K61" s="123"/>
      <c r="L61" s="123">
        <v>241285.28</v>
      </c>
      <c r="M61" s="121"/>
      <c r="N61" s="123"/>
      <c r="O61" s="123"/>
      <c r="P61" s="123"/>
      <c r="Q61" s="123"/>
      <c r="R61" s="123"/>
      <c r="S61" s="123"/>
      <c r="T61" s="123"/>
      <c r="U61" s="123"/>
      <c r="V61" s="123"/>
      <c r="W61" s="123"/>
    </row>
    <row r="62" ht="24" customHeight="1" outlineLevel="1" spans="1:23">
      <c r="A62" s="121" t="s">
        <v>72</v>
      </c>
      <c r="B62" s="121" t="s">
        <v>297</v>
      </c>
      <c r="C62" s="121" t="s">
        <v>298</v>
      </c>
      <c r="D62" s="121" t="s">
        <v>104</v>
      </c>
      <c r="E62" s="121" t="s">
        <v>105</v>
      </c>
      <c r="F62" s="121" t="s">
        <v>299</v>
      </c>
      <c r="G62" s="121" t="s">
        <v>300</v>
      </c>
      <c r="H62" s="123">
        <v>605400</v>
      </c>
      <c r="I62" s="123">
        <v>605400</v>
      </c>
      <c r="J62" s="123"/>
      <c r="K62" s="123"/>
      <c r="L62" s="123">
        <v>605400</v>
      </c>
      <c r="M62" s="121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ht="24" customHeight="1" outlineLevel="1" spans="1:23">
      <c r="A63" s="121" t="s">
        <v>72</v>
      </c>
      <c r="B63" s="121" t="s">
        <v>297</v>
      </c>
      <c r="C63" s="121" t="s">
        <v>298</v>
      </c>
      <c r="D63" s="121" t="s">
        <v>104</v>
      </c>
      <c r="E63" s="121" t="s">
        <v>105</v>
      </c>
      <c r="F63" s="121" t="s">
        <v>299</v>
      </c>
      <c r="G63" s="121" t="s">
        <v>300</v>
      </c>
      <c r="H63" s="123">
        <v>172800</v>
      </c>
      <c r="I63" s="123">
        <v>172800</v>
      </c>
      <c r="J63" s="123"/>
      <c r="K63" s="123"/>
      <c r="L63" s="123">
        <v>172800</v>
      </c>
      <c r="M63" s="121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ht="24" customHeight="1" spans="1:23">
      <c r="A64" s="128" t="s">
        <v>56</v>
      </c>
      <c r="B64" s="128"/>
      <c r="C64" s="128"/>
      <c r="D64" s="128"/>
      <c r="E64" s="128"/>
      <c r="F64" s="128"/>
      <c r="G64" s="128"/>
      <c r="H64" s="123">
        <v>23156722</v>
      </c>
      <c r="I64" s="123">
        <v>23156722</v>
      </c>
      <c r="J64" s="123"/>
      <c r="K64" s="123"/>
      <c r="L64" s="123">
        <v>23156722</v>
      </c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6" customHeight="1" spans="8:8">
      <c r="H66" s="13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4:G6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9"/>
  <sheetViews>
    <sheetView showZeros="0" workbookViewId="0">
      <selection activeCell="I69" sqref="I69"/>
    </sheetView>
  </sheetViews>
  <sheetFormatPr defaultColWidth="10.2857142857143" defaultRowHeight="15" customHeight="1"/>
  <cols>
    <col min="1" max="1" width="6.71428571428571" customWidth="1"/>
    <col min="2" max="2" width="11" customWidth="1"/>
    <col min="3" max="3" width="31.2857142857143" customWidth="1"/>
    <col min="4" max="4" width="21.8571428571429" customWidth="1"/>
    <col min="5" max="5" width="11.4285714285714" customWidth="1"/>
    <col min="6" max="6" width="7.28571428571429" customWidth="1"/>
    <col min="7" max="7" width="5.28571428571429" customWidth="1"/>
    <col min="8" max="8" width="10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4.4285714285714" customWidth="1"/>
    <col min="19" max="20" width="9.84761904761905" customWidth="1"/>
    <col min="21" max="21" width="7.57142857142857" customWidth="1"/>
    <col min="22" max="22" width="5" customWidth="1"/>
    <col min="23" max="23" width="13.5714285714286" customWidth="1"/>
    <col min="24" max="24" width="11.8571428571429" customWidth="1"/>
  </cols>
  <sheetData>
    <row r="1" ht="18.75" customHeight="1" spans="1:23">
      <c r="A1" s="118" t="s">
        <v>301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ht="26.25" customHeight="1" spans="1:23">
      <c r="A2" s="113" t="str">
        <f>"2026"&amp;"年部门项目支出预算表"</f>
        <v>2026年部门项目支出预算表</v>
      </c>
      <c r="B2" s="113"/>
      <c r="C2" s="113" t="s">
        <v>85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ht="18.75" customHeight="1" spans="1:23">
      <c r="A3" s="119" t="str">
        <f>"单位名称："&amp;"中国(云南)自由贸易试验区德宏片区管理委员会"</f>
        <v>单位名称：中国(云南)自由贸易试验区德宏片区管理委员会</v>
      </c>
      <c r="B3" s="119"/>
      <c r="C3" s="119"/>
      <c r="D3" s="119"/>
      <c r="E3" s="119"/>
      <c r="F3" s="119"/>
      <c r="G3" s="119"/>
      <c r="H3" s="119"/>
      <c r="I3" s="11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18" t="s">
        <v>53</v>
      </c>
      <c r="W3" s="118"/>
    </row>
    <row r="4" ht="26.25" customHeight="1" spans="1:23">
      <c r="A4" s="120" t="s">
        <v>302</v>
      </c>
      <c r="B4" s="120" t="s">
        <v>197</v>
      </c>
      <c r="C4" s="120" t="s">
        <v>198</v>
      </c>
      <c r="D4" s="120" t="s">
        <v>303</v>
      </c>
      <c r="E4" s="120" t="s">
        <v>199</v>
      </c>
      <c r="F4" s="120" t="s">
        <v>200</v>
      </c>
      <c r="G4" s="120" t="s">
        <v>304</v>
      </c>
      <c r="H4" s="120" t="s">
        <v>305</v>
      </c>
      <c r="I4" s="120" t="s">
        <v>56</v>
      </c>
      <c r="J4" s="120" t="s">
        <v>306</v>
      </c>
      <c r="K4" s="120"/>
      <c r="L4" s="120"/>
      <c r="M4" s="120"/>
      <c r="N4" s="120" t="s">
        <v>209</v>
      </c>
      <c r="O4" s="120"/>
      <c r="P4" s="120"/>
      <c r="Q4" s="120" t="s">
        <v>63</v>
      </c>
      <c r="R4" s="120" t="s">
        <v>77</v>
      </c>
      <c r="S4" s="120"/>
      <c r="T4" s="120"/>
      <c r="U4" s="120"/>
      <c r="V4" s="120"/>
      <c r="W4" s="120"/>
    </row>
    <row r="5" ht="26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120" t="s">
        <v>60</v>
      </c>
      <c r="K5" s="120"/>
      <c r="L5" s="120" t="s">
        <v>61</v>
      </c>
      <c r="M5" s="120" t="s">
        <v>62</v>
      </c>
      <c r="N5" s="120" t="s">
        <v>60</v>
      </c>
      <c r="O5" s="120" t="s">
        <v>61</v>
      </c>
      <c r="P5" s="120" t="s">
        <v>62</v>
      </c>
      <c r="Q5" s="120"/>
      <c r="R5" s="120" t="s">
        <v>59</v>
      </c>
      <c r="S5" s="120" t="s">
        <v>66</v>
      </c>
      <c r="T5" s="120" t="s">
        <v>67</v>
      </c>
      <c r="U5" s="120" t="s">
        <v>68</v>
      </c>
      <c r="V5" s="120" t="s">
        <v>69</v>
      </c>
      <c r="W5" s="120" t="s">
        <v>70</v>
      </c>
    </row>
    <row r="6" ht="26.25" customHeight="1" spans="1:23">
      <c r="A6" s="120"/>
      <c r="B6" s="120"/>
      <c r="C6" s="120"/>
      <c r="D6" s="120"/>
      <c r="E6" s="120"/>
      <c r="F6" s="120"/>
      <c r="G6" s="120"/>
      <c r="H6" s="120"/>
      <c r="I6" s="120"/>
      <c r="J6" s="120" t="s">
        <v>59</v>
      </c>
      <c r="K6" s="120" t="s">
        <v>307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ht="18.75" customHeight="1" spans="1:23">
      <c r="A7" s="120" t="s">
        <v>85</v>
      </c>
      <c r="B7" s="120" t="s">
        <v>86</v>
      </c>
      <c r="C7" s="120" t="s">
        <v>87</v>
      </c>
      <c r="D7" s="120" t="s">
        <v>88</v>
      </c>
      <c r="E7" s="120" t="s">
        <v>89</v>
      </c>
      <c r="F7" s="120" t="s">
        <v>90</v>
      </c>
      <c r="G7" s="120" t="s">
        <v>91</v>
      </c>
      <c r="H7" s="120" t="s">
        <v>92</v>
      </c>
      <c r="I7" s="120" t="s">
        <v>93</v>
      </c>
      <c r="J7" s="120" t="s">
        <v>94</v>
      </c>
      <c r="K7" s="120" t="s">
        <v>95</v>
      </c>
      <c r="L7" s="120" t="s">
        <v>96</v>
      </c>
      <c r="M7" s="120" t="s">
        <v>97</v>
      </c>
      <c r="N7" s="120" t="s">
        <v>98</v>
      </c>
      <c r="O7" s="120" t="s">
        <v>99</v>
      </c>
      <c r="P7" s="120" t="s">
        <v>211</v>
      </c>
      <c r="Q7" s="120" t="s">
        <v>212</v>
      </c>
      <c r="R7" s="120" t="s">
        <v>213</v>
      </c>
      <c r="S7" s="120" t="s">
        <v>214</v>
      </c>
      <c r="T7" s="120" t="s">
        <v>215</v>
      </c>
      <c r="U7" s="120" t="s">
        <v>216</v>
      </c>
      <c r="V7" s="120" t="s">
        <v>217</v>
      </c>
      <c r="W7" s="120" t="s">
        <v>218</v>
      </c>
    </row>
    <row r="8" ht="27" customHeight="1" spans="1:23">
      <c r="A8" s="121"/>
      <c r="B8" s="121"/>
      <c r="C8" s="121" t="s">
        <v>308</v>
      </c>
      <c r="D8" s="121"/>
      <c r="E8" s="121"/>
      <c r="F8" s="121"/>
      <c r="G8" s="121"/>
      <c r="H8" s="121"/>
      <c r="I8" s="123">
        <v>9560478</v>
      </c>
      <c r="J8" s="123">
        <v>9560478</v>
      </c>
      <c r="K8" s="123">
        <v>9560478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27" customHeight="1" outlineLevel="1" spans="1:23">
      <c r="A9" s="121" t="s">
        <v>309</v>
      </c>
      <c r="B9" s="121" t="s">
        <v>310</v>
      </c>
      <c r="C9" s="121" t="s">
        <v>308</v>
      </c>
      <c r="D9" s="121" t="s">
        <v>72</v>
      </c>
      <c r="E9" s="121" t="s">
        <v>104</v>
      </c>
      <c r="F9" s="121" t="s">
        <v>105</v>
      </c>
      <c r="G9" s="121" t="s">
        <v>311</v>
      </c>
      <c r="H9" s="121" t="s">
        <v>312</v>
      </c>
      <c r="I9" s="123">
        <v>9560478</v>
      </c>
      <c r="J9" s="123">
        <v>9560478</v>
      </c>
      <c r="K9" s="123">
        <v>9560478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27" customHeight="1" spans="1:23">
      <c r="A10" s="121"/>
      <c r="B10" s="121"/>
      <c r="C10" s="121" t="s">
        <v>313</v>
      </c>
      <c r="D10" s="121"/>
      <c r="E10" s="121"/>
      <c r="F10" s="121"/>
      <c r="G10" s="121"/>
      <c r="H10" s="121"/>
      <c r="I10" s="123">
        <v>856040.8</v>
      </c>
      <c r="J10" s="123">
        <v>856040.8</v>
      </c>
      <c r="K10" s="123">
        <v>856040.8</v>
      </c>
      <c r="L10" s="123"/>
      <c r="M10" s="123"/>
      <c r="N10" s="121"/>
      <c r="O10" s="121"/>
      <c r="P10" s="121"/>
      <c r="Q10" s="123"/>
      <c r="R10" s="123"/>
      <c r="S10" s="123"/>
      <c r="T10" s="123"/>
      <c r="U10" s="123"/>
      <c r="V10" s="123"/>
      <c r="W10" s="123"/>
    </row>
    <row r="11" ht="27" customHeight="1" outlineLevel="1" spans="1:23">
      <c r="A11" s="121" t="s">
        <v>309</v>
      </c>
      <c r="B11" s="121" t="s">
        <v>314</v>
      </c>
      <c r="C11" s="121" t="s">
        <v>313</v>
      </c>
      <c r="D11" s="121" t="s">
        <v>72</v>
      </c>
      <c r="E11" s="121" t="s">
        <v>104</v>
      </c>
      <c r="F11" s="121" t="s">
        <v>105</v>
      </c>
      <c r="G11" s="121" t="s">
        <v>311</v>
      </c>
      <c r="H11" s="121" t="s">
        <v>312</v>
      </c>
      <c r="I11" s="123">
        <v>856040.8</v>
      </c>
      <c r="J11" s="123">
        <v>856040.8</v>
      </c>
      <c r="K11" s="123">
        <v>856040.8</v>
      </c>
      <c r="L11" s="123"/>
      <c r="M11" s="123"/>
      <c r="N11" s="121"/>
      <c r="O11" s="121"/>
      <c r="P11" s="121"/>
      <c r="Q11" s="123"/>
      <c r="R11" s="123"/>
      <c r="S11" s="123"/>
      <c r="T11" s="123"/>
      <c r="U11" s="123"/>
      <c r="V11" s="123"/>
      <c r="W11" s="123"/>
    </row>
    <row r="12" ht="27" customHeight="1" spans="1:23">
      <c r="A12" s="121"/>
      <c r="B12" s="121"/>
      <c r="C12" s="121" t="s">
        <v>315</v>
      </c>
      <c r="D12" s="121"/>
      <c r="E12" s="121"/>
      <c r="F12" s="121"/>
      <c r="G12" s="121"/>
      <c r="H12" s="121"/>
      <c r="I12" s="123">
        <v>7575378.76</v>
      </c>
      <c r="J12" s="123">
        <v>7575378.76</v>
      </c>
      <c r="K12" s="123">
        <v>7575378.76</v>
      </c>
      <c r="L12" s="123"/>
      <c r="M12" s="123"/>
      <c r="N12" s="121"/>
      <c r="O12" s="121"/>
      <c r="P12" s="121"/>
      <c r="Q12" s="123"/>
      <c r="R12" s="123"/>
      <c r="S12" s="123"/>
      <c r="T12" s="123"/>
      <c r="U12" s="123"/>
      <c r="V12" s="123"/>
      <c r="W12" s="123"/>
    </row>
    <row r="13" ht="27" customHeight="1" outlineLevel="1" spans="1:23">
      <c r="A13" s="121" t="s">
        <v>309</v>
      </c>
      <c r="B13" s="121" t="s">
        <v>316</v>
      </c>
      <c r="C13" s="121" t="s">
        <v>315</v>
      </c>
      <c r="D13" s="121" t="s">
        <v>72</v>
      </c>
      <c r="E13" s="121" t="s">
        <v>104</v>
      </c>
      <c r="F13" s="121" t="s">
        <v>105</v>
      </c>
      <c r="G13" s="121" t="s">
        <v>311</v>
      </c>
      <c r="H13" s="121" t="s">
        <v>312</v>
      </c>
      <c r="I13" s="123">
        <v>7575378.76</v>
      </c>
      <c r="J13" s="123">
        <v>7575378.76</v>
      </c>
      <c r="K13" s="123">
        <v>7575378.76</v>
      </c>
      <c r="L13" s="123"/>
      <c r="M13" s="123"/>
      <c r="N13" s="121"/>
      <c r="O13" s="121"/>
      <c r="P13" s="121"/>
      <c r="Q13" s="123"/>
      <c r="R13" s="123"/>
      <c r="S13" s="123"/>
      <c r="T13" s="123"/>
      <c r="U13" s="123"/>
      <c r="V13" s="123"/>
      <c r="W13" s="123"/>
    </row>
    <row r="14" ht="27" customHeight="1" spans="1:23">
      <c r="A14" s="121"/>
      <c r="B14" s="121"/>
      <c r="C14" s="121" t="s">
        <v>317</v>
      </c>
      <c r="D14" s="121"/>
      <c r="E14" s="121"/>
      <c r="F14" s="121"/>
      <c r="G14" s="121"/>
      <c r="H14" s="121"/>
      <c r="I14" s="123">
        <v>3276163.8</v>
      </c>
      <c r="J14" s="123">
        <v>3276163.8</v>
      </c>
      <c r="K14" s="123">
        <v>3276163.8</v>
      </c>
      <c r="L14" s="123"/>
      <c r="M14" s="123"/>
      <c r="N14" s="121"/>
      <c r="O14" s="121"/>
      <c r="P14" s="121"/>
      <c r="Q14" s="123"/>
      <c r="R14" s="123"/>
      <c r="S14" s="123"/>
      <c r="T14" s="123"/>
      <c r="U14" s="123"/>
      <c r="V14" s="123"/>
      <c r="W14" s="123"/>
    </row>
    <row r="15" ht="27" customHeight="1" outlineLevel="1" spans="1:23">
      <c r="A15" s="121" t="s">
        <v>309</v>
      </c>
      <c r="B15" s="121" t="s">
        <v>318</v>
      </c>
      <c r="C15" s="121" t="s">
        <v>317</v>
      </c>
      <c r="D15" s="121" t="s">
        <v>72</v>
      </c>
      <c r="E15" s="121" t="s">
        <v>104</v>
      </c>
      <c r="F15" s="121" t="s">
        <v>105</v>
      </c>
      <c r="G15" s="121" t="s">
        <v>311</v>
      </c>
      <c r="H15" s="121" t="s">
        <v>312</v>
      </c>
      <c r="I15" s="123">
        <v>3276163.8</v>
      </c>
      <c r="J15" s="123">
        <v>3276163.8</v>
      </c>
      <c r="K15" s="123">
        <v>3276163.8</v>
      </c>
      <c r="L15" s="123"/>
      <c r="M15" s="123"/>
      <c r="N15" s="121"/>
      <c r="O15" s="121"/>
      <c r="P15" s="121"/>
      <c r="Q15" s="123"/>
      <c r="R15" s="123"/>
      <c r="S15" s="123"/>
      <c r="T15" s="123"/>
      <c r="U15" s="123"/>
      <c r="V15" s="123"/>
      <c r="W15" s="123"/>
    </row>
    <row r="16" ht="28" customHeight="1" spans="1:23">
      <c r="A16" s="121"/>
      <c r="B16" s="121"/>
      <c r="C16" s="121" t="s">
        <v>319</v>
      </c>
      <c r="D16" s="121"/>
      <c r="E16" s="121"/>
      <c r="F16" s="121"/>
      <c r="G16" s="121"/>
      <c r="H16" s="121"/>
      <c r="I16" s="123">
        <v>96000</v>
      </c>
      <c r="J16" s="123">
        <v>96000</v>
      </c>
      <c r="K16" s="123">
        <v>96000</v>
      </c>
      <c r="L16" s="123"/>
      <c r="M16" s="123"/>
      <c r="N16" s="121"/>
      <c r="O16" s="121"/>
      <c r="P16" s="121"/>
      <c r="Q16" s="123"/>
      <c r="R16" s="123"/>
      <c r="S16" s="123"/>
      <c r="T16" s="123"/>
      <c r="U16" s="123"/>
      <c r="V16" s="123"/>
      <c r="W16" s="123"/>
    </row>
    <row r="17" ht="28" customHeight="1" outlineLevel="1" spans="1:23">
      <c r="A17" s="121" t="s">
        <v>309</v>
      </c>
      <c r="B17" s="121" t="s">
        <v>320</v>
      </c>
      <c r="C17" s="121" t="s">
        <v>319</v>
      </c>
      <c r="D17" s="121" t="s">
        <v>72</v>
      </c>
      <c r="E17" s="121" t="s">
        <v>104</v>
      </c>
      <c r="F17" s="121" t="s">
        <v>105</v>
      </c>
      <c r="G17" s="121" t="s">
        <v>280</v>
      </c>
      <c r="H17" s="121" t="s">
        <v>281</v>
      </c>
      <c r="I17" s="123">
        <v>16000</v>
      </c>
      <c r="J17" s="123">
        <v>16000</v>
      </c>
      <c r="K17" s="123">
        <v>16000</v>
      </c>
      <c r="L17" s="123"/>
      <c r="M17" s="123"/>
      <c r="N17" s="121"/>
      <c r="O17" s="121"/>
      <c r="P17" s="121"/>
      <c r="Q17" s="123"/>
      <c r="R17" s="123"/>
      <c r="S17" s="123"/>
      <c r="T17" s="123"/>
      <c r="U17" s="123"/>
      <c r="V17" s="123"/>
      <c r="W17" s="123"/>
    </row>
    <row r="18" ht="28" customHeight="1" outlineLevel="1" spans="1:23">
      <c r="A18" s="121" t="s">
        <v>309</v>
      </c>
      <c r="B18" s="121" t="s">
        <v>320</v>
      </c>
      <c r="C18" s="121" t="s">
        <v>319</v>
      </c>
      <c r="D18" s="121" t="s">
        <v>72</v>
      </c>
      <c r="E18" s="121" t="s">
        <v>104</v>
      </c>
      <c r="F18" s="121" t="s">
        <v>105</v>
      </c>
      <c r="G18" s="121" t="s">
        <v>288</v>
      </c>
      <c r="H18" s="121" t="s">
        <v>289</v>
      </c>
      <c r="I18" s="123">
        <v>80000</v>
      </c>
      <c r="J18" s="123">
        <v>80000</v>
      </c>
      <c r="K18" s="123">
        <v>80000</v>
      </c>
      <c r="L18" s="123"/>
      <c r="M18" s="123"/>
      <c r="N18" s="121"/>
      <c r="O18" s="121"/>
      <c r="P18" s="121"/>
      <c r="Q18" s="123"/>
      <c r="R18" s="123"/>
      <c r="S18" s="123"/>
      <c r="T18" s="123"/>
      <c r="U18" s="123"/>
      <c r="V18" s="123"/>
      <c r="W18" s="123"/>
    </row>
    <row r="19" ht="28" customHeight="1" spans="1:23">
      <c r="A19" s="121"/>
      <c r="B19" s="121"/>
      <c r="C19" s="121" t="s">
        <v>321</v>
      </c>
      <c r="D19" s="121"/>
      <c r="E19" s="121"/>
      <c r="F19" s="121"/>
      <c r="G19" s="121"/>
      <c r="H19" s="121"/>
      <c r="I19" s="123">
        <v>200000</v>
      </c>
      <c r="J19" s="123"/>
      <c r="K19" s="123"/>
      <c r="L19" s="123"/>
      <c r="M19" s="123"/>
      <c r="N19" s="121"/>
      <c r="O19" s="121"/>
      <c r="P19" s="121"/>
      <c r="Q19" s="123"/>
      <c r="R19" s="123">
        <v>200000</v>
      </c>
      <c r="S19" s="123"/>
      <c r="T19" s="123"/>
      <c r="U19" s="123"/>
      <c r="V19" s="123"/>
      <c r="W19" s="123">
        <v>200000</v>
      </c>
    </row>
    <row r="20" ht="28" customHeight="1" outlineLevel="1" spans="1:23">
      <c r="A20" s="121" t="s">
        <v>309</v>
      </c>
      <c r="B20" s="121" t="s">
        <v>322</v>
      </c>
      <c r="C20" s="121" t="s">
        <v>321</v>
      </c>
      <c r="D20" s="121" t="s">
        <v>72</v>
      </c>
      <c r="E20" s="121" t="s">
        <v>104</v>
      </c>
      <c r="F20" s="121" t="s">
        <v>105</v>
      </c>
      <c r="G20" s="121" t="s">
        <v>280</v>
      </c>
      <c r="H20" s="121" t="s">
        <v>281</v>
      </c>
      <c r="I20" s="123">
        <v>200000</v>
      </c>
      <c r="J20" s="123"/>
      <c r="K20" s="123"/>
      <c r="L20" s="123"/>
      <c r="M20" s="123"/>
      <c r="N20" s="121"/>
      <c r="O20" s="121"/>
      <c r="P20" s="121"/>
      <c r="Q20" s="123"/>
      <c r="R20" s="123">
        <v>200000</v>
      </c>
      <c r="S20" s="123"/>
      <c r="T20" s="123"/>
      <c r="U20" s="123"/>
      <c r="V20" s="123"/>
      <c r="W20" s="123">
        <v>200000</v>
      </c>
    </row>
    <row r="21" ht="28" customHeight="1" spans="1:23">
      <c r="A21" s="121"/>
      <c r="B21" s="121"/>
      <c r="C21" s="121" t="s">
        <v>323</v>
      </c>
      <c r="D21" s="121"/>
      <c r="E21" s="121"/>
      <c r="F21" s="121"/>
      <c r="G21" s="121"/>
      <c r="H21" s="121"/>
      <c r="I21" s="123">
        <v>663595.06</v>
      </c>
      <c r="J21" s="123"/>
      <c r="K21" s="123"/>
      <c r="L21" s="123"/>
      <c r="M21" s="123"/>
      <c r="N21" s="121"/>
      <c r="O21" s="121"/>
      <c r="P21" s="121"/>
      <c r="Q21" s="123"/>
      <c r="R21" s="123">
        <v>663595.06</v>
      </c>
      <c r="S21" s="123"/>
      <c r="T21" s="123"/>
      <c r="U21" s="123"/>
      <c r="V21" s="123"/>
      <c r="W21" s="123">
        <v>663595.06</v>
      </c>
    </row>
    <row r="22" ht="28" customHeight="1" outlineLevel="1" spans="1:23">
      <c r="A22" s="121" t="s">
        <v>324</v>
      </c>
      <c r="B22" s="121" t="s">
        <v>325</v>
      </c>
      <c r="C22" s="121" t="s">
        <v>323</v>
      </c>
      <c r="D22" s="121" t="s">
        <v>72</v>
      </c>
      <c r="E22" s="121" t="s">
        <v>104</v>
      </c>
      <c r="F22" s="121" t="s">
        <v>105</v>
      </c>
      <c r="G22" s="121" t="s">
        <v>326</v>
      </c>
      <c r="H22" s="121" t="s">
        <v>327</v>
      </c>
      <c r="I22" s="123">
        <v>663595.06</v>
      </c>
      <c r="J22" s="123"/>
      <c r="K22" s="123"/>
      <c r="L22" s="123"/>
      <c r="M22" s="123"/>
      <c r="N22" s="121"/>
      <c r="O22" s="121"/>
      <c r="P22" s="121"/>
      <c r="Q22" s="123"/>
      <c r="R22" s="123">
        <v>663595.06</v>
      </c>
      <c r="S22" s="123"/>
      <c r="T22" s="123"/>
      <c r="U22" s="123"/>
      <c r="V22" s="123"/>
      <c r="W22" s="123">
        <v>663595.06</v>
      </c>
    </row>
    <row r="23" ht="28" customHeight="1" spans="1:23">
      <c r="A23" s="121"/>
      <c r="B23" s="121"/>
      <c r="C23" s="121" t="s">
        <v>328</v>
      </c>
      <c r="D23" s="121"/>
      <c r="E23" s="121"/>
      <c r="F23" s="121"/>
      <c r="G23" s="121"/>
      <c r="H23" s="121"/>
      <c r="I23" s="123">
        <v>100000</v>
      </c>
      <c r="J23" s="123"/>
      <c r="K23" s="123"/>
      <c r="L23" s="123"/>
      <c r="M23" s="123"/>
      <c r="N23" s="121"/>
      <c r="O23" s="121"/>
      <c r="P23" s="121"/>
      <c r="Q23" s="123"/>
      <c r="R23" s="123">
        <v>100000</v>
      </c>
      <c r="S23" s="123"/>
      <c r="T23" s="123"/>
      <c r="U23" s="123"/>
      <c r="V23" s="123"/>
      <c r="W23" s="123">
        <v>100000</v>
      </c>
    </row>
    <row r="24" ht="28" customHeight="1" outlineLevel="1" spans="1:23">
      <c r="A24" s="121" t="s">
        <v>309</v>
      </c>
      <c r="B24" s="121" t="s">
        <v>329</v>
      </c>
      <c r="C24" s="121" t="s">
        <v>328</v>
      </c>
      <c r="D24" s="121" t="s">
        <v>72</v>
      </c>
      <c r="E24" s="121" t="s">
        <v>104</v>
      </c>
      <c r="F24" s="121" t="s">
        <v>105</v>
      </c>
      <c r="G24" s="121" t="s">
        <v>280</v>
      </c>
      <c r="H24" s="121" t="s">
        <v>281</v>
      </c>
      <c r="I24" s="123">
        <v>100000</v>
      </c>
      <c r="J24" s="123"/>
      <c r="K24" s="123"/>
      <c r="L24" s="123"/>
      <c r="M24" s="123"/>
      <c r="N24" s="121"/>
      <c r="O24" s="121"/>
      <c r="P24" s="121"/>
      <c r="Q24" s="123"/>
      <c r="R24" s="123">
        <v>100000</v>
      </c>
      <c r="S24" s="123"/>
      <c r="T24" s="123"/>
      <c r="U24" s="123"/>
      <c r="V24" s="123"/>
      <c r="W24" s="123">
        <v>100000</v>
      </c>
    </row>
    <row r="25" ht="28" customHeight="1" spans="1:23">
      <c r="A25" s="121"/>
      <c r="B25" s="121"/>
      <c r="C25" s="121" t="s">
        <v>330</v>
      </c>
      <c r="D25" s="121"/>
      <c r="E25" s="121"/>
      <c r="F25" s="121"/>
      <c r="G25" s="121"/>
      <c r="H25" s="121"/>
      <c r="I25" s="123">
        <v>25100000</v>
      </c>
      <c r="J25" s="123">
        <v>25100000</v>
      </c>
      <c r="K25" s="123">
        <v>25100000</v>
      </c>
      <c r="L25" s="123"/>
      <c r="M25" s="123"/>
      <c r="N25" s="121"/>
      <c r="O25" s="121"/>
      <c r="P25" s="121"/>
      <c r="Q25" s="123"/>
      <c r="R25" s="123"/>
      <c r="S25" s="123"/>
      <c r="T25" s="123"/>
      <c r="U25" s="123"/>
      <c r="V25" s="123"/>
      <c r="W25" s="123"/>
    </row>
    <row r="26" ht="28" customHeight="1" outlineLevel="1" spans="1:23">
      <c r="A26" s="121" t="s">
        <v>309</v>
      </c>
      <c r="B26" s="121" t="s">
        <v>331</v>
      </c>
      <c r="C26" s="121" t="s">
        <v>330</v>
      </c>
      <c r="D26" s="121" t="s">
        <v>72</v>
      </c>
      <c r="E26" s="121" t="s">
        <v>104</v>
      </c>
      <c r="F26" s="121" t="s">
        <v>105</v>
      </c>
      <c r="G26" s="121" t="s">
        <v>280</v>
      </c>
      <c r="H26" s="121" t="s">
        <v>281</v>
      </c>
      <c r="I26" s="123">
        <v>300000</v>
      </c>
      <c r="J26" s="123">
        <v>300000</v>
      </c>
      <c r="K26" s="123">
        <v>300000</v>
      </c>
      <c r="L26" s="123"/>
      <c r="M26" s="123"/>
      <c r="N26" s="121"/>
      <c r="O26" s="121"/>
      <c r="P26" s="121"/>
      <c r="Q26" s="123"/>
      <c r="R26" s="123"/>
      <c r="S26" s="123"/>
      <c r="T26" s="123"/>
      <c r="U26" s="123"/>
      <c r="V26" s="123"/>
      <c r="W26" s="123"/>
    </row>
    <row r="27" ht="28" customHeight="1" outlineLevel="1" spans="1:23">
      <c r="A27" s="121" t="s">
        <v>309</v>
      </c>
      <c r="B27" s="121" t="s">
        <v>331</v>
      </c>
      <c r="C27" s="121" t="s">
        <v>330</v>
      </c>
      <c r="D27" s="121" t="s">
        <v>72</v>
      </c>
      <c r="E27" s="121" t="s">
        <v>104</v>
      </c>
      <c r="F27" s="121" t="s">
        <v>105</v>
      </c>
      <c r="G27" s="121" t="s">
        <v>332</v>
      </c>
      <c r="H27" s="121" t="s">
        <v>333</v>
      </c>
      <c r="I27" s="123">
        <v>60000</v>
      </c>
      <c r="J27" s="123">
        <v>60000</v>
      </c>
      <c r="K27" s="123">
        <v>60000</v>
      </c>
      <c r="L27" s="123"/>
      <c r="M27" s="123"/>
      <c r="N27" s="121"/>
      <c r="O27" s="121"/>
      <c r="P27" s="121"/>
      <c r="Q27" s="123"/>
      <c r="R27" s="123"/>
      <c r="S27" s="123"/>
      <c r="T27" s="123"/>
      <c r="U27" s="123"/>
      <c r="V27" s="123"/>
      <c r="W27" s="123"/>
    </row>
    <row r="28" ht="28" customHeight="1" outlineLevel="1" spans="1:23">
      <c r="A28" s="121" t="s">
        <v>309</v>
      </c>
      <c r="B28" s="121" t="s">
        <v>331</v>
      </c>
      <c r="C28" s="121" t="s">
        <v>330</v>
      </c>
      <c r="D28" s="121" t="s">
        <v>72</v>
      </c>
      <c r="E28" s="121" t="s">
        <v>104</v>
      </c>
      <c r="F28" s="121" t="s">
        <v>105</v>
      </c>
      <c r="G28" s="121" t="s">
        <v>334</v>
      </c>
      <c r="H28" s="121" t="s">
        <v>335</v>
      </c>
      <c r="I28" s="123">
        <v>100000</v>
      </c>
      <c r="J28" s="123">
        <v>100000</v>
      </c>
      <c r="K28" s="123">
        <v>100000</v>
      </c>
      <c r="L28" s="123"/>
      <c r="M28" s="123"/>
      <c r="N28" s="121"/>
      <c r="O28" s="121"/>
      <c r="P28" s="121"/>
      <c r="Q28" s="123"/>
      <c r="R28" s="123"/>
      <c r="S28" s="123"/>
      <c r="T28" s="123"/>
      <c r="U28" s="123"/>
      <c r="V28" s="123"/>
      <c r="W28" s="123"/>
    </row>
    <row r="29" ht="28" customHeight="1" outlineLevel="1" spans="1:23">
      <c r="A29" s="121" t="s">
        <v>309</v>
      </c>
      <c r="B29" s="121" t="s">
        <v>331</v>
      </c>
      <c r="C29" s="121" t="s">
        <v>330</v>
      </c>
      <c r="D29" s="121" t="s">
        <v>72</v>
      </c>
      <c r="E29" s="121" t="s">
        <v>104</v>
      </c>
      <c r="F29" s="121" t="s">
        <v>105</v>
      </c>
      <c r="G29" s="121" t="s">
        <v>336</v>
      </c>
      <c r="H29" s="121" t="s">
        <v>337</v>
      </c>
      <c r="I29" s="123">
        <v>335000</v>
      </c>
      <c r="J29" s="123">
        <v>335000</v>
      </c>
      <c r="K29" s="123">
        <v>335000</v>
      </c>
      <c r="L29" s="123"/>
      <c r="M29" s="123"/>
      <c r="N29" s="121"/>
      <c r="O29" s="121"/>
      <c r="P29" s="121"/>
      <c r="Q29" s="123"/>
      <c r="R29" s="123"/>
      <c r="S29" s="123"/>
      <c r="T29" s="123"/>
      <c r="U29" s="123"/>
      <c r="V29" s="123"/>
      <c r="W29" s="123"/>
    </row>
    <row r="30" ht="28" customHeight="1" outlineLevel="1" spans="1:23">
      <c r="A30" s="121" t="s">
        <v>309</v>
      </c>
      <c r="B30" s="121" t="s">
        <v>331</v>
      </c>
      <c r="C30" s="121" t="s">
        <v>330</v>
      </c>
      <c r="D30" s="121" t="s">
        <v>72</v>
      </c>
      <c r="E30" s="121" t="s">
        <v>104</v>
      </c>
      <c r="F30" s="121" t="s">
        <v>105</v>
      </c>
      <c r="G30" s="121" t="s">
        <v>338</v>
      </c>
      <c r="H30" s="121" t="s">
        <v>339</v>
      </c>
      <c r="I30" s="123">
        <v>2000</v>
      </c>
      <c r="J30" s="123">
        <v>2000</v>
      </c>
      <c r="K30" s="123">
        <v>2000</v>
      </c>
      <c r="L30" s="123"/>
      <c r="M30" s="123"/>
      <c r="N30" s="121"/>
      <c r="O30" s="121"/>
      <c r="P30" s="121"/>
      <c r="Q30" s="123"/>
      <c r="R30" s="123"/>
      <c r="S30" s="123"/>
      <c r="T30" s="123"/>
      <c r="U30" s="123"/>
      <c r="V30" s="123"/>
      <c r="W30" s="123"/>
    </row>
    <row r="31" ht="28" customHeight="1" outlineLevel="1" spans="1:23">
      <c r="A31" s="121" t="s">
        <v>309</v>
      </c>
      <c r="B31" s="121" t="s">
        <v>331</v>
      </c>
      <c r="C31" s="121" t="s">
        <v>330</v>
      </c>
      <c r="D31" s="121" t="s">
        <v>72</v>
      </c>
      <c r="E31" s="121" t="s">
        <v>104</v>
      </c>
      <c r="F31" s="121" t="s">
        <v>105</v>
      </c>
      <c r="G31" s="121" t="s">
        <v>340</v>
      </c>
      <c r="H31" s="121" t="s">
        <v>341</v>
      </c>
      <c r="I31" s="123">
        <v>700000</v>
      </c>
      <c r="J31" s="123">
        <v>700000</v>
      </c>
      <c r="K31" s="123">
        <v>700000</v>
      </c>
      <c r="L31" s="123"/>
      <c r="M31" s="123"/>
      <c r="N31" s="121"/>
      <c r="O31" s="121"/>
      <c r="P31" s="121"/>
      <c r="Q31" s="123"/>
      <c r="R31" s="123"/>
      <c r="S31" s="123"/>
      <c r="T31" s="123"/>
      <c r="U31" s="123"/>
      <c r="V31" s="123"/>
      <c r="W31" s="123"/>
    </row>
    <row r="32" ht="28" customHeight="1" outlineLevel="1" spans="1:23">
      <c r="A32" s="121" t="s">
        <v>309</v>
      </c>
      <c r="B32" s="121" t="s">
        <v>331</v>
      </c>
      <c r="C32" s="121" t="s">
        <v>330</v>
      </c>
      <c r="D32" s="121" t="s">
        <v>72</v>
      </c>
      <c r="E32" s="121" t="s">
        <v>104</v>
      </c>
      <c r="F32" s="121" t="s">
        <v>105</v>
      </c>
      <c r="G32" s="121" t="s">
        <v>342</v>
      </c>
      <c r="H32" s="121" t="s">
        <v>343</v>
      </c>
      <c r="I32" s="123">
        <v>100000</v>
      </c>
      <c r="J32" s="123">
        <v>100000</v>
      </c>
      <c r="K32" s="123">
        <v>100000</v>
      </c>
      <c r="L32" s="123"/>
      <c r="M32" s="123"/>
      <c r="N32" s="121"/>
      <c r="O32" s="121"/>
      <c r="P32" s="121"/>
      <c r="Q32" s="123"/>
      <c r="R32" s="123"/>
      <c r="S32" s="123"/>
      <c r="T32" s="123"/>
      <c r="U32" s="123"/>
      <c r="V32" s="123"/>
      <c r="W32" s="123"/>
    </row>
    <row r="33" ht="28" customHeight="1" outlineLevel="1" spans="1:23">
      <c r="A33" s="121" t="s">
        <v>309</v>
      </c>
      <c r="B33" s="121" t="s">
        <v>331</v>
      </c>
      <c r="C33" s="121" t="s">
        <v>330</v>
      </c>
      <c r="D33" s="121" t="s">
        <v>72</v>
      </c>
      <c r="E33" s="121" t="s">
        <v>104</v>
      </c>
      <c r="F33" s="121" t="s">
        <v>105</v>
      </c>
      <c r="G33" s="121" t="s">
        <v>344</v>
      </c>
      <c r="H33" s="121" t="s">
        <v>345</v>
      </c>
      <c r="I33" s="123">
        <v>50000</v>
      </c>
      <c r="J33" s="123">
        <v>50000</v>
      </c>
      <c r="K33" s="123">
        <v>50000</v>
      </c>
      <c r="L33" s="123"/>
      <c r="M33" s="123"/>
      <c r="N33" s="121"/>
      <c r="O33" s="121"/>
      <c r="P33" s="121"/>
      <c r="Q33" s="123"/>
      <c r="R33" s="123"/>
      <c r="S33" s="123"/>
      <c r="T33" s="123"/>
      <c r="U33" s="123"/>
      <c r="V33" s="123"/>
      <c r="W33" s="123"/>
    </row>
    <row r="34" ht="28" customHeight="1" outlineLevel="1" spans="1:23">
      <c r="A34" s="121" t="s">
        <v>309</v>
      </c>
      <c r="B34" s="121" t="s">
        <v>331</v>
      </c>
      <c r="C34" s="121" t="s">
        <v>330</v>
      </c>
      <c r="D34" s="121" t="s">
        <v>72</v>
      </c>
      <c r="E34" s="121" t="s">
        <v>104</v>
      </c>
      <c r="F34" s="121" t="s">
        <v>105</v>
      </c>
      <c r="G34" s="121" t="s">
        <v>346</v>
      </c>
      <c r="H34" s="121" t="s">
        <v>347</v>
      </c>
      <c r="I34" s="123">
        <v>330000</v>
      </c>
      <c r="J34" s="123">
        <v>330000</v>
      </c>
      <c r="K34" s="123">
        <v>330000</v>
      </c>
      <c r="L34" s="123"/>
      <c r="M34" s="123"/>
      <c r="N34" s="121"/>
      <c r="O34" s="121"/>
      <c r="P34" s="121"/>
      <c r="Q34" s="123"/>
      <c r="R34" s="123"/>
      <c r="S34" s="123"/>
      <c r="T34" s="123"/>
      <c r="U34" s="123"/>
      <c r="V34" s="123"/>
      <c r="W34" s="123"/>
    </row>
    <row r="35" ht="28" customHeight="1" outlineLevel="1" spans="1:23">
      <c r="A35" s="121" t="s">
        <v>309</v>
      </c>
      <c r="B35" s="121" t="s">
        <v>331</v>
      </c>
      <c r="C35" s="121" t="s">
        <v>330</v>
      </c>
      <c r="D35" s="121" t="s">
        <v>72</v>
      </c>
      <c r="E35" s="121" t="s">
        <v>104</v>
      </c>
      <c r="F35" s="121" t="s">
        <v>105</v>
      </c>
      <c r="G35" s="121" t="s">
        <v>348</v>
      </c>
      <c r="H35" s="121" t="s">
        <v>349</v>
      </c>
      <c r="I35" s="123">
        <v>20000</v>
      </c>
      <c r="J35" s="123">
        <v>20000</v>
      </c>
      <c r="K35" s="123">
        <v>20000</v>
      </c>
      <c r="L35" s="123"/>
      <c r="M35" s="123"/>
      <c r="N35" s="121"/>
      <c r="O35" s="121"/>
      <c r="P35" s="121"/>
      <c r="Q35" s="123"/>
      <c r="R35" s="123"/>
      <c r="S35" s="123"/>
      <c r="T35" s="123"/>
      <c r="U35" s="123"/>
      <c r="V35" s="123"/>
      <c r="W35" s="123"/>
    </row>
    <row r="36" ht="28" customHeight="1" outlineLevel="1" spans="1:23">
      <c r="A36" s="121" t="s">
        <v>309</v>
      </c>
      <c r="B36" s="121" t="s">
        <v>331</v>
      </c>
      <c r="C36" s="121" t="s">
        <v>330</v>
      </c>
      <c r="D36" s="121" t="s">
        <v>72</v>
      </c>
      <c r="E36" s="121" t="s">
        <v>104</v>
      </c>
      <c r="F36" s="121" t="s">
        <v>105</v>
      </c>
      <c r="G36" s="121" t="s">
        <v>350</v>
      </c>
      <c r="H36" s="121" t="s">
        <v>351</v>
      </c>
      <c r="I36" s="123">
        <v>20000</v>
      </c>
      <c r="J36" s="123">
        <v>20000</v>
      </c>
      <c r="K36" s="123">
        <v>20000</v>
      </c>
      <c r="L36" s="123"/>
      <c r="M36" s="123"/>
      <c r="N36" s="121"/>
      <c r="O36" s="121"/>
      <c r="P36" s="121"/>
      <c r="Q36" s="123"/>
      <c r="R36" s="123"/>
      <c r="S36" s="123"/>
      <c r="T36" s="123"/>
      <c r="U36" s="123"/>
      <c r="V36" s="123"/>
      <c r="W36" s="123"/>
    </row>
    <row r="37" ht="28" customHeight="1" outlineLevel="1" spans="1:23">
      <c r="A37" s="121" t="s">
        <v>309</v>
      </c>
      <c r="B37" s="121" t="s">
        <v>331</v>
      </c>
      <c r="C37" s="121" t="s">
        <v>330</v>
      </c>
      <c r="D37" s="121" t="s">
        <v>72</v>
      </c>
      <c r="E37" s="121" t="s">
        <v>104</v>
      </c>
      <c r="F37" s="121" t="s">
        <v>105</v>
      </c>
      <c r="G37" s="121" t="s">
        <v>352</v>
      </c>
      <c r="H37" s="121" t="s">
        <v>192</v>
      </c>
      <c r="I37" s="123">
        <v>464189</v>
      </c>
      <c r="J37" s="123">
        <v>464189</v>
      </c>
      <c r="K37" s="123">
        <v>464189</v>
      </c>
      <c r="L37" s="123"/>
      <c r="M37" s="123"/>
      <c r="N37" s="121"/>
      <c r="O37" s="121"/>
      <c r="P37" s="121"/>
      <c r="Q37" s="123"/>
      <c r="R37" s="123"/>
      <c r="S37" s="123"/>
      <c r="T37" s="123"/>
      <c r="U37" s="123"/>
      <c r="V37" s="123"/>
      <c r="W37" s="123"/>
    </row>
    <row r="38" ht="28" customHeight="1" outlineLevel="1" spans="1:23">
      <c r="A38" s="121" t="s">
        <v>309</v>
      </c>
      <c r="B38" s="121" t="s">
        <v>331</v>
      </c>
      <c r="C38" s="121" t="s">
        <v>330</v>
      </c>
      <c r="D38" s="121" t="s">
        <v>72</v>
      </c>
      <c r="E38" s="121" t="s">
        <v>104</v>
      </c>
      <c r="F38" s="121" t="s">
        <v>105</v>
      </c>
      <c r="G38" s="121" t="s">
        <v>353</v>
      </c>
      <c r="H38" s="121" t="s">
        <v>354</v>
      </c>
      <c r="I38" s="123">
        <v>499800</v>
      </c>
      <c r="J38" s="123">
        <v>499800</v>
      </c>
      <c r="K38" s="123">
        <v>499800</v>
      </c>
      <c r="L38" s="123"/>
      <c r="M38" s="123"/>
      <c r="N38" s="121"/>
      <c r="O38" s="121"/>
      <c r="P38" s="121"/>
      <c r="Q38" s="123"/>
      <c r="R38" s="123"/>
      <c r="S38" s="123"/>
      <c r="T38" s="123"/>
      <c r="U38" s="123"/>
      <c r="V38" s="123"/>
      <c r="W38" s="123"/>
    </row>
    <row r="39" ht="28" customHeight="1" outlineLevel="1" spans="1:23">
      <c r="A39" s="121" t="s">
        <v>309</v>
      </c>
      <c r="B39" s="121" t="s">
        <v>331</v>
      </c>
      <c r="C39" s="121" t="s">
        <v>330</v>
      </c>
      <c r="D39" s="121" t="s">
        <v>72</v>
      </c>
      <c r="E39" s="121" t="s">
        <v>104</v>
      </c>
      <c r="F39" s="121" t="s">
        <v>105</v>
      </c>
      <c r="G39" s="121" t="s">
        <v>355</v>
      </c>
      <c r="H39" s="121" t="s">
        <v>356</v>
      </c>
      <c r="I39" s="123">
        <v>11489579</v>
      </c>
      <c r="J39" s="123">
        <v>11489579</v>
      </c>
      <c r="K39" s="123">
        <v>11489579</v>
      </c>
      <c r="L39" s="123"/>
      <c r="M39" s="123"/>
      <c r="N39" s="121"/>
      <c r="O39" s="121"/>
      <c r="P39" s="121"/>
      <c r="Q39" s="123"/>
      <c r="R39" s="123"/>
      <c r="S39" s="123"/>
      <c r="T39" s="123"/>
      <c r="U39" s="123"/>
      <c r="V39" s="123"/>
      <c r="W39" s="123"/>
    </row>
    <row r="40" ht="28" customHeight="1" outlineLevel="1" spans="1:23">
      <c r="A40" s="121" t="s">
        <v>309</v>
      </c>
      <c r="B40" s="121" t="s">
        <v>331</v>
      </c>
      <c r="C40" s="121" t="s">
        <v>330</v>
      </c>
      <c r="D40" s="121" t="s">
        <v>72</v>
      </c>
      <c r="E40" s="121" t="s">
        <v>104</v>
      </c>
      <c r="F40" s="121" t="s">
        <v>105</v>
      </c>
      <c r="G40" s="121" t="s">
        <v>357</v>
      </c>
      <c r="H40" s="121" t="s">
        <v>358</v>
      </c>
      <c r="I40" s="123">
        <v>600000</v>
      </c>
      <c r="J40" s="123">
        <v>600000</v>
      </c>
      <c r="K40" s="123">
        <v>600000</v>
      </c>
      <c r="L40" s="123"/>
      <c r="M40" s="123"/>
      <c r="N40" s="121"/>
      <c r="O40" s="121"/>
      <c r="P40" s="121"/>
      <c r="Q40" s="123"/>
      <c r="R40" s="123"/>
      <c r="S40" s="123"/>
      <c r="T40" s="123"/>
      <c r="U40" s="123"/>
      <c r="V40" s="123"/>
      <c r="W40" s="123"/>
    </row>
    <row r="41" ht="28" customHeight="1" outlineLevel="1" spans="1:23">
      <c r="A41" s="121" t="s">
        <v>309</v>
      </c>
      <c r="B41" s="121" t="s">
        <v>331</v>
      </c>
      <c r="C41" s="121" t="s">
        <v>330</v>
      </c>
      <c r="D41" s="121" t="s">
        <v>72</v>
      </c>
      <c r="E41" s="121" t="s">
        <v>104</v>
      </c>
      <c r="F41" s="121" t="s">
        <v>105</v>
      </c>
      <c r="G41" s="121" t="s">
        <v>299</v>
      </c>
      <c r="H41" s="121" t="s">
        <v>300</v>
      </c>
      <c r="I41" s="123">
        <v>50000</v>
      </c>
      <c r="J41" s="123">
        <v>50000</v>
      </c>
      <c r="K41" s="123">
        <v>50000</v>
      </c>
      <c r="L41" s="123"/>
      <c r="M41" s="123"/>
      <c r="N41" s="121"/>
      <c r="O41" s="121"/>
      <c r="P41" s="121"/>
      <c r="Q41" s="123"/>
      <c r="R41" s="123"/>
      <c r="S41" s="123"/>
      <c r="T41" s="123"/>
      <c r="U41" s="123"/>
      <c r="V41" s="123"/>
      <c r="W41" s="123"/>
    </row>
    <row r="42" ht="28" customHeight="1" outlineLevel="1" spans="1:23">
      <c r="A42" s="121" t="s">
        <v>309</v>
      </c>
      <c r="B42" s="121" t="s">
        <v>331</v>
      </c>
      <c r="C42" s="121" t="s">
        <v>330</v>
      </c>
      <c r="D42" s="121" t="s">
        <v>72</v>
      </c>
      <c r="E42" s="121" t="s">
        <v>104</v>
      </c>
      <c r="F42" s="121" t="s">
        <v>105</v>
      </c>
      <c r="G42" s="121" t="s">
        <v>288</v>
      </c>
      <c r="H42" s="121" t="s">
        <v>289</v>
      </c>
      <c r="I42" s="123">
        <v>500000</v>
      </c>
      <c r="J42" s="123">
        <v>500000</v>
      </c>
      <c r="K42" s="123">
        <v>500000</v>
      </c>
      <c r="L42" s="123"/>
      <c r="M42" s="123"/>
      <c r="N42" s="121"/>
      <c r="O42" s="121"/>
      <c r="P42" s="121"/>
      <c r="Q42" s="123"/>
      <c r="R42" s="123"/>
      <c r="S42" s="123"/>
      <c r="T42" s="123"/>
      <c r="U42" s="123"/>
      <c r="V42" s="123"/>
      <c r="W42" s="123"/>
    </row>
    <row r="43" ht="28" customHeight="1" outlineLevel="1" spans="1:23">
      <c r="A43" s="121" t="s">
        <v>309</v>
      </c>
      <c r="B43" s="121" t="s">
        <v>331</v>
      </c>
      <c r="C43" s="121" t="s">
        <v>330</v>
      </c>
      <c r="D43" s="121" t="s">
        <v>72</v>
      </c>
      <c r="E43" s="121" t="s">
        <v>104</v>
      </c>
      <c r="F43" s="121" t="s">
        <v>105</v>
      </c>
      <c r="G43" s="121" t="s">
        <v>359</v>
      </c>
      <c r="H43" s="121" t="s">
        <v>360</v>
      </c>
      <c r="I43" s="123">
        <v>6830832</v>
      </c>
      <c r="J43" s="123">
        <v>6830832</v>
      </c>
      <c r="K43" s="123">
        <v>6830832</v>
      </c>
      <c r="L43" s="123"/>
      <c r="M43" s="123"/>
      <c r="N43" s="121"/>
      <c r="O43" s="121"/>
      <c r="P43" s="121"/>
      <c r="Q43" s="123"/>
      <c r="R43" s="123"/>
      <c r="S43" s="123"/>
      <c r="T43" s="123"/>
      <c r="U43" s="123"/>
      <c r="V43" s="123"/>
      <c r="W43" s="123"/>
    </row>
    <row r="44" ht="28" customHeight="1" outlineLevel="1" spans="1:23">
      <c r="A44" s="121" t="s">
        <v>309</v>
      </c>
      <c r="B44" s="121" t="s">
        <v>331</v>
      </c>
      <c r="C44" s="121" t="s">
        <v>330</v>
      </c>
      <c r="D44" s="121" t="s">
        <v>72</v>
      </c>
      <c r="E44" s="121" t="s">
        <v>104</v>
      </c>
      <c r="F44" s="121" t="s">
        <v>105</v>
      </c>
      <c r="G44" s="121" t="s">
        <v>361</v>
      </c>
      <c r="H44" s="121" t="s">
        <v>362</v>
      </c>
      <c r="I44" s="123">
        <v>200000</v>
      </c>
      <c r="J44" s="123">
        <v>200000</v>
      </c>
      <c r="K44" s="123">
        <v>200000</v>
      </c>
      <c r="L44" s="123"/>
      <c r="M44" s="123"/>
      <c r="N44" s="121"/>
      <c r="O44" s="121"/>
      <c r="P44" s="121"/>
      <c r="Q44" s="123"/>
      <c r="R44" s="123"/>
      <c r="S44" s="123"/>
      <c r="T44" s="123"/>
      <c r="U44" s="123"/>
      <c r="V44" s="123"/>
      <c r="W44" s="123"/>
    </row>
    <row r="45" ht="28" customHeight="1" outlineLevel="1" spans="1:23">
      <c r="A45" s="121" t="s">
        <v>309</v>
      </c>
      <c r="B45" s="121" t="s">
        <v>331</v>
      </c>
      <c r="C45" s="121" t="s">
        <v>330</v>
      </c>
      <c r="D45" s="121" t="s">
        <v>72</v>
      </c>
      <c r="E45" s="121" t="s">
        <v>104</v>
      </c>
      <c r="F45" s="121" t="s">
        <v>105</v>
      </c>
      <c r="G45" s="121" t="s">
        <v>311</v>
      </c>
      <c r="H45" s="121" t="s">
        <v>312</v>
      </c>
      <c r="I45" s="123">
        <v>2448600</v>
      </c>
      <c r="J45" s="123">
        <v>2448600</v>
      </c>
      <c r="K45" s="123">
        <v>2448600</v>
      </c>
      <c r="L45" s="123"/>
      <c r="M45" s="123"/>
      <c r="N45" s="121"/>
      <c r="O45" s="121"/>
      <c r="P45" s="121"/>
      <c r="Q45" s="123"/>
      <c r="R45" s="123"/>
      <c r="S45" s="123"/>
      <c r="T45" s="123"/>
      <c r="U45" s="123"/>
      <c r="V45" s="123"/>
      <c r="W45" s="123"/>
    </row>
    <row r="46" ht="28" customHeight="1" spans="1:23">
      <c r="A46" s="121"/>
      <c r="B46" s="121"/>
      <c r="C46" s="121" t="s">
        <v>363</v>
      </c>
      <c r="D46" s="121"/>
      <c r="E46" s="121"/>
      <c r="F46" s="121"/>
      <c r="G46" s="121"/>
      <c r="H46" s="121"/>
      <c r="I46" s="123">
        <v>5856100</v>
      </c>
      <c r="J46" s="123">
        <v>5856100</v>
      </c>
      <c r="K46" s="123">
        <v>5856100</v>
      </c>
      <c r="L46" s="123"/>
      <c r="M46" s="123"/>
      <c r="N46" s="121"/>
      <c r="O46" s="121"/>
      <c r="P46" s="121"/>
      <c r="Q46" s="123"/>
      <c r="R46" s="123"/>
      <c r="S46" s="123"/>
      <c r="T46" s="123"/>
      <c r="U46" s="123"/>
      <c r="V46" s="123"/>
      <c r="W46" s="123"/>
    </row>
    <row r="47" ht="28" customHeight="1" outlineLevel="1" spans="1:23">
      <c r="A47" s="121" t="s">
        <v>309</v>
      </c>
      <c r="B47" s="121" t="s">
        <v>364</v>
      </c>
      <c r="C47" s="121" t="s">
        <v>363</v>
      </c>
      <c r="D47" s="121" t="s">
        <v>72</v>
      </c>
      <c r="E47" s="121" t="s">
        <v>104</v>
      </c>
      <c r="F47" s="121" t="s">
        <v>105</v>
      </c>
      <c r="G47" s="121" t="s">
        <v>355</v>
      </c>
      <c r="H47" s="121" t="s">
        <v>356</v>
      </c>
      <c r="I47" s="123">
        <v>5856100</v>
      </c>
      <c r="J47" s="123">
        <v>5856100</v>
      </c>
      <c r="K47" s="123">
        <v>5856100</v>
      </c>
      <c r="L47" s="123"/>
      <c r="M47" s="123"/>
      <c r="N47" s="121"/>
      <c r="O47" s="121"/>
      <c r="P47" s="121"/>
      <c r="Q47" s="123"/>
      <c r="R47" s="123"/>
      <c r="S47" s="123"/>
      <c r="T47" s="123"/>
      <c r="U47" s="123"/>
      <c r="V47" s="123"/>
      <c r="W47" s="123"/>
    </row>
    <row r="48" ht="28" customHeight="1" spans="1:23">
      <c r="A48" s="121"/>
      <c r="B48" s="121"/>
      <c r="C48" s="121" t="s">
        <v>365</v>
      </c>
      <c r="D48" s="121"/>
      <c r="E48" s="121"/>
      <c r="F48" s="121"/>
      <c r="G48" s="121"/>
      <c r="H48" s="121"/>
      <c r="I48" s="123">
        <v>9450</v>
      </c>
      <c r="J48" s="123">
        <v>9450</v>
      </c>
      <c r="K48" s="123">
        <v>9450</v>
      </c>
      <c r="L48" s="123"/>
      <c r="M48" s="123"/>
      <c r="N48" s="121"/>
      <c r="O48" s="121"/>
      <c r="P48" s="121"/>
      <c r="Q48" s="123"/>
      <c r="R48" s="123"/>
      <c r="S48" s="123"/>
      <c r="T48" s="123"/>
      <c r="U48" s="123"/>
      <c r="V48" s="123"/>
      <c r="W48" s="123"/>
    </row>
    <row r="49" ht="28" customHeight="1" outlineLevel="1" spans="1:23">
      <c r="A49" s="121" t="s">
        <v>309</v>
      </c>
      <c r="B49" s="121" t="s">
        <v>366</v>
      </c>
      <c r="C49" s="121" t="s">
        <v>365</v>
      </c>
      <c r="D49" s="121" t="s">
        <v>72</v>
      </c>
      <c r="E49" s="121" t="s">
        <v>104</v>
      </c>
      <c r="F49" s="121" t="s">
        <v>105</v>
      </c>
      <c r="G49" s="121" t="s">
        <v>280</v>
      </c>
      <c r="H49" s="121" t="s">
        <v>281</v>
      </c>
      <c r="I49" s="123">
        <v>500</v>
      </c>
      <c r="J49" s="123">
        <v>500</v>
      </c>
      <c r="K49" s="123">
        <v>500</v>
      </c>
      <c r="L49" s="123"/>
      <c r="M49" s="123"/>
      <c r="N49" s="121"/>
      <c r="O49" s="121"/>
      <c r="P49" s="121"/>
      <c r="Q49" s="123"/>
      <c r="R49" s="123"/>
      <c r="S49" s="123"/>
      <c r="T49" s="123"/>
      <c r="U49" s="123"/>
      <c r="V49" s="123"/>
      <c r="W49" s="123"/>
    </row>
    <row r="50" ht="28" customHeight="1" outlineLevel="1" spans="1:23">
      <c r="A50" s="121" t="s">
        <v>309</v>
      </c>
      <c r="B50" s="121" t="s">
        <v>366</v>
      </c>
      <c r="C50" s="121" t="s">
        <v>365</v>
      </c>
      <c r="D50" s="121" t="s">
        <v>72</v>
      </c>
      <c r="E50" s="121" t="s">
        <v>104</v>
      </c>
      <c r="F50" s="121" t="s">
        <v>105</v>
      </c>
      <c r="G50" s="121" t="s">
        <v>346</v>
      </c>
      <c r="H50" s="121" t="s">
        <v>347</v>
      </c>
      <c r="I50" s="123">
        <v>2500</v>
      </c>
      <c r="J50" s="123">
        <v>2500</v>
      </c>
      <c r="K50" s="123">
        <v>2500</v>
      </c>
      <c r="L50" s="123"/>
      <c r="M50" s="123"/>
      <c r="N50" s="121"/>
      <c r="O50" s="121"/>
      <c r="P50" s="121"/>
      <c r="Q50" s="123"/>
      <c r="R50" s="123"/>
      <c r="S50" s="123"/>
      <c r="T50" s="123"/>
      <c r="U50" s="123"/>
      <c r="V50" s="123"/>
      <c r="W50" s="123"/>
    </row>
    <row r="51" ht="28" customHeight="1" outlineLevel="1" spans="1:23">
      <c r="A51" s="121" t="s">
        <v>309</v>
      </c>
      <c r="B51" s="121" t="s">
        <v>366</v>
      </c>
      <c r="C51" s="121" t="s">
        <v>365</v>
      </c>
      <c r="D51" s="121" t="s">
        <v>72</v>
      </c>
      <c r="E51" s="121" t="s">
        <v>104</v>
      </c>
      <c r="F51" s="121" t="s">
        <v>105</v>
      </c>
      <c r="G51" s="121" t="s">
        <v>288</v>
      </c>
      <c r="H51" s="121" t="s">
        <v>289</v>
      </c>
      <c r="I51" s="123">
        <v>6450</v>
      </c>
      <c r="J51" s="123">
        <v>6450</v>
      </c>
      <c r="K51" s="123">
        <v>6450</v>
      </c>
      <c r="L51" s="123"/>
      <c r="M51" s="123"/>
      <c r="N51" s="121"/>
      <c r="O51" s="121"/>
      <c r="P51" s="121"/>
      <c r="Q51" s="123"/>
      <c r="R51" s="123"/>
      <c r="S51" s="123"/>
      <c r="T51" s="123"/>
      <c r="U51" s="123"/>
      <c r="V51" s="123"/>
      <c r="W51" s="123"/>
    </row>
    <row r="52" ht="28" customHeight="1" spans="1:23">
      <c r="A52" s="121"/>
      <c r="B52" s="121"/>
      <c r="C52" s="121" t="s">
        <v>367</v>
      </c>
      <c r="D52" s="121"/>
      <c r="E52" s="121"/>
      <c r="F52" s="121"/>
      <c r="G52" s="121"/>
      <c r="H52" s="121"/>
      <c r="I52" s="123">
        <v>3000</v>
      </c>
      <c r="J52" s="123">
        <v>3000</v>
      </c>
      <c r="K52" s="123">
        <v>3000</v>
      </c>
      <c r="L52" s="123"/>
      <c r="M52" s="123"/>
      <c r="N52" s="121"/>
      <c r="O52" s="121"/>
      <c r="P52" s="121"/>
      <c r="Q52" s="123"/>
      <c r="R52" s="123"/>
      <c r="S52" s="123"/>
      <c r="T52" s="123"/>
      <c r="U52" s="123"/>
      <c r="V52" s="123"/>
      <c r="W52" s="123"/>
    </row>
    <row r="53" ht="28" customHeight="1" outlineLevel="1" spans="1:23">
      <c r="A53" s="121" t="s">
        <v>309</v>
      </c>
      <c r="B53" s="121" t="s">
        <v>368</v>
      </c>
      <c r="C53" s="121" t="s">
        <v>367</v>
      </c>
      <c r="D53" s="121" t="s">
        <v>72</v>
      </c>
      <c r="E53" s="121" t="s">
        <v>104</v>
      </c>
      <c r="F53" s="121" t="s">
        <v>105</v>
      </c>
      <c r="G53" s="121" t="s">
        <v>280</v>
      </c>
      <c r="H53" s="121" t="s">
        <v>281</v>
      </c>
      <c r="I53" s="123">
        <v>3000</v>
      </c>
      <c r="J53" s="123">
        <v>3000</v>
      </c>
      <c r="K53" s="123">
        <v>3000</v>
      </c>
      <c r="L53" s="123"/>
      <c r="M53" s="123"/>
      <c r="N53" s="121"/>
      <c r="O53" s="121"/>
      <c r="P53" s="121"/>
      <c r="Q53" s="123"/>
      <c r="R53" s="123"/>
      <c r="S53" s="123"/>
      <c r="T53" s="123"/>
      <c r="U53" s="123"/>
      <c r="V53" s="123"/>
      <c r="W53" s="123"/>
    </row>
    <row r="54" ht="28" customHeight="1" spans="1:23">
      <c r="A54" s="121"/>
      <c r="B54" s="121"/>
      <c r="C54" s="121" t="s">
        <v>369</v>
      </c>
      <c r="D54" s="121"/>
      <c r="E54" s="121"/>
      <c r="F54" s="121"/>
      <c r="G54" s="121"/>
      <c r="H54" s="121"/>
      <c r="I54" s="123">
        <v>7645.56</v>
      </c>
      <c r="J54" s="123">
        <v>7645.56</v>
      </c>
      <c r="K54" s="123">
        <v>7645.56</v>
      </c>
      <c r="L54" s="123"/>
      <c r="M54" s="123"/>
      <c r="N54" s="121"/>
      <c r="O54" s="121"/>
      <c r="P54" s="121"/>
      <c r="Q54" s="123"/>
      <c r="R54" s="123"/>
      <c r="S54" s="123"/>
      <c r="T54" s="123"/>
      <c r="U54" s="123"/>
      <c r="V54" s="123"/>
      <c r="W54" s="123"/>
    </row>
    <row r="55" ht="28" customHeight="1" outlineLevel="1" spans="1:23">
      <c r="A55" s="121" t="s">
        <v>370</v>
      </c>
      <c r="B55" s="121" t="s">
        <v>371</v>
      </c>
      <c r="C55" s="121" t="s">
        <v>369</v>
      </c>
      <c r="D55" s="121" t="s">
        <v>72</v>
      </c>
      <c r="E55" s="121" t="s">
        <v>116</v>
      </c>
      <c r="F55" s="121" t="s">
        <v>117</v>
      </c>
      <c r="G55" s="121" t="s">
        <v>372</v>
      </c>
      <c r="H55" s="121" t="s">
        <v>373</v>
      </c>
      <c r="I55" s="123">
        <v>7645.56</v>
      </c>
      <c r="J55" s="123">
        <v>7645.56</v>
      </c>
      <c r="K55" s="123">
        <v>7645.56</v>
      </c>
      <c r="L55" s="123"/>
      <c r="M55" s="123"/>
      <c r="N55" s="121"/>
      <c r="O55" s="121"/>
      <c r="P55" s="121"/>
      <c r="Q55" s="123"/>
      <c r="R55" s="123"/>
      <c r="S55" s="123"/>
      <c r="T55" s="123"/>
      <c r="U55" s="123"/>
      <c r="V55" s="123"/>
      <c r="W55" s="123"/>
    </row>
    <row r="56" ht="28" customHeight="1" spans="1:23">
      <c r="A56" s="121"/>
      <c r="B56" s="121"/>
      <c r="C56" s="121" t="s">
        <v>374</v>
      </c>
      <c r="D56" s="121"/>
      <c r="E56" s="121"/>
      <c r="F56" s="121"/>
      <c r="G56" s="121"/>
      <c r="H56" s="121"/>
      <c r="I56" s="123">
        <v>2000000</v>
      </c>
      <c r="J56" s="123"/>
      <c r="K56" s="123"/>
      <c r="L56" s="123"/>
      <c r="M56" s="123"/>
      <c r="N56" s="121"/>
      <c r="O56" s="121"/>
      <c r="P56" s="121"/>
      <c r="Q56" s="123"/>
      <c r="R56" s="123">
        <v>2000000</v>
      </c>
      <c r="S56" s="123"/>
      <c r="T56" s="123"/>
      <c r="U56" s="123"/>
      <c r="V56" s="123"/>
      <c r="W56" s="123">
        <v>2000000</v>
      </c>
    </row>
    <row r="57" ht="28" customHeight="1" outlineLevel="1" spans="1:23">
      <c r="A57" s="121" t="s">
        <v>309</v>
      </c>
      <c r="B57" s="121" t="s">
        <v>375</v>
      </c>
      <c r="C57" s="121" t="s">
        <v>374</v>
      </c>
      <c r="D57" s="121" t="s">
        <v>72</v>
      </c>
      <c r="E57" s="121" t="s">
        <v>104</v>
      </c>
      <c r="F57" s="121" t="s">
        <v>105</v>
      </c>
      <c r="G57" s="121" t="s">
        <v>355</v>
      </c>
      <c r="H57" s="121" t="s">
        <v>356</v>
      </c>
      <c r="I57" s="123">
        <v>2000000</v>
      </c>
      <c r="J57" s="123"/>
      <c r="K57" s="123"/>
      <c r="L57" s="123"/>
      <c r="M57" s="123"/>
      <c r="N57" s="121"/>
      <c r="O57" s="121"/>
      <c r="P57" s="121"/>
      <c r="Q57" s="123"/>
      <c r="R57" s="123">
        <v>2000000</v>
      </c>
      <c r="S57" s="123"/>
      <c r="T57" s="123"/>
      <c r="U57" s="123"/>
      <c r="V57" s="123"/>
      <c r="W57" s="123">
        <v>2000000</v>
      </c>
    </row>
    <row r="58" ht="27" customHeight="1" spans="1:23">
      <c r="A58" s="121"/>
      <c r="B58" s="121"/>
      <c r="C58" s="121" t="s">
        <v>376</v>
      </c>
      <c r="D58" s="121"/>
      <c r="E58" s="121"/>
      <c r="F58" s="121"/>
      <c r="G58" s="121"/>
      <c r="H58" s="121"/>
      <c r="I58" s="123">
        <v>6965120</v>
      </c>
      <c r="J58" s="123"/>
      <c r="K58" s="123"/>
      <c r="L58" s="123"/>
      <c r="M58" s="123"/>
      <c r="N58" s="121"/>
      <c r="O58" s="121"/>
      <c r="P58" s="121"/>
      <c r="Q58" s="123"/>
      <c r="R58" s="123">
        <v>6965120</v>
      </c>
      <c r="S58" s="123"/>
      <c r="T58" s="123"/>
      <c r="U58" s="123"/>
      <c r="V58" s="123"/>
      <c r="W58" s="123">
        <v>6965120</v>
      </c>
    </row>
    <row r="59" ht="27" customHeight="1" outlineLevel="1" spans="1:23">
      <c r="A59" s="121" t="s">
        <v>324</v>
      </c>
      <c r="B59" s="121" t="s">
        <v>377</v>
      </c>
      <c r="C59" s="121" t="s">
        <v>376</v>
      </c>
      <c r="D59" s="121" t="s">
        <v>72</v>
      </c>
      <c r="E59" s="121" t="s">
        <v>137</v>
      </c>
      <c r="F59" s="121" t="s">
        <v>136</v>
      </c>
      <c r="G59" s="121" t="s">
        <v>355</v>
      </c>
      <c r="H59" s="121" t="s">
        <v>356</v>
      </c>
      <c r="I59" s="123">
        <v>1965120</v>
      </c>
      <c r="J59" s="123"/>
      <c r="K59" s="123"/>
      <c r="L59" s="123"/>
      <c r="M59" s="123"/>
      <c r="N59" s="121"/>
      <c r="O59" s="121"/>
      <c r="P59" s="121"/>
      <c r="Q59" s="123"/>
      <c r="R59" s="123">
        <v>1965120</v>
      </c>
      <c r="S59" s="123"/>
      <c r="T59" s="123"/>
      <c r="U59" s="123"/>
      <c r="V59" s="123"/>
      <c r="W59" s="123">
        <v>1965120</v>
      </c>
    </row>
    <row r="60" ht="27" customHeight="1" outlineLevel="1" spans="1:23">
      <c r="A60" s="121" t="s">
        <v>324</v>
      </c>
      <c r="B60" s="121" t="s">
        <v>377</v>
      </c>
      <c r="C60" s="121" t="s">
        <v>376</v>
      </c>
      <c r="D60" s="121" t="s">
        <v>72</v>
      </c>
      <c r="E60" s="121" t="s">
        <v>137</v>
      </c>
      <c r="F60" s="121" t="s">
        <v>136</v>
      </c>
      <c r="G60" s="121" t="s">
        <v>311</v>
      </c>
      <c r="H60" s="121" t="s">
        <v>312</v>
      </c>
      <c r="I60" s="123">
        <v>5000000</v>
      </c>
      <c r="J60" s="123"/>
      <c r="K60" s="123"/>
      <c r="L60" s="123"/>
      <c r="M60" s="123"/>
      <c r="N60" s="121"/>
      <c r="O60" s="121"/>
      <c r="P60" s="121"/>
      <c r="Q60" s="123"/>
      <c r="R60" s="123">
        <v>5000000</v>
      </c>
      <c r="S60" s="123"/>
      <c r="T60" s="123"/>
      <c r="U60" s="123"/>
      <c r="V60" s="123"/>
      <c r="W60" s="123">
        <v>5000000</v>
      </c>
    </row>
    <row r="61" ht="27" customHeight="1" spans="1:23">
      <c r="A61" s="121"/>
      <c r="B61" s="121"/>
      <c r="C61" s="121" t="s">
        <v>378</v>
      </c>
      <c r="D61" s="121"/>
      <c r="E61" s="121"/>
      <c r="F61" s="121"/>
      <c r="G61" s="121"/>
      <c r="H61" s="121"/>
      <c r="I61" s="123">
        <v>1000000</v>
      </c>
      <c r="J61" s="123"/>
      <c r="K61" s="123"/>
      <c r="L61" s="123"/>
      <c r="M61" s="123"/>
      <c r="N61" s="121"/>
      <c r="O61" s="121"/>
      <c r="P61" s="121"/>
      <c r="Q61" s="123"/>
      <c r="R61" s="123">
        <v>1000000</v>
      </c>
      <c r="S61" s="123"/>
      <c r="T61" s="123"/>
      <c r="U61" s="123"/>
      <c r="V61" s="123"/>
      <c r="W61" s="123">
        <v>1000000</v>
      </c>
    </row>
    <row r="62" ht="27" customHeight="1" outlineLevel="1" spans="1:23">
      <c r="A62" s="121" t="s">
        <v>309</v>
      </c>
      <c r="B62" s="121" t="s">
        <v>379</v>
      </c>
      <c r="C62" s="121" t="s">
        <v>378</v>
      </c>
      <c r="D62" s="121" t="s">
        <v>72</v>
      </c>
      <c r="E62" s="121" t="s">
        <v>104</v>
      </c>
      <c r="F62" s="121" t="s">
        <v>105</v>
      </c>
      <c r="G62" s="121" t="s">
        <v>280</v>
      </c>
      <c r="H62" s="121" t="s">
        <v>281</v>
      </c>
      <c r="I62" s="123">
        <v>250000</v>
      </c>
      <c r="J62" s="123"/>
      <c r="K62" s="123"/>
      <c r="L62" s="123"/>
      <c r="M62" s="123"/>
      <c r="N62" s="121"/>
      <c r="O62" s="121"/>
      <c r="P62" s="121"/>
      <c r="Q62" s="123"/>
      <c r="R62" s="123">
        <v>250000</v>
      </c>
      <c r="S62" s="123"/>
      <c r="T62" s="123"/>
      <c r="U62" s="123"/>
      <c r="V62" s="123"/>
      <c r="W62" s="123">
        <v>250000</v>
      </c>
    </row>
    <row r="63" ht="27" customHeight="1" outlineLevel="1" spans="1:23">
      <c r="A63" s="121" t="s">
        <v>309</v>
      </c>
      <c r="B63" s="121" t="s">
        <v>379</v>
      </c>
      <c r="C63" s="121" t="s">
        <v>378</v>
      </c>
      <c r="D63" s="121" t="s">
        <v>72</v>
      </c>
      <c r="E63" s="121" t="s">
        <v>104</v>
      </c>
      <c r="F63" s="121" t="s">
        <v>105</v>
      </c>
      <c r="G63" s="121" t="s">
        <v>340</v>
      </c>
      <c r="H63" s="121" t="s">
        <v>341</v>
      </c>
      <c r="I63" s="123">
        <v>100000</v>
      </c>
      <c r="J63" s="123"/>
      <c r="K63" s="123"/>
      <c r="L63" s="123"/>
      <c r="M63" s="123"/>
      <c r="N63" s="121"/>
      <c r="O63" s="121"/>
      <c r="P63" s="121"/>
      <c r="Q63" s="123"/>
      <c r="R63" s="123">
        <v>100000</v>
      </c>
      <c r="S63" s="123"/>
      <c r="T63" s="123"/>
      <c r="U63" s="123"/>
      <c r="V63" s="123"/>
      <c r="W63" s="123">
        <v>100000</v>
      </c>
    </row>
    <row r="64" ht="27" customHeight="1" outlineLevel="1" spans="1:23">
      <c r="A64" s="121" t="s">
        <v>309</v>
      </c>
      <c r="B64" s="121" t="s">
        <v>379</v>
      </c>
      <c r="C64" s="121" t="s">
        <v>378</v>
      </c>
      <c r="D64" s="121" t="s">
        <v>72</v>
      </c>
      <c r="E64" s="121" t="s">
        <v>104</v>
      </c>
      <c r="F64" s="121" t="s">
        <v>105</v>
      </c>
      <c r="G64" s="121" t="s">
        <v>344</v>
      </c>
      <c r="H64" s="121" t="s">
        <v>345</v>
      </c>
      <c r="I64" s="123">
        <v>100000</v>
      </c>
      <c r="J64" s="123"/>
      <c r="K64" s="123"/>
      <c r="L64" s="123"/>
      <c r="M64" s="123"/>
      <c r="N64" s="121"/>
      <c r="O64" s="121"/>
      <c r="P64" s="121"/>
      <c r="Q64" s="123"/>
      <c r="R64" s="123">
        <v>100000</v>
      </c>
      <c r="S64" s="123"/>
      <c r="T64" s="123"/>
      <c r="U64" s="123"/>
      <c r="V64" s="123"/>
      <c r="W64" s="123">
        <v>100000</v>
      </c>
    </row>
    <row r="65" ht="27" customHeight="1" outlineLevel="1" spans="1:23">
      <c r="A65" s="121" t="s">
        <v>309</v>
      </c>
      <c r="B65" s="121" t="s">
        <v>379</v>
      </c>
      <c r="C65" s="121" t="s">
        <v>378</v>
      </c>
      <c r="D65" s="121" t="s">
        <v>72</v>
      </c>
      <c r="E65" s="121" t="s">
        <v>104</v>
      </c>
      <c r="F65" s="121" t="s">
        <v>105</v>
      </c>
      <c r="G65" s="121" t="s">
        <v>353</v>
      </c>
      <c r="H65" s="121" t="s">
        <v>354</v>
      </c>
      <c r="I65" s="123">
        <v>100000</v>
      </c>
      <c r="J65" s="123"/>
      <c r="K65" s="123"/>
      <c r="L65" s="123"/>
      <c r="M65" s="123"/>
      <c r="N65" s="121"/>
      <c r="O65" s="121"/>
      <c r="P65" s="121"/>
      <c r="Q65" s="123"/>
      <c r="R65" s="123">
        <v>100000</v>
      </c>
      <c r="S65" s="123"/>
      <c r="T65" s="123"/>
      <c r="U65" s="123"/>
      <c r="V65" s="123"/>
      <c r="W65" s="123">
        <v>100000</v>
      </c>
    </row>
    <row r="66" ht="27" customHeight="1" outlineLevel="1" spans="1:23">
      <c r="A66" s="121" t="s">
        <v>309</v>
      </c>
      <c r="B66" s="121" t="s">
        <v>379</v>
      </c>
      <c r="C66" s="121" t="s">
        <v>378</v>
      </c>
      <c r="D66" s="121" t="s">
        <v>72</v>
      </c>
      <c r="E66" s="121" t="s">
        <v>104</v>
      </c>
      <c r="F66" s="121" t="s">
        <v>105</v>
      </c>
      <c r="G66" s="121" t="s">
        <v>355</v>
      </c>
      <c r="H66" s="121" t="s">
        <v>356</v>
      </c>
      <c r="I66" s="123">
        <v>300000</v>
      </c>
      <c r="J66" s="123"/>
      <c r="K66" s="123"/>
      <c r="L66" s="123"/>
      <c r="M66" s="123"/>
      <c r="N66" s="121"/>
      <c r="O66" s="121"/>
      <c r="P66" s="121"/>
      <c r="Q66" s="123"/>
      <c r="R66" s="123">
        <v>300000</v>
      </c>
      <c r="S66" s="123"/>
      <c r="T66" s="123"/>
      <c r="U66" s="123"/>
      <c r="V66" s="123"/>
      <c r="W66" s="123">
        <v>300000</v>
      </c>
    </row>
    <row r="67" ht="27" customHeight="1" outlineLevel="1" spans="1:23">
      <c r="A67" s="121" t="s">
        <v>309</v>
      </c>
      <c r="B67" s="121" t="s">
        <v>379</v>
      </c>
      <c r="C67" s="121" t="s">
        <v>378</v>
      </c>
      <c r="D67" s="121" t="s">
        <v>72</v>
      </c>
      <c r="E67" s="121" t="s">
        <v>104</v>
      </c>
      <c r="F67" s="121" t="s">
        <v>105</v>
      </c>
      <c r="G67" s="121" t="s">
        <v>288</v>
      </c>
      <c r="H67" s="121" t="s">
        <v>289</v>
      </c>
      <c r="I67" s="123">
        <v>100000</v>
      </c>
      <c r="J67" s="123"/>
      <c r="K67" s="123"/>
      <c r="L67" s="123"/>
      <c r="M67" s="123"/>
      <c r="N67" s="121"/>
      <c r="O67" s="121"/>
      <c r="P67" s="121"/>
      <c r="Q67" s="123"/>
      <c r="R67" s="123">
        <v>100000</v>
      </c>
      <c r="S67" s="123"/>
      <c r="T67" s="123"/>
      <c r="U67" s="123"/>
      <c r="V67" s="123"/>
      <c r="W67" s="123">
        <v>100000</v>
      </c>
    </row>
    <row r="68" ht="27" customHeight="1" outlineLevel="1" spans="1:23">
      <c r="A68" s="121" t="s">
        <v>309</v>
      </c>
      <c r="B68" s="121" t="s">
        <v>379</v>
      </c>
      <c r="C68" s="121" t="s">
        <v>378</v>
      </c>
      <c r="D68" s="121" t="s">
        <v>72</v>
      </c>
      <c r="E68" s="121" t="s">
        <v>104</v>
      </c>
      <c r="F68" s="121" t="s">
        <v>105</v>
      </c>
      <c r="G68" s="121" t="s">
        <v>361</v>
      </c>
      <c r="H68" s="121" t="s">
        <v>362</v>
      </c>
      <c r="I68" s="123">
        <v>50000</v>
      </c>
      <c r="J68" s="123"/>
      <c r="K68" s="123"/>
      <c r="L68" s="123"/>
      <c r="M68" s="123"/>
      <c r="N68" s="121"/>
      <c r="O68" s="121"/>
      <c r="P68" s="121"/>
      <c r="Q68" s="123"/>
      <c r="R68" s="123">
        <v>50000</v>
      </c>
      <c r="S68" s="123"/>
      <c r="T68" s="123"/>
      <c r="U68" s="123"/>
      <c r="V68" s="123"/>
      <c r="W68" s="123">
        <v>50000</v>
      </c>
    </row>
    <row r="69" ht="17" customHeight="1" spans="1:23">
      <c r="A69" s="124" t="s">
        <v>56</v>
      </c>
      <c r="B69" s="124"/>
      <c r="C69" s="124"/>
      <c r="D69" s="124"/>
      <c r="E69" s="124"/>
      <c r="F69" s="124"/>
      <c r="G69" s="124"/>
      <c r="H69" s="124"/>
      <c r="I69" s="123">
        <v>63268971.98</v>
      </c>
      <c r="J69" s="123">
        <v>52340256.92</v>
      </c>
      <c r="K69" s="123">
        <v>52340256.92</v>
      </c>
      <c r="L69" s="123"/>
      <c r="M69" s="123"/>
      <c r="N69" s="123"/>
      <c r="O69" s="123"/>
      <c r="P69" s="123"/>
      <c r="Q69" s="123"/>
      <c r="R69" s="123">
        <v>10928715.06</v>
      </c>
      <c r="S69" s="123"/>
      <c r="T69" s="123"/>
      <c r="U69" s="123"/>
      <c r="V69" s="123"/>
      <c r="W69" s="123">
        <v>10928715.06</v>
      </c>
    </row>
  </sheetData>
  <mergeCells count="30">
    <mergeCell ref="A1:W1"/>
    <mergeCell ref="A2:W2"/>
    <mergeCell ref="A3:I3"/>
    <mergeCell ref="V3:W3"/>
    <mergeCell ref="J4:M4"/>
    <mergeCell ref="N4:P4"/>
    <mergeCell ref="R4:W4"/>
    <mergeCell ref="J5:K5"/>
    <mergeCell ref="A69:H6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0"/>
  <sheetViews>
    <sheetView showZeros="0" workbookViewId="0">
      <selection activeCell="I69" sqref="I6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2"/>
      <c r="B1" s="112"/>
      <c r="C1" s="112"/>
      <c r="D1" s="112"/>
      <c r="E1" s="112"/>
      <c r="F1" s="112"/>
      <c r="G1" s="112"/>
      <c r="H1" s="112"/>
      <c r="I1" s="112"/>
      <c r="J1" s="117" t="s">
        <v>380</v>
      </c>
    </row>
    <row r="2" ht="34.5" customHeight="1" spans="1:10">
      <c r="A2" s="113" t="str">
        <f>"2026"&amp;"年部门项目支出绩效目标表"</f>
        <v>2026年部门项目支出绩效目标表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8.75" customHeight="1" spans="1:10">
      <c r="A3" s="114" t="str">
        <f>"单位名称："&amp;"中国(云南)自由贸易试验区德宏片区管理委员会"</f>
        <v>单位名称：中国(云南)自由贸易试验区德宏片区管理委员会</v>
      </c>
      <c r="B3" s="114"/>
      <c r="C3" s="114"/>
      <c r="D3" s="114"/>
      <c r="E3" s="114"/>
      <c r="F3" s="112"/>
      <c r="G3" s="112"/>
      <c r="H3" s="112"/>
      <c r="I3" s="112"/>
      <c r="J3" s="112"/>
    </row>
    <row r="4" ht="22.5" customHeight="1" spans="1:10">
      <c r="A4" s="115" t="s">
        <v>381</v>
      </c>
      <c r="B4" s="115" t="s">
        <v>382</v>
      </c>
      <c r="C4" s="115" t="s">
        <v>383</v>
      </c>
      <c r="D4" s="115" t="s">
        <v>384</v>
      </c>
      <c r="E4" s="115" t="s">
        <v>385</v>
      </c>
      <c r="F4" s="115" t="s">
        <v>386</v>
      </c>
      <c r="G4" s="115" t="s">
        <v>387</v>
      </c>
      <c r="H4" s="115" t="s">
        <v>388</v>
      </c>
      <c r="I4" s="115" t="s">
        <v>389</v>
      </c>
      <c r="J4" s="115" t="s">
        <v>390</v>
      </c>
    </row>
    <row r="5" ht="22.5" customHeight="1" spans="1:10">
      <c r="A5" s="115" t="s">
        <v>85</v>
      </c>
      <c r="B5" s="115" t="s">
        <v>86</v>
      </c>
      <c r="C5" s="115" t="s">
        <v>87</v>
      </c>
      <c r="D5" s="115" t="s">
        <v>88</v>
      </c>
      <c r="E5" s="115" t="s">
        <v>89</v>
      </c>
      <c r="F5" s="115" t="s">
        <v>90</v>
      </c>
      <c r="G5" s="115" t="s">
        <v>91</v>
      </c>
      <c r="H5" s="115" t="s">
        <v>92</v>
      </c>
      <c r="I5" s="115" t="s">
        <v>93</v>
      </c>
      <c r="J5" s="115" t="s">
        <v>94</v>
      </c>
    </row>
    <row r="6" ht="52.5" customHeight="1" spans="1:10">
      <c r="A6" s="115" t="s">
        <v>72</v>
      </c>
      <c r="B6" s="115"/>
      <c r="C6" s="115"/>
      <c r="D6" s="115"/>
      <c r="E6" s="115"/>
      <c r="F6" s="115"/>
      <c r="G6" s="115"/>
      <c r="H6" s="115"/>
      <c r="I6" s="115"/>
      <c r="J6" s="115"/>
    </row>
    <row r="7" ht="52.5" customHeight="1" outlineLevel="1" spans="1:10">
      <c r="A7" s="116" t="s">
        <v>317</v>
      </c>
      <c r="B7" s="116" t="s">
        <v>391</v>
      </c>
      <c r="C7" s="116" t="s">
        <v>392</v>
      </c>
      <c r="D7" s="116" t="s">
        <v>393</v>
      </c>
      <c r="E7" s="116" t="s">
        <v>394</v>
      </c>
      <c r="F7" s="116" t="s">
        <v>395</v>
      </c>
      <c r="G7" s="115" t="s">
        <v>396</v>
      </c>
      <c r="H7" s="115" t="s">
        <v>397</v>
      </c>
      <c r="I7" s="116" t="s">
        <v>398</v>
      </c>
      <c r="J7" s="116" t="s">
        <v>394</v>
      </c>
    </row>
    <row r="8" ht="52.5" customHeight="1" outlineLevel="1" spans="1:10">
      <c r="A8" s="116" t="s">
        <v>317</v>
      </c>
      <c r="B8" s="116" t="s">
        <v>391</v>
      </c>
      <c r="C8" s="116" t="s">
        <v>392</v>
      </c>
      <c r="D8" s="116" t="s">
        <v>399</v>
      </c>
      <c r="E8" s="116" t="s">
        <v>400</v>
      </c>
      <c r="F8" s="116" t="s">
        <v>395</v>
      </c>
      <c r="G8" s="115" t="s">
        <v>401</v>
      </c>
      <c r="H8" s="115"/>
      <c r="I8" s="116" t="s">
        <v>402</v>
      </c>
      <c r="J8" s="116" t="s">
        <v>400</v>
      </c>
    </row>
    <row r="9" ht="52.5" customHeight="1" outlineLevel="1" spans="1:10">
      <c r="A9" s="116" t="s">
        <v>317</v>
      </c>
      <c r="B9" s="116" t="s">
        <v>391</v>
      </c>
      <c r="C9" s="116" t="s">
        <v>403</v>
      </c>
      <c r="D9" s="116" t="s">
        <v>404</v>
      </c>
      <c r="E9" s="116" t="s">
        <v>405</v>
      </c>
      <c r="F9" s="116" t="s">
        <v>406</v>
      </c>
      <c r="G9" s="115" t="s">
        <v>407</v>
      </c>
      <c r="H9" s="115" t="s">
        <v>408</v>
      </c>
      <c r="I9" s="116" t="s">
        <v>398</v>
      </c>
      <c r="J9" s="116" t="s">
        <v>405</v>
      </c>
    </row>
    <row r="10" ht="52.5" customHeight="1" outlineLevel="1" spans="1:10">
      <c r="A10" s="116" t="s">
        <v>317</v>
      </c>
      <c r="B10" s="116" t="s">
        <v>391</v>
      </c>
      <c r="C10" s="116" t="s">
        <v>403</v>
      </c>
      <c r="D10" s="116" t="s">
        <v>409</v>
      </c>
      <c r="E10" s="116" t="s">
        <v>410</v>
      </c>
      <c r="F10" s="116" t="s">
        <v>395</v>
      </c>
      <c r="G10" s="115" t="s">
        <v>411</v>
      </c>
      <c r="H10" s="115" t="s">
        <v>408</v>
      </c>
      <c r="I10" s="116" t="s">
        <v>398</v>
      </c>
      <c r="J10" s="116" t="s">
        <v>410</v>
      </c>
    </row>
    <row r="11" ht="52.5" customHeight="1" outlineLevel="1" spans="1:10">
      <c r="A11" s="116" t="s">
        <v>317</v>
      </c>
      <c r="B11" s="116" t="s">
        <v>391</v>
      </c>
      <c r="C11" s="116" t="s">
        <v>403</v>
      </c>
      <c r="D11" s="116" t="s">
        <v>412</v>
      </c>
      <c r="E11" s="116" t="s">
        <v>413</v>
      </c>
      <c r="F11" s="116" t="s">
        <v>414</v>
      </c>
      <c r="G11" s="115" t="s">
        <v>415</v>
      </c>
      <c r="H11" s="115"/>
      <c r="I11" s="116" t="s">
        <v>402</v>
      </c>
      <c r="J11" s="116" t="s">
        <v>413</v>
      </c>
    </row>
    <row r="12" ht="52.5" customHeight="1" outlineLevel="1" spans="1:10">
      <c r="A12" s="116" t="s">
        <v>317</v>
      </c>
      <c r="B12" s="116" t="s">
        <v>391</v>
      </c>
      <c r="C12" s="116" t="s">
        <v>416</v>
      </c>
      <c r="D12" s="116" t="s">
        <v>417</v>
      </c>
      <c r="E12" s="116" t="s">
        <v>417</v>
      </c>
      <c r="F12" s="116" t="s">
        <v>414</v>
      </c>
      <c r="G12" s="115" t="s">
        <v>418</v>
      </c>
      <c r="H12" s="115" t="s">
        <v>408</v>
      </c>
      <c r="I12" s="116" t="s">
        <v>398</v>
      </c>
      <c r="J12" s="116" t="s">
        <v>419</v>
      </c>
    </row>
    <row r="13" ht="52.5" customHeight="1" outlineLevel="1" spans="1:10">
      <c r="A13" s="116" t="s">
        <v>317</v>
      </c>
      <c r="B13" s="116" t="s">
        <v>391</v>
      </c>
      <c r="C13" s="116" t="s">
        <v>420</v>
      </c>
      <c r="D13" s="116" t="s">
        <v>421</v>
      </c>
      <c r="E13" s="116" t="s">
        <v>422</v>
      </c>
      <c r="F13" s="116" t="s">
        <v>406</v>
      </c>
      <c r="G13" s="115" t="s">
        <v>423</v>
      </c>
      <c r="H13" s="115" t="s">
        <v>424</v>
      </c>
      <c r="I13" s="116" t="s">
        <v>398</v>
      </c>
      <c r="J13" s="116" t="s">
        <v>422</v>
      </c>
    </row>
    <row r="14" ht="52.5" customHeight="1" outlineLevel="1" spans="1:10">
      <c r="A14" s="116" t="s">
        <v>313</v>
      </c>
      <c r="B14" s="116" t="s">
        <v>425</v>
      </c>
      <c r="C14" s="116" t="s">
        <v>392</v>
      </c>
      <c r="D14" s="116" t="s">
        <v>393</v>
      </c>
      <c r="E14" s="116" t="s">
        <v>426</v>
      </c>
      <c r="F14" s="116" t="s">
        <v>395</v>
      </c>
      <c r="G14" s="115" t="s">
        <v>427</v>
      </c>
      <c r="H14" s="115" t="s">
        <v>397</v>
      </c>
      <c r="I14" s="116" t="s">
        <v>398</v>
      </c>
      <c r="J14" s="116" t="s">
        <v>426</v>
      </c>
    </row>
    <row r="15" ht="52.5" customHeight="1" outlineLevel="1" spans="1:10">
      <c r="A15" s="116" t="s">
        <v>313</v>
      </c>
      <c r="B15" s="116" t="s">
        <v>425</v>
      </c>
      <c r="C15" s="116" t="s">
        <v>392</v>
      </c>
      <c r="D15" s="116" t="s">
        <v>399</v>
      </c>
      <c r="E15" s="116" t="s">
        <v>400</v>
      </c>
      <c r="F15" s="116" t="s">
        <v>395</v>
      </c>
      <c r="G15" s="115" t="s">
        <v>401</v>
      </c>
      <c r="H15" s="115"/>
      <c r="I15" s="116" t="s">
        <v>402</v>
      </c>
      <c r="J15" s="116" t="s">
        <v>400</v>
      </c>
    </row>
    <row r="16" ht="52.5" customHeight="1" outlineLevel="1" spans="1:10">
      <c r="A16" s="116" t="s">
        <v>313</v>
      </c>
      <c r="B16" s="116" t="s">
        <v>425</v>
      </c>
      <c r="C16" s="116" t="s">
        <v>403</v>
      </c>
      <c r="D16" s="116" t="s">
        <v>404</v>
      </c>
      <c r="E16" s="116" t="s">
        <v>405</v>
      </c>
      <c r="F16" s="116" t="s">
        <v>406</v>
      </c>
      <c r="G16" s="115" t="s">
        <v>407</v>
      </c>
      <c r="H16" s="115" t="s">
        <v>408</v>
      </c>
      <c r="I16" s="116" t="s">
        <v>398</v>
      </c>
      <c r="J16" s="116" t="s">
        <v>405</v>
      </c>
    </row>
    <row r="17" ht="52.5" customHeight="1" outlineLevel="1" spans="1:10">
      <c r="A17" s="116" t="s">
        <v>313</v>
      </c>
      <c r="B17" s="116" t="s">
        <v>425</v>
      </c>
      <c r="C17" s="116" t="s">
        <v>403</v>
      </c>
      <c r="D17" s="116" t="s">
        <v>409</v>
      </c>
      <c r="E17" s="116" t="s">
        <v>410</v>
      </c>
      <c r="F17" s="116" t="s">
        <v>395</v>
      </c>
      <c r="G17" s="115" t="s">
        <v>411</v>
      </c>
      <c r="H17" s="115" t="s">
        <v>408</v>
      </c>
      <c r="I17" s="116" t="s">
        <v>398</v>
      </c>
      <c r="J17" s="116" t="s">
        <v>410</v>
      </c>
    </row>
    <row r="18" ht="52.5" customHeight="1" outlineLevel="1" spans="1:10">
      <c r="A18" s="116" t="s">
        <v>313</v>
      </c>
      <c r="B18" s="116" t="s">
        <v>425</v>
      </c>
      <c r="C18" s="116" t="s">
        <v>403</v>
      </c>
      <c r="D18" s="116" t="s">
        <v>412</v>
      </c>
      <c r="E18" s="116" t="s">
        <v>413</v>
      </c>
      <c r="F18" s="116" t="s">
        <v>395</v>
      </c>
      <c r="G18" s="115" t="s">
        <v>415</v>
      </c>
      <c r="H18" s="115"/>
      <c r="I18" s="116" t="s">
        <v>402</v>
      </c>
      <c r="J18" s="116" t="s">
        <v>413</v>
      </c>
    </row>
    <row r="19" ht="52.5" customHeight="1" outlineLevel="1" spans="1:10">
      <c r="A19" s="116" t="s">
        <v>313</v>
      </c>
      <c r="B19" s="116" t="s">
        <v>425</v>
      </c>
      <c r="C19" s="116" t="s">
        <v>416</v>
      </c>
      <c r="D19" s="116" t="s">
        <v>417</v>
      </c>
      <c r="E19" s="116" t="s">
        <v>417</v>
      </c>
      <c r="F19" s="116" t="s">
        <v>414</v>
      </c>
      <c r="G19" s="115" t="s">
        <v>418</v>
      </c>
      <c r="H19" s="115" t="s">
        <v>408</v>
      </c>
      <c r="I19" s="116" t="s">
        <v>398</v>
      </c>
      <c r="J19" s="116" t="s">
        <v>417</v>
      </c>
    </row>
    <row r="20" ht="52.5" customHeight="1" outlineLevel="1" spans="1:10">
      <c r="A20" s="116" t="s">
        <v>313</v>
      </c>
      <c r="B20" s="116" t="s">
        <v>425</v>
      </c>
      <c r="C20" s="116" t="s">
        <v>420</v>
      </c>
      <c r="D20" s="116" t="s">
        <v>421</v>
      </c>
      <c r="E20" s="116" t="s">
        <v>428</v>
      </c>
      <c r="F20" s="116" t="s">
        <v>406</v>
      </c>
      <c r="G20" s="115" t="s">
        <v>429</v>
      </c>
      <c r="H20" s="115" t="s">
        <v>430</v>
      </c>
      <c r="I20" s="116" t="s">
        <v>398</v>
      </c>
      <c r="J20" s="116" t="s">
        <v>428</v>
      </c>
    </row>
    <row r="21" ht="52.5" customHeight="1" outlineLevel="1" spans="1:10">
      <c r="A21" s="116" t="s">
        <v>374</v>
      </c>
      <c r="B21" s="116" t="s">
        <v>431</v>
      </c>
      <c r="C21" s="116" t="s">
        <v>392</v>
      </c>
      <c r="D21" s="116" t="s">
        <v>393</v>
      </c>
      <c r="E21" s="116" t="s">
        <v>432</v>
      </c>
      <c r="F21" s="116" t="s">
        <v>414</v>
      </c>
      <c r="G21" s="115" t="s">
        <v>433</v>
      </c>
      <c r="H21" s="115" t="s">
        <v>434</v>
      </c>
      <c r="I21" s="116" t="s">
        <v>398</v>
      </c>
      <c r="J21" s="116" t="s">
        <v>435</v>
      </c>
    </row>
    <row r="22" ht="52.5" customHeight="1" outlineLevel="1" spans="1:10">
      <c r="A22" s="116" t="s">
        <v>374</v>
      </c>
      <c r="B22" s="116" t="s">
        <v>431</v>
      </c>
      <c r="C22" s="116" t="s">
        <v>392</v>
      </c>
      <c r="D22" s="116" t="s">
        <v>399</v>
      </c>
      <c r="E22" s="116" t="s">
        <v>436</v>
      </c>
      <c r="F22" s="116" t="s">
        <v>395</v>
      </c>
      <c r="G22" s="115" t="s">
        <v>411</v>
      </c>
      <c r="H22" s="115" t="s">
        <v>408</v>
      </c>
      <c r="I22" s="116" t="s">
        <v>398</v>
      </c>
      <c r="J22" s="116" t="s">
        <v>435</v>
      </c>
    </row>
    <row r="23" ht="52.5" customHeight="1" outlineLevel="1" spans="1:10">
      <c r="A23" s="116" t="s">
        <v>374</v>
      </c>
      <c r="B23" s="116" t="s">
        <v>431</v>
      </c>
      <c r="C23" s="116" t="s">
        <v>392</v>
      </c>
      <c r="D23" s="116" t="s">
        <v>437</v>
      </c>
      <c r="E23" s="116" t="s">
        <v>438</v>
      </c>
      <c r="F23" s="116" t="s">
        <v>395</v>
      </c>
      <c r="G23" s="115" t="s">
        <v>411</v>
      </c>
      <c r="H23" s="115" t="s">
        <v>408</v>
      </c>
      <c r="I23" s="116" t="s">
        <v>398</v>
      </c>
      <c r="J23" s="116" t="s">
        <v>435</v>
      </c>
    </row>
    <row r="24" ht="52.5" customHeight="1" outlineLevel="1" spans="1:10">
      <c r="A24" s="116" t="s">
        <v>374</v>
      </c>
      <c r="B24" s="116" t="s">
        <v>431</v>
      </c>
      <c r="C24" s="116" t="s">
        <v>403</v>
      </c>
      <c r="D24" s="116" t="s">
        <v>409</v>
      </c>
      <c r="E24" s="116" t="s">
        <v>439</v>
      </c>
      <c r="F24" s="116" t="s">
        <v>395</v>
      </c>
      <c r="G24" s="115" t="s">
        <v>440</v>
      </c>
      <c r="H24" s="115"/>
      <c r="I24" s="116" t="s">
        <v>402</v>
      </c>
      <c r="J24" s="116" t="s">
        <v>435</v>
      </c>
    </row>
    <row r="25" ht="52.5" customHeight="1" outlineLevel="1" spans="1:10">
      <c r="A25" s="116" t="s">
        <v>374</v>
      </c>
      <c r="B25" s="116" t="s">
        <v>431</v>
      </c>
      <c r="C25" s="116" t="s">
        <v>403</v>
      </c>
      <c r="D25" s="116" t="s">
        <v>409</v>
      </c>
      <c r="E25" s="116" t="s">
        <v>441</v>
      </c>
      <c r="F25" s="116" t="s">
        <v>414</v>
      </c>
      <c r="G25" s="115" t="s">
        <v>442</v>
      </c>
      <c r="H25" s="115"/>
      <c r="I25" s="116" t="s">
        <v>402</v>
      </c>
      <c r="J25" s="116" t="s">
        <v>435</v>
      </c>
    </row>
    <row r="26" ht="52.5" customHeight="1" outlineLevel="1" spans="1:10">
      <c r="A26" s="116" t="s">
        <v>374</v>
      </c>
      <c r="B26" s="116" t="s">
        <v>431</v>
      </c>
      <c r="C26" s="116" t="s">
        <v>403</v>
      </c>
      <c r="D26" s="116" t="s">
        <v>443</v>
      </c>
      <c r="E26" s="116" t="s">
        <v>444</v>
      </c>
      <c r="F26" s="116" t="s">
        <v>395</v>
      </c>
      <c r="G26" s="115" t="s">
        <v>440</v>
      </c>
      <c r="H26" s="115"/>
      <c r="I26" s="116" t="s">
        <v>402</v>
      </c>
      <c r="J26" s="116" t="s">
        <v>435</v>
      </c>
    </row>
    <row r="27" ht="52.5" customHeight="1" outlineLevel="1" spans="1:10">
      <c r="A27" s="116" t="s">
        <v>374</v>
      </c>
      <c r="B27" s="116" t="s">
        <v>431</v>
      </c>
      <c r="C27" s="116" t="s">
        <v>403</v>
      </c>
      <c r="D27" s="116" t="s">
        <v>412</v>
      </c>
      <c r="E27" s="116" t="s">
        <v>445</v>
      </c>
      <c r="F27" s="116" t="s">
        <v>395</v>
      </c>
      <c r="G27" s="115" t="s">
        <v>446</v>
      </c>
      <c r="H27" s="115"/>
      <c r="I27" s="116" t="s">
        <v>402</v>
      </c>
      <c r="J27" s="116" t="s">
        <v>435</v>
      </c>
    </row>
    <row r="28" ht="52.5" customHeight="1" outlineLevel="1" spans="1:10">
      <c r="A28" s="116" t="s">
        <v>374</v>
      </c>
      <c r="B28" s="116" t="s">
        <v>431</v>
      </c>
      <c r="C28" s="116" t="s">
        <v>416</v>
      </c>
      <c r="D28" s="116" t="s">
        <v>417</v>
      </c>
      <c r="E28" s="116" t="s">
        <v>447</v>
      </c>
      <c r="F28" s="116" t="s">
        <v>414</v>
      </c>
      <c r="G28" s="115" t="s">
        <v>448</v>
      </c>
      <c r="H28" s="115" t="s">
        <v>408</v>
      </c>
      <c r="I28" s="116" t="s">
        <v>398</v>
      </c>
      <c r="J28" s="116" t="s">
        <v>435</v>
      </c>
    </row>
    <row r="29" ht="52.5" customHeight="1" outlineLevel="1" spans="1:10">
      <c r="A29" s="116" t="s">
        <v>374</v>
      </c>
      <c r="B29" s="116" t="s">
        <v>431</v>
      </c>
      <c r="C29" s="116" t="s">
        <v>420</v>
      </c>
      <c r="D29" s="116" t="s">
        <v>421</v>
      </c>
      <c r="E29" s="116" t="s">
        <v>449</v>
      </c>
      <c r="F29" s="116" t="s">
        <v>406</v>
      </c>
      <c r="G29" s="115" t="s">
        <v>450</v>
      </c>
      <c r="H29" s="115" t="s">
        <v>424</v>
      </c>
      <c r="I29" s="116" t="s">
        <v>398</v>
      </c>
      <c r="J29" s="116" t="s">
        <v>435</v>
      </c>
    </row>
    <row r="30" ht="52.5" customHeight="1" outlineLevel="1" spans="1:10">
      <c r="A30" s="116" t="s">
        <v>328</v>
      </c>
      <c r="B30" s="116" t="s">
        <v>451</v>
      </c>
      <c r="C30" s="116" t="s">
        <v>392</v>
      </c>
      <c r="D30" s="116" t="s">
        <v>393</v>
      </c>
      <c r="E30" s="116" t="s">
        <v>452</v>
      </c>
      <c r="F30" s="116" t="s">
        <v>414</v>
      </c>
      <c r="G30" s="115" t="s">
        <v>433</v>
      </c>
      <c r="H30" s="115" t="s">
        <v>434</v>
      </c>
      <c r="I30" s="116" t="s">
        <v>398</v>
      </c>
      <c r="J30" s="116" t="s">
        <v>453</v>
      </c>
    </row>
    <row r="31" ht="52.5" customHeight="1" outlineLevel="1" spans="1:10">
      <c r="A31" s="116" t="s">
        <v>328</v>
      </c>
      <c r="B31" s="116" t="s">
        <v>451</v>
      </c>
      <c r="C31" s="116" t="s">
        <v>392</v>
      </c>
      <c r="D31" s="116" t="s">
        <v>399</v>
      </c>
      <c r="E31" s="116" t="s">
        <v>454</v>
      </c>
      <c r="F31" s="116" t="s">
        <v>395</v>
      </c>
      <c r="G31" s="115" t="s">
        <v>411</v>
      </c>
      <c r="H31" s="115" t="s">
        <v>408</v>
      </c>
      <c r="I31" s="116" t="s">
        <v>398</v>
      </c>
      <c r="J31" s="116" t="s">
        <v>453</v>
      </c>
    </row>
    <row r="32" ht="52.5" customHeight="1" outlineLevel="1" spans="1:10">
      <c r="A32" s="116" t="s">
        <v>328</v>
      </c>
      <c r="B32" s="116" t="s">
        <v>451</v>
      </c>
      <c r="C32" s="116" t="s">
        <v>392</v>
      </c>
      <c r="D32" s="116" t="s">
        <v>437</v>
      </c>
      <c r="E32" s="116" t="s">
        <v>438</v>
      </c>
      <c r="F32" s="116" t="s">
        <v>395</v>
      </c>
      <c r="G32" s="115" t="s">
        <v>411</v>
      </c>
      <c r="H32" s="115" t="s">
        <v>408</v>
      </c>
      <c r="I32" s="116" t="s">
        <v>398</v>
      </c>
      <c r="J32" s="116" t="s">
        <v>453</v>
      </c>
    </row>
    <row r="33" ht="52.5" customHeight="1" outlineLevel="1" spans="1:10">
      <c r="A33" s="116" t="s">
        <v>328</v>
      </c>
      <c r="B33" s="116" t="s">
        <v>451</v>
      </c>
      <c r="C33" s="116" t="s">
        <v>403</v>
      </c>
      <c r="D33" s="116" t="s">
        <v>404</v>
      </c>
      <c r="E33" s="116" t="s">
        <v>455</v>
      </c>
      <c r="F33" s="116" t="s">
        <v>395</v>
      </c>
      <c r="G33" s="115" t="s">
        <v>446</v>
      </c>
      <c r="H33" s="115"/>
      <c r="I33" s="116" t="s">
        <v>402</v>
      </c>
      <c r="J33" s="116" t="s">
        <v>453</v>
      </c>
    </row>
    <row r="34" ht="52.5" customHeight="1" outlineLevel="1" spans="1:10">
      <c r="A34" s="116" t="s">
        <v>328</v>
      </c>
      <c r="B34" s="116" t="s">
        <v>451</v>
      </c>
      <c r="C34" s="116" t="s">
        <v>403</v>
      </c>
      <c r="D34" s="116" t="s">
        <v>409</v>
      </c>
      <c r="E34" s="116" t="s">
        <v>456</v>
      </c>
      <c r="F34" s="116" t="s">
        <v>395</v>
      </c>
      <c r="G34" s="115" t="s">
        <v>446</v>
      </c>
      <c r="H34" s="115"/>
      <c r="I34" s="116" t="s">
        <v>402</v>
      </c>
      <c r="J34" s="116" t="s">
        <v>453</v>
      </c>
    </row>
    <row r="35" ht="52.5" customHeight="1" outlineLevel="1" spans="1:10">
      <c r="A35" s="116" t="s">
        <v>328</v>
      </c>
      <c r="B35" s="116" t="s">
        <v>451</v>
      </c>
      <c r="C35" s="116" t="s">
        <v>403</v>
      </c>
      <c r="D35" s="116" t="s">
        <v>412</v>
      </c>
      <c r="E35" s="116" t="s">
        <v>457</v>
      </c>
      <c r="F35" s="116" t="s">
        <v>395</v>
      </c>
      <c r="G35" s="115" t="s">
        <v>446</v>
      </c>
      <c r="H35" s="115"/>
      <c r="I35" s="116" t="s">
        <v>402</v>
      </c>
      <c r="J35" s="116" t="s">
        <v>453</v>
      </c>
    </row>
    <row r="36" ht="52.5" customHeight="1" outlineLevel="1" spans="1:10">
      <c r="A36" s="116" t="s">
        <v>328</v>
      </c>
      <c r="B36" s="116" t="s">
        <v>451</v>
      </c>
      <c r="C36" s="116" t="s">
        <v>416</v>
      </c>
      <c r="D36" s="116" t="s">
        <v>417</v>
      </c>
      <c r="E36" s="116" t="s">
        <v>417</v>
      </c>
      <c r="F36" s="116" t="s">
        <v>414</v>
      </c>
      <c r="G36" s="115" t="s">
        <v>458</v>
      </c>
      <c r="H36" s="115" t="s">
        <v>408</v>
      </c>
      <c r="I36" s="116" t="s">
        <v>398</v>
      </c>
      <c r="J36" s="116" t="s">
        <v>453</v>
      </c>
    </row>
    <row r="37" ht="52.5" customHeight="1" outlineLevel="1" spans="1:10">
      <c r="A37" s="116" t="s">
        <v>328</v>
      </c>
      <c r="B37" s="116" t="s">
        <v>451</v>
      </c>
      <c r="C37" s="116" t="s">
        <v>420</v>
      </c>
      <c r="D37" s="116" t="s">
        <v>421</v>
      </c>
      <c r="E37" s="116" t="s">
        <v>449</v>
      </c>
      <c r="F37" s="116" t="s">
        <v>406</v>
      </c>
      <c r="G37" s="115" t="s">
        <v>94</v>
      </c>
      <c r="H37" s="115" t="s">
        <v>424</v>
      </c>
      <c r="I37" s="116" t="s">
        <v>398</v>
      </c>
      <c r="J37" s="116" t="s">
        <v>453</v>
      </c>
    </row>
    <row r="38" ht="52.5" customHeight="1" outlineLevel="1" spans="1:10">
      <c r="A38" s="116" t="s">
        <v>321</v>
      </c>
      <c r="B38" s="116" t="s">
        <v>459</v>
      </c>
      <c r="C38" s="116" t="s">
        <v>392</v>
      </c>
      <c r="D38" s="116" t="s">
        <v>393</v>
      </c>
      <c r="E38" s="116" t="s">
        <v>460</v>
      </c>
      <c r="F38" s="116" t="s">
        <v>414</v>
      </c>
      <c r="G38" s="115" t="s">
        <v>433</v>
      </c>
      <c r="H38" s="115" t="s">
        <v>434</v>
      </c>
      <c r="I38" s="116" t="s">
        <v>398</v>
      </c>
      <c r="J38" s="116" t="s">
        <v>461</v>
      </c>
    </row>
    <row r="39" ht="52.5" customHeight="1" outlineLevel="1" spans="1:10">
      <c r="A39" s="116" t="s">
        <v>321</v>
      </c>
      <c r="B39" s="116" t="s">
        <v>459</v>
      </c>
      <c r="C39" s="116" t="s">
        <v>392</v>
      </c>
      <c r="D39" s="116" t="s">
        <v>399</v>
      </c>
      <c r="E39" s="116" t="s">
        <v>462</v>
      </c>
      <c r="F39" s="116" t="s">
        <v>395</v>
      </c>
      <c r="G39" s="115" t="s">
        <v>411</v>
      </c>
      <c r="H39" s="115" t="s">
        <v>408</v>
      </c>
      <c r="I39" s="116" t="s">
        <v>398</v>
      </c>
      <c r="J39" s="116" t="s">
        <v>461</v>
      </c>
    </row>
    <row r="40" ht="52.5" customHeight="1" outlineLevel="1" spans="1:10">
      <c r="A40" s="116" t="s">
        <v>321</v>
      </c>
      <c r="B40" s="116" t="s">
        <v>459</v>
      </c>
      <c r="C40" s="116" t="s">
        <v>392</v>
      </c>
      <c r="D40" s="116" t="s">
        <v>437</v>
      </c>
      <c r="E40" s="116" t="s">
        <v>463</v>
      </c>
      <c r="F40" s="116" t="s">
        <v>395</v>
      </c>
      <c r="G40" s="115" t="s">
        <v>411</v>
      </c>
      <c r="H40" s="115" t="s">
        <v>408</v>
      </c>
      <c r="I40" s="116" t="s">
        <v>398</v>
      </c>
      <c r="J40" s="116" t="s">
        <v>461</v>
      </c>
    </row>
    <row r="41" ht="52.5" customHeight="1" outlineLevel="1" spans="1:10">
      <c r="A41" s="116" t="s">
        <v>321</v>
      </c>
      <c r="B41" s="116" t="s">
        <v>459</v>
      </c>
      <c r="C41" s="116" t="s">
        <v>403</v>
      </c>
      <c r="D41" s="116" t="s">
        <v>404</v>
      </c>
      <c r="E41" s="116" t="s">
        <v>464</v>
      </c>
      <c r="F41" s="116" t="s">
        <v>395</v>
      </c>
      <c r="G41" s="115" t="s">
        <v>465</v>
      </c>
      <c r="H41" s="115"/>
      <c r="I41" s="116" t="s">
        <v>402</v>
      </c>
      <c r="J41" s="116" t="s">
        <v>461</v>
      </c>
    </row>
    <row r="42" ht="52.5" customHeight="1" outlineLevel="1" spans="1:10">
      <c r="A42" s="116" t="s">
        <v>321</v>
      </c>
      <c r="B42" s="116" t="s">
        <v>459</v>
      </c>
      <c r="C42" s="116" t="s">
        <v>403</v>
      </c>
      <c r="D42" s="116" t="s">
        <v>409</v>
      </c>
      <c r="E42" s="116" t="s">
        <v>466</v>
      </c>
      <c r="F42" s="116" t="s">
        <v>395</v>
      </c>
      <c r="G42" s="115" t="s">
        <v>446</v>
      </c>
      <c r="H42" s="115"/>
      <c r="I42" s="116" t="s">
        <v>402</v>
      </c>
      <c r="J42" s="116" t="s">
        <v>461</v>
      </c>
    </row>
    <row r="43" ht="52.5" customHeight="1" outlineLevel="1" spans="1:10">
      <c r="A43" s="116" t="s">
        <v>321</v>
      </c>
      <c r="B43" s="116" t="s">
        <v>459</v>
      </c>
      <c r="C43" s="116" t="s">
        <v>403</v>
      </c>
      <c r="D43" s="116" t="s">
        <v>412</v>
      </c>
      <c r="E43" s="116" t="s">
        <v>467</v>
      </c>
      <c r="F43" s="116" t="s">
        <v>395</v>
      </c>
      <c r="G43" s="115" t="s">
        <v>446</v>
      </c>
      <c r="H43" s="115"/>
      <c r="I43" s="116" t="s">
        <v>402</v>
      </c>
      <c r="J43" s="116" t="s">
        <v>461</v>
      </c>
    </row>
    <row r="44" ht="52.5" customHeight="1" outlineLevel="1" spans="1:10">
      <c r="A44" s="116" t="s">
        <v>321</v>
      </c>
      <c r="B44" s="116" t="s">
        <v>459</v>
      </c>
      <c r="C44" s="116" t="s">
        <v>416</v>
      </c>
      <c r="D44" s="116" t="s">
        <v>417</v>
      </c>
      <c r="E44" s="116" t="s">
        <v>447</v>
      </c>
      <c r="F44" s="116" t="s">
        <v>414</v>
      </c>
      <c r="G44" s="115" t="s">
        <v>418</v>
      </c>
      <c r="H44" s="115" t="s">
        <v>408</v>
      </c>
      <c r="I44" s="116" t="s">
        <v>398</v>
      </c>
      <c r="J44" s="116" t="s">
        <v>461</v>
      </c>
    </row>
    <row r="45" ht="52.5" customHeight="1" outlineLevel="1" spans="1:10">
      <c r="A45" s="116" t="s">
        <v>323</v>
      </c>
      <c r="B45" s="116" t="s">
        <v>468</v>
      </c>
      <c r="C45" s="116" t="s">
        <v>392</v>
      </c>
      <c r="D45" s="116" t="s">
        <v>393</v>
      </c>
      <c r="E45" s="116" t="s">
        <v>469</v>
      </c>
      <c r="F45" s="116" t="s">
        <v>414</v>
      </c>
      <c r="G45" s="115" t="s">
        <v>86</v>
      </c>
      <c r="H45" s="115" t="s">
        <v>434</v>
      </c>
      <c r="I45" s="116" t="s">
        <v>398</v>
      </c>
      <c r="J45" s="116" t="s">
        <v>470</v>
      </c>
    </row>
    <row r="46" ht="52.5" customHeight="1" outlineLevel="1" spans="1:10">
      <c r="A46" s="116" t="s">
        <v>323</v>
      </c>
      <c r="B46" s="116" t="s">
        <v>468</v>
      </c>
      <c r="C46" s="116" t="s">
        <v>392</v>
      </c>
      <c r="D46" s="116" t="s">
        <v>393</v>
      </c>
      <c r="E46" s="116" t="s">
        <v>471</v>
      </c>
      <c r="F46" s="116" t="s">
        <v>395</v>
      </c>
      <c r="G46" s="115" t="s">
        <v>472</v>
      </c>
      <c r="H46" s="115" t="s">
        <v>473</v>
      </c>
      <c r="I46" s="116" t="s">
        <v>398</v>
      </c>
      <c r="J46" s="116" t="s">
        <v>470</v>
      </c>
    </row>
    <row r="47" ht="52.5" customHeight="1" outlineLevel="1" spans="1:10">
      <c r="A47" s="116" t="s">
        <v>323</v>
      </c>
      <c r="B47" s="116" t="s">
        <v>468</v>
      </c>
      <c r="C47" s="116" t="s">
        <v>392</v>
      </c>
      <c r="D47" s="116" t="s">
        <v>393</v>
      </c>
      <c r="E47" s="116" t="s">
        <v>474</v>
      </c>
      <c r="F47" s="116" t="s">
        <v>395</v>
      </c>
      <c r="G47" s="115" t="s">
        <v>433</v>
      </c>
      <c r="H47" s="115" t="s">
        <v>475</v>
      </c>
      <c r="I47" s="116" t="s">
        <v>398</v>
      </c>
      <c r="J47" s="116" t="s">
        <v>470</v>
      </c>
    </row>
    <row r="48" ht="52.5" customHeight="1" outlineLevel="1" spans="1:10">
      <c r="A48" s="116" t="s">
        <v>323</v>
      </c>
      <c r="B48" s="116" t="s">
        <v>468</v>
      </c>
      <c r="C48" s="116" t="s">
        <v>392</v>
      </c>
      <c r="D48" s="116" t="s">
        <v>399</v>
      </c>
      <c r="E48" s="116" t="s">
        <v>454</v>
      </c>
      <c r="F48" s="116" t="s">
        <v>395</v>
      </c>
      <c r="G48" s="115" t="s">
        <v>411</v>
      </c>
      <c r="H48" s="115" t="s">
        <v>408</v>
      </c>
      <c r="I48" s="116" t="s">
        <v>398</v>
      </c>
      <c r="J48" s="116" t="s">
        <v>470</v>
      </c>
    </row>
    <row r="49" ht="52.5" customHeight="1" outlineLevel="1" spans="1:10">
      <c r="A49" s="116" t="s">
        <v>323</v>
      </c>
      <c r="B49" s="116" t="s">
        <v>468</v>
      </c>
      <c r="C49" s="116" t="s">
        <v>392</v>
      </c>
      <c r="D49" s="116" t="s">
        <v>437</v>
      </c>
      <c r="E49" s="116" t="s">
        <v>438</v>
      </c>
      <c r="F49" s="116" t="s">
        <v>395</v>
      </c>
      <c r="G49" s="115" t="s">
        <v>411</v>
      </c>
      <c r="H49" s="115" t="s">
        <v>408</v>
      </c>
      <c r="I49" s="116" t="s">
        <v>398</v>
      </c>
      <c r="J49" s="116" t="s">
        <v>470</v>
      </c>
    </row>
    <row r="50" ht="52.5" customHeight="1" outlineLevel="1" spans="1:10">
      <c r="A50" s="116" t="s">
        <v>323</v>
      </c>
      <c r="B50" s="116" t="s">
        <v>468</v>
      </c>
      <c r="C50" s="116" t="s">
        <v>403</v>
      </c>
      <c r="D50" s="116" t="s">
        <v>404</v>
      </c>
      <c r="E50" s="116" t="s">
        <v>476</v>
      </c>
      <c r="F50" s="116" t="s">
        <v>395</v>
      </c>
      <c r="G50" s="115" t="s">
        <v>446</v>
      </c>
      <c r="H50" s="115"/>
      <c r="I50" s="116" t="s">
        <v>402</v>
      </c>
      <c r="J50" s="116" t="s">
        <v>470</v>
      </c>
    </row>
    <row r="51" ht="52.5" customHeight="1" outlineLevel="1" spans="1:10">
      <c r="A51" s="116" t="s">
        <v>323</v>
      </c>
      <c r="B51" s="116" t="s">
        <v>468</v>
      </c>
      <c r="C51" s="116" t="s">
        <v>403</v>
      </c>
      <c r="D51" s="116" t="s">
        <v>409</v>
      </c>
      <c r="E51" s="116" t="s">
        <v>477</v>
      </c>
      <c r="F51" s="116" t="s">
        <v>414</v>
      </c>
      <c r="G51" s="115" t="s">
        <v>458</v>
      </c>
      <c r="H51" s="115" t="s">
        <v>408</v>
      </c>
      <c r="I51" s="116" t="s">
        <v>398</v>
      </c>
      <c r="J51" s="116" t="s">
        <v>470</v>
      </c>
    </row>
    <row r="52" ht="52.5" customHeight="1" outlineLevel="1" spans="1:10">
      <c r="A52" s="116" t="s">
        <v>323</v>
      </c>
      <c r="B52" s="116" t="s">
        <v>468</v>
      </c>
      <c r="C52" s="116" t="s">
        <v>403</v>
      </c>
      <c r="D52" s="116" t="s">
        <v>412</v>
      </c>
      <c r="E52" s="116" t="s">
        <v>476</v>
      </c>
      <c r="F52" s="116" t="s">
        <v>395</v>
      </c>
      <c r="G52" s="115" t="s">
        <v>446</v>
      </c>
      <c r="H52" s="115"/>
      <c r="I52" s="116" t="s">
        <v>402</v>
      </c>
      <c r="J52" s="116" t="s">
        <v>470</v>
      </c>
    </row>
    <row r="53" ht="52.5" customHeight="1" outlineLevel="1" spans="1:10">
      <c r="A53" s="116" t="s">
        <v>323</v>
      </c>
      <c r="B53" s="116" t="s">
        <v>468</v>
      </c>
      <c r="C53" s="116" t="s">
        <v>416</v>
      </c>
      <c r="D53" s="116" t="s">
        <v>417</v>
      </c>
      <c r="E53" s="116" t="s">
        <v>478</v>
      </c>
      <c r="F53" s="116" t="s">
        <v>414</v>
      </c>
      <c r="G53" s="115" t="s">
        <v>458</v>
      </c>
      <c r="H53" s="115" t="s">
        <v>408</v>
      </c>
      <c r="I53" s="116" t="s">
        <v>398</v>
      </c>
      <c r="J53" s="116" t="s">
        <v>470</v>
      </c>
    </row>
    <row r="54" ht="52.5" customHeight="1" outlineLevel="1" spans="1:10">
      <c r="A54" s="116" t="s">
        <v>323</v>
      </c>
      <c r="B54" s="116" t="s">
        <v>468</v>
      </c>
      <c r="C54" s="116" t="s">
        <v>420</v>
      </c>
      <c r="D54" s="116" t="s">
        <v>421</v>
      </c>
      <c r="E54" s="116" t="s">
        <v>449</v>
      </c>
      <c r="F54" s="116" t="s">
        <v>406</v>
      </c>
      <c r="G54" s="115" t="s">
        <v>479</v>
      </c>
      <c r="H54" s="115" t="s">
        <v>424</v>
      </c>
      <c r="I54" s="116" t="s">
        <v>398</v>
      </c>
      <c r="J54" s="116" t="s">
        <v>470</v>
      </c>
    </row>
    <row r="55" ht="52.5" customHeight="1" outlineLevel="1" spans="1:10">
      <c r="A55" s="116" t="s">
        <v>365</v>
      </c>
      <c r="B55" s="116" t="s">
        <v>480</v>
      </c>
      <c r="C55" s="116" t="s">
        <v>392</v>
      </c>
      <c r="D55" s="116" t="s">
        <v>393</v>
      </c>
      <c r="E55" s="116" t="s">
        <v>481</v>
      </c>
      <c r="F55" s="116" t="s">
        <v>414</v>
      </c>
      <c r="G55" s="115" t="s">
        <v>433</v>
      </c>
      <c r="H55" s="115" t="s">
        <v>434</v>
      </c>
      <c r="I55" s="116" t="s">
        <v>398</v>
      </c>
      <c r="J55" s="116" t="s">
        <v>482</v>
      </c>
    </row>
    <row r="56" ht="52.5" customHeight="1" outlineLevel="1" spans="1:10">
      <c r="A56" s="116" t="s">
        <v>365</v>
      </c>
      <c r="B56" s="116" t="s">
        <v>480</v>
      </c>
      <c r="C56" s="116" t="s">
        <v>392</v>
      </c>
      <c r="D56" s="116" t="s">
        <v>399</v>
      </c>
      <c r="E56" s="116" t="s">
        <v>483</v>
      </c>
      <c r="F56" s="116" t="s">
        <v>395</v>
      </c>
      <c r="G56" s="115" t="s">
        <v>411</v>
      </c>
      <c r="H56" s="115" t="s">
        <v>408</v>
      </c>
      <c r="I56" s="116" t="s">
        <v>398</v>
      </c>
      <c r="J56" s="116" t="s">
        <v>482</v>
      </c>
    </row>
    <row r="57" ht="52.5" customHeight="1" outlineLevel="1" spans="1:10">
      <c r="A57" s="116" t="s">
        <v>365</v>
      </c>
      <c r="B57" s="116" t="s">
        <v>480</v>
      </c>
      <c r="C57" s="116" t="s">
        <v>392</v>
      </c>
      <c r="D57" s="116" t="s">
        <v>437</v>
      </c>
      <c r="E57" s="116" t="s">
        <v>484</v>
      </c>
      <c r="F57" s="116" t="s">
        <v>395</v>
      </c>
      <c r="G57" s="115" t="s">
        <v>411</v>
      </c>
      <c r="H57" s="115" t="s">
        <v>408</v>
      </c>
      <c r="I57" s="116" t="s">
        <v>398</v>
      </c>
      <c r="J57" s="116" t="s">
        <v>482</v>
      </c>
    </row>
    <row r="58" ht="52.5" customHeight="1" outlineLevel="1" spans="1:10">
      <c r="A58" s="116" t="s">
        <v>365</v>
      </c>
      <c r="B58" s="116" t="s">
        <v>480</v>
      </c>
      <c r="C58" s="116" t="s">
        <v>403</v>
      </c>
      <c r="D58" s="116" t="s">
        <v>404</v>
      </c>
      <c r="E58" s="116" t="s">
        <v>485</v>
      </c>
      <c r="F58" s="116" t="s">
        <v>395</v>
      </c>
      <c r="G58" s="115" t="s">
        <v>411</v>
      </c>
      <c r="H58" s="115" t="s">
        <v>408</v>
      </c>
      <c r="I58" s="116" t="s">
        <v>398</v>
      </c>
      <c r="J58" s="116" t="s">
        <v>486</v>
      </c>
    </row>
    <row r="59" ht="52.5" customHeight="1" outlineLevel="1" spans="1:10">
      <c r="A59" s="116" t="s">
        <v>365</v>
      </c>
      <c r="B59" s="116" t="s">
        <v>480</v>
      </c>
      <c r="C59" s="116" t="s">
        <v>403</v>
      </c>
      <c r="D59" s="116" t="s">
        <v>409</v>
      </c>
      <c r="E59" s="116" t="s">
        <v>487</v>
      </c>
      <c r="F59" s="116" t="s">
        <v>395</v>
      </c>
      <c r="G59" s="115" t="s">
        <v>411</v>
      </c>
      <c r="H59" s="115" t="s">
        <v>408</v>
      </c>
      <c r="I59" s="116" t="s">
        <v>398</v>
      </c>
      <c r="J59" s="116" t="s">
        <v>486</v>
      </c>
    </row>
    <row r="60" ht="52.5" customHeight="1" outlineLevel="1" spans="1:10">
      <c r="A60" s="116" t="s">
        <v>365</v>
      </c>
      <c r="B60" s="116" t="s">
        <v>480</v>
      </c>
      <c r="C60" s="116" t="s">
        <v>403</v>
      </c>
      <c r="D60" s="116" t="s">
        <v>412</v>
      </c>
      <c r="E60" s="116" t="s">
        <v>488</v>
      </c>
      <c r="F60" s="116" t="s">
        <v>395</v>
      </c>
      <c r="G60" s="115" t="s">
        <v>411</v>
      </c>
      <c r="H60" s="115" t="s">
        <v>408</v>
      </c>
      <c r="I60" s="116" t="s">
        <v>398</v>
      </c>
      <c r="J60" s="116" t="s">
        <v>486</v>
      </c>
    </row>
    <row r="61" ht="52.5" customHeight="1" outlineLevel="1" spans="1:10">
      <c r="A61" s="116" t="s">
        <v>365</v>
      </c>
      <c r="B61" s="116" t="s">
        <v>480</v>
      </c>
      <c r="C61" s="116" t="s">
        <v>416</v>
      </c>
      <c r="D61" s="116" t="s">
        <v>417</v>
      </c>
      <c r="E61" s="116" t="s">
        <v>489</v>
      </c>
      <c r="F61" s="116" t="s">
        <v>414</v>
      </c>
      <c r="G61" s="115" t="s">
        <v>418</v>
      </c>
      <c r="H61" s="115" t="s">
        <v>408</v>
      </c>
      <c r="I61" s="116" t="s">
        <v>398</v>
      </c>
      <c r="J61" s="116" t="s">
        <v>486</v>
      </c>
    </row>
    <row r="62" ht="52.5" customHeight="1" outlineLevel="1" spans="1:10">
      <c r="A62" s="116" t="s">
        <v>315</v>
      </c>
      <c r="B62" s="116" t="s">
        <v>490</v>
      </c>
      <c r="C62" s="116" t="s">
        <v>392</v>
      </c>
      <c r="D62" s="116" t="s">
        <v>393</v>
      </c>
      <c r="E62" s="116" t="s">
        <v>491</v>
      </c>
      <c r="F62" s="116" t="s">
        <v>414</v>
      </c>
      <c r="G62" s="115" t="s">
        <v>492</v>
      </c>
      <c r="H62" s="115" t="s">
        <v>430</v>
      </c>
      <c r="I62" s="116" t="s">
        <v>398</v>
      </c>
      <c r="J62" s="116" t="s">
        <v>493</v>
      </c>
    </row>
    <row r="63" ht="52.5" customHeight="1" outlineLevel="1" spans="1:10">
      <c r="A63" s="116" t="s">
        <v>315</v>
      </c>
      <c r="B63" s="116" t="s">
        <v>490</v>
      </c>
      <c r="C63" s="116" t="s">
        <v>392</v>
      </c>
      <c r="D63" s="116" t="s">
        <v>437</v>
      </c>
      <c r="E63" s="116" t="s">
        <v>494</v>
      </c>
      <c r="F63" s="116" t="s">
        <v>395</v>
      </c>
      <c r="G63" s="115" t="s">
        <v>495</v>
      </c>
      <c r="H63" s="115"/>
      <c r="I63" s="116" t="s">
        <v>402</v>
      </c>
      <c r="J63" s="116" t="s">
        <v>494</v>
      </c>
    </row>
    <row r="64" ht="52.5" customHeight="1" outlineLevel="1" spans="1:10">
      <c r="A64" s="116" t="s">
        <v>315</v>
      </c>
      <c r="B64" s="116" t="s">
        <v>490</v>
      </c>
      <c r="C64" s="116" t="s">
        <v>403</v>
      </c>
      <c r="D64" s="116" t="s">
        <v>404</v>
      </c>
      <c r="E64" s="116" t="s">
        <v>496</v>
      </c>
      <c r="F64" s="116" t="s">
        <v>395</v>
      </c>
      <c r="G64" s="115" t="s">
        <v>446</v>
      </c>
      <c r="H64" s="115"/>
      <c r="I64" s="116" t="s">
        <v>402</v>
      </c>
      <c r="J64" s="116" t="s">
        <v>497</v>
      </c>
    </row>
    <row r="65" ht="52.5" customHeight="1" outlineLevel="1" spans="1:10">
      <c r="A65" s="116" t="s">
        <v>315</v>
      </c>
      <c r="B65" s="116" t="s">
        <v>490</v>
      </c>
      <c r="C65" s="116" t="s">
        <v>403</v>
      </c>
      <c r="D65" s="116" t="s">
        <v>409</v>
      </c>
      <c r="E65" s="116" t="s">
        <v>498</v>
      </c>
      <c r="F65" s="116" t="s">
        <v>395</v>
      </c>
      <c r="G65" s="115" t="s">
        <v>446</v>
      </c>
      <c r="H65" s="115"/>
      <c r="I65" s="116" t="s">
        <v>402</v>
      </c>
      <c r="J65" s="116" t="s">
        <v>499</v>
      </c>
    </row>
    <row r="66" ht="52.5" customHeight="1" outlineLevel="1" spans="1:10">
      <c r="A66" s="116" t="s">
        <v>315</v>
      </c>
      <c r="B66" s="116" t="s">
        <v>490</v>
      </c>
      <c r="C66" s="116" t="s">
        <v>403</v>
      </c>
      <c r="D66" s="116" t="s">
        <v>412</v>
      </c>
      <c r="E66" s="116" t="s">
        <v>488</v>
      </c>
      <c r="F66" s="116" t="s">
        <v>395</v>
      </c>
      <c r="G66" s="115" t="s">
        <v>446</v>
      </c>
      <c r="H66" s="115"/>
      <c r="I66" s="116" t="s">
        <v>402</v>
      </c>
      <c r="J66" s="116" t="s">
        <v>500</v>
      </c>
    </row>
    <row r="67" ht="52.5" customHeight="1" outlineLevel="1" spans="1:10">
      <c r="A67" s="116" t="s">
        <v>315</v>
      </c>
      <c r="B67" s="116" t="s">
        <v>490</v>
      </c>
      <c r="C67" s="116" t="s">
        <v>416</v>
      </c>
      <c r="D67" s="116" t="s">
        <v>417</v>
      </c>
      <c r="E67" s="116" t="s">
        <v>501</v>
      </c>
      <c r="F67" s="116" t="s">
        <v>414</v>
      </c>
      <c r="G67" s="115" t="s">
        <v>418</v>
      </c>
      <c r="H67" s="115" t="s">
        <v>408</v>
      </c>
      <c r="I67" s="116" t="s">
        <v>398</v>
      </c>
      <c r="J67" s="116" t="s">
        <v>501</v>
      </c>
    </row>
    <row r="68" ht="52.5" customHeight="1" outlineLevel="1" spans="1:10">
      <c r="A68" s="116" t="s">
        <v>315</v>
      </c>
      <c r="B68" s="116" t="s">
        <v>490</v>
      </c>
      <c r="C68" s="116" t="s">
        <v>420</v>
      </c>
      <c r="D68" s="116" t="s">
        <v>421</v>
      </c>
      <c r="E68" s="116" t="s">
        <v>502</v>
      </c>
      <c r="F68" s="116" t="s">
        <v>406</v>
      </c>
      <c r="G68" s="115" t="s">
        <v>492</v>
      </c>
      <c r="H68" s="115" t="s">
        <v>430</v>
      </c>
      <c r="I68" s="116" t="s">
        <v>398</v>
      </c>
      <c r="J68" s="116" t="s">
        <v>502</v>
      </c>
    </row>
    <row r="69" ht="52.5" customHeight="1" outlineLevel="1" spans="1:10">
      <c r="A69" s="116" t="s">
        <v>363</v>
      </c>
      <c r="B69" s="116" t="s">
        <v>503</v>
      </c>
      <c r="C69" s="116" t="s">
        <v>392</v>
      </c>
      <c r="D69" s="116" t="s">
        <v>393</v>
      </c>
      <c r="E69" s="116" t="s">
        <v>504</v>
      </c>
      <c r="F69" s="116" t="s">
        <v>395</v>
      </c>
      <c r="G69" s="115" t="s">
        <v>86</v>
      </c>
      <c r="H69" s="115" t="s">
        <v>505</v>
      </c>
      <c r="I69" s="116" t="s">
        <v>398</v>
      </c>
      <c r="J69" s="116" t="s">
        <v>506</v>
      </c>
    </row>
    <row r="70" ht="52.5" customHeight="1" outlineLevel="1" spans="1:10">
      <c r="A70" s="116" t="s">
        <v>363</v>
      </c>
      <c r="B70" s="116" t="s">
        <v>503</v>
      </c>
      <c r="C70" s="116" t="s">
        <v>392</v>
      </c>
      <c r="D70" s="116" t="s">
        <v>399</v>
      </c>
      <c r="E70" s="116" t="s">
        <v>507</v>
      </c>
      <c r="F70" s="116" t="s">
        <v>395</v>
      </c>
      <c r="G70" s="115" t="s">
        <v>411</v>
      </c>
      <c r="H70" s="115" t="s">
        <v>408</v>
      </c>
      <c r="I70" s="116" t="s">
        <v>398</v>
      </c>
      <c r="J70" s="116" t="s">
        <v>508</v>
      </c>
    </row>
    <row r="71" ht="52.5" customHeight="1" outlineLevel="1" spans="1:10">
      <c r="A71" s="116" t="s">
        <v>363</v>
      </c>
      <c r="B71" s="116" t="s">
        <v>503</v>
      </c>
      <c r="C71" s="116" t="s">
        <v>392</v>
      </c>
      <c r="D71" s="116" t="s">
        <v>437</v>
      </c>
      <c r="E71" s="116" t="s">
        <v>509</v>
      </c>
      <c r="F71" s="116" t="s">
        <v>414</v>
      </c>
      <c r="G71" s="115" t="s">
        <v>86</v>
      </c>
      <c r="H71" s="115" t="s">
        <v>510</v>
      </c>
      <c r="I71" s="116" t="s">
        <v>398</v>
      </c>
      <c r="J71" s="116" t="s">
        <v>511</v>
      </c>
    </row>
    <row r="72" ht="52.5" customHeight="1" outlineLevel="1" spans="1:10">
      <c r="A72" s="116" t="s">
        <v>363</v>
      </c>
      <c r="B72" s="116" t="s">
        <v>503</v>
      </c>
      <c r="C72" s="116" t="s">
        <v>403</v>
      </c>
      <c r="D72" s="116" t="s">
        <v>404</v>
      </c>
      <c r="E72" s="116" t="s">
        <v>512</v>
      </c>
      <c r="F72" s="116" t="s">
        <v>395</v>
      </c>
      <c r="G72" s="115" t="s">
        <v>411</v>
      </c>
      <c r="H72" s="115" t="s">
        <v>408</v>
      </c>
      <c r="I72" s="116" t="s">
        <v>398</v>
      </c>
      <c r="J72" s="116" t="s">
        <v>512</v>
      </c>
    </row>
    <row r="73" ht="52.5" customHeight="1" outlineLevel="1" spans="1:10">
      <c r="A73" s="116" t="s">
        <v>363</v>
      </c>
      <c r="B73" s="116" t="s">
        <v>503</v>
      </c>
      <c r="C73" s="116" t="s">
        <v>403</v>
      </c>
      <c r="D73" s="116" t="s">
        <v>409</v>
      </c>
      <c r="E73" s="116" t="s">
        <v>513</v>
      </c>
      <c r="F73" s="116" t="s">
        <v>395</v>
      </c>
      <c r="G73" s="115" t="s">
        <v>514</v>
      </c>
      <c r="H73" s="115"/>
      <c r="I73" s="116" t="s">
        <v>402</v>
      </c>
      <c r="J73" s="116" t="s">
        <v>515</v>
      </c>
    </row>
    <row r="74" ht="52.5" customHeight="1" outlineLevel="1" spans="1:10">
      <c r="A74" s="116" t="s">
        <v>363</v>
      </c>
      <c r="B74" s="116" t="s">
        <v>503</v>
      </c>
      <c r="C74" s="116" t="s">
        <v>403</v>
      </c>
      <c r="D74" s="116" t="s">
        <v>409</v>
      </c>
      <c r="E74" s="116" t="s">
        <v>516</v>
      </c>
      <c r="F74" s="116" t="s">
        <v>395</v>
      </c>
      <c r="G74" s="115" t="s">
        <v>517</v>
      </c>
      <c r="H74" s="115"/>
      <c r="I74" s="116" t="s">
        <v>402</v>
      </c>
      <c r="J74" s="116" t="s">
        <v>518</v>
      </c>
    </row>
    <row r="75" ht="52.5" customHeight="1" outlineLevel="1" spans="1:10">
      <c r="A75" s="116" t="s">
        <v>363</v>
      </c>
      <c r="B75" s="116" t="s">
        <v>503</v>
      </c>
      <c r="C75" s="116" t="s">
        <v>403</v>
      </c>
      <c r="D75" s="116" t="s">
        <v>443</v>
      </c>
      <c r="E75" s="116" t="s">
        <v>519</v>
      </c>
      <c r="F75" s="116" t="s">
        <v>395</v>
      </c>
      <c r="G75" s="115" t="s">
        <v>520</v>
      </c>
      <c r="H75" s="115"/>
      <c r="I75" s="116" t="s">
        <v>402</v>
      </c>
      <c r="J75" s="116" t="s">
        <v>521</v>
      </c>
    </row>
    <row r="76" ht="52.5" customHeight="1" outlineLevel="1" spans="1:10">
      <c r="A76" s="116" t="s">
        <v>363</v>
      </c>
      <c r="B76" s="116" t="s">
        <v>503</v>
      </c>
      <c r="C76" s="116" t="s">
        <v>416</v>
      </c>
      <c r="D76" s="116" t="s">
        <v>417</v>
      </c>
      <c r="E76" s="116" t="s">
        <v>522</v>
      </c>
      <c r="F76" s="116" t="s">
        <v>414</v>
      </c>
      <c r="G76" s="115" t="s">
        <v>458</v>
      </c>
      <c r="H76" s="115" t="s">
        <v>408</v>
      </c>
      <c r="I76" s="116" t="s">
        <v>398</v>
      </c>
      <c r="J76" s="116" t="s">
        <v>522</v>
      </c>
    </row>
    <row r="77" ht="52.5" customHeight="1" outlineLevel="1" spans="1:10">
      <c r="A77" s="116" t="s">
        <v>363</v>
      </c>
      <c r="B77" s="116" t="s">
        <v>503</v>
      </c>
      <c r="C77" s="116" t="s">
        <v>416</v>
      </c>
      <c r="D77" s="116" t="s">
        <v>417</v>
      </c>
      <c r="E77" s="116" t="s">
        <v>523</v>
      </c>
      <c r="F77" s="116" t="s">
        <v>414</v>
      </c>
      <c r="G77" s="115" t="s">
        <v>458</v>
      </c>
      <c r="H77" s="115" t="s">
        <v>408</v>
      </c>
      <c r="I77" s="116" t="s">
        <v>398</v>
      </c>
      <c r="J77" s="116" t="s">
        <v>523</v>
      </c>
    </row>
    <row r="78" ht="52.5" customHeight="1" outlineLevel="1" spans="1:10">
      <c r="A78" s="116" t="s">
        <v>330</v>
      </c>
      <c r="B78" s="116" t="s">
        <v>524</v>
      </c>
      <c r="C78" s="116" t="s">
        <v>392</v>
      </c>
      <c r="D78" s="116" t="s">
        <v>393</v>
      </c>
      <c r="E78" s="116" t="s">
        <v>525</v>
      </c>
      <c r="F78" s="116" t="s">
        <v>395</v>
      </c>
      <c r="G78" s="115" t="s">
        <v>411</v>
      </c>
      <c r="H78" s="115" t="s">
        <v>408</v>
      </c>
      <c r="I78" s="116" t="s">
        <v>398</v>
      </c>
      <c r="J78" s="116" t="s">
        <v>526</v>
      </c>
    </row>
    <row r="79" ht="52.5" customHeight="1" outlineLevel="1" spans="1:10">
      <c r="A79" s="116" t="s">
        <v>330</v>
      </c>
      <c r="B79" s="116" t="s">
        <v>524</v>
      </c>
      <c r="C79" s="116" t="s">
        <v>392</v>
      </c>
      <c r="D79" s="116" t="s">
        <v>393</v>
      </c>
      <c r="E79" s="116" t="s">
        <v>527</v>
      </c>
      <c r="F79" s="116" t="s">
        <v>414</v>
      </c>
      <c r="G79" s="115" t="s">
        <v>89</v>
      </c>
      <c r="H79" s="115" t="s">
        <v>434</v>
      </c>
      <c r="I79" s="116" t="s">
        <v>398</v>
      </c>
      <c r="J79" s="116" t="s">
        <v>526</v>
      </c>
    </row>
    <row r="80" ht="52.5" customHeight="1" outlineLevel="1" spans="1:10">
      <c r="A80" s="116" t="s">
        <v>330</v>
      </c>
      <c r="B80" s="116" t="s">
        <v>524</v>
      </c>
      <c r="C80" s="116" t="s">
        <v>392</v>
      </c>
      <c r="D80" s="116" t="s">
        <v>399</v>
      </c>
      <c r="E80" s="116" t="s">
        <v>528</v>
      </c>
      <c r="F80" s="116" t="s">
        <v>395</v>
      </c>
      <c r="G80" s="115" t="s">
        <v>411</v>
      </c>
      <c r="H80" s="115" t="s">
        <v>408</v>
      </c>
      <c r="I80" s="116" t="s">
        <v>398</v>
      </c>
      <c r="J80" s="116" t="s">
        <v>526</v>
      </c>
    </row>
    <row r="81" ht="52.5" customHeight="1" outlineLevel="1" spans="1:10">
      <c r="A81" s="116" t="s">
        <v>330</v>
      </c>
      <c r="B81" s="116" t="s">
        <v>524</v>
      </c>
      <c r="C81" s="116" t="s">
        <v>392</v>
      </c>
      <c r="D81" s="116" t="s">
        <v>437</v>
      </c>
      <c r="E81" s="116" t="s">
        <v>529</v>
      </c>
      <c r="F81" s="116" t="s">
        <v>395</v>
      </c>
      <c r="G81" s="115" t="s">
        <v>411</v>
      </c>
      <c r="H81" s="115" t="s">
        <v>408</v>
      </c>
      <c r="I81" s="116" t="s">
        <v>398</v>
      </c>
      <c r="J81" s="116" t="s">
        <v>526</v>
      </c>
    </row>
    <row r="82" ht="52.5" customHeight="1" outlineLevel="1" spans="1:10">
      <c r="A82" s="116" t="s">
        <v>330</v>
      </c>
      <c r="B82" s="116" t="s">
        <v>524</v>
      </c>
      <c r="C82" s="116" t="s">
        <v>403</v>
      </c>
      <c r="D82" s="116" t="s">
        <v>404</v>
      </c>
      <c r="E82" s="116" t="s">
        <v>530</v>
      </c>
      <c r="F82" s="116" t="s">
        <v>414</v>
      </c>
      <c r="G82" s="115" t="s">
        <v>465</v>
      </c>
      <c r="H82" s="115"/>
      <c r="I82" s="116" t="s">
        <v>402</v>
      </c>
      <c r="J82" s="116" t="s">
        <v>526</v>
      </c>
    </row>
    <row r="83" ht="52.5" customHeight="1" outlineLevel="1" spans="1:10">
      <c r="A83" s="116" t="s">
        <v>330</v>
      </c>
      <c r="B83" s="116" t="s">
        <v>524</v>
      </c>
      <c r="C83" s="116" t="s">
        <v>403</v>
      </c>
      <c r="D83" s="116" t="s">
        <v>409</v>
      </c>
      <c r="E83" s="116" t="s">
        <v>531</v>
      </c>
      <c r="F83" s="116" t="s">
        <v>414</v>
      </c>
      <c r="G83" s="115" t="s">
        <v>465</v>
      </c>
      <c r="H83" s="115"/>
      <c r="I83" s="116" t="s">
        <v>402</v>
      </c>
      <c r="J83" s="116" t="s">
        <v>526</v>
      </c>
    </row>
    <row r="84" ht="52.5" customHeight="1" outlineLevel="1" spans="1:10">
      <c r="A84" s="116" t="s">
        <v>330</v>
      </c>
      <c r="B84" s="116" t="s">
        <v>524</v>
      </c>
      <c r="C84" s="116" t="s">
        <v>403</v>
      </c>
      <c r="D84" s="116" t="s">
        <v>409</v>
      </c>
      <c r="E84" s="116" t="s">
        <v>532</v>
      </c>
      <c r="F84" s="116" t="s">
        <v>414</v>
      </c>
      <c r="G84" s="115" t="s">
        <v>465</v>
      </c>
      <c r="H84" s="115"/>
      <c r="I84" s="116" t="s">
        <v>402</v>
      </c>
      <c r="J84" s="116" t="s">
        <v>526</v>
      </c>
    </row>
    <row r="85" ht="52.5" customHeight="1" outlineLevel="1" spans="1:10">
      <c r="A85" s="116" t="s">
        <v>330</v>
      </c>
      <c r="B85" s="116" t="s">
        <v>524</v>
      </c>
      <c r="C85" s="116" t="s">
        <v>403</v>
      </c>
      <c r="D85" s="116" t="s">
        <v>443</v>
      </c>
      <c r="E85" s="116" t="s">
        <v>533</v>
      </c>
      <c r="F85" s="116" t="s">
        <v>414</v>
      </c>
      <c r="G85" s="115" t="s">
        <v>465</v>
      </c>
      <c r="H85" s="115"/>
      <c r="I85" s="116" t="s">
        <v>402</v>
      </c>
      <c r="J85" s="116" t="s">
        <v>526</v>
      </c>
    </row>
    <row r="86" ht="52.5" customHeight="1" outlineLevel="1" spans="1:10">
      <c r="A86" s="116" t="s">
        <v>330</v>
      </c>
      <c r="B86" s="116" t="s">
        <v>524</v>
      </c>
      <c r="C86" s="116" t="s">
        <v>403</v>
      </c>
      <c r="D86" s="116" t="s">
        <v>412</v>
      </c>
      <c r="E86" s="116" t="s">
        <v>534</v>
      </c>
      <c r="F86" s="116" t="s">
        <v>414</v>
      </c>
      <c r="G86" s="115" t="s">
        <v>465</v>
      </c>
      <c r="H86" s="115"/>
      <c r="I86" s="116" t="s">
        <v>402</v>
      </c>
      <c r="J86" s="116" t="s">
        <v>526</v>
      </c>
    </row>
    <row r="87" ht="52.5" customHeight="1" outlineLevel="1" spans="1:10">
      <c r="A87" s="116" t="s">
        <v>330</v>
      </c>
      <c r="B87" s="116" t="s">
        <v>524</v>
      </c>
      <c r="C87" s="116" t="s">
        <v>403</v>
      </c>
      <c r="D87" s="116" t="s">
        <v>412</v>
      </c>
      <c r="E87" s="116" t="s">
        <v>535</v>
      </c>
      <c r="F87" s="116" t="s">
        <v>414</v>
      </c>
      <c r="G87" s="115" t="s">
        <v>465</v>
      </c>
      <c r="H87" s="115"/>
      <c r="I87" s="116" t="s">
        <v>402</v>
      </c>
      <c r="J87" s="116" t="s">
        <v>526</v>
      </c>
    </row>
    <row r="88" ht="52.5" customHeight="1" outlineLevel="1" spans="1:10">
      <c r="A88" s="116" t="s">
        <v>330</v>
      </c>
      <c r="B88" s="116" t="s">
        <v>524</v>
      </c>
      <c r="C88" s="116" t="s">
        <v>416</v>
      </c>
      <c r="D88" s="116" t="s">
        <v>417</v>
      </c>
      <c r="E88" s="116" t="s">
        <v>536</v>
      </c>
      <c r="F88" s="116" t="s">
        <v>414</v>
      </c>
      <c r="G88" s="115" t="s">
        <v>458</v>
      </c>
      <c r="H88" s="115" t="s">
        <v>408</v>
      </c>
      <c r="I88" s="116" t="s">
        <v>398</v>
      </c>
      <c r="J88" s="116" t="s">
        <v>526</v>
      </c>
    </row>
    <row r="89" ht="52.5" customHeight="1" outlineLevel="1" spans="1:10">
      <c r="A89" s="116" t="s">
        <v>330</v>
      </c>
      <c r="B89" s="116" t="s">
        <v>524</v>
      </c>
      <c r="C89" s="116" t="s">
        <v>420</v>
      </c>
      <c r="D89" s="116" t="s">
        <v>421</v>
      </c>
      <c r="E89" s="116" t="s">
        <v>537</v>
      </c>
      <c r="F89" s="116" t="s">
        <v>406</v>
      </c>
      <c r="G89" s="115" t="s">
        <v>538</v>
      </c>
      <c r="H89" s="115" t="s">
        <v>424</v>
      </c>
      <c r="I89" s="116" t="s">
        <v>398</v>
      </c>
      <c r="J89" s="116" t="s">
        <v>526</v>
      </c>
    </row>
    <row r="90" ht="52.5" customHeight="1" outlineLevel="1" spans="1:10">
      <c r="A90" s="116" t="s">
        <v>376</v>
      </c>
      <c r="B90" s="116" t="s">
        <v>539</v>
      </c>
      <c r="C90" s="116" t="s">
        <v>392</v>
      </c>
      <c r="D90" s="116" t="s">
        <v>393</v>
      </c>
      <c r="E90" s="116" t="s">
        <v>540</v>
      </c>
      <c r="F90" s="116" t="s">
        <v>414</v>
      </c>
      <c r="G90" s="115" t="s">
        <v>541</v>
      </c>
      <c r="H90" s="115" t="s">
        <v>542</v>
      </c>
      <c r="I90" s="116" t="s">
        <v>398</v>
      </c>
      <c r="J90" s="116" t="s">
        <v>543</v>
      </c>
    </row>
    <row r="91" ht="52.5" customHeight="1" outlineLevel="1" spans="1:10">
      <c r="A91" s="116" t="s">
        <v>376</v>
      </c>
      <c r="B91" s="116" t="s">
        <v>539</v>
      </c>
      <c r="C91" s="116" t="s">
        <v>392</v>
      </c>
      <c r="D91" s="116" t="s">
        <v>393</v>
      </c>
      <c r="E91" s="116" t="s">
        <v>544</v>
      </c>
      <c r="F91" s="116" t="s">
        <v>414</v>
      </c>
      <c r="G91" s="115" t="s">
        <v>545</v>
      </c>
      <c r="H91" s="115" t="s">
        <v>542</v>
      </c>
      <c r="I91" s="116" t="s">
        <v>398</v>
      </c>
      <c r="J91" s="116" t="s">
        <v>543</v>
      </c>
    </row>
    <row r="92" ht="52.5" customHeight="1" outlineLevel="1" spans="1:10">
      <c r="A92" s="116" t="s">
        <v>376</v>
      </c>
      <c r="B92" s="116" t="s">
        <v>539</v>
      </c>
      <c r="C92" s="116" t="s">
        <v>392</v>
      </c>
      <c r="D92" s="116" t="s">
        <v>393</v>
      </c>
      <c r="E92" s="116" t="s">
        <v>546</v>
      </c>
      <c r="F92" s="116" t="s">
        <v>414</v>
      </c>
      <c r="G92" s="115" t="s">
        <v>547</v>
      </c>
      <c r="H92" s="115" t="s">
        <v>473</v>
      </c>
      <c r="I92" s="116" t="s">
        <v>398</v>
      </c>
      <c r="J92" s="116" t="s">
        <v>543</v>
      </c>
    </row>
    <row r="93" ht="52.5" customHeight="1" outlineLevel="1" spans="1:10">
      <c r="A93" s="116" t="s">
        <v>376</v>
      </c>
      <c r="B93" s="116" t="s">
        <v>539</v>
      </c>
      <c r="C93" s="116" t="s">
        <v>392</v>
      </c>
      <c r="D93" s="116" t="s">
        <v>399</v>
      </c>
      <c r="E93" s="116" t="s">
        <v>548</v>
      </c>
      <c r="F93" s="116" t="s">
        <v>395</v>
      </c>
      <c r="G93" s="115" t="s">
        <v>411</v>
      </c>
      <c r="H93" s="115" t="s">
        <v>408</v>
      </c>
      <c r="I93" s="116" t="s">
        <v>398</v>
      </c>
      <c r="J93" s="116" t="s">
        <v>543</v>
      </c>
    </row>
    <row r="94" ht="52.5" customHeight="1" outlineLevel="1" spans="1:10">
      <c r="A94" s="116" t="s">
        <v>376</v>
      </c>
      <c r="B94" s="116" t="s">
        <v>539</v>
      </c>
      <c r="C94" s="116" t="s">
        <v>392</v>
      </c>
      <c r="D94" s="116" t="s">
        <v>437</v>
      </c>
      <c r="E94" s="116" t="s">
        <v>549</v>
      </c>
      <c r="F94" s="116" t="s">
        <v>395</v>
      </c>
      <c r="G94" s="115" t="s">
        <v>411</v>
      </c>
      <c r="H94" s="115" t="s">
        <v>408</v>
      </c>
      <c r="I94" s="116" t="s">
        <v>398</v>
      </c>
      <c r="J94" s="116" t="s">
        <v>543</v>
      </c>
    </row>
    <row r="95" ht="52.5" customHeight="1" outlineLevel="1" spans="1:10">
      <c r="A95" s="116" t="s">
        <v>376</v>
      </c>
      <c r="B95" s="116" t="s">
        <v>539</v>
      </c>
      <c r="C95" s="116" t="s">
        <v>403</v>
      </c>
      <c r="D95" s="116" t="s">
        <v>404</v>
      </c>
      <c r="E95" s="116" t="s">
        <v>550</v>
      </c>
      <c r="F95" s="116" t="s">
        <v>395</v>
      </c>
      <c r="G95" s="115" t="s">
        <v>446</v>
      </c>
      <c r="H95" s="115"/>
      <c r="I95" s="116" t="s">
        <v>402</v>
      </c>
      <c r="J95" s="116" t="s">
        <v>543</v>
      </c>
    </row>
    <row r="96" ht="52.5" customHeight="1" outlineLevel="1" spans="1:10">
      <c r="A96" s="116" t="s">
        <v>376</v>
      </c>
      <c r="B96" s="116" t="s">
        <v>539</v>
      </c>
      <c r="C96" s="116" t="s">
        <v>403</v>
      </c>
      <c r="D96" s="116" t="s">
        <v>409</v>
      </c>
      <c r="E96" s="116" t="s">
        <v>551</v>
      </c>
      <c r="F96" s="116" t="s">
        <v>395</v>
      </c>
      <c r="G96" s="115" t="s">
        <v>446</v>
      </c>
      <c r="H96" s="115"/>
      <c r="I96" s="116" t="s">
        <v>402</v>
      </c>
      <c r="J96" s="116" t="s">
        <v>543</v>
      </c>
    </row>
    <row r="97" ht="52.5" customHeight="1" outlineLevel="1" spans="1:10">
      <c r="A97" s="116" t="s">
        <v>376</v>
      </c>
      <c r="B97" s="116" t="s">
        <v>539</v>
      </c>
      <c r="C97" s="116" t="s">
        <v>403</v>
      </c>
      <c r="D97" s="116" t="s">
        <v>443</v>
      </c>
      <c r="E97" s="116" t="s">
        <v>552</v>
      </c>
      <c r="F97" s="116" t="s">
        <v>395</v>
      </c>
      <c r="G97" s="115" t="s">
        <v>446</v>
      </c>
      <c r="H97" s="115"/>
      <c r="I97" s="116" t="s">
        <v>402</v>
      </c>
      <c r="J97" s="116" t="s">
        <v>543</v>
      </c>
    </row>
    <row r="98" ht="52.5" customHeight="1" outlineLevel="1" spans="1:10">
      <c r="A98" s="116" t="s">
        <v>376</v>
      </c>
      <c r="B98" s="116" t="s">
        <v>539</v>
      </c>
      <c r="C98" s="116" t="s">
        <v>403</v>
      </c>
      <c r="D98" s="116" t="s">
        <v>412</v>
      </c>
      <c r="E98" s="116" t="s">
        <v>553</v>
      </c>
      <c r="F98" s="116" t="s">
        <v>395</v>
      </c>
      <c r="G98" s="115" t="s">
        <v>446</v>
      </c>
      <c r="H98" s="115"/>
      <c r="I98" s="116" t="s">
        <v>402</v>
      </c>
      <c r="J98" s="116" t="s">
        <v>543</v>
      </c>
    </row>
    <row r="99" ht="52.5" customHeight="1" outlineLevel="1" spans="1:10">
      <c r="A99" s="116" t="s">
        <v>376</v>
      </c>
      <c r="B99" s="116" t="s">
        <v>539</v>
      </c>
      <c r="C99" s="116" t="s">
        <v>416</v>
      </c>
      <c r="D99" s="116" t="s">
        <v>417</v>
      </c>
      <c r="E99" s="116" t="s">
        <v>447</v>
      </c>
      <c r="F99" s="116" t="s">
        <v>414</v>
      </c>
      <c r="G99" s="115" t="s">
        <v>458</v>
      </c>
      <c r="H99" s="115" t="s">
        <v>408</v>
      </c>
      <c r="I99" s="116" t="s">
        <v>398</v>
      </c>
      <c r="J99" s="116" t="s">
        <v>543</v>
      </c>
    </row>
    <row r="100" ht="52.5" customHeight="1" outlineLevel="1" spans="1:10">
      <c r="A100" s="116" t="s">
        <v>376</v>
      </c>
      <c r="B100" s="116" t="s">
        <v>539</v>
      </c>
      <c r="C100" s="116" t="s">
        <v>420</v>
      </c>
      <c r="D100" s="116" t="s">
        <v>421</v>
      </c>
      <c r="E100" s="116" t="s">
        <v>554</v>
      </c>
      <c r="F100" s="116" t="s">
        <v>406</v>
      </c>
      <c r="G100" s="115" t="s">
        <v>555</v>
      </c>
      <c r="H100" s="115" t="s">
        <v>424</v>
      </c>
      <c r="I100" s="116" t="s">
        <v>398</v>
      </c>
      <c r="J100" s="116" t="s">
        <v>543</v>
      </c>
    </row>
    <row r="101" ht="52.5" customHeight="1" outlineLevel="1" spans="1:10">
      <c r="A101" s="116" t="s">
        <v>319</v>
      </c>
      <c r="B101" s="116" t="s">
        <v>556</v>
      </c>
      <c r="C101" s="116" t="s">
        <v>392</v>
      </c>
      <c r="D101" s="116" t="s">
        <v>393</v>
      </c>
      <c r="E101" s="116" t="s">
        <v>557</v>
      </c>
      <c r="F101" s="116" t="s">
        <v>414</v>
      </c>
      <c r="G101" s="115" t="s">
        <v>212</v>
      </c>
      <c r="H101" s="115" t="s">
        <v>558</v>
      </c>
      <c r="I101" s="116" t="s">
        <v>398</v>
      </c>
      <c r="J101" s="116" t="s">
        <v>559</v>
      </c>
    </row>
    <row r="102" ht="52.5" customHeight="1" outlineLevel="1" spans="1:10">
      <c r="A102" s="116" t="s">
        <v>319</v>
      </c>
      <c r="B102" s="116" t="s">
        <v>556</v>
      </c>
      <c r="C102" s="116" t="s">
        <v>392</v>
      </c>
      <c r="D102" s="116" t="s">
        <v>399</v>
      </c>
      <c r="E102" s="116" t="s">
        <v>560</v>
      </c>
      <c r="F102" s="116" t="s">
        <v>414</v>
      </c>
      <c r="G102" s="115" t="s">
        <v>561</v>
      </c>
      <c r="H102" s="115" t="s">
        <v>408</v>
      </c>
      <c r="I102" s="116" t="s">
        <v>398</v>
      </c>
      <c r="J102" s="116" t="s">
        <v>559</v>
      </c>
    </row>
    <row r="103" ht="52.5" customHeight="1" outlineLevel="1" spans="1:10">
      <c r="A103" s="116" t="s">
        <v>319</v>
      </c>
      <c r="B103" s="116" t="s">
        <v>556</v>
      </c>
      <c r="C103" s="116" t="s">
        <v>392</v>
      </c>
      <c r="D103" s="116" t="s">
        <v>437</v>
      </c>
      <c r="E103" s="116" t="s">
        <v>484</v>
      </c>
      <c r="F103" s="116" t="s">
        <v>395</v>
      </c>
      <c r="G103" s="115" t="s">
        <v>411</v>
      </c>
      <c r="H103" s="115" t="s">
        <v>408</v>
      </c>
      <c r="I103" s="116" t="s">
        <v>398</v>
      </c>
      <c r="J103" s="116" t="s">
        <v>559</v>
      </c>
    </row>
    <row r="104" ht="52.5" customHeight="1" outlineLevel="1" spans="1:10">
      <c r="A104" s="116" t="s">
        <v>319</v>
      </c>
      <c r="B104" s="116" t="s">
        <v>556</v>
      </c>
      <c r="C104" s="116" t="s">
        <v>403</v>
      </c>
      <c r="D104" s="116" t="s">
        <v>404</v>
      </c>
      <c r="E104" s="116" t="s">
        <v>562</v>
      </c>
      <c r="F104" s="116" t="s">
        <v>395</v>
      </c>
      <c r="G104" s="115" t="s">
        <v>411</v>
      </c>
      <c r="H104" s="115" t="s">
        <v>408</v>
      </c>
      <c r="I104" s="116" t="s">
        <v>398</v>
      </c>
      <c r="J104" s="116" t="s">
        <v>559</v>
      </c>
    </row>
    <row r="105" ht="52.5" customHeight="1" outlineLevel="1" spans="1:10">
      <c r="A105" s="116" t="s">
        <v>319</v>
      </c>
      <c r="B105" s="116" t="s">
        <v>556</v>
      </c>
      <c r="C105" s="116" t="s">
        <v>403</v>
      </c>
      <c r="D105" s="116" t="s">
        <v>409</v>
      </c>
      <c r="E105" s="116" t="s">
        <v>562</v>
      </c>
      <c r="F105" s="116" t="s">
        <v>414</v>
      </c>
      <c r="G105" s="115" t="s">
        <v>561</v>
      </c>
      <c r="H105" s="115" t="s">
        <v>408</v>
      </c>
      <c r="I105" s="116" t="s">
        <v>398</v>
      </c>
      <c r="J105" s="116" t="s">
        <v>559</v>
      </c>
    </row>
    <row r="106" ht="52.5" customHeight="1" outlineLevel="1" spans="1:10">
      <c r="A106" s="116" t="s">
        <v>319</v>
      </c>
      <c r="B106" s="116" t="s">
        <v>556</v>
      </c>
      <c r="C106" s="116" t="s">
        <v>403</v>
      </c>
      <c r="D106" s="116" t="s">
        <v>412</v>
      </c>
      <c r="E106" s="116" t="s">
        <v>563</v>
      </c>
      <c r="F106" s="116" t="s">
        <v>414</v>
      </c>
      <c r="G106" s="115" t="s">
        <v>561</v>
      </c>
      <c r="H106" s="115" t="s">
        <v>408</v>
      </c>
      <c r="I106" s="116" t="s">
        <v>398</v>
      </c>
      <c r="J106" s="116" t="s">
        <v>559</v>
      </c>
    </row>
    <row r="107" ht="52.5" customHeight="1" outlineLevel="1" spans="1:10">
      <c r="A107" s="116" t="s">
        <v>319</v>
      </c>
      <c r="B107" s="116" t="s">
        <v>556</v>
      </c>
      <c r="C107" s="116" t="s">
        <v>416</v>
      </c>
      <c r="D107" s="116" t="s">
        <v>417</v>
      </c>
      <c r="E107" s="116" t="s">
        <v>564</v>
      </c>
      <c r="F107" s="116" t="s">
        <v>414</v>
      </c>
      <c r="G107" s="115" t="s">
        <v>458</v>
      </c>
      <c r="H107" s="115" t="s">
        <v>408</v>
      </c>
      <c r="I107" s="116" t="s">
        <v>398</v>
      </c>
      <c r="J107" s="116" t="s">
        <v>559</v>
      </c>
    </row>
    <row r="108" ht="52.5" customHeight="1" outlineLevel="1" spans="1:10">
      <c r="A108" s="116" t="s">
        <v>308</v>
      </c>
      <c r="B108" s="116" t="s">
        <v>565</v>
      </c>
      <c r="C108" s="116" t="s">
        <v>392</v>
      </c>
      <c r="D108" s="116" t="s">
        <v>393</v>
      </c>
      <c r="E108" s="116" t="s">
        <v>491</v>
      </c>
      <c r="F108" s="116" t="s">
        <v>414</v>
      </c>
      <c r="G108" s="115" t="s">
        <v>492</v>
      </c>
      <c r="H108" s="115" t="s">
        <v>430</v>
      </c>
      <c r="I108" s="116" t="s">
        <v>398</v>
      </c>
      <c r="J108" s="116" t="s">
        <v>491</v>
      </c>
    </row>
    <row r="109" ht="52.5" customHeight="1" outlineLevel="1" spans="1:10">
      <c r="A109" s="116" t="s">
        <v>308</v>
      </c>
      <c r="B109" s="116" t="s">
        <v>565</v>
      </c>
      <c r="C109" s="116" t="s">
        <v>392</v>
      </c>
      <c r="D109" s="116" t="s">
        <v>437</v>
      </c>
      <c r="E109" s="116" t="s">
        <v>494</v>
      </c>
      <c r="F109" s="116" t="s">
        <v>395</v>
      </c>
      <c r="G109" s="115" t="s">
        <v>495</v>
      </c>
      <c r="H109" s="115"/>
      <c r="I109" s="116" t="s">
        <v>402</v>
      </c>
      <c r="J109" s="116" t="s">
        <v>494</v>
      </c>
    </row>
    <row r="110" ht="52.5" customHeight="1" outlineLevel="1" spans="1:10">
      <c r="A110" s="116" t="s">
        <v>308</v>
      </c>
      <c r="B110" s="116" t="s">
        <v>565</v>
      </c>
      <c r="C110" s="116" t="s">
        <v>403</v>
      </c>
      <c r="D110" s="116" t="s">
        <v>404</v>
      </c>
      <c r="E110" s="116" t="s">
        <v>496</v>
      </c>
      <c r="F110" s="116" t="s">
        <v>395</v>
      </c>
      <c r="G110" s="115" t="s">
        <v>446</v>
      </c>
      <c r="H110" s="115"/>
      <c r="I110" s="116" t="s">
        <v>402</v>
      </c>
      <c r="J110" s="116" t="s">
        <v>497</v>
      </c>
    </row>
    <row r="111" ht="52.5" customHeight="1" outlineLevel="1" spans="1:10">
      <c r="A111" s="116" t="s">
        <v>308</v>
      </c>
      <c r="B111" s="116" t="s">
        <v>565</v>
      </c>
      <c r="C111" s="116" t="s">
        <v>403</v>
      </c>
      <c r="D111" s="116" t="s">
        <v>409</v>
      </c>
      <c r="E111" s="116" t="s">
        <v>566</v>
      </c>
      <c r="F111" s="116" t="s">
        <v>395</v>
      </c>
      <c r="G111" s="115" t="s">
        <v>446</v>
      </c>
      <c r="H111" s="115"/>
      <c r="I111" s="116" t="s">
        <v>402</v>
      </c>
      <c r="J111" s="116" t="s">
        <v>499</v>
      </c>
    </row>
    <row r="112" ht="52.5" customHeight="1" outlineLevel="1" spans="1:10">
      <c r="A112" s="116" t="s">
        <v>308</v>
      </c>
      <c r="B112" s="116" t="s">
        <v>565</v>
      </c>
      <c r="C112" s="116" t="s">
        <v>403</v>
      </c>
      <c r="D112" s="116" t="s">
        <v>412</v>
      </c>
      <c r="E112" s="116" t="s">
        <v>488</v>
      </c>
      <c r="F112" s="116" t="s">
        <v>395</v>
      </c>
      <c r="G112" s="115" t="s">
        <v>446</v>
      </c>
      <c r="H112" s="115"/>
      <c r="I112" s="116" t="s">
        <v>402</v>
      </c>
      <c r="J112" s="116" t="s">
        <v>500</v>
      </c>
    </row>
    <row r="113" ht="52.5" customHeight="1" outlineLevel="1" spans="1:10">
      <c r="A113" s="116" t="s">
        <v>308</v>
      </c>
      <c r="B113" s="116" t="s">
        <v>565</v>
      </c>
      <c r="C113" s="116" t="s">
        <v>416</v>
      </c>
      <c r="D113" s="116" t="s">
        <v>417</v>
      </c>
      <c r="E113" s="116" t="s">
        <v>501</v>
      </c>
      <c r="F113" s="116" t="s">
        <v>414</v>
      </c>
      <c r="G113" s="115" t="s">
        <v>418</v>
      </c>
      <c r="H113" s="115" t="s">
        <v>408</v>
      </c>
      <c r="I113" s="116" t="s">
        <v>398</v>
      </c>
      <c r="J113" s="116" t="s">
        <v>501</v>
      </c>
    </row>
    <row r="114" ht="52.5" customHeight="1" outlineLevel="1" spans="1:10">
      <c r="A114" s="116" t="s">
        <v>308</v>
      </c>
      <c r="B114" s="116" t="s">
        <v>565</v>
      </c>
      <c r="C114" s="116" t="s">
        <v>420</v>
      </c>
      <c r="D114" s="116" t="s">
        <v>421</v>
      </c>
      <c r="E114" s="116" t="s">
        <v>502</v>
      </c>
      <c r="F114" s="116" t="s">
        <v>406</v>
      </c>
      <c r="G114" s="115" t="s">
        <v>492</v>
      </c>
      <c r="H114" s="115" t="s">
        <v>430</v>
      </c>
      <c r="I114" s="116" t="s">
        <v>398</v>
      </c>
      <c r="J114" s="116" t="s">
        <v>502</v>
      </c>
    </row>
    <row r="115" ht="52.5" customHeight="1" outlineLevel="1" spans="1:10">
      <c r="A115" s="116" t="s">
        <v>378</v>
      </c>
      <c r="B115" s="116" t="s">
        <v>567</v>
      </c>
      <c r="C115" s="116" t="s">
        <v>392</v>
      </c>
      <c r="D115" s="116" t="s">
        <v>393</v>
      </c>
      <c r="E115" s="116" t="s">
        <v>452</v>
      </c>
      <c r="F115" s="116" t="s">
        <v>414</v>
      </c>
      <c r="G115" s="115" t="s">
        <v>433</v>
      </c>
      <c r="H115" s="115" t="s">
        <v>434</v>
      </c>
      <c r="I115" s="116" t="s">
        <v>398</v>
      </c>
      <c r="J115" s="116" t="s">
        <v>568</v>
      </c>
    </row>
    <row r="116" ht="52.5" customHeight="1" outlineLevel="1" spans="1:10">
      <c r="A116" s="116" t="s">
        <v>378</v>
      </c>
      <c r="B116" s="116" t="s">
        <v>567</v>
      </c>
      <c r="C116" s="116" t="s">
        <v>392</v>
      </c>
      <c r="D116" s="116" t="s">
        <v>399</v>
      </c>
      <c r="E116" s="116" t="s">
        <v>454</v>
      </c>
      <c r="F116" s="116" t="s">
        <v>395</v>
      </c>
      <c r="G116" s="115" t="s">
        <v>411</v>
      </c>
      <c r="H116" s="115" t="s">
        <v>408</v>
      </c>
      <c r="I116" s="116" t="s">
        <v>398</v>
      </c>
      <c r="J116" s="116" t="s">
        <v>568</v>
      </c>
    </row>
    <row r="117" ht="52.5" customHeight="1" outlineLevel="1" spans="1:10">
      <c r="A117" s="116" t="s">
        <v>378</v>
      </c>
      <c r="B117" s="116" t="s">
        <v>567</v>
      </c>
      <c r="C117" s="116" t="s">
        <v>392</v>
      </c>
      <c r="D117" s="116" t="s">
        <v>437</v>
      </c>
      <c r="E117" s="116" t="s">
        <v>569</v>
      </c>
      <c r="F117" s="116" t="s">
        <v>395</v>
      </c>
      <c r="G117" s="115" t="s">
        <v>411</v>
      </c>
      <c r="H117" s="115" t="s">
        <v>408</v>
      </c>
      <c r="I117" s="116" t="s">
        <v>398</v>
      </c>
      <c r="J117" s="116" t="s">
        <v>568</v>
      </c>
    </row>
    <row r="118" ht="52.5" customHeight="1" outlineLevel="1" spans="1:10">
      <c r="A118" s="116" t="s">
        <v>378</v>
      </c>
      <c r="B118" s="116" t="s">
        <v>567</v>
      </c>
      <c r="C118" s="116" t="s">
        <v>403</v>
      </c>
      <c r="D118" s="116" t="s">
        <v>404</v>
      </c>
      <c r="E118" s="116" t="s">
        <v>570</v>
      </c>
      <c r="F118" s="116" t="s">
        <v>395</v>
      </c>
      <c r="G118" s="115" t="s">
        <v>571</v>
      </c>
      <c r="H118" s="115"/>
      <c r="I118" s="116" t="s">
        <v>402</v>
      </c>
      <c r="J118" s="116" t="s">
        <v>568</v>
      </c>
    </row>
    <row r="119" ht="52.5" customHeight="1" outlineLevel="1" spans="1:10">
      <c r="A119" s="116" t="s">
        <v>378</v>
      </c>
      <c r="B119" s="116" t="s">
        <v>567</v>
      </c>
      <c r="C119" s="116" t="s">
        <v>403</v>
      </c>
      <c r="D119" s="116" t="s">
        <v>409</v>
      </c>
      <c r="E119" s="116" t="s">
        <v>572</v>
      </c>
      <c r="F119" s="116" t="s">
        <v>395</v>
      </c>
      <c r="G119" s="115" t="s">
        <v>514</v>
      </c>
      <c r="H119" s="115"/>
      <c r="I119" s="116" t="s">
        <v>402</v>
      </c>
      <c r="J119" s="116" t="s">
        <v>568</v>
      </c>
    </row>
    <row r="120" ht="52.5" customHeight="1" outlineLevel="1" spans="1:10">
      <c r="A120" s="116" t="s">
        <v>378</v>
      </c>
      <c r="B120" s="116" t="s">
        <v>567</v>
      </c>
      <c r="C120" s="116" t="s">
        <v>403</v>
      </c>
      <c r="D120" s="116" t="s">
        <v>443</v>
      </c>
      <c r="E120" s="116" t="s">
        <v>573</v>
      </c>
      <c r="F120" s="116" t="s">
        <v>395</v>
      </c>
      <c r="G120" s="115" t="s">
        <v>514</v>
      </c>
      <c r="H120" s="115"/>
      <c r="I120" s="116" t="s">
        <v>402</v>
      </c>
      <c r="J120" s="116" t="s">
        <v>568</v>
      </c>
    </row>
    <row r="121" ht="52.5" customHeight="1" outlineLevel="1" spans="1:10">
      <c r="A121" s="116" t="s">
        <v>378</v>
      </c>
      <c r="B121" s="116" t="s">
        <v>567</v>
      </c>
      <c r="C121" s="116" t="s">
        <v>403</v>
      </c>
      <c r="D121" s="116" t="s">
        <v>412</v>
      </c>
      <c r="E121" s="116" t="s">
        <v>574</v>
      </c>
      <c r="F121" s="116" t="s">
        <v>395</v>
      </c>
      <c r="G121" s="115" t="s">
        <v>514</v>
      </c>
      <c r="H121" s="115"/>
      <c r="I121" s="116" t="s">
        <v>402</v>
      </c>
      <c r="J121" s="116" t="s">
        <v>568</v>
      </c>
    </row>
    <row r="122" ht="52.5" customHeight="1" outlineLevel="1" spans="1:10">
      <c r="A122" s="116" t="s">
        <v>378</v>
      </c>
      <c r="B122" s="116" t="s">
        <v>567</v>
      </c>
      <c r="C122" s="116" t="s">
        <v>416</v>
      </c>
      <c r="D122" s="116" t="s">
        <v>417</v>
      </c>
      <c r="E122" s="116" t="s">
        <v>575</v>
      </c>
      <c r="F122" s="116" t="s">
        <v>414</v>
      </c>
      <c r="G122" s="115" t="s">
        <v>418</v>
      </c>
      <c r="H122" s="115" t="s">
        <v>408</v>
      </c>
      <c r="I122" s="116" t="s">
        <v>398</v>
      </c>
      <c r="J122" s="116" t="s">
        <v>568</v>
      </c>
    </row>
    <row r="123" ht="52.5" customHeight="1" outlineLevel="1" spans="1:10">
      <c r="A123" s="116" t="s">
        <v>378</v>
      </c>
      <c r="B123" s="116" t="s">
        <v>567</v>
      </c>
      <c r="C123" s="116" t="s">
        <v>420</v>
      </c>
      <c r="D123" s="116" t="s">
        <v>421</v>
      </c>
      <c r="E123" s="116" t="s">
        <v>449</v>
      </c>
      <c r="F123" s="116" t="s">
        <v>406</v>
      </c>
      <c r="G123" s="115" t="s">
        <v>411</v>
      </c>
      <c r="H123" s="115" t="s">
        <v>424</v>
      </c>
      <c r="I123" s="116" t="s">
        <v>398</v>
      </c>
      <c r="J123" s="116" t="s">
        <v>568</v>
      </c>
    </row>
    <row r="124" ht="52.5" customHeight="1" outlineLevel="1" spans="1:10">
      <c r="A124" s="116" t="s">
        <v>367</v>
      </c>
      <c r="B124" s="116" t="s">
        <v>576</v>
      </c>
      <c r="C124" s="116" t="s">
        <v>392</v>
      </c>
      <c r="D124" s="116" t="s">
        <v>393</v>
      </c>
      <c r="E124" s="116" t="s">
        <v>577</v>
      </c>
      <c r="F124" s="116" t="s">
        <v>395</v>
      </c>
      <c r="G124" s="115" t="s">
        <v>433</v>
      </c>
      <c r="H124" s="115" t="s">
        <v>434</v>
      </c>
      <c r="I124" s="116" t="s">
        <v>398</v>
      </c>
      <c r="J124" s="116" t="s">
        <v>578</v>
      </c>
    </row>
    <row r="125" ht="52.5" customHeight="1" outlineLevel="1" spans="1:10">
      <c r="A125" s="116" t="s">
        <v>367</v>
      </c>
      <c r="B125" s="116" t="s">
        <v>576</v>
      </c>
      <c r="C125" s="116" t="s">
        <v>392</v>
      </c>
      <c r="D125" s="116" t="s">
        <v>393</v>
      </c>
      <c r="E125" s="116" t="s">
        <v>579</v>
      </c>
      <c r="F125" s="116" t="s">
        <v>414</v>
      </c>
      <c r="G125" s="115" t="s">
        <v>580</v>
      </c>
      <c r="H125" s="115" t="s">
        <v>558</v>
      </c>
      <c r="I125" s="116" t="s">
        <v>398</v>
      </c>
      <c r="J125" s="116" t="s">
        <v>578</v>
      </c>
    </row>
    <row r="126" ht="52.5" customHeight="1" outlineLevel="1" spans="1:10">
      <c r="A126" s="116" t="s">
        <v>367</v>
      </c>
      <c r="B126" s="116" t="s">
        <v>576</v>
      </c>
      <c r="C126" s="116" t="s">
        <v>392</v>
      </c>
      <c r="D126" s="116" t="s">
        <v>399</v>
      </c>
      <c r="E126" s="116" t="s">
        <v>454</v>
      </c>
      <c r="F126" s="116" t="s">
        <v>395</v>
      </c>
      <c r="G126" s="115" t="s">
        <v>411</v>
      </c>
      <c r="H126" s="115" t="s">
        <v>408</v>
      </c>
      <c r="I126" s="116" t="s">
        <v>398</v>
      </c>
      <c r="J126" s="116" t="s">
        <v>578</v>
      </c>
    </row>
    <row r="127" ht="52.5" customHeight="1" outlineLevel="1" spans="1:10">
      <c r="A127" s="116" t="s">
        <v>367</v>
      </c>
      <c r="B127" s="116" t="s">
        <v>576</v>
      </c>
      <c r="C127" s="116" t="s">
        <v>392</v>
      </c>
      <c r="D127" s="116" t="s">
        <v>437</v>
      </c>
      <c r="E127" s="116" t="s">
        <v>438</v>
      </c>
      <c r="F127" s="116" t="s">
        <v>395</v>
      </c>
      <c r="G127" s="115" t="s">
        <v>411</v>
      </c>
      <c r="H127" s="115" t="s">
        <v>408</v>
      </c>
      <c r="I127" s="116" t="s">
        <v>398</v>
      </c>
      <c r="J127" s="116" t="s">
        <v>578</v>
      </c>
    </row>
    <row r="128" ht="52.5" customHeight="1" outlineLevel="1" spans="1:10">
      <c r="A128" s="116" t="s">
        <v>367</v>
      </c>
      <c r="B128" s="116" t="s">
        <v>576</v>
      </c>
      <c r="C128" s="116" t="s">
        <v>403</v>
      </c>
      <c r="D128" s="116" t="s">
        <v>404</v>
      </c>
      <c r="E128" s="116" t="s">
        <v>581</v>
      </c>
      <c r="F128" s="116" t="s">
        <v>414</v>
      </c>
      <c r="G128" s="115" t="s">
        <v>458</v>
      </c>
      <c r="H128" s="115" t="s">
        <v>408</v>
      </c>
      <c r="I128" s="116" t="s">
        <v>398</v>
      </c>
      <c r="J128" s="116" t="s">
        <v>578</v>
      </c>
    </row>
    <row r="129" ht="52.5" customHeight="1" outlineLevel="1" spans="1:10">
      <c r="A129" s="116" t="s">
        <v>367</v>
      </c>
      <c r="B129" s="116" t="s">
        <v>576</v>
      </c>
      <c r="C129" s="116" t="s">
        <v>403</v>
      </c>
      <c r="D129" s="116" t="s">
        <v>409</v>
      </c>
      <c r="E129" s="116" t="s">
        <v>582</v>
      </c>
      <c r="F129" s="116" t="s">
        <v>395</v>
      </c>
      <c r="G129" s="115" t="s">
        <v>446</v>
      </c>
      <c r="H129" s="115"/>
      <c r="I129" s="116" t="s">
        <v>402</v>
      </c>
      <c r="J129" s="116" t="s">
        <v>578</v>
      </c>
    </row>
    <row r="130" ht="52.5" customHeight="1" outlineLevel="1" spans="1:10">
      <c r="A130" s="116" t="s">
        <v>367</v>
      </c>
      <c r="B130" s="116" t="s">
        <v>576</v>
      </c>
      <c r="C130" s="116" t="s">
        <v>403</v>
      </c>
      <c r="D130" s="116" t="s">
        <v>412</v>
      </c>
      <c r="E130" s="116" t="s">
        <v>457</v>
      </c>
      <c r="F130" s="116" t="s">
        <v>395</v>
      </c>
      <c r="G130" s="115" t="s">
        <v>446</v>
      </c>
      <c r="H130" s="115"/>
      <c r="I130" s="116" t="s">
        <v>402</v>
      </c>
      <c r="J130" s="116" t="s">
        <v>578</v>
      </c>
    </row>
    <row r="131" ht="52.5" customHeight="1" outlineLevel="1" spans="1:10">
      <c r="A131" s="116" t="s">
        <v>367</v>
      </c>
      <c r="B131" s="116" t="s">
        <v>576</v>
      </c>
      <c r="C131" s="116" t="s">
        <v>416</v>
      </c>
      <c r="D131" s="116" t="s">
        <v>417</v>
      </c>
      <c r="E131" s="116" t="s">
        <v>583</v>
      </c>
      <c r="F131" s="116" t="s">
        <v>414</v>
      </c>
      <c r="G131" s="115" t="s">
        <v>458</v>
      </c>
      <c r="H131" s="115" t="s">
        <v>408</v>
      </c>
      <c r="I131" s="116" t="s">
        <v>398</v>
      </c>
      <c r="J131" s="116" t="s">
        <v>578</v>
      </c>
    </row>
    <row r="132" ht="52.5" customHeight="1" outlineLevel="1" spans="1:10">
      <c r="A132" s="116" t="s">
        <v>367</v>
      </c>
      <c r="B132" s="116" t="s">
        <v>576</v>
      </c>
      <c r="C132" s="116" t="s">
        <v>420</v>
      </c>
      <c r="D132" s="116" t="s">
        <v>421</v>
      </c>
      <c r="E132" s="116" t="s">
        <v>449</v>
      </c>
      <c r="F132" s="116" t="s">
        <v>406</v>
      </c>
      <c r="G132" s="115" t="s">
        <v>584</v>
      </c>
      <c r="H132" s="115" t="s">
        <v>424</v>
      </c>
      <c r="I132" s="116" t="s">
        <v>398</v>
      </c>
      <c r="J132" s="116" t="s">
        <v>578</v>
      </c>
    </row>
    <row r="133" ht="52.5" customHeight="1" outlineLevel="1" spans="1:10">
      <c r="A133" s="116" t="s">
        <v>369</v>
      </c>
      <c r="B133" s="116" t="s">
        <v>585</v>
      </c>
      <c r="C133" s="116" t="s">
        <v>392</v>
      </c>
      <c r="D133" s="116" t="s">
        <v>393</v>
      </c>
      <c r="E133" s="116" t="s">
        <v>586</v>
      </c>
      <c r="F133" s="116" t="s">
        <v>395</v>
      </c>
      <c r="G133" s="115" t="s">
        <v>433</v>
      </c>
      <c r="H133" s="115" t="s">
        <v>558</v>
      </c>
      <c r="I133" s="116" t="s">
        <v>398</v>
      </c>
      <c r="J133" s="116" t="s">
        <v>587</v>
      </c>
    </row>
    <row r="134" ht="52.5" customHeight="1" outlineLevel="1" spans="1:10">
      <c r="A134" s="116" t="s">
        <v>369</v>
      </c>
      <c r="B134" s="116" t="s">
        <v>585</v>
      </c>
      <c r="C134" s="116" t="s">
        <v>392</v>
      </c>
      <c r="D134" s="116" t="s">
        <v>399</v>
      </c>
      <c r="E134" s="116" t="s">
        <v>454</v>
      </c>
      <c r="F134" s="116" t="s">
        <v>395</v>
      </c>
      <c r="G134" s="115" t="s">
        <v>411</v>
      </c>
      <c r="H134" s="115" t="s">
        <v>408</v>
      </c>
      <c r="I134" s="116" t="s">
        <v>398</v>
      </c>
      <c r="J134" s="116" t="s">
        <v>587</v>
      </c>
    </row>
    <row r="135" ht="52.5" customHeight="1" outlineLevel="1" spans="1:10">
      <c r="A135" s="116" t="s">
        <v>369</v>
      </c>
      <c r="B135" s="116" t="s">
        <v>585</v>
      </c>
      <c r="C135" s="116" t="s">
        <v>392</v>
      </c>
      <c r="D135" s="116" t="s">
        <v>437</v>
      </c>
      <c r="E135" s="116" t="s">
        <v>438</v>
      </c>
      <c r="F135" s="116" t="s">
        <v>395</v>
      </c>
      <c r="G135" s="115" t="s">
        <v>411</v>
      </c>
      <c r="H135" s="115" t="s">
        <v>408</v>
      </c>
      <c r="I135" s="116" t="s">
        <v>398</v>
      </c>
      <c r="J135" s="116" t="s">
        <v>587</v>
      </c>
    </row>
    <row r="136" ht="52.5" customHeight="1" outlineLevel="1" spans="1:10">
      <c r="A136" s="116" t="s">
        <v>369</v>
      </c>
      <c r="B136" s="116" t="s">
        <v>585</v>
      </c>
      <c r="C136" s="116" t="s">
        <v>403</v>
      </c>
      <c r="D136" s="116" t="s">
        <v>404</v>
      </c>
      <c r="E136" s="116" t="s">
        <v>588</v>
      </c>
      <c r="F136" s="116" t="s">
        <v>395</v>
      </c>
      <c r="G136" s="115" t="s">
        <v>446</v>
      </c>
      <c r="H136" s="115"/>
      <c r="I136" s="116" t="s">
        <v>402</v>
      </c>
      <c r="J136" s="116" t="s">
        <v>587</v>
      </c>
    </row>
    <row r="137" ht="52.5" customHeight="1" outlineLevel="1" spans="1:10">
      <c r="A137" s="116" t="s">
        <v>369</v>
      </c>
      <c r="B137" s="116" t="s">
        <v>585</v>
      </c>
      <c r="C137" s="116" t="s">
        <v>403</v>
      </c>
      <c r="D137" s="116" t="s">
        <v>409</v>
      </c>
      <c r="E137" s="116" t="s">
        <v>589</v>
      </c>
      <c r="F137" s="116" t="s">
        <v>395</v>
      </c>
      <c r="G137" s="115" t="s">
        <v>446</v>
      </c>
      <c r="H137" s="115"/>
      <c r="I137" s="116" t="s">
        <v>402</v>
      </c>
      <c r="J137" s="116" t="s">
        <v>587</v>
      </c>
    </row>
    <row r="138" ht="52.5" customHeight="1" outlineLevel="1" spans="1:10">
      <c r="A138" s="116" t="s">
        <v>369</v>
      </c>
      <c r="B138" s="116" t="s">
        <v>585</v>
      </c>
      <c r="C138" s="116" t="s">
        <v>403</v>
      </c>
      <c r="D138" s="116" t="s">
        <v>412</v>
      </c>
      <c r="E138" s="116" t="s">
        <v>590</v>
      </c>
      <c r="F138" s="116" t="s">
        <v>414</v>
      </c>
      <c r="G138" s="115" t="s">
        <v>458</v>
      </c>
      <c r="H138" s="115" t="s">
        <v>408</v>
      </c>
      <c r="I138" s="116" t="s">
        <v>398</v>
      </c>
      <c r="J138" s="116" t="s">
        <v>587</v>
      </c>
    </row>
    <row r="139" ht="52.5" customHeight="1" outlineLevel="1" spans="1:10">
      <c r="A139" s="116" t="s">
        <v>369</v>
      </c>
      <c r="B139" s="116" t="s">
        <v>585</v>
      </c>
      <c r="C139" s="116" t="s">
        <v>416</v>
      </c>
      <c r="D139" s="116" t="s">
        <v>417</v>
      </c>
      <c r="E139" s="116" t="s">
        <v>417</v>
      </c>
      <c r="F139" s="116" t="s">
        <v>414</v>
      </c>
      <c r="G139" s="115" t="s">
        <v>458</v>
      </c>
      <c r="H139" s="115" t="s">
        <v>408</v>
      </c>
      <c r="I139" s="116" t="s">
        <v>398</v>
      </c>
      <c r="J139" s="116" t="s">
        <v>587</v>
      </c>
    </row>
    <row r="140" ht="52.5" customHeight="1" outlineLevel="1" spans="1:10">
      <c r="A140" s="116" t="s">
        <v>369</v>
      </c>
      <c r="B140" s="116" t="s">
        <v>585</v>
      </c>
      <c r="C140" s="116" t="s">
        <v>420</v>
      </c>
      <c r="D140" s="116" t="s">
        <v>421</v>
      </c>
      <c r="E140" s="116" t="s">
        <v>449</v>
      </c>
      <c r="F140" s="116" t="s">
        <v>406</v>
      </c>
      <c r="G140" s="115" t="s">
        <v>591</v>
      </c>
      <c r="H140" s="115" t="s">
        <v>424</v>
      </c>
      <c r="I140" s="116" t="s">
        <v>398</v>
      </c>
      <c r="J140" s="116" t="s">
        <v>587</v>
      </c>
    </row>
  </sheetData>
  <mergeCells count="34">
    <mergeCell ref="A2:J2"/>
    <mergeCell ref="A3:E3"/>
    <mergeCell ref="A7:A13"/>
    <mergeCell ref="A14:A20"/>
    <mergeCell ref="A21:A29"/>
    <mergeCell ref="A30:A37"/>
    <mergeCell ref="A38:A44"/>
    <mergeCell ref="A45:A54"/>
    <mergeCell ref="A55:A61"/>
    <mergeCell ref="A62:A68"/>
    <mergeCell ref="A69:A77"/>
    <mergeCell ref="A78:A89"/>
    <mergeCell ref="A90:A100"/>
    <mergeCell ref="A101:A107"/>
    <mergeCell ref="A108:A114"/>
    <mergeCell ref="A115:A123"/>
    <mergeCell ref="A124:A132"/>
    <mergeCell ref="A133:A140"/>
    <mergeCell ref="B7:B13"/>
    <mergeCell ref="B14:B20"/>
    <mergeCell ref="B21:B29"/>
    <mergeCell ref="B30:B37"/>
    <mergeCell ref="B38:B44"/>
    <mergeCell ref="B45:B54"/>
    <mergeCell ref="B55:B61"/>
    <mergeCell ref="B62:B68"/>
    <mergeCell ref="B69:B77"/>
    <mergeCell ref="B78:B89"/>
    <mergeCell ref="B90:B100"/>
    <mergeCell ref="B101:B107"/>
    <mergeCell ref="B108:B114"/>
    <mergeCell ref="B115:B123"/>
    <mergeCell ref="B124:B132"/>
    <mergeCell ref="B133:B1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2026-02-02T03:35:00Z</dcterms:created>
  <dcterms:modified xsi:type="dcterms:W3CDTF">2026-02-03T03:37:22Z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7E4491FC8BD644A4A4E283EAEC3BBDC9</vt:lpwstr>
  </property>
  <property fmtid="{D5CDD505-2E9C-101B-9397-08002B2CF9AE}" pid="3" name="KSOProductBuildVer">
    <vt:lpwstr>2052-11.8.2.12085</vt:lpwstr>
  </property>
</Properties>
</file>