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部门基本支出预算表04!$A$8:$W$44</definedName>
    <definedName name="_xlnm._FilterDatabase" localSheetId="7" hidden="1">'部门项目支出预算表05-1'!$A$7:$W$41</definedName>
  </definedNames>
  <calcPr calcId="144525"/>
</workbook>
</file>

<file path=xl/sharedStrings.xml><?xml version="1.0" encoding="utf-8"?>
<sst xmlns="http://schemas.openxmlformats.org/spreadsheetml/2006/main" count="1263" uniqueCount="466">
  <si>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</si>
  <si>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</si>
  <si>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</si>
  <si>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</si>
  <si>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</si>
  <si>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</si>
  <si>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</si>
  <si>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</si>
  <si>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</si>
  <si>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</si>
  <si>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</si>
  <si>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</si>
  <si>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</si>
  <si>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</si>
  <si>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</si>
  <si>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</si>
  <si>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</si>
  <si>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</si>
  <si>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</si>
  <si>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</si>
  <si>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</si>
  <si>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</si>
  <si>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</si>
  <si>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</si>
  <si>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</si>
  <si>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</si>
  <si>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</si>
  <si>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</si>
  <si>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</si>
  <si>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</si>
  <si>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</si>
  <si>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</si>
  <si>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</si>
  <si>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</si>
  <si>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</si>
  <si>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</si>
  <si>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</si>
  <si>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</si>
  <si>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</si>
  <si>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</si>
  <si>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</si>
  <si>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</si>
  <si>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</si>
  <si>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</si>
  <si>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</si>
  <si>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</si>
  <si>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</si>
  <si>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</si>
  <si>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</si>
  <si>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</si>
  <si>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</si>
  <si>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</si>
  <si>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</si>
  <si>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</si>
  <si>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</si>
  <si>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</si>
  <si>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</si>
  <si>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</si>
  <si>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</si>
  <si>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</si>
  <si>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</si>
  <si>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</si>
  <si>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</si>
  <si>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</si>
  <si>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</si>
  <si>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</si>
  <si>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</si>
  <si>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</si>
  <si>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</si>
  <si>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</si>
  <si>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</si>
  <si>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</si>
  <si>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瑞丽市妇女联合会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</si>
  <si>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</si>
  <si>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</si>
  <si>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</si>
  <si>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</si>
  <si>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</si>
  <si>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</si>
  <si>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</si>
  <si>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</si>
  <si>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</si>
  <si>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</si>
  <si>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</si>
  <si>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</si>
  <si>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</si>
  <si>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</si>
  <si>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</si>
  <si>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</si>
  <si>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</si>
  <si>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</si>
  <si>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</si>
  <si>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</si>
  <si>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</si>
  <si>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</si>
  <si>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</si>
  <si>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</si>
  <si>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</si>
  <si>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</si>
  <si>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</si>
  <si>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</si>
  <si>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</si>
  <si>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</si>
  <si>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</si>
  <si>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</si>
  <si>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</si>
  <si>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</si>
  <si>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</si>
  <si>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</si>
  <si>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</si>
  <si>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</si>
  <si>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</si>
  <si>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</si>
  <si>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</si>
  <si>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</si>
  <si>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</si>
  <si>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</si>
  <si>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</si>
  <si>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</si>
  <si>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</si>
  <si>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</si>
  <si>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</si>
  <si>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</si>
  <si>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</si>
  <si>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</si>
  <si>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</si>
  <si>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</si>
  <si>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</si>
  <si>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</si>
  <si>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</si>
  <si>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</si>
  <si>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</si>
  <si>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</si>
  <si>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</si>
  <si>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</si>
  <si>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</si>
  <si>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</si>
  <si>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</si>
  <si>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</si>
  <si>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</si>
  <si>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</si>
  <si>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</si>
  <si>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</si>
  <si>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</si>
  <si>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</si>
  <si>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</si>
  <si>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</si>
  <si>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</si>
  <si>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</si>
  <si>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</si>
  <si>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</si>
  <si>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</si>
  <si>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</si>
  <si>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</si>
  <si>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</si>
  <si>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</si>
  <si>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</si>
  <si>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</si>
  <si>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</si>
  <si>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</si>
  <si>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</si>
  <si>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</si>
  <si>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</si>
  <si>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</si>
  <si>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</si>
  <si>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</si>
  <si>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</si>
  <si>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</si>
  <si>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</si>
  <si>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</si>
  <si>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</si>
  <si>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</si>
  <si>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</si>
  <si>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</si>
  <si>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</si>
  <si>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</si>
  <si>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</si>
  <si>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</si>
  <si>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</si>
  <si>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</si>
  <si>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</si>
  <si>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</si>
  <si>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</si>
  <si>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</si>
  <si>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</si>
  <si>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</si>
  <si>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</si>
  <si>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</si>
  <si>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</si>
  <si>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</si>
  <si>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</si>
  <si>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</si>
  <si>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</si>
  <si>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</si>
  <si>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</si>
  <si>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</si>
  <si>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</si>
  <si>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</si>
  <si>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</si>
  <si>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</si>
  <si>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</si>
  <si>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</si>
  <si>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</si>
  <si>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</si>
  <si>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</si>
  <si>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</si>
  <si>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</si>
  <si>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</si>
  <si>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</si>
  <si>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</si>
  <si>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</si>
  <si>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</si>
  <si>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533102221100000221046</t>
  </si>
  <si>
    <t>公务交通补贴</t>
  </si>
  <si>
    <t>30239</t>
  </si>
  <si>
    <t>其他交通费用</t>
  </si>
  <si>
    <t>533102210000000018098</t>
  </si>
  <si>
    <t>生育保险</t>
  </si>
  <si>
    <t>30110</t>
  </si>
  <si>
    <t>职工基本医疗保险缴费</t>
  </si>
  <si>
    <t>533102210000000018198</t>
  </si>
  <si>
    <t>基本工资（行政）</t>
  </si>
  <si>
    <t>30101</t>
  </si>
  <si>
    <t>基本工资</t>
  </si>
  <si>
    <t>533102210000000018200</t>
  </si>
  <si>
    <t>津贴补贴（行政）</t>
  </si>
  <si>
    <t>30102</t>
  </si>
  <si>
    <t>津贴补贴</t>
  </si>
  <si>
    <t>533102221100000348833</t>
  </si>
  <si>
    <t>优秀公务员奖（行政）</t>
  </si>
  <si>
    <t>30103</t>
  </si>
  <si>
    <t>奖金</t>
  </si>
  <si>
    <t>533102210000000018199</t>
  </si>
  <si>
    <t>奖金（行政）</t>
  </si>
  <si>
    <t>533102210000000018201</t>
  </si>
  <si>
    <t>基本养老保险</t>
  </si>
  <si>
    <t>30108</t>
  </si>
  <si>
    <t>机关事业单位基本养老保险缴费</t>
  </si>
  <si>
    <t>533102210000000023166</t>
  </si>
  <si>
    <t>大病补充保险</t>
  </si>
  <si>
    <t>533102210000000023169</t>
  </si>
  <si>
    <t>行政医疗保险</t>
  </si>
  <si>
    <t>533102210000000023167</t>
  </si>
  <si>
    <t>30111</t>
  </si>
  <si>
    <t>公务员医疗补助缴费</t>
  </si>
  <si>
    <t>533102210000000018095</t>
  </si>
  <si>
    <t>工伤保险</t>
  </si>
  <si>
    <t>30112</t>
  </si>
  <si>
    <t>其他社会保障缴费</t>
  </si>
  <si>
    <t>533102210000000018099</t>
  </si>
  <si>
    <t>失业保险</t>
  </si>
  <si>
    <t>533102210000000018104</t>
  </si>
  <si>
    <t>30113</t>
  </si>
  <si>
    <t>533102261100004938542</t>
  </si>
  <si>
    <t>公用经费安排的其他工资福利支出</t>
  </si>
  <si>
    <t>30114</t>
  </si>
  <si>
    <t>医疗费</t>
  </si>
  <si>
    <t>533102221100000231709</t>
  </si>
  <si>
    <t>公用经费中的工会经费</t>
  </si>
  <si>
    <t>30228</t>
  </si>
  <si>
    <t>工会经费</t>
  </si>
  <si>
    <t>533102210000000018109</t>
  </si>
  <si>
    <t>一般公用经费</t>
  </si>
  <si>
    <t>30299</t>
  </si>
  <si>
    <t>其他商品和服务支出</t>
  </si>
  <si>
    <t>533102210000000018108</t>
  </si>
  <si>
    <t>退休公用经费</t>
  </si>
  <si>
    <t>30201</t>
  </si>
  <si>
    <t>办公费</t>
  </si>
  <si>
    <t>533102210000000018107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</si>
  <si>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</si>
  <si>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</si>
  <si>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</si>
  <si>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</si>
  <si>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</si>
  <si>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</si>
  <si>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</si>
  <si>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</si>
  <si>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</si>
  <si>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533102241100002150608</t>
  </si>
  <si>
    <t>少小单位工作经费</t>
  </si>
  <si>
    <t>533102251100004131397</t>
  </si>
  <si>
    <t>30205</t>
  </si>
  <si>
    <t>水费</t>
  </si>
  <si>
    <t>30206</t>
  </si>
  <si>
    <t>电费</t>
  </si>
  <si>
    <t>30211</t>
  </si>
  <si>
    <t>差旅费</t>
  </si>
  <si>
    <t>30214</t>
  </si>
  <si>
    <t>租赁费</t>
  </si>
  <si>
    <t>30227</t>
  </si>
  <si>
    <t>委托业务费</t>
  </si>
  <si>
    <t>市妇儿工委工作经费</t>
  </si>
  <si>
    <t>533102231100001090462</t>
  </si>
  <si>
    <t>30305</t>
  </si>
  <si>
    <t>生活补助</t>
  </si>
  <si>
    <t>市妇联工作经费</t>
  </si>
  <si>
    <t>533102231100001090454</t>
  </si>
  <si>
    <t>30207</t>
  </si>
  <si>
    <t>邮电费</t>
  </si>
  <si>
    <t>30216</t>
  </si>
  <si>
    <t>培训费</t>
  </si>
  <si>
    <t>30217</t>
  </si>
  <si>
    <t>30226</t>
  </si>
  <si>
    <t>劳务费</t>
  </si>
  <si>
    <t>31002</t>
  </si>
  <si>
    <t>办公设备购置</t>
  </si>
  <si>
    <t>自有资金项目专项经费</t>
  </si>
  <si>
    <t>533102261100004969041</t>
  </si>
  <si>
    <t>30215</t>
  </si>
  <si>
    <t>会议费</t>
  </si>
  <si>
    <t>30308</t>
  </si>
  <si>
    <t>助学金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</si>
  <si>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</si>
  <si>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</si>
  <si>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</si>
  <si>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</si>
  <si>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</si>
  <si>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</si>
  <si>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</si>
  <si>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</si>
  <si>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</si>
  <si>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</si>
  <si>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</si>
  <si>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开展基层妇女骨干培训及基层妇联、妇女儿童之家宣传活动，促进家校共建，进一步丰富“会改联”后基层妇联宣传活动，进一步加强基层妇联干部能力建设，切实提高我市基层妇联干部综合素质和履行能力。</t>
  </si>
  <si>
    <t>产出指标</t>
  </si>
  <si>
    <t>数量指标</t>
  </si>
  <si>
    <t>开展培训次数</t>
  </si>
  <si>
    <t>&gt;=</t>
  </si>
  <si>
    <t>人次</t>
  </si>
  <si>
    <t>定量指标</t>
  </si>
  <si>
    <t>反映年度内开展各类培训的频率</t>
  </si>
  <si>
    <t>微信公众号发布期数</t>
  </si>
  <si>
    <t>30</t>
  </si>
  <si>
    <t>期</t>
  </si>
  <si>
    <t>反映微信公众号信息发布情况</t>
  </si>
  <si>
    <t>效益指标</t>
  </si>
  <si>
    <t>社会效益</t>
  </si>
  <si>
    <t>政策知晓率</t>
  </si>
  <si>
    <t>85</t>
  </si>
  <si>
    <t>%</t>
  </si>
  <si>
    <t>反映宣传或培训对象对政策的知晓率</t>
  </si>
  <si>
    <t>满意度指标</t>
  </si>
  <si>
    <t>服务对象满意度</t>
  </si>
  <si>
    <t>反映服务对象的满意程度。</t>
  </si>
  <si>
    <t>成本指标</t>
  </si>
  <si>
    <t>经济成本指标</t>
  </si>
  <si>
    <t>培训成本</t>
  </si>
  <si>
    <t>&lt;=</t>
  </si>
  <si>
    <t>320</t>
  </si>
  <si>
    <t>元/人/天</t>
  </si>
  <si>
    <t>反映培训成本是否符合瑞丽市培训规定</t>
  </si>
  <si>
    <t>加强党员干部队伍建设，认真开展政治学习和组织生活，充分发挥机关党建的政治引领和保障作用。</t>
  </si>
  <si>
    <t>党员参与率</t>
  </si>
  <si>
    <t>90</t>
  </si>
  <si>
    <t>反映党组织活动的参与率</t>
  </si>
  <si>
    <t>质量指标</t>
  </si>
  <si>
    <t>完成各项党组织安排工作</t>
  </si>
  <si>
    <t>=</t>
  </si>
  <si>
    <t>完成</t>
  </si>
  <si>
    <t>定性指标</t>
  </si>
  <si>
    <t>反映单位各项党组织安排工作的完成情况</t>
  </si>
  <si>
    <t>可持续影响</t>
  </si>
  <si>
    <t>组织凝聚力提升</t>
  </si>
  <si>
    <t>有效提升</t>
  </si>
  <si>
    <t>反映通过组织实施活动对组织凝聚力的提升</t>
  </si>
  <si>
    <t>党员满意度满意度</t>
  </si>
  <si>
    <t>反映党员满意度情况</t>
  </si>
  <si>
    <t>认真贯彻执行瑞丽妇女发展规划和瑞丽儿童发展规划，顺利推进市妇儿工委各项工作指标。</t>
  </si>
  <si>
    <t>发布信息数量</t>
  </si>
  <si>
    <t>25</t>
  </si>
  <si>
    <t>条</t>
  </si>
  <si>
    <t>反映预算部门发布信息数量。</t>
  </si>
  <si>
    <t>安排干部参加各类学习培训</t>
  </si>
  <si>
    <t>反映安排干部参加各类学习培训的次数</t>
  </si>
  <si>
    <t>时效指标</t>
  </si>
  <si>
    <t>微信公众号发布及时率</t>
  </si>
  <si>
    <t>100</t>
  </si>
  <si>
    <t>反映微信公众号发布及时率</t>
  </si>
  <si>
    <t>经济效益</t>
  </si>
  <si>
    <t>推动妇女儿童事业发展</t>
  </si>
  <si>
    <t>推动</t>
  </si>
  <si>
    <t>反映项目实施是否推动妇女儿童事业发展</t>
  </si>
  <si>
    <t>妇女儿童满意度</t>
  </si>
  <si>
    <t>反映妇女儿童满意度的满意度。</t>
  </si>
  <si>
    <t>保障妇联组织日常运转高效顺畅；提升基层妇联干部业务能力和综合素质；增强妇女思想政治引领和维权服务实效；扩大妇联工作和活动在基层妇女群众中的覆盖面和影响力；建立稳定长效的基层妇女工作机制，促进妇联工作持续健康发展。</t>
  </si>
  <si>
    <t>公开发放的宣传材料数量</t>
  </si>
  <si>
    <t>1000</t>
  </si>
  <si>
    <t>份（部、个、幅、条）</t>
  </si>
  <si>
    <t>反映制作宣传横幅、宣传册等的数量情况。</t>
  </si>
  <si>
    <t>实地走访次数</t>
  </si>
  <si>
    <t>次</t>
  </si>
  <si>
    <t>深入开展“三访四察五送”活动，深入基层开展访家庭、访妇女儿童、访企业活动</t>
  </si>
  <si>
    <t>工作完成时限</t>
  </si>
  <si>
    <t>月</t>
  </si>
  <si>
    <t>反映是否按时完成年度内各项工作任务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</si>
  <si>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</si>
  <si>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</si>
  <si>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群众满意度</t>
  </si>
  <si>
    <t>反映群众对妇联各项工作的满意程度。
救助对象满意度=调查中满意和较满意的人员数/调查总人数*100%</t>
  </si>
  <si>
    <t>顺利推进市妇联各项工作，比如两癌救助金申报与发放，常爱项目的实施等。全面推进组织建设、妇女维权、家庭教育和妇女发展工作，把妇联组织建设成为党开展妇女工作的坚强阵地、深受广大妇女信赖和热爱的温暖之家。</t>
  </si>
  <si>
    <t>反映预算部门在两癌救助、常爱项目等方面发布信息数量。</t>
  </si>
  <si>
    <t>及时发放两癌救助金</t>
  </si>
  <si>
    <t>工作日</t>
  </si>
  <si>
    <t>在满足资金支付条件后30个工作日内完成支付</t>
  </si>
  <si>
    <t>促进社会和谐稳定</t>
  </si>
  <si>
    <t>有效促进</t>
  </si>
  <si>
    <t>反映通过项目实施对社会和谐稳定的促进程度。</t>
  </si>
  <si>
    <t>生活状况改善</t>
  </si>
  <si>
    <t>反映通过项目实施生活状况得到改善的人数</t>
  </si>
  <si>
    <t>救助对象满意度</t>
  </si>
  <si>
    <t>反映被救助对象对妇联工作开展的满意度。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</si>
  <si>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</si>
  <si>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</si>
  <si>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</si>
  <si>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</si>
  <si>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</si>
  <si>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年本部门无政府性基金支出预算，本表无数据，此表公开空表。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</si>
  <si>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</si>
  <si>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</si>
  <si>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</si>
  <si>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</si>
  <si>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</si>
  <si>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</si>
  <si>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</si>
  <si>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</si>
  <si>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</si>
  <si>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</si>
  <si>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</si>
  <si>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</si>
  <si>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安可电脑购置</t>
  </si>
  <si>
    <t>台式计算机</t>
  </si>
  <si>
    <t>批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</si>
  <si>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</si>
  <si>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</si>
  <si>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</si>
  <si>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年本部门无政府购买服务支出预算，本表无数据，此表公开空表。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</si>
  <si>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</si>
  <si>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</si>
  <si>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</si>
  <si>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</si>
  <si>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</si>
  <si>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</si>
  <si>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</si>
  <si>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</si>
  <si>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</si>
  <si>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</si>
  <si>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</si>
  <si>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</si>
  <si>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年本部门无县对下转移支付支出预算，本表无数据，此表公开空表。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</si>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</sst>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49" fontId="12" fillId="0" borderId="0" xfId="5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4" fillId="0" borderId="7" xfId="53" applyFont="1" applyFill="1">
      <alignment horizontal="left" vertical="center" wrapText="1"/>
    </xf>
    <xf numFmtId="49" fontId="4" fillId="0" borderId="7" xfId="53" applyFont="1" applyFill="1" applyAlignment="1">
      <alignment horizontal="center" vertical="center" wrapText="1"/>
    </xf>
    <xf numFmtId="176" fontId="4" fillId="0" borderId="7" xfId="54" applyFont="1" applyFill="1">
      <alignment horizontal="right" vertical="center"/>
    </xf>
    <xf numFmtId="0" fontId="0" fillId="0" borderId="0" xfId="0" applyFill="1" applyBorder="1">
      <alignment vertical="top"/>
    </xf>
    <xf numFmtId="0" fontId="13" fillId="0" borderId="0" xfId="0" applyFill="1" applyBorder="1">
      <alignment vertical="top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Fill="1" applyBorder="1" applyAlignment="1">
      <alignment horizontal="center" vertical="center" wrapText="1"/>
    </xf>
    <xf numFmtId="0" fontId="13" fillId="0" borderId="7" xfId="0" applyFill="1" applyBorder="1" applyAlignment="1">
      <alignment horizontal="center" vertical="center"/>
    </xf>
    <xf numFmtId="0" fontId="13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176" fontId="4" fillId="0" borderId="7" xfId="54" applyFont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Border="1">
      <alignment vertical="top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horizontal="center" vertical="center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2" workbookViewId="0">
      <selection activeCell="G16" sqref="G1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5"/>
      <c r="B1" s="165"/>
      <c r="C1" s="165"/>
      <c r="D1" s="166" t="s">
        <v>0</v>
      </c>
    </row>
    <row r="2" ht="42" customHeight="1" spans="1:4">
      <c r="A2" s="167" t="str">
        <f>"2026"&amp;"年财务收支预算总表"</f>
        <v>2026年财务收支预算总表</v>
      </c>
      <c r="B2" s="167"/>
      <c r="C2" s="167"/>
      <c r="D2" s="167"/>
    </row>
    <row r="3" ht="18.75" customHeight="1" spans="1:4">
      <c r="A3" s="168" t="str">
        <f>"单位名称："&amp;"瑞丽市妇女联合会"</f>
        <v>单位名称：瑞丽市妇女联合会</v>
      </c>
      <c r="B3" s="168"/>
      <c r="C3" s="165"/>
      <c r="D3" s="166" t="s">
        <v>1</v>
      </c>
    </row>
    <row r="4" ht="18.75" customHeight="1" spans="1:4">
      <c r="A4" s="169" t="s">
        <v>2</v>
      </c>
      <c r="B4" s="169"/>
      <c r="C4" s="169" t="s">
        <v>3</v>
      </c>
      <c r="D4" s="169"/>
    </row>
    <row r="5" ht="18.75" customHeight="1" spans="1:4">
      <c r="A5" s="169" t="s">
        <v>4</v>
      </c>
      <c r="B5" s="169" t="str">
        <f t="shared" ref="B5:D5" si="0">"2026"&amp;"年预算金额"</f>
        <v>2026年预算金额</v>
      </c>
      <c r="C5" s="169" t="s">
        <v>5</v>
      </c>
      <c r="D5" s="169" t="str">
        <f t="shared" si="0"/>
        <v>2026年预算金额</v>
      </c>
    </row>
    <row r="6" ht="18.75" customHeight="1" spans="1:4">
      <c r="A6" s="170" t="s">
        <v>6</v>
      </c>
      <c r="B6" s="171">
        <v>1888769.24</v>
      </c>
      <c r="C6" s="170" t="s">
        <v>7</v>
      </c>
      <c r="D6" s="171">
        <v>2025706.92</v>
      </c>
    </row>
    <row r="7" ht="18.75" customHeight="1" spans="1:4">
      <c r="A7" s="170" t="s">
        <v>8</v>
      </c>
      <c r="B7" s="171"/>
      <c r="C7" s="170" t="s">
        <v>9</v>
      </c>
      <c r="D7" s="171"/>
    </row>
    <row r="8" ht="18.75" customHeight="1" spans="1:4">
      <c r="A8" s="170" t="s">
        <v>10</v>
      </c>
      <c r="B8" s="171"/>
      <c r="C8" s="170" t="s">
        <v>11</v>
      </c>
      <c r="D8" s="171"/>
    </row>
    <row r="9" ht="18.75" customHeight="1" spans="1:4">
      <c r="A9" s="170" t="s">
        <v>12</v>
      </c>
      <c r="B9" s="171"/>
      <c r="C9" s="170" t="s">
        <v>13</v>
      </c>
      <c r="D9" s="171"/>
    </row>
    <row r="10" ht="18.75" customHeight="1" spans="1:4">
      <c r="A10" s="170" t="s">
        <v>14</v>
      </c>
      <c r="B10" s="171">
        <v>620000</v>
      </c>
      <c r="C10" s="170" t="s">
        <v>15</v>
      </c>
      <c r="D10" s="171"/>
    </row>
    <row r="11" ht="18.75" customHeight="1" spans="1:4">
      <c r="A11" s="170" t="s">
        <v>16</v>
      </c>
      <c r="B11" s="171"/>
      <c r="C11" s="170" t="s">
        <v>17</v>
      </c>
      <c r="D11" s="171"/>
    </row>
    <row r="12" ht="18.75" customHeight="1" spans="1:4">
      <c r="A12" s="170" t="s">
        <v>18</v>
      </c>
      <c r="B12" s="171"/>
      <c r="C12" s="170" t="s">
        <v>19</v>
      </c>
      <c r="D12" s="171"/>
    </row>
    <row r="13" ht="18.75" customHeight="1" spans="1:4">
      <c r="A13" s="170" t="s">
        <v>20</v>
      </c>
      <c r="B13" s="171"/>
      <c r="C13" s="170" t="s">
        <v>21</v>
      </c>
      <c r="D13" s="171">
        <v>192617.8</v>
      </c>
    </row>
    <row r="14" ht="18.75" customHeight="1" spans="1:4">
      <c r="A14" s="170" t="s">
        <v>22</v>
      </c>
      <c r="B14" s="171"/>
      <c r="C14" s="170" t="s">
        <v>23</v>
      </c>
      <c r="D14" s="171">
        <v>154227.36</v>
      </c>
    </row>
    <row r="15" ht="18.75" customHeight="1" spans="1:4">
      <c r="A15" s="170" t="s">
        <v>24</v>
      </c>
      <c r="B15" s="171">
        <v>620000</v>
      </c>
      <c r="C15" s="170" t="s">
        <v>25</v>
      </c>
      <c r="D15" s="171"/>
    </row>
    <row r="16" ht="18.75" customHeight="1" spans="1:4">
      <c r="A16" s="170"/>
      <c r="B16" s="170"/>
      <c r="C16" s="170" t="s">
        <v>26</v>
      </c>
      <c r="D16" s="171"/>
    </row>
    <row r="17" ht="18.75" customHeight="1" spans="1:4">
      <c r="A17" s="170"/>
      <c r="B17" s="170"/>
      <c r="C17" s="170" t="s">
        <v>27</v>
      </c>
      <c r="D17" s="171"/>
    </row>
    <row r="18" ht="18.75" customHeight="1" spans="1:4">
      <c r="A18" s="170"/>
      <c r="B18" s="170"/>
      <c r="C18" s="170" t="s">
        <v>28</v>
      </c>
      <c r="D18" s="171"/>
    </row>
    <row r="19" ht="18.75" customHeight="1" spans="1:4">
      <c r="A19" s="170"/>
      <c r="B19" s="170"/>
      <c r="C19" s="170" t="s">
        <v>29</v>
      </c>
      <c r="D19" s="171"/>
    </row>
    <row r="20" ht="18.75" customHeight="1" spans="1:4">
      <c r="A20" s="170"/>
      <c r="B20" s="170"/>
      <c r="C20" s="170" t="s">
        <v>30</v>
      </c>
      <c r="D20" s="171"/>
    </row>
    <row r="21" ht="18.75" customHeight="1" spans="1:4">
      <c r="A21" s="170"/>
      <c r="B21" s="170"/>
      <c r="C21" s="170" t="s">
        <v>31</v>
      </c>
      <c r="D21" s="171"/>
    </row>
    <row r="22" ht="18.75" customHeight="1" spans="1:4">
      <c r="A22" s="170"/>
      <c r="B22" s="170"/>
      <c r="C22" s="170" t="s">
        <v>32</v>
      </c>
      <c r="D22" s="171"/>
    </row>
    <row r="23" ht="18.75" customHeight="1" spans="1:4">
      <c r="A23" s="170"/>
      <c r="B23" s="170"/>
      <c r="C23" s="170" t="s">
        <v>33</v>
      </c>
      <c r="D23" s="171"/>
    </row>
    <row r="24" ht="18.75" customHeight="1" spans="1:4">
      <c r="A24" s="170"/>
      <c r="B24" s="170"/>
      <c r="C24" s="170" t="s">
        <v>34</v>
      </c>
      <c r="D24" s="171">
        <v>136217.16</v>
      </c>
    </row>
    <row r="25" ht="18.75" customHeight="1" spans="1:4">
      <c r="A25" s="170"/>
      <c r="B25" s="170"/>
      <c r="C25" s="170" t="s">
        <v>35</v>
      </c>
      <c r="D25" s="171"/>
    </row>
    <row r="26" ht="18.75" customHeight="1" spans="1:4">
      <c r="A26" s="170"/>
      <c r="B26" s="170"/>
      <c r="C26" s="170" t="s">
        <v>36</v>
      </c>
      <c r="D26" s="171"/>
    </row>
    <row r="27" ht="18.75" customHeight="1" spans="1:4">
      <c r="A27" s="170"/>
      <c r="B27" s="170"/>
      <c r="C27" s="170" t="s">
        <v>37</v>
      </c>
      <c r="D27" s="171"/>
    </row>
    <row r="28" ht="18.75" customHeight="1" spans="1:4">
      <c r="A28" s="170"/>
      <c r="B28" s="170"/>
      <c r="C28" s="170" t="s">
        <v>38</v>
      </c>
      <c r="D28" s="171"/>
    </row>
    <row r="29" ht="18.75" customHeight="1" spans="1:4">
      <c r="A29" s="170"/>
      <c r="B29" s="170"/>
      <c r="C29" s="170" t="s">
        <v>39</v>
      </c>
      <c r="D29" s="171"/>
    </row>
    <row r="30" ht="18.75" customHeight="1" spans="1:4">
      <c r="A30" s="170"/>
      <c r="B30" s="170"/>
      <c r="C30" s="170" t="s">
        <v>40</v>
      </c>
      <c r="D30" s="171"/>
    </row>
    <row r="31" ht="18.75" customHeight="1" spans="1:4">
      <c r="A31" s="170"/>
      <c r="B31" s="170"/>
      <c r="C31" s="170" t="s">
        <v>41</v>
      </c>
      <c r="D31" s="171"/>
    </row>
    <row r="32" ht="18.75" customHeight="1" spans="1:4">
      <c r="A32" s="170"/>
      <c r="B32" s="171"/>
      <c r="C32" s="170" t="s">
        <v>42</v>
      </c>
      <c r="D32" s="171"/>
    </row>
    <row r="33" ht="18.75" customHeight="1" spans="1:4">
      <c r="A33" s="170" t="s">
        <v>43</v>
      </c>
      <c r="B33" s="171">
        <v>2508769.24</v>
      </c>
      <c r="C33" s="170" t="s">
        <v>44</v>
      </c>
      <c r="D33" s="171">
        <v>2508769.24</v>
      </c>
    </row>
    <row r="34" ht="18.75" customHeight="1" spans="1:4">
      <c r="A34" s="170" t="s">
        <v>45</v>
      </c>
      <c r="B34" s="171"/>
      <c r="C34" s="170" t="s">
        <v>46</v>
      </c>
      <c r="D34" s="171"/>
    </row>
    <row r="35" ht="18.75" customHeight="1" spans="1:4">
      <c r="A35" s="170" t="s">
        <v>47</v>
      </c>
      <c r="B35" s="171"/>
      <c r="C35" s="170" t="s">
        <v>47</v>
      </c>
      <c r="D35" s="171"/>
    </row>
    <row r="36" ht="18.75" customHeight="1" spans="1:4">
      <c r="A36" s="170" t="s">
        <v>48</v>
      </c>
      <c r="B36" s="171"/>
      <c r="C36" s="170" t="s">
        <v>49</v>
      </c>
      <c r="D36" s="171"/>
    </row>
    <row r="37" ht="18.75" customHeight="1" spans="1:4">
      <c r="A37" s="170" t="s">
        <v>50</v>
      </c>
      <c r="B37" s="171">
        <v>2508769.24</v>
      </c>
      <c r="C37" s="170" t="s">
        <v>51</v>
      </c>
      <c r="D37" s="171">
        <v>2508769.24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B28" sqref="B2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1">
        <v>1</v>
      </c>
      <c r="B1" s="102">
        <v>0</v>
      </c>
      <c r="C1" s="101">
        <v>1</v>
      </c>
      <c r="D1" s="78"/>
      <c r="E1" s="78"/>
      <c r="F1" s="100" t="s">
        <v>412</v>
      </c>
    </row>
    <row r="2" ht="26.25" customHeight="1" spans="1:6">
      <c r="A2" s="103" t="str">
        <f>"2026"&amp;"年部门政府性基金预算支出预算表"</f>
        <v>2026年部门政府性基金预算支出预算表</v>
      </c>
      <c r="B2" s="103" t="s">
        <v>413</v>
      </c>
      <c r="C2" s="104"/>
      <c r="D2" s="105"/>
      <c r="E2" s="105"/>
      <c r="F2" s="105"/>
    </row>
    <row r="3" ht="13.5" customHeight="1" spans="1:6">
      <c r="A3" s="106" t="str">
        <f>"单位名称："&amp;"瑞丽市妇女联合会"</f>
        <v>单位名称：瑞丽市妇女联合会</v>
      </c>
      <c r="B3" s="106" t="s">
        <v>414</v>
      </c>
      <c r="C3" s="107"/>
      <c r="D3" s="78"/>
      <c r="E3" s="78"/>
      <c r="F3" s="100" t="s">
        <v>1</v>
      </c>
    </row>
    <row r="4" ht="19.5" customHeight="1" spans="1:6">
      <c r="A4" s="59" t="s">
        <v>189</v>
      </c>
      <c r="B4" s="108" t="s">
        <v>74</v>
      </c>
      <c r="C4" s="59" t="s">
        <v>75</v>
      </c>
      <c r="D4" s="35" t="s">
        <v>415</v>
      </c>
      <c r="E4" s="35"/>
      <c r="F4" s="35"/>
    </row>
    <row r="5" ht="18.55" customHeight="1" spans="1:6">
      <c r="A5" s="59"/>
      <c r="B5" s="108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ht="30" customHeight="1" spans="1:6">
      <c r="A7" s="33"/>
      <c r="B7" s="108"/>
      <c r="C7" s="33"/>
      <c r="D7" s="71"/>
      <c r="E7" s="110"/>
      <c r="F7" s="110"/>
    </row>
    <row r="8" ht="30" customHeight="1" spans="1:6">
      <c r="A8" s="22"/>
      <c r="B8" s="22"/>
      <c r="C8" s="22"/>
      <c r="D8" s="71"/>
      <c r="E8" s="110"/>
      <c r="F8" s="110"/>
    </row>
    <row r="9" ht="30" customHeight="1" spans="1:6">
      <c r="A9" s="20" t="s">
        <v>416</v>
      </c>
      <c r="B9" s="20" t="s">
        <v>416</v>
      </c>
      <c r="C9" s="20" t="s">
        <v>416</v>
      </c>
      <c r="D9" s="71"/>
      <c r="E9" s="110"/>
      <c r="F9" s="110"/>
    </row>
    <row r="11" customHeight="1" spans="1:1">
      <c r="A11" s="39" t="s">
        <v>417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L18" sqref="L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1"/>
      <c r="P1" s="91"/>
      <c r="Q1" s="43" t="s">
        <v>418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"单位名称："&amp;"瑞丽市妇女联合会"</f>
        <v>单位名称：瑞丽市妇女联合会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100" t="s">
        <v>53</v>
      </c>
    </row>
    <row r="4" ht="15.75" customHeight="1" spans="1:17">
      <c r="A4" s="11" t="s">
        <v>419</v>
      </c>
      <c r="B4" s="79" t="s">
        <v>420</v>
      </c>
      <c r="C4" s="79" t="s">
        <v>421</v>
      </c>
      <c r="D4" s="79" t="s">
        <v>422</v>
      </c>
      <c r="E4" s="79" t="s">
        <v>423</v>
      </c>
      <c r="F4" s="79" t="s">
        <v>424</v>
      </c>
      <c r="G4" s="48" t="s">
        <v>196</v>
      </c>
      <c r="H4" s="48"/>
      <c r="I4" s="48"/>
      <c r="J4" s="48"/>
      <c r="K4" s="93"/>
      <c r="L4" s="48"/>
      <c r="M4" s="48"/>
      <c r="N4" s="48"/>
      <c r="O4" s="94"/>
      <c r="P4" s="93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425</v>
      </c>
      <c r="J5" s="80" t="s">
        <v>426</v>
      </c>
      <c r="K5" s="95" t="s">
        <v>427</v>
      </c>
      <c r="L5" s="96" t="s">
        <v>428</v>
      </c>
      <c r="M5" s="96"/>
      <c r="N5" s="96"/>
      <c r="O5" s="97"/>
      <c r="P5" s="98"/>
      <c r="Q5" s="81"/>
    </row>
    <row r="6" ht="63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9"/>
      <c r="L6" s="81" t="s">
        <v>59</v>
      </c>
      <c r="M6" s="81" t="s">
        <v>66</v>
      </c>
      <c r="N6" s="81" t="s">
        <v>429</v>
      </c>
      <c r="O6" s="33" t="s">
        <v>68</v>
      </c>
      <c r="P6" s="99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72</v>
      </c>
      <c r="B8" s="85"/>
      <c r="C8" s="85"/>
      <c r="D8" s="86"/>
      <c r="E8" s="87"/>
      <c r="F8" s="23"/>
      <c r="G8" s="23">
        <v>8000</v>
      </c>
      <c r="H8" s="23">
        <v>8000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8" t="s">
        <v>72</v>
      </c>
      <c r="B9" s="85"/>
      <c r="C9" s="85"/>
      <c r="D9" s="86"/>
      <c r="E9" s="87"/>
      <c r="F9" s="23"/>
      <c r="G9" s="23">
        <v>8000</v>
      </c>
      <c r="H9" s="23">
        <v>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4" t="str">
        <f>"     "&amp;"市妇联工作经费"</f>
        <v>     市妇联工作经费</v>
      </c>
      <c r="B10" s="85" t="s">
        <v>430</v>
      </c>
      <c r="C10" s="85" t="s">
        <v>431</v>
      </c>
      <c r="D10" s="86" t="s">
        <v>432</v>
      </c>
      <c r="E10" s="87">
        <v>1</v>
      </c>
      <c r="F10" s="23"/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89" t="s">
        <v>416</v>
      </c>
      <c r="B11" s="90"/>
      <c r="C11" s="90"/>
      <c r="D11" s="90"/>
      <c r="E11" s="87"/>
      <c r="F11" s="23"/>
      <c r="G11" s="23">
        <v>8000</v>
      </c>
      <c r="H11" s="23">
        <v>8000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L19" sqref="L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433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"单位名称："&amp;"瑞丽市妇女联合会"</f>
        <v>单位名称：瑞丽市妇女联合会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53</v>
      </c>
    </row>
    <row r="4" ht="15.75" customHeight="1" spans="1:14">
      <c r="A4" s="11" t="s">
        <v>419</v>
      </c>
      <c r="B4" s="11" t="s">
        <v>434</v>
      </c>
      <c r="C4" s="11" t="s">
        <v>435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425</v>
      </c>
      <c r="G5" s="11" t="s">
        <v>426</v>
      </c>
      <c r="H5" s="11" t="s">
        <v>427</v>
      </c>
      <c r="I5" s="12" t="s">
        <v>428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">
      <c r="A12" s="39" t="s">
        <v>436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2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437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"单位名称："&amp;"瑞丽市妇女联合会"</f>
        <v>单位名称：瑞丽市妇女联合会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438</v>
      </c>
      <c r="B5" s="35" t="s">
        <v>196</v>
      </c>
      <c r="C5" s="35"/>
      <c r="D5" s="59"/>
      <c r="E5" s="59" t="s">
        <v>439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440</v>
      </c>
      <c r="E6" s="33" t="s">
        <v>441</v>
      </c>
      <c r="F6" s="33" t="s">
        <v>442</v>
      </c>
      <c r="G6" s="33" t="s">
        <v>443</v>
      </c>
      <c r="H6" s="33" t="s">
        <v>444</v>
      </c>
      <c r="I6" s="33" t="s">
        <v>445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2" customHeight="1" spans="1:1">
      <c r="A12" s="39" t="s">
        <v>446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F17" sqref="F17"/>
    </sheetView>
  </sheetViews>
  <sheetFormatPr defaultColWidth="9.14285714285714" defaultRowHeight="12" customHeight="1"/>
  <cols>
    <col min="1" max="10" width="13.2" customWidth="1"/>
  </cols>
  <sheetData>
    <row r="1" customHeight="1" spans="10:10">
      <c r="J1" s="62" t="s">
        <v>447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"单位名称："&amp;"瑞丽市妇女联合会"</f>
        <v>单位名称：瑞丽市妇女联合会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314</v>
      </c>
      <c r="B4" s="34" t="s">
        <v>315</v>
      </c>
      <c r="C4" s="34" t="s">
        <v>316</v>
      </c>
      <c r="D4" s="34" t="s">
        <v>317</v>
      </c>
      <c r="E4" s="34" t="s">
        <v>318</v>
      </c>
      <c r="F4" s="59" t="s">
        <v>319</v>
      </c>
      <c r="G4" s="34" t="s">
        <v>320</v>
      </c>
      <c r="H4" s="59" t="s">
        <v>321</v>
      </c>
      <c r="I4" s="59" t="s">
        <v>322</v>
      </c>
      <c r="J4" s="34" t="s">
        <v>323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448</v>
      </c>
      <c r="D7" s="22" t="s">
        <v>448</v>
      </c>
      <c r="E7" s="36" t="s">
        <v>448</v>
      </c>
      <c r="F7" s="22" t="s">
        <v>448</v>
      </c>
      <c r="G7" s="36" t="s">
        <v>448</v>
      </c>
      <c r="H7" s="22" t="s">
        <v>448</v>
      </c>
      <c r="I7" s="22" t="s">
        <v>448</v>
      </c>
      <c r="J7" s="36" t="s">
        <v>448</v>
      </c>
    </row>
    <row r="9" ht="17" customHeight="1" spans="1:1">
      <c r="A9" s="39" t="s">
        <v>449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F24" sqref="F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450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"单位名称："&amp;"瑞丽市妇女联合会"</f>
        <v>单位名称：瑞丽市妇女联合会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451</v>
      </c>
      <c r="C4" s="11" t="s">
        <v>452</v>
      </c>
      <c r="D4" s="11" t="s">
        <v>453</v>
      </c>
      <c r="E4" s="11" t="s">
        <v>454</v>
      </c>
      <c r="F4" s="47" t="s">
        <v>455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423</v>
      </c>
      <c r="G5" s="34" t="s">
        <v>456</v>
      </c>
      <c r="H5" s="34" t="s">
        <v>457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10" ht="18" customHeight="1" spans="1:1">
      <c r="A10" s="39" t="s">
        <v>458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H21" sqref="H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"单位名称："&amp;"瑞丽市妇女联合会"</f>
        <v>单位名称：瑞丽市妇女联合会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271</v>
      </c>
      <c r="B4" s="33" t="s">
        <v>191</v>
      </c>
      <c r="C4" s="33" t="s">
        <v>272</v>
      </c>
      <c r="D4" s="34" t="s">
        <v>192</v>
      </c>
      <c r="E4" s="34" t="s">
        <v>193</v>
      </c>
      <c r="F4" s="34" t="s">
        <v>273</v>
      </c>
      <c r="G4" s="34" t="s">
        <v>274</v>
      </c>
      <c r="H4" s="35" t="s">
        <v>56</v>
      </c>
      <c r="I4" s="35" t="s">
        <v>460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416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2" customHeight="1" spans="1:1">
      <c r="A12" s="39" t="s">
        <v>461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M14" sqref="M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"单位名称："&amp;"瑞丽市妇女联合会"</f>
        <v>单位名称：瑞丽市妇女联合会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272</v>
      </c>
      <c r="B4" s="10" t="s">
        <v>271</v>
      </c>
      <c r="C4" s="10" t="s">
        <v>191</v>
      </c>
      <c r="D4" s="11" t="s">
        <v>463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160900</v>
      </c>
      <c r="F8" s="23"/>
      <c r="G8" s="23"/>
    </row>
    <row r="9" ht="52.5" customHeight="1" spans="1:7">
      <c r="A9" s="24"/>
      <c r="B9" s="22" t="s">
        <v>464</v>
      </c>
      <c r="C9" s="22" t="s">
        <v>296</v>
      </c>
      <c r="D9" s="22" t="s">
        <v>465</v>
      </c>
      <c r="E9" s="23">
        <v>80000</v>
      </c>
      <c r="F9" s="23"/>
      <c r="G9" s="23"/>
    </row>
    <row r="10" ht="52.5" customHeight="1" spans="1:7">
      <c r="A10" s="25"/>
      <c r="B10" s="22" t="s">
        <v>464</v>
      </c>
      <c r="C10" s="22" t="s">
        <v>292</v>
      </c>
      <c r="D10" s="22" t="s">
        <v>465</v>
      </c>
      <c r="E10" s="23">
        <v>30000</v>
      </c>
      <c r="F10" s="23"/>
      <c r="G10" s="23"/>
    </row>
    <row r="11" ht="52.5" customHeight="1" spans="1:7">
      <c r="A11" s="25"/>
      <c r="B11" s="22" t="s">
        <v>464</v>
      </c>
      <c r="C11" s="22" t="s">
        <v>277</v>
      </c>
      <c r="D11" s="22" t="s">
        <v>465</v>
      </c>
      <c r="E11" s="23">
        <v>900</v>
      </c>
      <c r="F11" s="23"/>
      <c r="G11" s="23"/>
    </row>
    <row r="12" ht="52.5" customHeight="1" spans="1:7">
      <c r="A12" s="25"/>
      <c r="B12" s="22" t="s">
        <v>464</v>
      </c>
      <c r="C12" s="22" t="s">
        <v>280</v>
      </c>
      <c r="D12" s="22" t="s">
        <v>465</v>
      </c>
      <c r="E12" s="23">
        <v>50000</v>
      </c>
      <c r="F12" s="23"/>
      <c r="G12" s="23"/>
    </row>
    <row r="13" ht="30" customHeight="1" spans="1:7">
      <c r="A13" s="26" t="s">
        <v>56</v>
      </c>
      <c r="B13" s="27" t="s">
        <v>448</v>
      </c>
      <c r="C13" s="27"/>
      <c r="D13" s="28"/>
      <c r="E13" s="23">
        <v>160900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J20" sqref="J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1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"单位名称："&amp;"瑞丽市妇女联合会"</f>
        <v>单位名称：瑞丽市妇女联合会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4" t="s">
        <v>64</v>
      </c>
      <c r="J5" s="164"/>
      <c r="K5" s="164"/>
      <c r="L5" s="164"/>
      <c r="M5" s="164"/>
      <c r="N5" s="16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8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2" t="s">
        <v>71</v>
      </c>
      <c r="B8" s="162" t="s">
        <v>72</v>
      </c>
      <c r="C8" s="23">
        <v>2508769.24</v>
      </c>
      <c r="D8" s="23">
        <v>2508769.24</v>
      </c>
      <c r="E8" s="23">
        <v>1888769.24</v>
      </c>
      <c r="F8" s="23"/>
      <c r="G8" s="23"/>
      <c r="H8" s="23"/>
      <c r="I8" s="23">
        <v>620000</v>
      </c>
      <c r="J8" s="23"/>
      <c r="K8" s="23"/>
      <c r="L8" s="23"/>
      <c r="M8" s="23"/>
      <c r="N8" s="23">
        <v>620000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3"/>
      <c r="C9" s="151">
        <v>2508769.24</v>
      </c>
      <c r="D9" s="151">
        <v>2508769.24</v>
      </c>
      <c r="E9" s="151">
        <v>1888769.24</v>
      </c>
      <c r="F9" s="151"/>
      <c r="G9" s="151"/>
      <c r="H9" s="151"/>
      <c r="I9" s="151">
        <v>620000</v>
      </c>
      <c r="J9" s="151"/>
      <c r="K9" s="151"/>
      <c r="L9" s="151"/>
      <c r="M9" s="151"/>
      <c r="N9" s="151">
        <v>620000</v>
      </c>
      <c r="O9" s="151"/>
      <c r="P9" s="151"/>
      <c r="Q9" s="151"/>
      <c r="R9" s="151"/>
      <c r="S9" s="15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topLeftCell="A15" workbookViewId="0">
      <selection activeCell="F23" sqref="F23"/>
    </sheetView>
  </sheetViews>
  <sheetFormatPr defaultColWidth="8.84761904761905" defaultRowHeight="15" customHeight="1"/>
  <cols>
    <col min="1" max="1" width="14.2857142857143" customWidth="1"/>
    <col min="2" max="2" width="1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43" t="s">
        <v>73</v>
      </c>
      <c r="O1" s="43"/>
    </row>
    <row r="2" ht="36" customHeight="1" spans="1:15">
      <c r="A2" s="154" t="str">
        <f>"2026"&amp;"年部门支出预算表"</f>
        <v>2026年部门支出预算表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ht="18.75" customHeight="1" spans="1:15">
      <c r="A3" s="31" t="str">
        <f>"单位名称："&amp;"瑞丽市妇女联合会"</f>
        <v>单位名称：瑞丽市妇女联合会</v>
      </c>
      <c r="B3" s="31"/>
      <c r="C3" s="31"/>
      <c r="D3" s="31"/>
      <c r="E3" s="31"/>
      <c r="F3" s="31"/>
      <c r="G3" s="153"/>
      <c r="H3" s="153"/>
      <c r="I3" s="153"/>
      <c r="J3" s="153"/>
      <c r="K3" s="153"/>
      <c r="L3" s="153"/>
      <c r="M3" s="153"/>
      <c r="N3" s="43" t="s">
        <v>1</v>
      </c>
      <c r="O3" s="43"/>
    </row>
    <row r="4" ht="31.5" customHeight="1" spans="1:15">
      <c r="A4" s="155" t="s">
        <v>74</v>
      </c>
      <c r="B4" s="155" t="s">
        <v>75</v>
      </c>
      <c r="C4" s="155" t="s">
        <v>56</v>
      </c>
      <c r="D4" s="155" t="s">
        <v>60</v>
      </c>
      <c r="E4" s="155"/>
      <c r="F4" s="155"/>
      <c r="G4" s="155" t="s">
        <v>61</v>
      </c>
      <c r="H4" s="155" t="s">
        <v>62</v>
      </c>
      <c r="I4" s="155" t="s">
        <v>76</v>
      </c>
      <c r="J4" s="155" t="s">
        <v>77</v>
      </c>
      <c r="K4" s="155"/>
      <c r="L4" s="155"/>
      <c r="M4" s="155"/>
      <c r="N4" s="155"/>
      <c r="O4" s="155"/>
    </row>
    <row r="5" ht="57" customHeight="1" spans="1:15">
      <c r="A5" s="155"/>
      <c r="B5" s="155"/>
      <c r="C5" s="155"/>
      <c r="D5" s="155" t="s">
        <v>59</v>
      </c>
      <c r="E5" s="155" t="s">
        <v>78</v>
      </c>
      <c r="F5" s="155" t="s">
        <v>79</v>
      </c>
      <c r="G5" s="155"/>
      <c r="H5" s="155"/>
      <c r="I5" s="155"/>
      <c r="J5" s="155" t="s">
        <v>59</v>
      </c>
      <c r="K5" s="155" t="s">
        <v>80</v>
      </c>
      <c r="L5" s="155" t="s">
        <v>81</v>
      </c>
      <c r="M5" s="155" t="s">
        <v>82</v>
      </c>
      <c r="N5" s="155" t="s">
        <v>83</v>
      </c>
      <c r="O5" s="155" t="s">
        <v>84</v>
      </c>
    </row>
    <row r="6" ht="18.75" customHeight="1" spans="1:15">
      <c r="A6" s="156" t="s">
        <v>85</v>
      </c>
      <c r="B6" s="156" t="s">
        <v>86</v>
      </c>
      <c r="C6" s="156" t="s">
        <v>87</v>
      </c>
      <c r="D6" s="156" t="s">
        <v>88</v>
      </c>
      <c r="E6" s="156" t="s">
        <v>89</v>
      </c>
      <c r="F6" s="156" t="s">
        <v>90</v>
      </c>
      <c r="G6" s="156" t="s">
        <v>91</v>
      </c>
      <c r="H6" s="156" t="s">
        <v>92</v>
      </c>
      <c r="I6" s="156" t="s">
        <v>93</v>
      </c>
      <c r="J6" s="156" t="s">
        <v>94</v>
      </c>
      <c r="K6" s="156" t="s">
        <v>95</v>
      </c>
      <c r="L6" s="156" t="s">
        <v>96</v>
      </c>
      <c r="M6" s="156" t="s">
        <v>97</v>
      </c>
      <c r="N6" s="156" t="s">
        <v>98</v>
      </c>
      <c r="O6" s="156" t="s">
        <v>99</v>
      </c>
    </row>
    <row r="7" ht="52.5" customHeight="1" spans="1:15">
      <c r="A7" s="157" t="s">
        <v>100</v>
      </c>
      <c r="B7" s="157" t="s">
        <v>101</v>
      </c>
      <c r="C7" s="158">
        <v>2025706.92</v>
      </c>
      <c r="D7" s="158">
        <v>1405706.92</v>
      </c>
      <c r="E7" s="158">
        <v>1244806.92</v>
      </c>
      <c r="F7" s="158">
        <v>160900</v>
      </c>
      <c r="G7" s="158"/>
      <c r="H7" s="158"/>
      <c r="I7" s="158"/>
      <c r="J7" s="158">
        <v>620000</v>
      </c>
      <c r="K7" s="158"/>
      <c r="L7" s="158"/>
      <c r="M7" s="158"/>
      <c r="N7" s="158"/>
      <c r="O7" s="158">
        <v>620000</v>
      </c>
    </row>
    <row r="8" ht="52.5" customHeight="1" spans="1:15">
      <c r="A8" s="159" t="s">
        <v>102</v>
      </c>
      <c r="B8" s="159" t="s">
        <v>103</v>
      </c>
      <c r="C8" s="158">
        <v>2025706.92</v>
      </c>
      <c r="D8" s="158">
        <v>1405706.92</v>
      </c>
      <c r="E8" s="158">
        <v>1244806.92</v>
      </c>
      <c r="F8" s="158">
        <v>160900</v>
      </c>
      <c r="G8" s="158"/>
      <c r="H8" s="158"/>
      <c r="I8" s="158"/>
      <c r="J8" s="158">
        <v>620000</v>
      </c>
      <c r="K8" s="158"/>
      <c r="L8" s="158"/>
      <c r="M8" s="158"/>
      <c r="N8" s="158"/>
      <c r="O8" s="158">
        <v>620000</v>
      </c>
    </row>
    <row r="9" ht="52.5" customHeight="1" spans="1:15">
      <c r="A9" s="160" t="s">
        <v>104</v>
      </c>
      <c r="B9" s="160" t="s">
        <v>105</v>
      </c>
      <c r="C9" s="158">
        <v>1244806.92</v>
      </c>
      <c r="D9" s="158">
        <v>1244806.92</v>
      </c>
      <c r="E9" s="158">
        <v>1244806.92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ht="52.5" customHeight="1" spans="1:15">
      <c r="A10" s="160" t="s">
        <v>106</v>
      </c>
      <c r="B10" s="160" t="s">
        <v>107</v>
      </c>
      <c r="C10" s="158">
        <v>780900</v>
      </c>
      <c r="D10" s="158">
        <v>160900</v>
      </c>
      <c r="E10" s="158"/>
      <c r="F10" s="158">
        <v>160900</v>
      </c>
      <c r="G10" s="158"/>
      <c r="H10" s="158"/>
      <c r="I10" s="158"/>
      <c r="J10" s="158">
        <v>620000</v>
      </c>
      <c r="K10" s="158"/>
      <c r="L10" s="158"/>
      <c r="M10" s="158"/>
      <c r="N10" s="158"/>
      <c r="O10" s="158">
        <v>620000</v>
      </c>
    </row>
    <row r="11" ht="52.5" customHeight="1" spans="1:15">
      <c r="A11" s="157" t="s">
        <v>108</v>
      </c>
      <c r="B11" s="157" t="s">
        <v>109</v>
      </c>
      <c r="C11" s="158">
        <v>192617.8</v>
      </c>
      <c r="D11" s="158">
        <v>192617.8</v>
      </c>
      <c r="E11" s="158">
        <v>192617.8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52.5" customHeight="1" spans="1:15">
      <c r="A12" s="159" t="s">
        <v>110</v>
      </c>
      <c r="B12" s="159" t="s">
        <v>111</v>
      </c>
      <c r="C12" s="158">
        <v>187008.8</v>
      </c>
      <c r="D12" s="158">
        <v>187008.8</v>
      </c>
      <c r="E12" s="158">
        <v>187008.8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52.5" customHeight="1" spans="1:15">
      <c r="A13" s="160" t="s">
        <v>112</v>
      </c>
      <c r="B13" s="160" t="s">
        <v>113</v>
      </c>
      <c r="C13" s="158">
        <v>5400</v>
      </c>
      <c r="D13" s="158">
        <v>5400</v>
      </c>
      <c r="E13" s="158">
        <v>5400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52.5" customHeight="1" spans="1:15">
      <c r="A14" s="160" t="s">
        <v>114</v>
      </c>
      <c r="B14" s="160" t="s">
        <v>115</v>
      </c>
      <c r="C14" s="158">
        <v>181608.8</v>
      </c>
      <c r="D14" s="158">
        <v>181608.8</v>
      </c>
      <c r="E14" s="158">
        <v>181608.8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52.5" customHeight="1" spans="1:15">
      <c r="A15" s="159" t="s">
        <v>116</v>
      </c>
      <c r="B15" s="159" t="s">
        <v>117</v>
      </c>
      <c r="C15" s="158">
        <v>5609</v>
      </c>
      <c r="D15" s="158">
        <v>5609</v>
      </c>
      <c r="E15" s="158">
        <v>5609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52.5" customHeight="1" spans="1:15">
      <c r="A16" s="160" t="s">
        <v>118</v>
      </c>
      <c r="B16" s="160" t="s">
        <v>117</v>
      </c>
      <c r="C16" s="158">
        <v>5609</v>
      </c>
      <c r="D16" s="158">
        <v>5609</v>
      </c>
      <c r="E16" s="158">
        <v>5609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52.5" customHeight="1" spans="1:15">
      <c r="A17" s="157" t="s">
        <v>119</v>
      </c>
      <c r="B17" s="157" t="s">
        <v>120</v>
      </c>
      <c r="C17" s="158">
        <v>154227.36</v>
      </c>
      <c r="D17" s="158">
        <v>154227.36</v>
      </c>
      <c r="E17" s="158">
        <v>154227.36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52.5" customHeight="1" spans="1:15">
      <c r="A18" s="159" t="s">
        <v>121</v>
      </c>
      <c r="B18" s="159" t="s">
        <v>122</v>
      </c>
      <c r="C18" s="158">
        <v>154227.36</v>
      </c>
      <c r="D18" s="158">
        <v>154227.36</v>
      </c>
      <c r="E18" s="158">
        <v>154227.36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52.5" customHeight="1" spans="1:15">
      <c r="A19" s="160" t="s">
        <v>123</v>
      </c>
      <c r="B19" s="160" t="s">
        <v>124</v>
      </c>
      <c r="C19" s="158">
        <v>79643.92</v>
      </c>
      <c r="D19" s="158">
        <v>79643.92</v>
      </c>
      <c r="E19" s="158">
        <v>79643.92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52.5" customHeight="1" spans="1:15">
      <c r="A20" s="160" t="s">
        <v>125</v>
      </c>
      <c r="B20" s="160" t="s">
        <v>126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52.5" customHeight="1" spans="1:15">
      <c r="A21" s="160" t="s">
        <v>127</v>
      </c>
      <c r="B21" s="160" t="s">
        <v>128</v>
      </c>
      <c r="C21" s="158">
        <v>71177.48</v>
      </c>
      <c r="D21" s="158">
        <v>71177.48</v>
      </c>
      <c r="E21" s="158">
        <v>71177.48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52.5" customHeight="1" spans="1:15">
      <c r="A22" s="160" t="s">
        <v>129</v>
      </c>
      <c r="B22" s="160" t="s">
        <v>130</v>
      </c>
      <c r="C22" s="158">
        <v>3405.96</v>
      </c>
      <c r="D22" s="158">
        <v>3405.96</v>
      </c>
      <c r="E22" s="158">
        <v>3405.96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52.5" customHeight="1" spans="1:15">
      <c r="A23" s="157" t="s">
        <v>131</v>
      </c>
      <c r="B23" s="157" t="s">
        <v>132</v>
      </c>
      <c r="C23" s="158">
        <v>136217.16</v>
      </c>
      <c r="D23" s="158">
        <v>136217.16</v>
      </c>
      <c r="E23" s="158">
        <v>136217.16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52.5" customHeight="1" spans="1:15">
      <c r="A24" s="159" t="s">
        <v>133</v>
      </c>
      <c r="B24" s="159" t="s">
        <v>134</v>
      </c>
      <c r="C24" s="158">
        <v>136217.16</v>
      </c>
      <c r="D24" s="158">
        <v>136217.16</v>
      </c>
      <c r="E24" s="158">
        <v>136217.16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52.5" customHeight="1" spans="1:15">
      <c r="A25" s="160" t="s">
        <v>135</v>
      </c>
      <c r="B25" s="160" t="s">
        <v>136</v>
      </c>
      <c r="C25" s="158">
        <v>136217.16</v>
      </c>
      <c r="D25" s="158">
        <v>136217.16</v>
      </c>
      <c r="E25" s="158">
        <v>136217.16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30" customHeight="1" spans="1:15">
      <c r="A26" s="156" t="s">
        <v>56</v>
      </c>
      <c r="B26" s="156"/>
      <c r="C26" s="158">
        <v>2508769.24</v>
      </c>
      <c r="D26" s="158">
        <v>1888769.24</v>
      </c>
      <c r="E26" s="158">
        <v>1727869.24</v>
      </c>
      <c r="F26" s="158">
        <v>160900</v>
      </c>
      <c r="G26" s="158"/>
      <c r="H26" s="158"/>
      <c r="I26" s="158"/>
      <c r="J26" s="158">
        <v>620000</v>
      </c>
      <c r="K26" s="158"/>
      <c r="L26" s="158"/>
      <c r="M26" s="158"/>
      <c r="N26" s="158"/>
      <c r="O26" s="158">
        <v>620000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J12" sqref="J1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77" t="s">
        <v>137</v>
      </c>
    </row>
    <row r="2" ht="30.75" customHeight="1" spans="1:4">
      <c r="A2" s="146" t="str">
        <f>"2026"&amp;"年部门财政拨款收支预算总表"</f>
        <v>2026年部门财政拨款收支预算总表</v>
      </c>
      <c r="B2" s="146"/>
      <c r="C2" s="146"/>
      <c r="D2" s="146"/>
    </row>
    <row r="3" ht="18.75" customHeight="1" spans="1:4">
      <c r="A3" s="31" t="str">
        <f>"单位名称："&amp;"瑞丽市妇女联合会"</f>
        <v>单位名称：瑞丽市妇女联合会</v>
      </c>
      <c r="B3" s="147"/>
      <c r="C3" s="147"/>
      <c r="D3" s="78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67" t="s">
        <v>140</v>
      </c>
      <c r="B5" s="11" t="s">
        <v>141</v>
      </c>
      <c r="C5" s="67" t="s">
        <v>142</v>
      </c>
      <c r="D5" s="11" t="s">
        <v>141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143</v>
      </c>
      <c r="B7" s="23">
        <v>1888769.24</v>
      </c>
      <c r="C7" s="74" t="s">
        <v>144</v>
      </c>
      <c r="D7" s="23">
        <v>1888769.24</v>
      </c>
    </row>
    <row r="8" ht="19.5" customHeight="1" spans="1:4">
      <c r="A8" s="74" t="s">
        <v>145</v>
      </c>
      <c r="B8" s="23">
        <v>1888769.24</v>
      </c>
      <c r="C8" s="148" t="s">
        <v>146</v>
      </c>
      <c r="D8" s="23">
        <v>1405706.92</v>
      </c>
    </row>
    <row r="9" ht="19.5" customHeight="1" spans="1:4">
      <c r="A9" s="149" t="s">
        <v>147</v>
      </c>
      <c r="B9" s="23"/>
      <c r="C9" s="148" t="s">
        <v>148</v>
      </c>
      <c r="D9" s="23"/>
    </row>
    <row r="10" ht="19.5" customHeight="1" spans="1:4">
      <c r="A10" s="149" t="s">
        <v>149</v>
      </c>
      <c r="B10" s="23"/>
      <c r="C10" s="148" t="s">
        <v>150</v>
      </c>
      <c r="D10" s="23"/>
    </row>
    <row r="11" ht="19.5" customHeight="1" spans="1:4">
      <c r="A11" s="149" t="s">
        <v>151</v>
      </c>
      <c r="B11" s="23"/>
      <c r="C11" s="148" t="s">
        <v>152</v>
      </c>
      <c r="D11" s="23"/>
    </row>
    <row r="12" ht="19.5" customHeight="1" spans="1:4">
      <c r="A12" s="149" t="s">
        <v>145</v>
      </c>
      <c r="B12" s="23"/>
      <c r="C12" s="148" t="s">
        <v>153</v>
      </c>
      <c r="D12" s="23"/>
    </row>
    <row r="13" ht="19.5" customHeight="1" spans="1:4">
      <c r="A13" s="149" t="s">
        <v>147</v>
      </c>
      <c r="B13" s="23"/>
      <c r="C13" s="148" t="s">
        <v>154</v>
      </c>
      <c r="D13" s="23"/>
    </row>
    <row r="14" ht="19.5" customHeight="1" spans="1:4">
      <c r="A14" s="149" t="s">
        <v>149</v>
      </c>
      <c r="B14" s="23"/>
      <c r="C14" s="148" t="s">
        <v>155</v>
      </c>
      <c r="D14" s="23"/>
    </row>
    <row r="15" ht="19.5" customHeight="1" spans="1:4">
      <c r="A15" s="150"/>
      <c r="B15" s="23"/>
      <c r="C15" s="148" t="s">
        <v>156</v>
      </c>
      <c r="D15" s="23">
        <v>192617.8</v>
      </c>
    </row>
    <row r="16" ht="19.5" customHeight="1" spans="1:4">
      <c r="A16" s="150"/>
      <c r="B16" s="23"/>
      <c r="C16" s="148" t="s">
        <v>157</v>
      </c>
      <c r="D16" s="23">
        <v>154227.36</v>
      </c>
    </row>
    <row r="17" ht="19.5" customHeight="1" spans="1:4">
      <c r="A17" s="150"/>
      <c r="B17" s="23"/>
      <c r="C17" s="148" t="s">
        <v>158</v>
      </c>
      <c r="D17" s="23"/>
    </row>
    <row r="18" ht="19.5" customHeight="1" spans="1:4">
      <c r="A18" s="150"/>
      <c r="B18" s="23"/>
      <c r="C18" s="148" t="s">
        <v>159</v>
      </c>
      <c r="D18" s="23"/>
    </row>
    <row r="19" ht="19.5" customHeight="1" spans="1:4">
      <c r="A19" s="150"/>
      <c r="B19" s="23"/>
      <c r="C19" s="148" t="s">
        <v>160</v>
      </c>
      <c r="D19" s="23"/>
    </row>
    <row r="20" ht="19.5" customHeight="1" spans="1:4">
      <c r="A20" s="74"/>
      <c r="B20" s="23"/>
      <c r="C20" s="148" t="s">
        <v>161</v>
      </c>
      <c r="D20" s="23"/>
    </row>
    <row r="21" ht="19.5" customHeight="1" spans="1:4">
      <c r="A21" s="74"/>
      <c r="B21" s="23"/>
      <c r="C21" s="74" t="s">
        <v>162</v>
      </c>
      <c r="D21" s="23"/>
    </row>
    <row r="22" ht="19.5" customHeight="1" spans="1:4">
      <c r="A22" s="74"/>
      <c r="B22" s="23"/>
      <c r="C22" s="74" t="s">
        <v>163</v>
      </c>
      <c r="D22" s="23"/>
    </row>
    <row r="23" ht="19.5" customHeight="1" spans="1:4">
      <c r="A23" s="74"/>
      <c r="B23" s="23"/>
      <c r="C23" s="74" t="s">
        <v>164</v>
      </c>
      <c r="D23" s="23"/>
    </row>
    <row r="24" ht="19.5" customHeight="1" spans="1:4">
      <c r="A24" s="74"/>
      <c r="B24" s="23"/>
      <c r="C24" s="74" t="s">
        <v>165</v>
      </c>
      <c r="D24" s="23"/>
    </row>
    <row r="25" ht="19.5" customHeight="1" spans="1:4">
      <c r="A25" s="74"/>
      <c r="B25" s="23"/>
      <c r="C25" s="74" t="s">
        <v>166</v>
      </c>
      <c r="D25" s="23"/>
    </row>
    <row r="26" ht="19.5" customHeight="1" spans="1:4">
      <c r="A26" s="148"/>
      <c r="B26" s="23"/>
      <c r="C26" s="74" t="s">
        <v>167</v>
      </c>
      <c r="D26" s="23">
        <v>136217.16</v>
      </c>
    </row>
    <row r="27" ht="19.5" customHeight="1" spans="1:4">
      <c r="A27" s="74"/>
      <c r="B27" s="23"/>
      <c r="C27" s="74" t="s">
        <v>168</v>
      </c>
      <c r="D27" s="23"/>
    </row>
    <row r="28" customHeight="1" spans="1:4">
      <c r="A28" s="74"/>
      <c r="B28" s="23"/>
      <c r="C28" s="149" t="s">
        <v>169</v>
      </c>
      <c r="D28" s="23"/>
    </row>
    <row r="29" ht="19.5" customHeight="1" spans="1:4">
      <c r="A29" s="74"/>
      <c r="B29" s="23"/>
      <c r="C29" s="74" t="s">
        <v>170</v>
      </c>
      <c r="D29" s="23"/>
    </row>
    <row r="30" ht="19.5" customHeight="1" spans="1:4">
      <c r="A30" s="148"/>
      <c r="B30" s="23"/>
      <c r="C30" s="74" t="s">
        <v>171</v>
      </c>
      <c r="D30" s="23"/>
    </row>
    <row r="31" ht="18" customHeight="1" spans="1:4">
      <c r="A31" s="148"/>
      <c r="B31" s="23"/>
      <c r="C31" s="74" t="s">
        <v>172</v>
      </c>
      <c r="D31" s="23"/>
    </row>
    <row r="32" ht="18" customHeight="1" spans="1:4">
      <c r="A32" s="148"/>
      <c r="B32" s="23"/>
      <c r="C32" s="149" t="s">
        <v>173</v>
      </c>
      <c r="D32" s="23"/>
    </row>
    <row r="33" ht="18" customHeight="1" spans="1:4">
      <c r="A33" s="148"/>
      <c r="B33" s="23"/>
      <c r="C33" s="149" t="s">
        <v>174</v>
      </c>
      <c r="D33" s="23"/>
    </row>
    <row r="34" ht="19.5" customHeight="1" spans="1:4">
      <c r="A34" s="148"/>
      <c r="B34" s="151"/>
      <c r="C34" s="74" t="s">
        <v>175</v>
      </c>
      <c r="D34" s="151"/>
    </row>
    <row r="35" ht="19.5" customHeight="1" spans="1:4">
      <c r="A35" s="148"/>
      <c r="B35" s="23"/>
      <c r="C35" s="74" t="s">
        <v>176</v>
      </c>
      <c r="D35" s="23"/>
    </row>
    <row r="36" ht="19.5" customHeight="1" spans="1:4">
      <c r="A36" s="152" t="s">
        <v>50</v>
      </c>
      <c r="B36" s="23">
        <v>1888769.24</v>
      </c>
      <c r="C36" s="152" t="s">
        <v>51</v>
      </c>
      <c r="D36" s="23">
        <v>1888769.24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F7" sqref="F7"/>
    </sheetView>
  </sheetViews>
  <sheetFormatPr defaultColWidth="10.2857142857143" defaultRowHeight="15" customHeight="1" outlineLevelCol="6"/>
  <cols>
    <col min="1" max="1" width="26.3428571428571" customWidth="1"/>
    <col min="2" max="2" width="41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177</v>
      </c>
    </row>
    <row r="2" ht="33" customHeight="1" spans="1:7">
      <c r="A2" s="139" t="str">
        <f>"2026"&amp;"年一般公共预算支出预算表（按功能科目分类）"</f>
        <v>2026年一般公共预算支出预算表（按功能科目分类）</v>
      </c>
      <c r="B2" s="139"/>
      <c r="C2" s="139"/>
      <c r="D2" s="139"/>
      <c r="E2" s="139"/>
      <c r="F2" s="139"/>
      <c r="G2" s="139"/>
    </row>
    <row r="3" ht="18.75" customHeight="1" spans="1:7">
      <c r="A3" s="140" t="str">
        <f>"单位名称："&amp;"瑞丽市妇女联合会"</f>
        <v>单位名称：瑞丽市妇女联合会</v>
      </c>
      <c r="B3" s="140"/>
      <c r="C3" s="111"/>
      <c r="D3" s="111"/>
      <c r="E3" s="111"/>
      <c r="F3" s="111"/>
      <c r="G3" s="115" t="s">
        <v>1</v>
      </c>
    </row>
    <row r="4" ht="18.75" customHeight="1" spans="1:7">
      <c r="A4" s="141" t="s">
        <v>178</v>
      </c>
      <c r="B4" s="141"/>
      <c r="C4" s="141" t="s">
        <v>56</v>
      </c>
      <c r="D4" s="141" t="s">
        <v>78</v>
      </c>
      <c r="E4" s="141"/>
      <c r="F4" s="141"/>
      <c r="G4" s="141" t="s">
        <v>79</v>
      </c>
    </row>
    <row r="5" ht="18.75" customHeight="1" spans="1:7">
      <c r="A5" s="141" t="s">
        <v>74</v>
      </c>
      <c r="B5" s="141" t="s">
        <v>75</v>
      </c>
      <c r="C5" s="141"/>
      <c r="D5" s="141" t="s">
        <v>59</v>
      </c>
      <c r="E5" s="141" t="s">
        <v>179</v>
      </c>
      <c r="F5" s="141" t="s">
        <v>180</v>
      </c>
      <c r="G5" s="141"/>
    </row>
    <row r="6" ht="18.75" customHeight="1" spans="1:7">
      <c r="A6" s="141" t="s">
        <v>85</v>
      </c>
      <c r="B6" s="141" t="s">
        <v>86</v>
      </c>
      <c r="C6" s="141" t="s">
        <v>87</v>
      </c>
      <c r="D6" s="141" t="s">
        <v>88</v>
      </c>
      <c r="E6" s="141" t="s">
        <v>89</v>
      </c>
      <c r="F6" s="141" t="s">
        <v>90</v>
      </c>
      <c r="G6" s="141" t="s">
        <v>91</v>
      </c>
    </row>
    <row r="7" ht="18.75" customHeight="1" spans="1:7">
      <c r="A7" s="142" t="s">
        <v>100</v>
      </c>
      <c r="B7" s="142" t="s">
        <v>101</v>
      </c>
      <c r="C7" s="143">
        <v>1405706.92</v>
      </c>
      <c r="D7" s="143">
        <v>1244806.92</v>
      </c>
      <c r="E7" s="143">
        <v>1093261</v>
      </c>
      <c r="F7" s="143">
        <v>151545.92</v>
      </c>
      <c r="G7" s="143">
        <v>160900</v>
      </c>
    </row>
    <row r="8" ht="18.75" customHeight="1" outlineLevel="1" spans="1:7">
      <c r="A8" s="144" t="s">
        <v>102</v>
      </c>
      <c r="B8" s="144" t="s">
        <v>103</v>
      </c>
      <c r="C8" s="143">
        <v>1405706.92</v>
      </c>
      <c r="D8" s="143">
        <v>1244806.92</v>
      </c>
      <c r="E8" s="143">
        <v>1093261</v>
      </c>
      <c r="F8" s="143">
        <v>151545.92</v>
      </c>
      <c r="G8" s="143">
        <v>160900</v>
      </c>
    </row>
    <row r="9" ht="18.75" customHeight="1" outlineLevel="2" spans="1:7">
      <c r="A9" s="145" t="s">
        <v>104</v>
      </c>
      <c r="B9" s="145" t="s">
        <v>105</v>
      </c>
      <c r="C9" s="143">
        <v>1244806.92</v>
      </c>
      <c r="D9" s="143">
        <v>1244806.92</v>
      </c>
      <c r="E9" s="143">
        <v>1093261</v>
      </c>
      <c r="F9" s="143">
        <v>151545.92</v>
      </c>
      <c r="G9" s="143"/>
    </row>
    <row r="10" ht="18.75" customHeight="1" outlineLevel="2" spans="1:7">
      <c r="A10" s="145" t="s">
        <v>106</v>
      </c>
      <c r="B10" s="145" t="s">
        <v>107</v>
      </c>
      <c r="C10" s="143">
        <v>160900</v>
      </c>
      <c r="D10" s="143"/>
      <c r="E10" s="143"/>
      <c r="F10" s="143"/>
      <c r="G10" s="143">
        <v>160900</v>
      </c>
    </row>
    <row r="11" ht="18.75" customHeight="1" spans="1:7">
      <c r="A11" s="142" t="s">
        <v>108</v>
      </c>
      <c r="B11" s="142" t="s">
        <v>109</v>
      </c>
      <c r="C11" s="143">
        <v>192617.8</v>
      </c>
      <c r="D11" s="143">
        <v>192617.8</v>
      </c>
      <c r="E11" s="143">
        <v>187217.8</v>
      </c>
      <c r="F11" s="143">
        <v>5400</v>
      </c>
      <c r="G11" s="143"/>
    </row>
    <row r="12" ht="18.75" customHeight="1" outlineLevel="1" spans="1:7">
      <c r="A12" s="144" t="s">
        <v>110</v>
      </c>
      <c r="B12" s="144" t="s">
        <v>111</v>
      </c>
      <c r="C12" s="143">
        <v>187008.8</v>
      </c>
      <c r="D12" s="143">
        <v>187008.8</v>
      </c>
      <c r="E12" s="143">
        <v>181608.8</v>
      </c>
      <c r="F12" s="143">
        <v>5400</v>
      </c>
      <c r="G12" s="143"/>
    </row>
    <row r="13" ht="18.75" customHeight="1" outlineLevel="2" spans="1:7">
      <c r="A13" s="145" t="s">
        <v>112</v>
      </c>
      <c r="B13" s="145" t="s">
        <v>113</v>
      </c>
      <c r="C13" s="143">
        <v>5400</v>
      </c>
      <c r="D13" s="143">
        <v>5400</v>
      </c>
      <c r="E13" s="143"/>
      <c r="F13" s="143">
        <v>5400</v>
      </c>
      <c r="G13" s="143"/>
    </row>
    <row r="14" ht="18.75" customHeight="1" outlineLevel="2" spans="1:7">
      <c r="A14" s="145" t="s">
        <v>114</v>
      </c>
      <c r="B14" s="145" t="s">
        <v>115</v>
      </c>
      <c r="C14" s="143">
        <v>181608.8</v>
      </c>
      <c r="D14" s="143">
        <v>181608.8</v>
      </c>
      <c r="E14" s="143">
        <v>181608.8</v>
      </c>
      <c r="F14" s="143"/>
      <c r="G14" s="143"/>
    </row>
    <row r="15" ht="18.75" customHeight="1" outlineLevel="1" spans="1:7">
      <c r="A15" s="144" t="s">
        <v>116</v>
      </c>
      <c r="B15" s="144" t="s">
        <v>117</v>
      </c>
      <c r="C15" s="143">
        <v>5609</v>
      </c>
      <c r="D15" s="143">
        <v>5609</v>
      </c>
      <c r="E15" s="143">
        <v>5609</v>
      </c>
      <c r="F15" s="143"/>
      <c r="G15" s="143"/>
    </row>
    <row r="16" ht="18.75" customHeight="1" outlineLevel="2" spans="1:7">
      <c r="A16" s="145" t="s">
        <v>118</v>
      </c>
      <c r="B16" s="145" t="s">
        <v>117</v>
      </c>
      <c r="C16" s="143">
        <v>5609</v>
      </c>
      <c r="D16" s="143">
        <v>5609</v>
      </c>
      <c r="E16" s="143">
        <v>5609</v>
      </c>
      <c r="F16" s="143"/>
      <c r="G16" s="143"/>
    </row>
    <row r="17" ht="18.75" customHeight="1" spans="1:7">
      <c r="A17" s="142" t="s">
        <v>119</v>
      </c>
      <c r="B17" s="142" t="s">
        <v>120</v>
      </c>
      <c r="C17" s="143">
        <v>154227.36</v>
      </c>
      <c r="D17" s="143">
        <v>154227.36</v>
      </c>
      <c r="E17" s="143">
        <v>154227.36</v>
      </c>
      <c r="F17" s="143"/>
      <c r="G17" s="143"/>
    </row>
    <row r="18" ht="18.75" customHeight="1" outlineLevel="1" spans="1:7">
      <c r="A18" s="144" t="s">
        <v>121</v>
      </c>
      <c r="B18" s="144" t="s">
        <v>122</v>
      </c>
      <c r="C18" s="143">
        <v>154227.36</v>
      </c>
      <c r="D18" s="143">
        <v>154227.36</v>
      </c>
      <c r="E18" s="143">
        <v>154227.36</v>
      </c>
      <c r="F18" s="143"/>
      <c r="G18" s="143"/>
    </row>
    <row r="19" ht="18.75" customHeight="1" outlineLevel="2" spans="1:7">
      <c r="A19" s="145" t="s">
        <v>123</v>
      </c>
      <c r="B19" s="145" t="s">
        <v>124</v>
      </c>
      <c r="C19" s="143">
        <v>79643.92</v>
      </c>
      <c r="D19" s="143">
        <v>79643.92</v>
      </c>
      <c r="E19" s="143">
        <v>79643.92</v>
      </c>
      <c r="F19" s="143"/>
      <c r="G19" s="143"/>
    </row>
    <row r="20" ht="18.75" customHeight="1" outlineLevel="2" spans="1:7">
      <c r="A20" s="145" t="s">
        <v>127</v>
      </c>
      <c r="B20" s="145" t="s">
        <v>128</v>
      </c>
      <c r="C20" s="143">
        <v>71177.48</v>
      </c>
      <c r="D20" s="143">
        <v>71177.48</v>
      </c>
      <c r="E20" s="143">
        <v>71177.48</v>
      </c>
      <c r="F20" s="143"/>
      <c r="G20" s="143"/>
    </row>
    <row r="21" ht="18.75" customHeight="1" outlineLevel="2" spans="1:7">
      <c r="A21" s="145" t="s">
        <v>129</v>
      </c>
      <c r="B21" s="145" t="s">
        <v>130</v>
      </c>
      <c r="C21" s="143">
        <v>3405.96</v>
      </c>
      <c r="D21" s="143">
        <v>3405.96</v>
      </c>
      <c r="E21" s="143">
        <v>3405.96</v>
      </c>
      <c r="F21" s="143"/>
      <c r="G21" s="143"/>
    </row>
    <row r="22" ht="18.75" customHeight="1" spans="1:7">
      <c r="A22" s="142" t="s">
        <v>131</v>
      </c>
      <c r="B22" s="142" t="s">
        <v>132</v>
      </c>
      <c r="C22" s="143">
        <v>136217.16</v>
      </c>
      <c r="D22" s="143">
        <v>136217.16</v>
      </c>
      <c r="E22" s="143">
        <v>136217.16</v>
      </c>
      <c r="F22" s="143"/>
      <c r="G22" s="143"/>
    </row>
    <row r="23" ht="18.75" customHeight="1" outlineLevel="1" spans="1:7">
      <c r="A23" s="144" t="s">
        <v>133</v>
      </c>
      <c r="B23" s="144" t="s">
        <v>134</v>
      </c>
      <c r="C23" s="143">
        <v>136217.16</v>
      </c>
      <c r="D23" s="143">
        <v>136217.16</v>
      </c>
      <c r="E23" s="143">
        <v>136217.16</v>
      </c>
      <c r="F23" s="143"/>
      <c r="G23" s="143"/>
    </row>
    <row r="24" ht="18.75" customHeight="1" outlineLevel="2" spans="1:7">
      <c r="A24" s="145" t="s">
        <v>135</v>
      </c>
      <c r="B24" s="145" t="s">
        <v>136</v>
      </c>
      <c r="C24" s="143">
        <v>136217.16</v>
      </c>
      <c r="D24" s="143">
        <v>136217.16</v>
      </c>
      <c r="E24" s="143">
        <v>136217.16</v>
      </c>
      <c r="F24" s="143"/>
      <c r="G24" s="143"/>
    </row>
    <row r="25" ht="18.75" customHeight="1" spans="1:7">
      <c r="A25" s="141" t="s">
        <v>56</v>
      </c>
      <c r="B25" s="141"/>
      <c r="C25" s="143">
        <v>1888769.24</v>
      </c>
      <c r="D25" s="143">
        <v>1727869.24</v>
      </c>
      <c r="E25" s="143">
        <v>1570923.32</v>
      </c>
      <c r="F25" s="143">
        <v>156945.92</v>
      </c>
      <c r="G25" s="143">
        <v>160900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0" sqref="D2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0"/>
      <c r="B1" s="130"/>
      <c r="C1" s="131"/>
      <c r="D1" s="1"/>
      <c r="E1" s="1"/>
      <c r="F1" s="132" t="s">
        <v>181</v>
      </c>
    </row>
    <row r="2" ht="33.75" customHeight="1" spans="1:6">
      <c r="A2" s="133" t="str">
        <f>"2026"&amp;"年一般公共预算“三公”经费支出预算表"</f>
        <v>2026年一般公共预算“三公”经费支出预算表</v>
      </c>
      <c r="B2" s="133"/>
      <c r="C2" s="133"/>
      <c r="D2" s="133"/>
      <c r="E2" s="133"/>
      <c r="F2" s="133"/>
    </row>
    <row r="3" ht="21.75" customHeight="1" spans="1:6">
      <c r="A3" s="134" t="str">
        <f>"单位名称："&amp;"瑞丽市妇女联合会"</f>
        <v>单位名称：瑞丽市妇女联合会</v>
      </c>
      <c r="B3" s="130"/>
      <c r="C3" s="131"/>
      <c r="D3" s="3"/>
      <c r="E3" s="1"/>
      <c r="F3" s="132" t="s">
        <v>53</v>
      </c>
    </row>
    <row r="4" ht="19.5" customHeight="1" spans="1:6">
      <c r="A4" s="11" t="s">
        <v>182</v>
      </c>
      <c r="B4" s="67" t="s">
        <v>183</v>
      </c>
      <c r="C4" s="12" t="s">
        <v>184</v>
      </c>
      <c r="D4" s="13"/>
      <c r="E4" s="14"/>
      <c r="F4" s="67" t="s">
        <v>185</v>
      </c>
    </row>
    <row r="5" ht="19.5" customHeight="1" spans="1:6">
      <c r="A5" s="18"/>
      <c r="B5" s="68"/>
      <c r="C5" s="35" t="s">
        <v>59</v>
      </c>
      <c r="D5" s="35" t="s">
        <v>186</v>
      </c>
      <c r="E5" s="35" t="s">
        <v>187</v>
      </c>
      <c r="F5" s="68"/>
    </row>
    <row r="6" ht="18.75" customHeight="1" spans="1:6">
      <c r="A6" s="135">
        <v>1</v>
      </c>
      <c r="B6" s="135">
        <v>2</v>
      </c>
      <c r="C6" s="136">
        <v>3</v>
      </c>
      <c r="D6" s="135">
        <v>4</v>
      </c>
      <c r="E6" s="135">
        <v>5</v>
      </c>
      <c r="F6" s="135">
        <v>6</v>
      </c>
    </row>
    <row r="7" ht="24.75" customHeight="1" spans="1:6">
      <c r="A7" s="137">
        <v>9000</v>
      </c>
      <c r="B7" s="137"/>
      <c r="C7" s="138"/>
      <c r="D7" s="137"/>
      <c r="E7" s="137"/>
      <c r="F7" s="137">
        <v>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topLeftCell="A8" workbookViewId="0">
      <selection activeCell="H39" sqref="H39:H43"/>
    </sheetView>
  </sheetViews>
  <sheetFormatPr defaultColWidth="10.2857142857143" defaultRowHeight="15" customHeight="1"/>
  <cols>
    <col min="1" max="2" width="12.4190476190476" style="124" customWidth="1"/>
    <col min="3" max="3" width="10.847619047619" style="124" customWidth="1"/>
    <col min="4" max="4" width="11.2857142857143" style="124" customWidth="1"/>
    <col min="5" max="5" width="10.5714285714286" style="124" customWidth="1"/>
    <col min="6" max="6" width="5.57142857142857" style="124" customWidth="1"/>
    <col min="7" max="7" width="19.1428571428571" style="124" customWidth="1"/>
    <col min="8" max="8" width="12.9142857142857" style="124" customWidth="1"/>
    <col min="9" max="9" width="12.2857142857143" style="124" customWidth="1"/>
    <col min="10" max="11" width="6" style="124" customWidth="1"/>
    <col min="12" max="12" width="12.2857142857143" style="124" customWidth="1"/>
    <col min="13" max="13" width="3.71428571428571" style="124" customWidth="1"/>
    <col min="14" max="14" width="5.04761904761905" style="124" customWidth="1"/>
    <col min="15" max="15" width="5.77142857142857" style="124" customWidth="1"/>
    <col min="16" max="16" width="6.57142857142857" style="124" customWidth="1"/>
    <col min="17" max="17" width="4.77142857142857" style="124" customWidth="1"/>
    <col min="18" max="18" width="4.28571428571429" style="124" customWidth="1"/>
    <col min="19" max="23" width="4.71428571428571" style="124" customWidth="1"/>
    <col min="24" max="16384" width="10.2857142857143" style="124"/>
  </cols>
  <sheetData>
    <row r="1" ht="18.75" customHeight="1" spans="1:2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9" t="s">
        <v>188</v>
      </c>
      <c r="U1" s="129"/>
      <c r="V1" s="129"/>
      <c r="W1" s="129"/>
    </row>
    <row r="2" ht="45.75" customHeight="1" spans="1:23">
      <c r="A2" s="126" t="str">
        <f>"2026"&amp;"年部门基本支出预算表"</f>
        <v>2026年部门基本支出预算表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25" t="str">
        <f>"单位名称："&amp;"瑞丽市妇女联合会"</f>
        <v>单位名称：瑞丽市妇女联合会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9" t="s">
        <v>53</v>
      </c>
      <c r="U3" s="129"/>
      <c r="V3" s="129"/>
      <c r="W3" s="129"/>
    </row>
    <row r="4" ht="18.75" customHeight="1" spans="1:23">
      <c r="A4" s="127" t="s">
        <v>189</v>
      </c>
      <c r="B4" s="127" t="s">
        <v>190</v>
      </c>
      <c r="C4" s="127" t="s">
        <v>191</v>
      </c>
      <c r="D4" s="127" t="s">
        <v>192</v>
      </c>
      <c r="E4" s="127" t="s">
        <v>193</v>
      </c>
      <c r="F4" s="127" t="s">
        <v>194</v>
      </c>
      <c r="G4" s="127" t="s">
        <v>195</v>
      </c>
      <c r="H4" s="127" t="s">
        <v>196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ht="28.3" customHeight="1" spans="1:23">
      <c r="A5" s="127"/>
      <c r="B5" s="127"/>
      <c r="C5" s="127"/>
      <c r="D5" s="127"/>
      <c r="E5" s="127"/>
      <c r="F5" s="127"/>
      <c r="G5" s="127"/>
      <c r="H5" s="127" t="s">
        <v>197</v>
      </c>
      <c r="I5" s="127" t="s">
        <v>60</v>
      </c>
      <c r="J5" s="127" t="s">
        <v>198</v>
      </c>
      <c r="K5" s="127" t="s">
        <v>199</v>
      </c>
      <c r="L5" s="127" t="s">
        <v>200</v>
      </c>
      <c r="M5" s="127" t="s">
        <v>201</v>
      </c>
      <c r="N5" s="127" t="s">
        <v>202</v>
      </c>
      <c r="O5" s="127" t="s">
        <v>61</v>
      </c>
      <c r="P5" s="127" t="s">
        <v>62</v>
      </c>
      <c r="Q5" s="127" t="s">
        <v>63</v>
      </c>
      <c r="R5" s="127" t="s">
        <v>77</v>
      </c>
      <c r="S5" s="127"/>
      <c r="T5" s="127"/>
      <c r="U5" s="127"/>
      <c r="V5" s="127"/>
      <c r="W5" s="127"/>
    </row>
    <row r="6" ht="24" customHeight="1" spans="1:23">
      <c r="A6" s="127"/>
      <c r="B6" s="127"/>
      <c r="C6" s="127"/>
      <c r="D6" s="127"/>
      <c r="E6" s="127"/>
      <c r="F6" s="127"/>
      <c r="G6" s="127"/>
      <c r="H6" s="127"/>
      <c r="I6" s="127" t="s">
        <v>203</v>
      </c>
      <c r="J6" s="127" t="s">
        <v>198</v>
      </c>
      <c r="K6" s="127" t="s">
        <v>199</v>
      </c>
      <c r="L6" s="127" t="s">
        <v>200</v>
      </c>
      <c r="M6" s="127" t="s">
        <v>201</v>
      </c>
      <c r="N6" s="127" t="s">
        <v>60</v>
      </c>
      <c r="O6" s="127" t="s">
        <v>61</v>
      </c>
      <c r="P6" s="127" t="s">
        <v>62</v>
      </c>
      <c r="Q6" s="127"/>
      <c r="R6" s="127" t="s">
        <v>59</v>
      </c>
      <c r="S6" s="127" t="s">
        <v>66</v>
      </c>
      <c r="T6" s="127" t="s">
        <v>67</v>
      </c>
      <c r="U6" s="127" t="s">
        <v>68</v>
      </c>
      <c r="V6" s="127" t="s">
        <v>69</v>
      </c>
      <c r="W6" s="127" t="s">
        <v>70</v>
      </c>
    </row>
    <row r="7" ht="91" customHeight="1" spans="1:23">
      <c r="A7" s="127"/>
      <c r="B7" s="127"/>
      <c r="C7" s="127"/>
      <c r="D7" s="127"/>
      <c r="E7" s="127"/>
      <c r="F7" s="127"/>
      <c r="G7" s="127"/>
      <c r="H7" s="127"/>
      <c r="I7" s="127" t="s">
        <v>59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ht="18.75" customHeight="1" spans="1:23">
      <c r="A8" s="127" t="s">
        <v>85</v>
      </c>
      <c r="B8" s="127" t="s">
        <v>86</v>
      </c>
      <c r="C8" s="127" t="s">
        <v>87</v>
      </c>
      <c r="D8" s="127" t="s">
        <v>88</v>
      </c>
      <c r="E8" s="127" t="s">
        <v>89</v>
      </c>
      <c r="F8" s="127" t="s">
        <v>90</v>
      </c>
      <c r="G8" s="127" t="s">
        <v>91</v>
      </c>
      <c r="H8" s="127" t="s">
        <v>92</v>
      </c>
      <c r="I8" s="127" t="s">
        <v>93</v>
      </c>
      <c r="J8" s="127" t="s">
        <v>94</v>
      </c>
      <c r="K8" s="127" t="s">
        <v>95</v>
      </c>
      <c r="L8" s="127" t="s">
        <v>96</v>
      </c>
      <c r="M8" s="127" t="s">
        <v>97</v>
      </c>
      <c r="N8" s="127" t="s">
        <v>98</v>
      </c>
      <c r="O8" s="127" t="s">
        <v>99</v>
      </c>
      <c r="P8" s="127" t="s">
        <v>204</v>
      </c>
      <c r="Q8" s="127" t="s">
        <v>205</v>
      </c>
      <c r="R8" s="127" t="s">
        <v>206</v>
      </c>
      <c r="S8" s="127" t="s">
        <v>207</v>
      </c>
      <c r="T8" s="127" t="s">
        <v>208</v>
      </c>
      <c r="U8" s="127" t="s">
        <v>209</v>
      </c>
      <c r="V8" s="127" t="s">
        <v>210</v>
      </c>
      <c r="W8" s="127" t="s">
        <v>211</v>
      </c>
    </row>
    <row r="9" ht="53.25" customHeight="1" spans="1:23">
      <c r="A9" s="121" t="s">
        <v>72</v>
      </c>
      <c r="B9" s="121"/>
      <c r="C9" s="121"/>
      <c r="D9" s="121"/>
      <c r="E9" s="121"/>
      <c r="F9" s="121"/>
      <c r="G9" s="121"/>
      <c r="H9" s="123">
        <v>1727869.24</v>
      </c>
      <c r="I9" s="123">
        <v>1727869.24</v>
      </c>
      <c r="J9" s="123"/>
      <c r="K9" s="123"/>
      <c r="L9" s="123">
        <v>1727869.24</v>
      </c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53.25" customHeight="1" outlineLevel="1" spans="1:23">
      <c r="A10" s="121" t="s">
        <v>72</v>
      </c>
      <c r="B10" s="121" t="s">
        <v>212</v>
      </c>
      <c r="C10" s="121" t="s">
        <v>213</v>
      </c>
      <c r="D10" s="121" t="s">
        <v>104</v>
      </c>
      <c r="E10" s="121" t="s">
        <v>105</v>
      </c>
      <c r="F10" s="121" t="s">
        <v>214</v>
      </c>
      <c r="G10" s="121" t="s">
        <v>215</v>
      </c>
      <c r="H10" s="123">
        <v>77400</v>
      </c>
      <c r="I10" s="123">
        <v>77400</v>
      </c>
      <c r="J10" s="123"/>
      <c r="K10" s="123"/>
      <c r="L10" s="123">
        <v>77400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53.25" customHeight="1" outlineLevel="1" spans="1:23">
      <c r="A11" s="121" t="s">
        <v>72</v>
      </c>
      <c r="B11" s="121" t="s">
        <v>216</v>
      </c>
      <c r="C11" s="121" t="s">
        <v>217</v>
      </c>
      <c r="D11" s="121" t="s">
        <v>123</v>
      </c>
      <c r="E11" s="121" t="s">
        <v>124</v>
      </c>
      <c r="F11" s="121" t="s">
        <v>218</v>
      </c>
      <c r="G11" s="121" t="s">
        <v>219</v>
      </c>
      <c r="H11" s="123">
        <v>3627</v>
      </c>
      <c r="I11" s="123">
        <v>3627</v>
      </c>
      <c r="J11" s="123"/>
      <c r="K11" s="123"/>
      <c r="L11" s="123">
        <v>3627</v>
      </c>
      <c r="M11" s="121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53.25" customHeight="1" outlineLevel="1" spans="1:23">
      <c r="A12" s="121" t="s">
        <v>72</v>
      </c>
      <c r="B12" s="121" t="s">
        <v>220</v>
      </c>
      <c r="C12" s="121" t="s">
        <v>221</v>
      </c>
      <c r="D12" s="121" t="s">
        <v>104</v>
      </c>
      <c r="E12" s="121" t="s">
        <v>105</v>
      </c>
      <c r="F12" s="121" t="s">
        <v>222</v>
      </c>
      <c r="G12" s="121" t="s">
        <v>223</v>
      </c>
      <c r="H12" s="123">
        <v>373956</v>
      </c>
      <c r="I12" s="123">
        <v>373956</v>
      </c>
      <c r="J12" s="123"/>
      <c r="K12" s="123"/>
      <c r="L12" s="123">
        <v>373956</v>
      </c>
      <c r="M12" s="121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53.25" customHeight="1" outlineLevel="1" spans="1:23">
      <c r="A13" s="121" t="s">
        <v>72</v>
      </c>
      <c r="B13" s="121" t="s">
        <v>216</v>
      </c>
      <c r="C13" s="121" t="s">
        <v>217</v>
      </c>
      <c r="D13" s="121" t="s">
        <v>125</v>
      </c>
      <c r="E13" s="121" t="s">
        <v>126</v>
      </c>
      <c r="F13" s="121" t="s">
        <v>218</v>
      </c>
      <c r="G13" s="121" t="s">
        <v>219</v>
      </c>
      <c r="H13" s="123"/>
      <c r="I13" s="123"/>
      <c r="J13" s="123"/>
      <c r="K13" s="123"/>
      <c r="L13" s="123"/>
      <c r="M13" s="121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53.25" customHeight="1" outlineLevel="1" spans="1:23">
      <c r="A14" s="121" t="s">
        <v>72</v>
      </c>
      <c r="B14" s="121" t="s">
        <v>212</v>
      </c>
      <c r="C14" s="121" t="s">
        <v>213</v>
      </c>
      <c r="D14" s="121" t="s">
        <v>104</v>
      </c>
      <c r="E14" s="121" t="s">
        <v>105</v>
      </c>
      <c r="F14" s="121" t="s">
        <v>214</v>
      </c>
      <c r="G14" s="121" t="s">
        <v>215</v>
      </c>
      <c r="H14" s="123">
        <v>18000</v>
      </c>
      <c r="I14" s="123">
        <v>18000</v>
      </c>
      <c r="J14" s="123"/>
      <c r="K14" s="123"/>
      <c r="L14" s="123">
        <v>18000</v>
      </c>
      <c r="M14" s="121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53.25" customHeight="1" outlineLevel="1" spans="1:23">
      <c r="A15" s="121" t="s">
        <v>72</v>
      </c>
      <c r="B15" s="121" t="s">
        <v>216</v>
      </c>
      <c r="C15" s="121" t="s">
        <v>217</v>
      </c>
      <c r="D15" s="121" t="s">
        <v>123</v>
      </c>
      <c r="E15" s="121" t="s">
        <v>124</v>
      </c>
      <c r="F15" s="121" t="s">
        <v>218</v>
      </c>
      <c r="G15" s="121" t="s">
        <v>219</v>
      </c>
      <c r="H15" s="123">
        <v>913.2</v>
      </c>
      <c r="I15" s="123">
        <v>913.2</v>
      </c>
      <c r="J15" s="123"/>
      <c r="K15" s="123"/>
      <c r="L15" s="123">
        <v>913.2</v>
      </c>
      <c r="M15" s="121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53.25" customHeight="1" outlineLevel="1" spans="1:23">
      <c r="A16" s="121" t="s">
        <v>72</v>
      </c>
      <c r="B16" s="121" t="s">
        <v>220</v>
      </c>
      <c r="C16" s="121" t="s">
        <v>221</v>
      </c>
      <c r="D16" s="121" t="s">
        <v>104</v>
      </c>
      <c r="E16" s="121" t="s">
        <v>105</v>
      </c>
      <c r="F16" s="121" t="s">
        <v>222</v>
      </c>
      <c r="G16" s="121" t="s">
        <v>223</v>
      </c>
      <c r="H16" s="123">
        <v>115188</v>
      </c>
      <c r="I16" s="123">
        <v>115188</v>
      </c>
      <c r="J16" s="123"/>
      <c r="K16" s="123"/>
      <c r="L16" s="123">
        <v>115188</v>
      </c>
      <c r="M16" s="121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53.25" customHeight="1" outlineLevel="1" spans="1:23">
      <c r="A17" s="121" t="s">
        <v>72</v>
      </c>
      <c r="B17" s="121" t="s">
        <v>224</v>
      </c>
      <c r="C17" s="121" t="s">
        <v>225</v>
      </c>
      <c r="D17" s="121" t="s">
        <v>104</v>
      </c>
      <c r="E17" s="121" t="s">
        <v>105</v>
      </c>
      <c r="F17" s="121" t="s">
        <v>226</v>
      </c>
      <c r="G17" s="121" t="s">
        <v>227</v>
      </c>
      <c r="H17" s="123"/>
      <c r="I17" s="123"/>
      <c r="J17" s="123"/>
      <c r="K17" s="123"/>
      <c r="L17" s="123"/>
      <c r="M17" s="121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53.25" customHeight="1" outlineLevel="1" spans="1:23">
      <c r="A18" s="121" t="s">
        <v>72</v>
      </c>
      <c r="B18" s="121" t="s">
        <v>224</v>
      </c>
      <c r="C18" s="121" t="s">
        <v>225</v>
      </c>
      <c r="D18" s="121" t="s">
        <v>104</v>
      </c>
      <c r="E18" s="121" t="s">
        <v>105</v>
      </c>
      <c r="F18" s="121" t="s">
        <v>226</v>
      </c>
      <c r="G18" s="121" t="s">
        <v>227</v>
      </c>
      <c r="H18" s="123">
        <v>446304</v>
      </c>
      <c r="I18" s="123">
        <v>446304</v>
      </c>
      <c r="J18" s="123"/>
      <c r="K18" s="123"/>
      <c r="L18" s="123">
        <v>446304</v>
      </c>
      <c r="M18" s="121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53.25" customHeight="1" outlineLevel="1" spans="1:23">
      <c r="A19" s="121" t="s">
        <v>72</v>
      </c>
      <c r="B19" s="121" t="s">
        <v>224</v>
      </c>
      <c r="C19" s="121" t="s">
        <v>225</v>
      </c>
      <c r="D19" s="121" t="s">
        <v>104</v>
      </c>
      <c r="E19" s="121" t="s">
        <v>105</v>
      </c>
      <c r="F19" s="121" t="s">
        <v>226</v>
      </c>
      <c r="G19" s="121" t="s">
        <v>227</v>
      </c>
      <c r="H19" s="123">
        <v>103992</v>
      </c>
      <c r="I19" s="123">
        <v>103992</v>
      </c>
      <c r="J19" s="123"/>
      <c r="K19" s="123"/>
      <c r="L19" s="123">
        <v>103992</v>
      </c>
      <c r="M19" s="121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53.25" customHeight="1" outlineLevel="1" spans="1:23">
      <c r="A20" s="121" t="s">
        <v>72</v>
      </c>
      <c r="B20" s="121" t="s">
        <v>228</v>
      </c>
      <c r="C20" s="121" t="s">
        <v>229</v>
      </c>
      <c r="D20" s="121" t="s">
        <v>104</v>
      </c>
      <c r="E20" s="121" t="s">
        <v>105</v>
      </c>
      <c r="F20" s="121" t="s">
        <v>230</v>
      </c>
      <c r="G20" s="121" t="s">
        <v>231</v>
      </c>
      <c r="H20" s="123">
        <v>3000</v>
      </c>
      <c r="I20" s="123">
        <v>3000</v>
      </c>
      <c r="J20" s="123"/>
      <c r="K20" s="123"/>
      <c r="L20" s="123">
        <v>3000</v>
      </c>
      <c r="M20" s="121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53.25" customHeight="1" outlineLevel="1" spans="1:23">
      <c r="A21" s="121" t="s">
        <v>72</v>
      </c>
      <c r="B21" s="121" t="s">
        <v>232</v>
      </c>
      <c r="C21" s="121" t="s">
        <v>233</v>
      </c>
      <c r="D21" s="121" t="s">
        <v>104</v>
      </c>
      <c r="E21" s="121" t="s">
        <v>105</v>
      </c>
      <c r="F21" s="121" t="s">
        <v>230</v>
      </c>
      <c r="G21" s="121" t="s">
        <v>231</v>
      </c>
      <c r="H21" s="123">
        <v>31163</v>
      </c>
      <c r="I21" s="123">
        <v>31163</v>
      </c>
      <c r="J21" s="123"/>
      <c r="K21" s="123"/>
      <c r="L21" s="123">
        <v>31163</v>
      </c>
      <c r="M21" s="121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53.25" customHeight="1" outlineLevel="1" spans="1:23">
      <c r="A22" s="121" t="s">
        <v>72</v>
      </c>
      <c r="B22" s="121" t="s">
        <v>232</v>
      </c>
      <c r="C22" s="121" t="s">
        <v>233</v>
      </c>
      <c r="D22" s="121" t="s">
        <v>104</v>
      </c>
      <c r="E22" s="121" t="s">
        <v>105</v>
      </c>
      <c r="F22" s="121" t="s">
        <v>230</v>
      </c>
      <c r="G22" s="121" t="s">
        <v>231</v>
      </c>
      <c r="H22" s="123">
        <v>8658</v>
      </c>
      <c r="I22" s="123">
        <v>8658</v>
      </c>
      <c r="J22" s="123"/>
      <c r="K22" s="123"/>
      <c r="L22" s="123">
        <v>8658</v>
      </c>
      <c r="M22" s="121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53.25" customHeight="1" outlineLevel="1" spans="1:23">
      <c r="A23" s="121" t="s">
        <v>72</v>
      </c>
      <c r="B23" s="121" t="s">
        <v>234</v>
      </c>
      <c r="C23" s="121" t="s">
        <v>235</v>
      </c>
      <c r="D23" s="121" t="s">
        <v>114</v>
      </c>
      <c r="E23" s="121" t="s">
        <v>115</v>
      </c>
      <c r="F23" s="121" t="s">
        <v>236</v>
      </c>
      <c r="G23" s="121" t="s">
        <v>237</v>
      </c>
      <c r="H23" s="123">
        <v>145078.88</v>
      </c>
      <c r="I23" s="123">
        <v>145078.88</v>
      </c>
      <c r="J23" s="123"/>
      <c r="K23" s="123"/>
      <c r="L23" s="123">
        <v>145078.88</v>
      </c>
      <c r="M23" s="121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53.25" customHeight="1" outlineLevel="1" spans="1:23">
      <c r="A24" s="121" t="s">
        <v>72</v>
      </c>
      <c r="B24" s="121" t="s">
        <v>234</v>
      </c>
      <c r="C24" s="121" t="s">
        <v>235</v>
      </c>
      <c r="D24" s="121" t="s">
        <v>114</v>
      </c>
      <c r="E24" s="121" t="s">
        <v>115</v>
      </c>
      <c r="F24" s="121" t="s">
        <v>236</v>
      </c>
      <c r="G24" s="121" t="s">
        <v>237</v>
      </c>
      <c r="H24" s="123">
        <v>36529.92</v>
      </c>
      <c r="I24" s="123">
        <v>36529.92</v>
      </c>
      <c r="J24" s="123"/>
      <c r="K24" s="123"/>
      <c r="L24" s="123">
        <v>36529.92</v>
      </c>
      <c r="M24" s="121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53.25" customHeight="1" outlineLevel="1" spans="1:23">
      <c r="A25" s="121" t="s">
        <v>72</v>
      </c>
      <c r="B25" s="121" t="s">
        <v>238</v>
      </c>
      <c r="C25" s="121" t="s">
        <v>239</v>
      </c>
      <c r="D25" s="121" t="s">
        <v>125</v>
      </c>
      <c r="E25" s="121" t="s">
        <v>126</v>
      </c>
      <c r="F25" s="121" t="s">
        <v>218</v>
      </c>
      <c r="G25" s="121" t="s">
        <v>219</v>
      </c>
      <c r="H25" s="123"/>
      <c r="I25" s="123"/>
      <c r="J25" s="123"/>
      <c r="K25" s="123"/>
      <c r="L25" s="123"/>
      <c r="M25" s="121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53.25" customHeight="1" outlineLevel="1" spans="1:23">
      <c r="A26" s="121" t="s">
        <v>72</v>
      </c>
      <c r="B26" s="121" t="s">
        <v>238</v>
      </c>
      <c r="C26" s="121" t="s">
        <v>239</v>
      </c>
      <c r="D26" s="121" t="s">
        <v>123</v>
      </c>
      <c r="E26" s="121" t="s">
        <v>124</v>
      </c>
      <c r="F26" s="121" t="s">
        <v>218</v>
      </c>
      <c r="G26" s="121" t="s">
        <v>219</v>
      </c>
      <c r="H26" s="123">
        <v>6300</v>
      </c>
      <c r="I26" s="123">
        <v>6300</v>
      </c>
      <c r="J26" s="123"/>
      <c r="K26" s="123"/>
      <c r="L26" s="123">
        <v>6300</v>
      </c>
      <c r="M26" s="121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53.25" customHeight="1" outlineLevel="1" spans="1:23">
      <c r="A27" s="121" t="s">
        <v>72</v>
      </c>
      <c r="B27" s="121" t="s">
        <v>240</v>
      </c>
      <c r="C27" s="121" t="s">
        <v>241</v>
      </c>
      <c r="D27" s="121" t="s">
        <v>123</v>
      </c>
      <c r="E27" s="121" t="s">
        <v>124</v>
      </c>
      <c r="F27" s="121" t="s">
        <v>218</v>
      </c>
      <c r="G27" s="121" t="s">
        <v>219</v>
      </c>
      <c r="H27" s="123">
        <v>54405</v>
      </c>
      <c r="I27" s="123">
        <v>54405</v>
      </c>
      <c r="J27" s="123"/>
      <c r="K27" s="123"/>
      <c r="L27" s="123">
        <v>54405</v>
      </c>
      <c r="M27" s="121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53.25" customHeight="1" outlineLevel="1" spans="1:23">
      <c r="A28" s="121" t="s">
        <v>72</v>
      </c>
      <c r="B28" s="121" t="s">
        <v>240</v>
      </c>
      <c r="C28" s="121" t="s">
        <v>241</v>
      </c>
      <c r="D28" s="121" t="s">
        <v>123</v>
      </c>
      <c r="E28" s="121" t="s">
        <v>124</v>
      </c>
      <c r="F28" s="121" t="s">
        <v>218</v>
      </c>
      <c r="G28" s="121" t="s">
        <v>219</v>
      </c>
      <c r="H28" s="123">
        <v>13698.72</v>
      </c>
      <c r="I28" s="123">
        <v>13698.72</v>
      </c>
      <c r="J28" s="123"/>
      <c r="K28" s="123"/>
      <c r="L28" s="123">
        <v>13698.72</v>
      </c>
      <c r="M28" s="121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53.25" customHeight="1" outlineLevel="1" spans="1:23">
      <c r="A29" s="121" t="s">
        <v>72</v>
      </c>
      <c r="B29" s="121" t="s">
        <v>238</v>
      </c>
      <c r="C29" s="121" t="s">
        <v>239</v>
      </c>
      <c r="D29" s="121" t="s">
        <v>123</v>
      </c>
      <c r="E29" s="121" t="s">
        <v>124</v>
      </c>
      <c r="F29" s="121" t="s">
        <v>218</v>
      </c>
      <c r="G29" s="121" t="s">
        <v>219</v>
      </c>
      <c r="H29" s="123">
        <v>700</v>
      </c>
      <c r="I29" s="123">
        <v>700</v>
      </c>
      <c r="J29" s="123"/>
      <c r="K29" s="123"/>
      <c r="L29" s="123">
        <v>700</v>
      </c>
      <c r="M29" s="121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53.25" customHeight="1" outlineLevel="1" spans="1:23">
      <c r="A30" s="121" t="s">
        <v>72</v>
      </c>
      <c r="B30" s="121" t="s">
        <v>242</v>
      </c>
      <c r="C30" s="121" t="s">
        <v>128</v>
      </c>
      <c r="D30" s="121" t="s">
        <v>127</v>
      </c>
      <c r="E30" s="121" t="s">
        <v>128</v>
      </c>
      <c r="F30" s="121" t="s">
        <v>243</v>
      </c>
      <c r="G30" s="121" t="s">
        <v>244</v>
      </c>
      <c r="H30" s="123">
        <v>62045</v>
      </c>
      <c r="I30" s="123">
        <v>62045</v>
      </c>
      <c r="J30" s="123"/>
      <c r="K30" s="123"/>
      <c r="L30" s="123">
        <v>62045</v>
      </c>
      <c r="M30" s="121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53.25" customHeight="1" outlineLevel="1" spans="1:23">
      <c r="A31" s="121" t="s">
        <v>72</v>
      </c>
      <c r="B31" s="121" t="s">
        <v>242</v>
      </c>
      <c r="C31" s="121" t="s">
        <v>128</v>
      </c>
      <c r="D31" s="121" t="s">
        <v>127</v>
      </c>
      <c r="E31" s="121" t="s">
        <v>128</v>
      </c>
      <c r="F31" s="121" t="s">
        <v>243</v>
      </c>
      <c r="G31" s="121" t="s">
        <v>244</v>
      </c>
      <c r="H31" s="123">
        <v>9132.48</v>
      </c>
      <c r="I31" s="123">
        <v>9132.48</v>
      </c>
      <c r="J31" s="123"/>
      <c r="K31" s="123"/>
      <c r="L31" s="123">
        <v>9132.48</v>
      </c>
      <c r="M31" s="121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53.25" customHeight="1" outlineLevel="1" spans="1:23">
      <c r="A32" s="121" t="s">
        <v>72</v>
      </c>
      <c r="B32" s="121" t="s">
        <v>245</v>
      </c>
      <c r="C32" s="121" t="s">
        <v>246</v>
      </c>
      <c r="D32" s="121" t="s">
        <v>129</v>
      </c>
      <c r="E32" s="121" t="s">
        <v>130</v>
      </c>
      <c r="F32" s="121" t="s">
        <v>247</v>
      </c>
      <c r="G32" s="121" t="s">
        <v>248</v>
      </c>
      <c r="H32" s="123">
        <v>2721</v>
      </c>
      <c r="I32" s="123">
        <v>2721</v>
      </c>
      <c r="J32" s="123"/>
      <c r="K32" s="123"/>
      <c r="L32" s="123">
        <v>2721</v>
      </c>
      <c r="M32" s="121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53.25" customHeight="1" outlineLevel="1" spans="1:23">
      <c r="A33" s="121" t="s">
        <v>72</v>
      </c>
      <c r="B33" s="121" t="s">
        <v>245</v>
      </c>
      <c r="C33" s="121" t="s">
        <v>246</v>
      </c>
      <c r="D33" s="121" t="s">
        <v>129</v>
      </c>
      <c r="E33" s="121" t="s">
        <v>130</v>
      </c>
      <c r="F33" s="121" t="s">
        <v>247</v>
      </c>
      <c r="G33" s="121" t="s">
        <v>248</v>
      </c>
      <c r="H33" s="123"/>
      <c r="I33" s="123"/>
      <c r="J33" s="123"/>
      <c r="K33" s="123"/>
      <c r="L33" s="123"/>
      <c r="M33" s="121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ht="53.25" customHeight="1" outlineLevel="1" spans="1:23">
      <c r="A34" s="121" t="s">
        <v>72</v>
      </c>
      <c r="B34" s="121" t="s">
        <v>249</v>
      </c>
      <c r="C34" s="121" t="s">
        <v>250</v>
      </c>
      <c r="D34" s="121" t="s">
        <v>118</v>
      </c>
      <c r="E34" s="121" t="s">
        <v>117</v>
      </c>
      <c r="F34" s="121" t="s">
        <v>247</v>
      </c>
      <c r="G34" s="121" t="s">
        <v>248</v>
      </c>
      <c r="H34" s="123">
        <v>5609</v>
      </c>
      <c r="I34" s="123">
        <v>5609</v>
      </c>
      <c r="J34" s="123"/>
      <c r="K34" s="123"/>
      <c r="L34" s="123">
        <v>5609</v>
      </c>
      <c r="M34" s="121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53.25" customHeight="1" outlineLevel="1" spans="1:23">
      <c r="A35" s="121" t="s">
        <v>72</v>
      </c>
      <c r="B35" s="121" t="s">
        <v>245</v>
      </c>
      <c r="C35" s="121" t="s">
        <v>246</v>
      </c>
      <c r="D35" s="121" t="s">
        <v>129</v>
      </c>
      <c r="E35" s="121" t="s">
        <v>130</v>
      </c>
      <c r="F35" s="121" t="s">
        <v>247</v>
      </c>
      <c r="G35" s="121" t="s">
        <v>248</v>
      </c>
      <c r="H35" s="123">
        <v>684.96</v>
      </c>
      <c r="I35" s="123">
        <v>684.96</v>
      </c>
      <c r="J35" s="123"/>
      <c r="K35" s="123"/>
      <c r="L35" s="123">
        <v>684.96</v>
      </c>
      <c r="M35" s="121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ht="53.25" customHeight="1" outlineLevel="1" spans="1:23">
      <c r="A36" s="121" t="s">
        <v>72</v>
      </c>
      <c r="B36" s="121" t="s">
        <v>251</v>
      </c>
      <c r="C36" s="121" t="s">
        <v>136</v>
      </c>
      <c r="D36" s="121" t="s">
        <v>135</v>
      </c>
      <c r="E36" s="121" t="s">
        <v>136</v>
      </c>
      <c r="F36" s="121" t="s">
        <v>252</v>
      </c>
      <c r="G36" s="121" t="s">
        <v>136</v>
      </c>
      <c r="H36" s="123">
        <v>108809.16</v>
      </c>
      <c r="I36" s="123">
        <v>108809.16</v>
      </c>
      <c r="J36" s="123"/>
      <c r="K36" s="123"/>
      <c r="L36" s="123">
        <v>108809.16</v>
      </c>
      <c r="M36" s="121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ht="53.25" customHeight="1" outlineLevel="1" spans="1:23">
      <c r="A37" s="121" t="s">
        <v>72</v>
      </c>
      <c r="B37" s="121" t="s">
        <v>251</v>
      </c>
      <c r="C37" s="121" t="s">
        <v>136</v>
      </c>
      <c r="D37" s="121" t="s">
        <v>135</v>
      </c>
      <c r="E37" s="121" t="s">
        <v>136</v>
      </c>
      <c r="F37" s="121" t="s">
        <v>252</v>
      </c>
      <c r="G37" s="121" t="s">
        <v>136</v>
      </c>
      <c r="H37" s="123">
        <v>27408</v>
      </c>
      <c r="I37" s="123">
        <v>27408</v>
      </c>
      <c r="J37" s="123"/>
      <c r="K37" s="123"/>
      <c r="L37" s="123">
        <v>27408</v>
      </c>
      <c r="M37" s="121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ht="53.25" customHeight="1" outlineLevel="1" spans="1:23">
      <c r="A38" s="121" t="s">
        <v>72</v>
      </c>
      <c r="B38" s="121" t="s">
        <v>253</v>
      </c>
      <c r="C38" s="121" t="s">
        <v>254</v>
      </c>
      <c r="D38" s="121" t="s">
        <v>104</v>
      </c>
      <c r="E38" s="121" t="s">
        <v>105</v>
      </c>
      <c r="F38" s="121" t="s">
        <v>255</v>
      </c>
      <c r="G38" s="121" t="s">
        <v>256</v>
      </c>
      <c r="H38" s="123">
        <v>11000</v>
      </c>
      <c r="I38" s="123">
        <v>11000</v>
      </c>
      <c r="J38" s="123"/>
      <c r="K38" s="123"/>
      <c r="L38" s="123">
        <v>11000</v>
      </c>
      <c r="M38" s="121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ht="53.25" customHeight="1" outlineLevel="1" spans="1:23">
      <c r="A39" s="121" t="s">
        <v>72</v>
      </c>
      <c r="B39" s="121" t="s">
        <v>257</v>
      </c>
      <c r="C39" s="121" t="s">
        <v>258</v>
      </c>
      <c r="D39" s="121" t="s">
        <v>104</v>
      </c>
      <c r="E39" s="121" t="s">
        <v>105</v>
      </c>
      <c r="F39" s="121" t="s">
        <v>259</v>
      </c>
      <c r="G39" s="121" t="s">
        <v>260</v>
      </c>
      <c r="H39" s="123">
        <v>16457.89</v>
      </c>
      <c r="I39" s="123">
        <v>16457.89</v>
      </c>
      <c r="J39" s="123"/>
      <c r="K39" s="123"/>
      <c r="L39" s="123">
        <v>16457.89</v>
      </c>
      <c r="M39" s="121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ht="53.25" customHeight="1" outlineLevel="1" spans="1:23">
      <c r="A40" s="121" t="s">
        <v>72</v>
      </c>
      <c r="B40" s="121" t="s">
        <v>261</v>
      </c>
      <c r="C40" s="121" t="s">
        <v>262</v>
      </c>
      <c r="D40" s="121" t="s">
        <v>104</v>
      </c>
      <c r="E40" s="121" t="s">
        <v>105</v>
      </c>
      <c r="F40" s="121" t="s">
        <v>263</v>
      </c>
      <c r="G40" s="121" t="s">
        <v>264</v>
      </c>
      <c r="H40" s="123">
        <v>17542.11</v>
      </c>
      <c r="I40" s="123">
        <v>17542.11</v>
      </c>
      <c r="J40" s="123"/>
      <c r="K40" s="123"/>
      <c r="L40" s="123">
        <v>17542.11</v>
      </c>
      <c r="M40" s="121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ht="53.25" customHeight="1" outlineLevel="1" spans="1:23">
      <c r="A41" s="121" t="s">
        <v>72</v>
      </c>
      <c r="B41" s="121" t="s">
        <v>265</v>
      </c>
      <c r="C41" s="121" t="s">
        <v>266</v>
      </c>
      <c r="D41" s="121" t="s">
        <v>112</v>
      </c>
      <c r="E41" s="121" t="s">
        <v>113</v>
      </c>
      <c r="F41" s="121" t="s">
        <v>267</v>
      </c>
      <c r="G41" s="121" t="s">
        <v>268</v>
      </c>
      <c r="H41" s="123">
        <v>3000</v>
      </c>
      <c r="I41" s="123">
        <v>3000</v>
      </c>
      <c r="J41" s="123"/>
      <c r="K41" s="123"/>
      <c r="L41" s="123">
        <v>3000</v>
      </c>
      <c r="M41" s="121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ht="53.25" customHeight="1" outlineLevel="1" spans="1:23">
      <c r="A42" s="121" t="s">
        <v>72</v>
      </c>
      <c r="B42" s="121" t="s">
        <v>265</v>
      </c>
      <c r="C42" s="121" t="s">
        <v>266</v>
      </c>
      <c r="D42" s="121" t="s">
        <v>112</v>
      </c>
      <c r="E42" s="121" t="s">
        <v>113</v>
      </c>
      <c r="F42" s="121" t="s">
        <v>263</v>
      </c>
      <c r="G42" s="121" t="s">
        <v>264</v>
      </c>
      <c r="H42" s="123">
        <v>2400</v>
      </c>
      <c r="I42" s="123">
        <v>2400</v>
      </c>
      <c r="J42" s="123"/>
      <c r="K42" s="123"/>
      <c r="L42" s="123">
        <v>2400</v>
      </c>
      <c r="M42" s="121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ht="53.25" customHeight="1" outlineLevel="1" spans="1:23">
      <c r="A43" s="121" t="s">
        <v>72</v>
      </c>
      <c r="B43" s="121" t="s">
        <v>269</v>
      </c>
      <c r="C43" s="121" t="s">
        <v>260</v>
      </c>
      <c r="D43" s="121" t="s">
        <v>104</v>
      </c>
      <c r="E43" s="121" t="s">
        <v>105</v>
      </c>
      <c r="F43" s="121" t="s">
        <v>259</v>
      </c>
      <c r="G43" s="121" t="s">
        <v>260</v>
      </c>
      <c r="H43" s="123">
        <v>22145.92</v>
      </c>
      <c r="I43" s="123">
        <v>22145.92</v>
      </c>
      <c r="J43" s="123"/>
      <c r="K43" s="123"/>
      <c r="L43" s="123">
        <v>22145.92</v>
      </c>
      <c r="M43" s="121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ht="30.75" customHeight="1" spans="1:23">
      <c r="A44" s="128" t="s">
        <v>56</v>
      </c>
      <c r="B44" s="128"/>
      <c r="C44" s="128"/>
      <c r="D44" s="128"/>
      <c r="E44" s="128"/>
      <c r="F44" s="128"/>
      <c r="G44" s="128"/>
      <c r="H44" s="123">
        <v>1727869.24</v>
      </c>
      <c r="I44" s="123">
        <v>1727869.24</v>
      </c>
      <c r="J44" s="123"/>
      <c r="K44" s="123"/>
      <c r="L44" s="123">
        <v>1727869.24</v>
      </c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</sheetData>
  <autoFilter ref="A8:W44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tabSelected="1" topLeftCell="A15" workbookViewId="0">
      <selection activeCell="A28" sqref="$A28:$XFD2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13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270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7" t="str">
        <f>"2026"&amp;"年部门项目支出预算表"</f>
        <v>2026年部门项目支出预算表</v>
      </c>
      <c r="B2" s="117"/>
      <c r="C2" s="117" t="s">
        <v>85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ht="18.75" customHeight="1" spans="1:23">
      <c r="A3" s="118" t="str">
        <f>"单位名称："&amp;"瑞丽市妇女联合会"</f>
        <v>单位名称：瑞丽市妇女联合会</v>
      </c>
      <c r="B3" s="118"/>
      <c r="C3" s="118"/>
      <c r="D3" s="118"/>
      <c r="E3" s="118"/>
      <c r="F3" s="118"/>
      <c r="G3" s="118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6" t="s">
        <v>53</v>
      </c>
      <c r="W3" s="116"/>
    </row>
    <row r="4" ht="26.25" customHeight="1" spans="1:23">
      <c r="A4" s="120" t="s">
        <v>271</v>
      </c>
      <c r="B4" s="120" t="s">
        <v>190</v>
      </c>
      <c r="C4" s="120" t="s">
        <v>191</v>
      </c>
      <c r="D4" s="120" t="s">
        <v>272</v>
      </c>
      <c r="E4" s="120" t="s">
        <v>192</v>
      </c>
      <c r="F4" s="120" t="s">
        <v>193</v>
      </c>
      <c r="G4" s="120" t="s">
        <v>273</v>
      </c>
      <c r="H4" s="120" t="s">
        <v>274</v>
      </c>
      <c r="I4" s="120" t="s">
        <v>56</v>
      </c>
      <c r="J4" s="120" t="s">
        <v>275</v>
      </c>
      <c r="K4" s="120"/>
      <c r="L4" s="120"/>
      <c r="M4" s="120"/>
      <c r="N4" s="120" t="s">
        <v>202</v>
      </c>
      <c r="O4" s="120"/>
      <c r="P4" s="120"/>
      <c r="Q4" s="120" t="s">
        <v>63</v>
      </c>
      <c r="R4" s="120" t="s">
        <v>77</v>
      </c>
      <c r="S4" s="120"/>
      <c r="T4" s="120"/>
      <c r="U4" s="120"/>
      <c r="V4" s="120"/>
      <c r="W4" s="120"/>
    </row>
    <row r="5" ht="26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120" t="s">
        <v>60</v>
      </c>
      <c r="K5" s="120"/>
      <c r="L5" s="120" t="s">
        <v>61</v>
      </c>
      <c r="M5" s="120" t="s">
        <v>62</v>
      </c>
      <c r="N5" s="120" t="s">
        <v>60</v>
      </c>
      <c r="O5" s="120" t="s">
        <v>61</v>
      </c>
      <c r="P5" s="120" t="s">
        <v>62</v>
      </c>
      <c r="Q5" s="120"/>
      <c r="R5" s="120" t="s">
        <v>59</v>
      </c>
      <c r="S5" s="120" t="s">
        <v>66</v>
      </c>
      <c r="T5" s="120" t="s">
        <v>67</v>
      </c>
      <c r="U5" s="120" t="s">
        <v>68</v>
      </c>
      <c r="V5" s="120" t="s">
        <v>69</v>
      </c>
      <c r="W5" s="120" t="s">
        <v>70</v>
      </c>
    </row>
    <row r="6" ht="38" customHeight="1" spans="1:23">
      <c r="A6" s="120"/>
      <c r="B6" s="120"/>
      <c r="C6" s="120"/>
      <c r="D6" s="120"/>
      <c r="E6" s="120"/>
      <c r="F6" s="120"/>
      <c r="G6" s="120"/>
      <c r="H6" s="120"/>
      <c r="I6" s="120"/>
      <c r="J6" s="120" t="s">
        <v>59</v>
      </c>
      <c r="K6" s="120" t="s">
        <v>276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ht="18.75" customHeight="1" spans="1:23">
      <c r="A7" s="120" t="s">
        <v>85</v>
      </c>
      <c r="B7" s="120" t="s">
        <v>86</v>
      </c>
      <c r="C7" s="120" t="s">
        <v>87</v>
      </c>
      <c r="D7" s="120" t="s">
        <v>88</v>
      </c>
      <c r="E7" s="120" t="s">
        <v>89</v>
      </c>
      <c r="F7" s="120" t="s">
        <v>90</v>
      </c>
      <c r="G7" s="120" t="s">
        <v>91</v>
      </c>
      <c r="H7" s="120" t="s">
        <v>92</v>
      </c>
      <c r="I7" s="120" t="s">
        <v>93</v>
      </c>
      <c r="J7" s="120" t="s">
        <v>94</v>
      </c>
      <c r="K7" s="120" t="s">
        <v>95</v>
      </c>
      <c r="L7" s="120" t="s">
        <v>96</v>
      </c>
      <c r="M7" s="120" t="s">
        <v>97</v>
      </c>
      <c r="N7" s="120" t="s">
        <v>98</v>
      </c>
      <c r="O7" s="120" t="s">
        <v>99</v>
      </c>
      <c r="P7" s="120" t="s">
        <v>204</v>
      </c>
      <c r="Q7" s="120" t="s">
        <v>205</v>
      </c>
      <c r="R7" s="120" t="s">
        <v>206</v>
      </c>
      <c r="S7" s="120" t="s">
        <v>207</v>
      </c>
      <c r="T7" s="120" t="s">
        <v>208</v>
      </c>
      <c r="U7" s="120" t="s">
        <v>209</v>
      </c>
      <c r="V7" s="120" t="s">
        <v>210</v>
      </c>
      <c r="W7" s="120" t="s">
        <v>211</v>
      </c>
    </row>
    <row r="8" ht="52.5" customHeight="1" spans="1:23">
      <c r="A8" s="121"/>
      <c r="B8" s="121"/>
      <c r="C8" s="121" t="s">
        <v>277</v>
      </c>
      <c r="D8" s="121"/>
      <c r="E8" s="121"/>
      <c r="F8" s="121"/>
      <c r="G8" s="121"/>
      <c r="H8" s="121"/>
      <c r="I8" s="123">
        <v>900</v>
      </c>
      <c r="J8" s="123">
        <v>900</v>
      </c>
      <c r="K8" s="123">
        <v>900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52.5" customHeight="1" outlineLevel="1" spans="1:23">
      <c r="A9" s="121" t="s">
        <v>278</v>
      </c>
      <c r="B9" s="121" t="s">
        <v>279</v>
      </c>
      <c r="C9" s="121" t="s">
        <v>277</v>
      </c>
      <c r="D9" s="121" t="s">
        <v>72</v>
      </c>
      <c r="E9" s="121" t="s">
        <v>106</v>
      </c>
      <c r="F9" s="121" t="s">
        <v>107</v>
      </c>
      <c r="G9" s="121" t="s">
        <v>267</v>
      </c>
      <c r="H9" s="121" t="s">
        <v>268</v>
      </c>
      <c r="I9" s="123">
        <v>900</v>
      </c>
      <c r="J9" s="123">
        <v>900</v>
      </c>
      <c r="K9" s="123">
        <v>900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52.5" customHeight="1" spans="1:23">
      <c r="A10" s="121"/>
      <c r="B10" s="121"/>
      <c r="C10" s="121" t="s">
        <v>280</v>
      </c>
      <c r="D10" s="121"/>
      <c r="E10" s="121"/>
      <c r="F10" s="121"/>
      <c r="G10" s="121"/>
      <c r="H10" s="121"/>
      <c r="I10" s="123">
        <v>50000</v>
      </c>
      <c r="J10" s="123">
        <v>50000</v>
      </c>
      <c r="K10" s="123">
        <v>50000</v>
      </c>
      <c r="L10" s="123"/>
      <c r="M10" s="123"/>
      <c r="N10" s="121"/>
      <c r="O10" s="121"/>
      <c r="P10" s="121"/>
      <c r="Q10" s="123"/>
      <c r="R10" s="123"/>
      <c r="S10" s="123"/>
      <c r="T10" s="123"/>
      <c r="U10" s="123"/>
      <c r="V10" s="123"/>
      <c r="W10" s="123"/>
    </row>
    <row r="11" ht="52.5" customHeight="1" outlineLevel="1" spans="1:23">
      <c r="A11" s="121" t="s">
        <v>278</v>
      </c>
      <c r="B11" s="121" t="s">
        <v>281</v>
      </c>
      <c r="C11" s="121" t="s">
        <v>280</v>
      </c>
      <c r="D11" s="121" t="s">
        <v>72</v>
      </c>
      <c r="E11" s="121" t="s">
        <v>106</v>
      </c>
      <c r="F11" s="121" t="s">
        <v>107</v>
      </c>
      <c r="G11" s="121" t="s">
        <v>267</v>
      </c>
      <c r="H11" s="121" t="s">
        <v>268</v>
      </c>
      <c r="I11" s="123">
        <v>4000</v>
      </c>
      <c r="J11" s="123">
        <v>4000</v>
      </c>
      <c r="K11" s="123">
        <v>4000</v>
      </c>
      <c r="L11" s="123"/>
      <c r="M11" s="123"/>
      <c r="N11" s="121"/>
      <c r="O11" s="121"/>
      <c r="P11" s="121"/>
      <c r="Q11" s="123"/>
      <c r="R11" s="123"/>
      <c r="S11" s="123"/>
      <c r="T11" s="123"/>
      <c r="U11" s="123"/>
      <c r="V11" s="123"/>
      <c r="W11" s="123"/>
    </row>
    <row r="12" ht="52.5" customHeight="1" outlineLevel="1" spans="1:23">
      <c r="A12" s="121" t="s">
        <v>278</v>
      </c>
      <c r="B12" s="121" t="s">
        <v>281</v>
      </c>
      <c r="C12" s="121" t="s">
        <v>280</v>
      </c>
      <c r="D12" s="121" t="s">
        <v>72</v>
      </c>
      <c r="E12" s="121" t="s">
        <v>106</v>
      </c>
      <c r="F12" s="121" t="s">
        <v>107</v>
      </c>
      <c r="G12" s="121" t="s">
        <v>267</v>
      </c>
      <c r="H12" s="121" t="s">
        <v>268</v>
      </c>
      <c r="I12" s="123">
        <v>4900</v>
      </c>
      <c r="J12" s="123">
        <v>4900</v>
      </c>
      <c r="K12" s="123">
        <v>4900</v>
      </c>
      <c r="L12" s="123"/>
      <c r="M12" s="123"/>
      <c r="N12" s="121"/>
      <c r="O12" s="121"/>
      <c r="P12" s="121"/>
      <c r="Q12" s="123"/>
      <c r="R12" s="123"/>
      <c r="S12" s="123"/>
      <c r="T12" s="123"/>
      <c r="U12" s="123"/>
      <c r="V12" s="123"/>
      <c r="W12" s="123"/>
    </row>
    <row r="13" ht="52.5" customHeight="1" outlineLevel="1" spans="1:23">
      <c r="A13" s="121" t="s">
        <v>278</v>
      </c>
      <c r="B13" s="121" t="s">
        <v>281</v>
      </c>
      <c r="C13" s="121" t="s">
        <v>280</v>
      </c>
      <c r="D13" s="121" t="s">
        <v>72</v>
      </c>
      <c r="E13" s="121" t="s">
        <v>106</v>
      </c>
      <c r="F13" s="121" t="s">
        <v>107</v>
      </c>
      <c r="G13" s="121" t="s">
        <v>282</v>
      </c>
      <c r="H13" s="121" t="s">
        <v>283</v>
      </c>
      <c r="I13" s="123">
        <v>900</v>
      </c>
      <c r="J13" s="123">
        <v>900</v>
      </c>
      <c r="K13" s="123">
        <v>900</v>
      </c>
      <c r="L13" s="123"/>
      <c r="M13" s="123"/>
      <c r="N13" s="121"/>
      <c r="O13" s="121"/>
      <c r="P13" s="121"/>
      <c r="Q13" s="123"/>
      <c r="R13" s="123"/>
      <c r="S13" s="123"/>
      <c r="T13" s="123"/>
      <c r="U13" s="123"/>
      <c r="V13" s="123"/>
      <c r="W13" s="123"/>
    </row>
    <row r="14" ht="52.5" customHeight="1" outlineLevel="1" spans="1:23">
      <c r="A14" s="121" t="s">
        <v>278</v>
      </c>
      <c r="B14" s="121" t="s">
        <v>281</v>
      </c>
      <c r="C14" s="121" t="s">
        <v>280</v>
      </c>
      <c r="D14" s="121" t="s">
        <v>72</v>
      </c>
      <c r="E14" s="121" t="s">
        <v>106</v>
      </c>
      <c r="F14" s="121" t="s">
        <v>107</v>
      </c>
      <c r="G14" s="121" t="s">
        <v>284</v>
      </c>
      <c r="H14" s="121" t="s">
        <v>285</v>
      </c>
      <c r="I14" s="123">
        <v>5100</v>
      </c>
      <c r="J14" s="123">
        <v>5100</v>
      </c>
      <c r="K14" s="123">
        <v>5100</v>
      </c>
      <c r="L14" s="123"/>
      <c r="M14" s="123"/>
      <c r="N14" s="121"/>
      <c r="O14" s="121"/>
      <c r="P14" s="121"/>
      <c r="Q14" s="123"/>
      <c r="R14" s="123"/>
      <c r="S14" s="123"/>
      <c r="T14" s="123"/>
      <c r="U14" s="123"/>
      <c r="V14" s="123"/>
      <c r="W14" s="123"/>
    </row>
    <row r="15" ht="52.5" customHeight="1" outlineLevel="1" spans="1:23">
      <c r="A15" s="121" t="s">
        <v>278</v>
      </c>
      <c r="B15" s="121" t="s">
        <v>281</v>
      </c>
      <c r="C15" s="121" t="s">
        <v>280</v>
      </c>
      <c r="D15" s="121" t="s">
        <v>72</v>
      </c>
      <c r="E15" s="121" t="s">
        <v>106</v>
      </c>
      <c r="F15" s="121" t="s">
        <v>107</v>
      </c>
      <c r="G15" s="121" t="s">
        <v>286</v>
      </c>
      <c r="H15" s="121" t="s">
        <v>287</v>
      </c>
      <c r="I15" s="123">
        <v>23100</v>
      </c>
      <c r="J15" s="123">
        <v>23100</v>
      </c>
      <c r="K15" s="123">
        <v>23100</v>
      </c>
      <c r="L15" s="123"/>
      <c r="M15" s="123"/>
      <c r="N15" s="121"/>
      <c r="O15" s="121"/>
      <c r="P15" s="121"/>
      <c r="Q15" s="123"/>
      <c r="R15" s="123"/>
      <c r="S15" s="123"/>
      <c r="T15" s="123"/>
      <c r="U15" s="123"/>
      <c r="V15" s="123"/>
      <c r="W15" s="123"/>
    </row>
    <row r="16" ht="52.5" customHeight="1" outlineLevel="1" spans="1:23">
      <c r="A16" s="121" t="s">
        <v>278</v>
      </c>
      <c r="B16" s="121" t="s">
        <v>281</v>
      </c>
      <c r="C16" s="121" t="s">
        <v>280</v>
      </c>
      <c r="D16" s="121" t="s">
        <v>72</v>
      </c>
      <c r="E16" s="121" t="s">
        <v>106</v>
      </c>
      <c r="F16" s="121" t="s">
        <v>107</v>
      </c>
      <c r="G16" s="121" t="s">
        <v>288</v>
      </c>
      <c r="H16" s="121" t="s">
        <v>289</v>
      </c>
      <c r="I16" s="123">
        <v>2000</v>
      </c>
      <c r="J16" s="123">
        <v>2000</v>
      </c>
      <c r="K16" s="123">
        <v>2000</v>
      </c>
      <c r="L16" s="123"/>
      <c r="M16" s="123"/>
      <c r="N16" s="121"/>
      <c r="O16" s="121"/>
      <c r="P16" s="121"/>
      <c r="Q16" s="123"/>
      <c r="R16" s="123"/>
      <c r="S16" s="123"/>
      <c r="T16" s="123"/>
      <c r="U16" s="123"/>
      <c r="V16" s="123"/>
      <c r="W16" s="123"/>
    </row>
    <row r="17" ht="52.5" customHeight="1" outlineLevel="1" spans="1:23">
      <c r="A17" s="121" t="s">
        <v>278</v>
      </c>
      <c r="B17" s="121" t="s">
        <v>281</v>
      </c>
      <c r="C17" s="121" t="s">
        <v>280</v>
      </c>
      <c r="D17" s="121" t="s">
        <v>72</v>
      </c>
      <c r="E17" s="121" t="s">
        <v>106</v>
      </c>
      <c r="F17" s="121" t="s">
        <v>107</v>
      </c>
      <c r="G17" s="121" t="s">
        <v>290</v>
      </c>
      <c r="H17" s="121" t="s">
        <v>291</v>
      </c>
      <c r="I17" s="123">
        <v>10000</v>
      </c>
      <c r="J17" s="123">
        <v>10000</v>
      </c>
      <c r="K17" s="123">
        <v>10000</v>
      </c>
      <c r="L17" s="123"/>
      <c r="M17" s="123"/>
      <c r="N17" s="121"/>
      <c r="O17" s="121"/>
      <c r="P17" s="121"/>
      <c r="Q17" s="123"/>
      <c r="R17" s="123"/>
      <c r="S17" s="123"/>
      <c r="T17" s="123"/>
      <c r="U17" s="123"/>
      <c r="V17" s="123"/>
      <c r="W17" s="123"/>
    </row>
    <row r="18" ht="52.5" customHeight="1" spans="1:23">
      <c r="A18" s="121"/>
      <c r="B18" s="121"/>
      <c r="C18" s="121" t="s">
        <v>292</v>
      </c>
      <c r="D18" s="121"/>
      <c r="E18" s="121"/>
      <c r="F18" s="121"/>
      <c r="G18" s="121"/>
      <c r="H18" s="121"/>
      <c r="I18" s="123">
        <v>30000</v>
      </c>
      <c r="J18" s="123">
        <v>30000</v>
      </c>
      <c r="K18" s="123">
        <v>30000</v>
      </c>
      <c r="L18" s="123"/>
      <c r="M18" s="123"/>
      <c r="N18" s="121"/>
      <c r="O18" s="121"/>
      <c r="P18" s="121"/>
      <c r="Q18" s="123"/>
      <c r="R18" s="123"/>
      <c r="S18" s="123"/>
      <c r="T18" s="123"/>
      <c r="U18" s="123"/>
      <c r="V18" s="123"/>
      <c r="W18" s="123"/>
    </row>
    <row r="19" ht="52.5" customHeight="1" outlineLevel="1" spans="1:23">
      <c r="A19" s="121" t="s">
        <v>278</v>
      </c>
      <c r="B19" s="121" t="s">
        <v>293</v>
      </c>
      <c r="C19" s="121" t="s">
        <v>292</v>
      </c>
      <c r="D19" s="121" t="s">
        <v>72</v>
      </c>
      <c r="E19" s="121" t="s">
        <v>106</v>
      </c>
      <c r="F19" s="121" t="s">
        <v>107</v>
      </c>
      <c r="G19" s="121" t="s">
        <v>267</v>
      </c>
      <c r="H19" s="121" t="s">
        <v>268</v>
      </c>
      <c r="I19" s="123">
        <v>10000</v>
      </c>
      <c r="J19" s="123">
        <v>10000</v>
      </c>
      <c r="K19" s="123">
        <v>10000</v>
      </c>
      <c r="L19" s="123"/>
      <c r="M19" s="123"/>
      <c r="N19" s="121"/>
      <c r="O19" s="121"/>
      <c r="P19" s="121"/>
      <c r="Q19" s="123"/>
      <c r="R19" s="123"/>
      <c r="S19" s="123"/>
      <c r="T19" s="123"/>
      <c r="U19" s="123"/>
      <c r="V19" s="123"/>
      <c r="W19" s="123"/>
    </row>
    <row r="20" ht="52.5" customHeight="1" outlineLevel="1" spans="1:23">
      <c r="A20" s="121" t="s">
        <v>278</v>
      </c>
      <c r="B20" s="121" t="s">
        <v>293</v>
      </c>
      <c r="C20" s="121" t="s">
        <v>292</v>
      </c>
      <c r="D20" s="121" t="s">
        <v>72</v>
      </c>
      <c r="E20" s="121" t="s">
        <v>106</v>
      </c>
      <c r="F20" s="121" t="s">
        <v>107</v>
      </c>
      <c r="G20" s="121" t="s">
        <v>286</v>
      </c>
      <c r="H20" s="121" t="s">
        <v>287</v>
      </c>
      <c r="I20" s="123">
        <v>5000</v>
      </c>
      <c r="J20" s="123">
        <v>5000</v>
      </c>
      <c r="K20" s="123">
        <v>5000</v>
      </c>
      <c r="L20" s="123"/>
      <c r="M20" s="123"/>
      <c r="N20" s="121"/>
      <c r="O20" s="121"/>
      <c r="P20" s="121"/>
      <c r="Q20" s="123"/>
      <c r="R20" s="123"/>
      <c r="S20" s="123"/>
      <c r="T20" s="123"/>
      <c r="U20" s="123"/>
      <c r="V20" s="123"/>
      <c r="W20" s="123"/>
    </row>
    <row r="21" ht="52.5" customHeight="1" outlineLevel="1" spans="1:23">
      <c r="A21" s="121" t="s">
        <v>278</v>
      </c>
      <c r="B21" s="121" t="s">
        <v>293</v>
      </c>
      <c r="C21" s="121" t="s">
        <v>292</v>
      </c>
      <c r="D21" s="121" t="s">
        <v>72</v>
      </c>
      <c r="E21" s="121" t="s">
        <v>106</v>
      </c>
      <c r="F21" s="121" t="s">
        <v>107</v>
      </c>
      <c r="G21" s="121" t="s">
        <v>290</v>
      </c>
      <c r="H21" s="121" t="s">
        <v>291</v>
      </c>
      <c r="I21" s="123">
        <v>5000</v>
      </c>
      <c r="J21" s="123">
        <v>5000</v>
      </c>
      <c r="K21" s="123">
        <v>5000</v>
      </c>
      <c r="L21" s="123"/>
      <c r="M21" s="123"/>
      <c r="N21" s="121"/>
      <c r="O21" s="121"/>
      <c r="P21" s="121"/>
      <c r="Q21" s="123"/>
      <c r="R21" s="123"/>
      <c r="S21" s="123"/>
      <c r="T21" s="123"/>
      <c r="U21" s="123"/>
      <c r="V21" s="123"/>
      <c r="W21" s="123"/>
    </row>
    <row r="22" ht="52.5" customHeight="1" outlineLevel="1" spans="1:23">
      <c r="A22" s="121" t="s">
        <v>278</v>
      </c>
      <c r="B22" s="121" t="s">
        <v>293</v>
      </c>
      <c r="C22" s="121" t="s">
        <v>292</v>
      </c>
      <c r="D22" s="121" t="s">
        <v>72</v>
      </c>
      <c r="E22" s="121" t="s">
        <v>106</v>
      </c>
      <c r="F22" s="121" t="s">
        <v>107</v>
      </c>
      <c r="G22" s="121" t="s">
        <v>214</v>
      </c>
      <c r="H22" s="121" t="s">
        <v>215</v>
      </c>
      <c r="I22" s="123">
        <v>5000</v>
      </c>
      <c r="J22" s="123">
        <v>5000</v>
      </c>
      <c r="K22" s="123">
        <v>5000</v>
      </c>
      <c r="L22" s="123"/>
      <c r="M22" s="123"/>
      <c r="N22" s="121"/>
      <c r="O22" s="121"/>
      <c r="P22" s="121"/>
      <c r="Q22" s="123"/>
      <c r="R22" s="123"/>
      <c r="S22" s="123"/>
      <c r="T22" s="123"/>
      <c r="U22" s="123"/>
      <c r="V22" s="123"/>
      <c r="W22" s="123"/>
    </row>
    <row r="23" ht="52.5" customHeight="1" outlineLevel="1" spans="1:23">
      <c r="A23" s="121" t="s">
        <v>278</v>
      </c>
      <c r="B23" s="121" t="s">
        <v>293</v>
      </c>
      <c r="C23" s="121" t="s">
        <v>292</v>
      </c>
      <c r="D23" s="121" t="s">
        <v>72</v>
      </c>
      <c r="E23" s="121" t="s">
        <v>106</v>
      </c>
      <c r="F23" s="121" t="s">
        <v>107</v>
      </c>
      <c r="G23" s="121" t="s">
        <v>294</v>
      </c>
      <c r="H23" s="121" t="s">
        <v>295</v>
      </c>
      <c r="I23" s="123">
        <v>5000</v>
      </c>
      <c r="J23" s="123">
        <v>5000</v>
      </c>
      <c r="K23" s="123">
        <v>5000</v>
      </c>
      <c r="L23" s="123"/>
      <c r="M23" s="123"/>
      <c r="N23" s="121"/>
      <c r="O23" s="121"/>
      <c r="P23" s="121"/>
      <c r="Q23" s="123"/>
      <c r="R23" s="123"/>
      <c r="S23" s="123"/>
      <c r="T23" s="123"/>
      <c r="U23" s="123"/>
      <c r="V23" s="123"/>
      <c r="W23" s="123"/>
    </row>
    <row r="24" ht="52.5" customHeight="1" spans="1:23">
      <c r="A24" s="121"/>
      <c r="B24" s="121"/>
      <c r="C24" s="121" t="s">
        <v>296</v>
      </c>
      <c r="D24" s="121"/>
      <c r="E24" s="121"/>
      <c r="F24" s="121"/>
      <c r="G24" s="121"/>
      <c r="H24" s="121"/>
      <c r="I24" s="123">
        <v>80000</v>
      </c>
      <c r="J24" s="123">
        <v>80000</v>
      </c>
      <c r="K24" s="123">
        <v>80000</v>
      </c>
      <c r="L24" s="123"/>
      <c r="M24" s="123"/>
      <c r="N24" s="121"/>
      <c r="O24" s="121"/>
      <c r="P24" s="121"/>
      <c r="Q24" s="123"/>
      <c r="R24" s="123"/>
      <c r="S24" s="123"/>
      <c r="T24" s="123"/>
      <c r="U24" s="123"/>
      <c r="V24" s="123"/>
      <c r="W24" s="123"/>
    </row>
    <row r="25" ht="52.5" customHeight="1" outlineLevel="1" spans="1:23">
      <c r="A25" s="121" t="s">
        <v>278</v>
      </c>
      <c r="B25" s="121" t="s">
        <v>297</v>
      </c>
      <c r="C25" s="121" t="s">
        <v>296</v>
      </c>
      <c r="D25" s="121" t="s">
        <v>72</v>
      </c>
      <c r="E25" s="121" t="s">
        <v>106</v>
      </c>
      <c r="F25" s="121" t="s">
        <v>107</v>
      </c>
      <c r="G25" s="121" t="s">
        <v>298</v>
      </c>
      <c r="H25" s="121" t="s">
        <v>299</v>
      </c>
      <c r="I25" s="123">
        <v>28800</v>
      </c>
      <c r="J25" s="123">
        <v>28800</v>
      </c>
      <c r="K25" s="123">
        <v>28800</v>
      </c>
      <c r="L25" s="123"/>
      <c r="M25" s="123"/>
      <c r="N25" s="121"/>
      <c r="O25" s="121"/>
      <c r="P25" s="121"/>
      <c r="Q25" s="123"/>
      <c r="R25" s="123"/>
      <c r="S25" s="123"/>
      <c r="T25" s="123"/>
      <c r="U25" s="123"/>
      <c r="V25" s="123"/>
      <c r="W25" s="123"/>
    </row>
    <row r="26" ht="52.5" customHeight="1" outlineLevel="1" spans="1:23">
      <c r="A26" s="121" t="s">
        <v>278</v>
      </c>
      <c r="B26" s="121" t="s">
        <v>297</v>
      </c>
      <c r="C26" s="121" t="s">
        <v>296</v>
      </c>
      <c r="D26" s="121" t="s">
        <v>72</v>
      </c>
      <c r="E26" s="121" t="s">
        <v>106</v>
      </c>
      <c r="F26" s="121" t="s">
        <v>107</v>
      </c>
      <c r="G26" s="121" t="s">
        <v>300</v>
      </c>
      <c r="H26" s="121" t="s">
        <v>301</v>
      </c>
      <c r="I26" s="123">
        <v>8500</v>
      </c>
      <c r="J26" s="123">
        <v>8500</v>
      </c>
      <c r="K26" s="123">
        <v>8500</v>
      </c>
      <c r="L26" s="123"/>
      <c r="M26" s="123"/>
      <c r="N26" s="121"/>
      <c r="O26" s="121"/>
      <c r="P26" s="121"/>
      <c r="Q26" s="123"/>
      <c r="R26" s="123"/>
      <c r="S26" s="123"/>
      <c r="T26" s="123"/>
      <c r="U26" s="123"/>
      <c r="V26" s="123"/>
      <c r="W26" s="123"/>
    </row>
    <row r="27" ht="52.5" customHeight="1" outlineLevel="1" spans="1:23">
      <c r="A27" s="121" t="s">
        <v>278</v>
      </c>
      <c r="B27" s="121" t="s">
        <v>297</v>
      </c>
      <c r="C27" s="121" t="s">
        <v>296</v>
      </c>
      <c r="D27" s="121" t="s">
        <v>72</v>
      </c>
      <c r="E27" s="121" t="s">
        <v>106</v>
      </c>
      <c r="F27" s="121" t="s">
        <v>107</v>
      </c>
      <c r="G27" s="121" t="s">
        <v>302</v>
      </c>
      <c r="H27" s="121" t="s">
        <v>185</v>
      </c>
      <c r="I27" s="123">
        <v>9000</v>
      </c>
      <c r="J27" s="123">
        <v>9000</v>
      </c>
      <c r="K27" s="123">
        <v>9000</v>
      </c>
      <c r="L27" s="123"/>
      <c r="M27" s="123"/>
      <c r="N27" s="121"/>
      <c r="O27" s="121"/>
      <c r="P27" s="121"/>
      <c r="Q27" s="123"/>
      <c r="R27" s="123"/>
      <c r="S27" s="123"/>
      <c r="T27" s="123"/>
      <c r="U27" s="123"/>
      <c r="V27" s="123"/>
      <c r="W27" s="123"/>
    </row>
    <row r="28" ht="52.5" customHeight="1" outlineLevel="1" spans="1:23">
      <c r="A28" s="121" t="s">
        <v>278</v>
      </c>
      <c r="B28" s="121" t="s">
        <v>297</v>
      </c>
      <c r="C28" s="121" t="s">
        <v>296</v>
      </c>
      <c r="D28" s="121" t="s">
        <v>72</v>
      </c>
      <c r="E28" s="121" t="s">
        <v>106</v>
      </c>
      <c r="F28" s="121" t="s">
        <v>107</v>
      </c>
      <c r="G28" s="121" t="s">
        <v>303</v>
      </c>
      <c r="H28" s="121" t="s">
        <v>304</v>
      </c>
      <c r="I28" s="123">
        <v>20000</v>
      </c>
      <c r="J28" s="123">
        <v>20000</v>
      </c>
      <c r="K28" s="123">
        <v>20000</v>
      </c>
      <c r="L28" s="123"/>
      <c r="M28" s="123"/>
      <c r="N28" s="121"/>
      <c r="O28" s="121"/>
      <c r="P28" s="121"/>
      <c r="Q28" s="123"/>
      <c r="R28" s="123"/>
      <c r="S28" s="123"/>
      <c r="T28" s="123"/>
      <c r="U28" s="123"/>
      <c r="V28" s="123"/>
      <c r="W28" s="123"/>
    </row>
    <row r="29" ht="52.5" customHeight="1" outlineLevel="1" spans="1:23">
      <c r="A29" s="121" t="s">
        <v>278</v>
      </c>
      <c r="B29" s="121" t="s">
        <v>297</v>
      </c>
      <c r="C29" s="121" t="s">
        <v>296</v>
      </c>
      <c r="D29" s="121" t="s">
        <v>72</v>
      </c>
      <c r="E29" s="121" t="s">
        <v>106</v>
      </c>
      <c r="F29" s="121" t="s">
        <v>107</v>
      </c>
      <c r="G29" s="121" t="s">
        <v>214</v>
      </c>
      <c r="H29" s="121" t="s">
        <v>215</v>
      </c>
      <c r="I29" s="123">
        <v>5700</v>
      </c>
      <c r="J29" s="123">
        <v>5700</v>
      </c>
      <c r="K29" s="123">
        <v>5700</v>
      </c>
      <c r="L29" s="123"/>
      <c r="M29" s="123"/>
      <c r="N29" s="121"/>
      <c r="O29" s="121"/>
      <c r="P29" s="121"/>
      <c r="Q29" s="123"/>
      <c r="R29" s="123"/>
      <c r="S29" s="123"/>
      <c r="T29" s="123"/>
      <c r="U29" s="123"/>
      <c r="V29" s="123"/>
      <c r="W29" s="123"/>
    </row>
    <row r="30" ht="52.5" customHeight="1" outlineLevel="1" spans="1:23">
      <c r="A30" s="121" t="s">
        <v>278</v>
      </c>
      <c r="B30" s="121" t="s">
        <v>297</v>
      </c>
      <c r="C30" s="121" t="s">
        <v>296</v>
      </c>
      <c r="D30" s="121" t="s">
        <v>72</v>
      </c>
      <c r="E30" s="121" t="s">
        <v>106</v>
      </c>
      <c r="F30" s="121" t="s">
        <v>107</v>
      </c>
      <c r="G30" s="121" t="s">
        <v>305</v>
      </c>
      <c r="H30" s="121" t="s">
        <v>306</v>
      </c>
      <c r="I30" s="123">
        <v>8000</v>
      </c>
      <c r="J30" s="123">
        <v>8000</v>
      </c>
      <c r="K30" s="123">
        <v>8000</v>
      </c>
      <c r="L30" s="123"/>
      <c r="M30" s="123"/>
      <c r="N30" s="121"/>
      <c r="O30" s="121"/>
      <c r="P30" s="121"/>
      <c r="Q30" s="123"/>
      <c r="R30" s="123"/>
      <c r="S30" s="123"/>
      <c r="T30" s="123"/>
      <c r="U30" s="123"/>
      <c r="V30" s="123"/>
      <c r="W30" s="123"/>
    </row>
    <row r="31" ht="52.5" customHeight="1" spans="1:23">
      <c r="A31" s="121"/>
      <c r="B31" s="121"/>
      <c r="C31" s="121" t="s">
        <v>307</v>
      </c>
      <c r="D31" s="121"/>
      <c r="E31" s="121"/>
      <c r="F31" s="121"/>
      <c r="G31" s="121"/>
      <c r="H31" s="121"/>
      <c r="I31" s="123">
        <v>620000</v>
      </c>
      <c r="J31" s="123"/>
      <c r="K31" s="123"/>
      <c r="L31" s="123"/>
      <c r="M31" s="123"/>
      <c r="N31" s="121"/>
      <c r="O31" s="121"/>
      <c r="P31" s="121"/>
      <c r="Q31" s="123"/>
      <c r="R31" s="123">
        <v>620000</v>
      </c>
      <c r="S31" s="123"/>
      <c r="T31" s="123"/>
      <c r="U31" s="123"/>
      <c r="V31" s="123"/>
      <c r="W31" s="123">
        <v>620000</v>
      </c>
    </row>
    <row r="32" ht="52.5" customHeight="1" outlineLevel="1" spans="1:23">
      <c r="A32" s="121" t="s">
        <v>278</v>
      </c>
      <c r="B32" s="121" t="s">
        <v>308</v>
      </c>
      <c r="C32" s="121" t="s">
        <v>307</v>
      </c>
      <c r="D32" s="121" t="s">
        <v>72</v>
      </c>
      <c r="E32" s="121" t="s">
        <v>106</v>
      </c>
      <c r="F32" s="121" t="s">
        <v>107</v>
      </c>
      <c r="G32" s="121" t="s">
        <v>267</v>
      </c>
      <c r="H32" s="121" t="s">
        <v>268</v>
      </c>
      <c r="I32" s="123">
        <v>50000</v>
      </c>
      <c r="J32" s="123"/>
      <c r="K32" s="123"/>
      <c r="L32" s="123"/>
      <c r="M32" s="123"/>
      <c r="N32" s="121"/>
      <c r="O32" s="121"/>
      <c r="P32" s="121"/>
      <c r="Q32" s="123"/>
      <c r="R32" s="123">
        <v>50000</v>
      </c>
      <c r="S32" s="123"/>
      <c r="T32" s="123"/>
      <c r="U32" s="123"/>
      <c r="V32" s="123"/>
      <c r="W32" s="123">
        <v>50000</v>
      </c>
    </row>
    <row r="33" ht="52.5" customHeight="1" outlineLevel="1" spans="1:23">
      <c r="A33" s="121" t="s">
        <v>278</v>
      </c>
      <c r="B33" s="121" t="s">
        <v>308</v>
      </c>
      <c r="C33" s="121" t="s">
        <v>307</v>
      </c>
      <c r="D33" s="121" t="s">
        <v>72</v>
      </c>
      <c r="E33" s="121" t="s">
        <v>106</v>
      </c>
      <c r="F33" s="121" t="s">
        <v>107</v>
      </c>
      <c r="G33" s="121" t="s">
        <v>286</v>
      </c>
      <c r="H33" s="121" t="s">
        <v>287</v>
      </c>
      <c r="I33" s="123">
        <v>50000</v>
      </c>
      <c r="J33" s="123"/>
      <c r="K33" s="123"/>
      <c r="L33" s="123"/>
      <c r="M33" s="123"/>
      <c r="N33" s="121"/>
      <c r="O33" s="121"/>
      <c r="P33" s="121"/>
      <c r="Q33" s="123"/>
      <c r="R33" s="123">
        <v>50000</v>
      </c>
      <c r="S33" s="123"/>
      <c r="T33" s="123"/>
      <c r="U33" s="123"/>
      <c r="V33" s="123"/>
      <c r="W33" s="123">
        <v>50000</v>
      </c>
    </row>
    <row r="34" ht="52.5" customHeight="1" outlineLevel="1" spans="1:23">
      <c r="A34" s="121" t="s">
        <v>278</v>
      </c>
      <c r="B34" s="121" t="s">
        <v>308</v>
      </c>
      <c r="C34" s="121" t="s">
        <v>307</v>
      </c>
      <c r="D34" s="121" t="s">
        <v>72</v>
      </c>
      <c r="E34" s="121" t="s">
        <v>106</v>
      </c>
      <c r="F34" s="121" t="s">
        <v>107</v>
      </c>
      <c r="G34" s="121" t="s">
        <v>288</v>
      </c>
      <c r="H34" s="121" t="s">
        <v>289</v>
      </c>
      <c r="I34" s="123">
        <v>10000</v>
      </c>
      <c r="J34" s="123"/>
      <c r="K34" s="123"/>
      <c r="L34" s="123"/>
      <c r="M34" s="123"/>
      <c r="N34" s="121"/>
      <c r="O34" s="121"/>
      <c r="P34" s="121"/>
      <c r="Q34" s="123"/>
      <c r="R34" s="123">
        <v>10000</v>
      </c>
      <c r="S34" s="123"/>
      <c r="T34" s="123"/>
      <c r="U34" s="123"/>
      <c r="V34" s="123"/>
      <c r="W34" s="123">
        <v>10000</v>
      </c>
    </row>
    <row r="35" ht="52.5" customHeight="1" outlineLevel="1" spans="1:23">
      <c r="A35" s="121" t="s">
        <v>278</v>
      </c>
      <c r="B35" s="121" t="s">
        <v>308</v>
      </c>
      <c r="C35" s="121" t="s">
        <v>307</v>
      </c>
      <c r="D35" s="121" t="s">
        <v>72</v>
      </c>
      <c r="E35" s="121" t="s">
        <v>106</v>
      </c>
      <c r="F35" s="121" t="s">
        <v>107</v>
      </c>
      <c r="G35" s="121" t="s">
        <v>309</v>
      </c>
      <c r="H35" s="121" t="s">
        <v>310</v>
      </c>
      <c r="I35" s="123">
        <v>10000</v>
      </c>
      <c r="J35" s="123"/>
      <c r="K35" s="123"/>
      <c r="L35" s="123"/>
      <c r="M35" s="123"/>
      <c r="N35" s="121"/>
      <c r="O35" s="121"/>
      <c r="P35" s="121"/>
      <c r="Q35" s="123"/>
      <c r="R35" s="123">
        <v>10000</v>
      </c>
      <c r="S35" s="123"/>
      <c r="T35" s="123"/>
      <c r="U35" s="123"/>
      <c r="V35" s="123"/>
      <c r="W35" s="123">
        <v>10000</v>
      </c>
    </row>
    <row r="36" ht="52.5" customHeight="1" outlineLevel="1" spans="1:23">
      <c r="A36" s="121" t="s">
        <v>278</v>
      </c>
      <c r="B36" s="121" t="s">
        <v>308</v>
      </c>
      <c r="C36" s="121" t="s">
        <v>307</v>
      </c>
      <c r="D36" s="121" t="s">
        <v>72</v>
      </c>
      <c r="E36" s="121" t="s">
        <v>106</v>
      </c>
      <c r="F36" s="121" t="s">
        <v>107</v>
      </c>
      <c r="G36" s="121" t="s">
        <v>300</v>
      </c>
      <c r="H36" s="121" t="s">
        <v>301</v>
      </c>
      <c r="I36" s="123">
        <v>50000</v>
      </c>
      <c r="J36" s="123"/>
      <c r="K36" s="123"/>
      <c r="L36" s="123"/>
      <c r="M36" s="123"/>
      <c r="N36" s="121"/>
      <c r="O36" s="121"/>
      <c r="P36" s="121"/>
      <c r="Q36" s="123"/>
      <c r="R36" s="123">
        <v>50000</v>
      </c>
      <c r="S36" s="123"/>
      <c r="T36" s="123"/>
      <c r="U36" s="123"/>
      <c r="V36" s="123"/>
      <c r="W36" s="123">
        <v>50000</v>
      </c>
    </row>
    <row r="37" ht="52.5" customHeight="1" outlineLevel="1" spans="1:23">
      <c r="A37" s="121" t="s">
        <v>278</v>
      </c>
      <c r="B37" s="121" t="s">
        <v>308</v>
      </c>
      <c r="C37" s="121" t="s">
        <v>307</v>
      </c>
      <c r="D37" s="121" t="s">
        <v>72</v>
      </c>
      <c r="E37" s="121" t="s">
        <v>106</v>
      </c>
      <c r="F37" s="121" t="s">
        <v>107</v>
      </c>
      <c r="G37" s="121" t="s">
        <v>290</v>
      </c>
      <c r="H37" s="121" t="s">
        <v>291</v>
      </c>
      <c r="I37" s="123">
        <v>30000</v>
      </c>
      <c r="J37" s="123"/>
      <c r="K37" s="123"/>
      <c r="L37" s="123"/>
      <c r="M37" s="123"/>
      <c r="N37" s="121"/>
      <c r="O37" s="121"/>
      <c r="P37" s="121"/>
      <c r="Q37" s="123"/>
      <c r="R37" s="123">
        <v>30000</v>
      </c>
      <c r="S37" s="123"/>
      <c r="T37" s="123"/>
      <c r="U37" s="123"/>
      <c r="V37" s="123"/>
      <c r="W37" s="123">
        <v>30000</v>
      </c>
    </row>
    <row r="38" ht="52.5" customHeight="1" outlineLevel="1" spans="1:23">
      <c r="A38" s="121" t="s">
        <v>278</v>
      </c>
      <c r="B38" s="121" t="s">
        <v>308</v>
      </c>
      <c r="C38" s="121" t="s">
        <v>307</v>
      </c>
      <c r="D38" s="121" t="s">
        <v>72</v>
      </c>
      <c r="E38" s="121" t="s">
        <v>106</v>
      </c>
      <c r="F38" s="121" t="s">
        <v>107</v>
      </c>
      <c r="G38" s="121" t="s">
        <v>263</v>
      </c>
      <c r="H38" s="121" t="s">
        <v>264</v>
      </c>
      <c r="I38" s="123">
        <v>20000</v>
      </c>
      <c r="J38" s="123"/>
      <c r="K38" s="123"/>
      <c r="L38" s="123"/>
      <c r="M38" s="123"/>
      <c r="N38" s="121"/>
      <c r="O38" s="121"/>
      <c r="P38" s="121"/>
      <c r="Q38" s="123"/>
      <c r="R38" s="123">
        <v>20000</v>
      </c>
      <c r="S38" s="123"/>
      <c r="T38" s="123"/>
      <c r="U38" s="123"/>
      <c r="V38" s="123"/>
      <c r="W38" s="123">
        <v>20000</v>
      </c>
    </row>
    <row r="39" ht="52.5" customHeight="1" outlineLevel="1" spans="1:23">
      <c r="A39" s="121" t="s">
        <v>278</v>
      </c>
      <c r="B39" s="121" t="s">
        <v>308</v>
      </c>
      <c r="C39" s="121" t="s">
        <v>307</v>
      </c>
      <c r="D39" s="121" t="s">
        <v>72</v>
      </c>
      <c r="E39" s="121" t="s">
        <v>106</v>
      </c>
      <c r="F39" s="121" t="s">
        <v>107</v>
      </c>
      <c r="G39" s="121" t="s">
        <v>294</v>
      </c>
      <c r="H39" s="121" t="s">
        <v>295</v>
      </c>
      <c r="I39" s="123">
        <v>300000</v>
      </c>
      <c r="J39" s="123"/>
      <c r="K39" s="123"/>
      <c r="L39" s="123"/>
      <c r="M39" s="123"/>
      <c r="N39" s="121"/>
      <c r="O39" s="121"/>
      <c r="P39" s="121"/>
      <c r="Q39" s="123"/>
      <c r="R39" s="123">
        <v>300000</v>
      </c>
      <c r="S39" s="123"/>
      <c r="T39" s="123"/>
      <c r="U39" s="123"/>
      <c r="V39" s="123"/>
      <c r="W39" s="123">
        <v>300000</v>
      </c>
    </row>
    <row r="40" ht="52.5" customHeight="1" outlineLevel="1" spans="1:23">
      <c r="A40" s="121" t="s">
        <v>278</v>
      </c>
      <c r="B40" s="121" t="s">
        <v>308</v>
      </c>
      <c r="C40" s="121" t="s">
        <v>307</v>
      </c>
      <c r="D40" s="121" t="s">
        <v>72</v>
      </c>
      <c r="E40" s="121" t="s">
        <v>106</v>
      </c>
      <c r="F40" s="121" t="s">
        <v>107</v>
      </c>
      <c r="G40" s="121" t="s">
        <v>311</v>
      </c>
      <c r="H40" s="121" t="s">
        <v>312</v>
      </c>
      <c r="I40" s="123">
        <v>100000</v>
      </c>
      <c r="J40" s="123"/>
      <c r="K40" s="123"/>
      <c r="L40" s="123"/>
      <c r="M40" s="123"/>
      <c r="N40" s="121"/>
      <c r="O40" s="121"/>
      <c r="P40" s="121"/>
      <c r="Q40" s="123"/>
      <c r="R40" s="123">
        <v>100000</v>
      </c>
      <c r="S40" s="123"/>
      <c r="T40" s="123"/>
      <c r="U40" s="123"/>
      <c r="V40" s="123"/>
      <c r="W40" s="123">
        <v>100000</v>
      </c>
    </row>
    <row r="41" ht="30" customHeight="1" spans="1:23">
      <c r="A41" s="122" t="s">
        <v>56</v>
      </c>
      <c r="B41" s="122"/>
      <c r="C41" s="122"/>
      <c r="D41" s="122"/>
      <c r="E41" s="122"/>
      <c r="F41" s="122"/>
      <c r="G41" s="122"/>
      <c r="H41" s="122"/>
      <c r="I41" s="123">
        <v>780900</v>
      </c>
      <c r="J41" s="123">
        <v>160900</v>
      </c>
      <c r="K41" s="123">
        <v>160900</v>
      </c>
      <c r="L41" s="123"/>
      <c r="M41" s="123"/>
      <c r="N41" s="123"/>
      <c r="O41" s="123"/>
      <c r="P41" s="123"/>
      <c r="Q41" s="123"/>
      <c r="R41" s="123">
        <v>620000</v>
      </c>
      <c r="S41" s="123"/>
      <c r="T41" s="123"/>
      <c r="U41" s="123"/>
      <c r="V41" s="123"/>
      <c r="W41" s="123">
        <v>620000</v>
      </c>
    </row>
  </sheetData>
  <autoFilter ref="A7:W41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Zeros="0" workbookViewId="0">
      <selection activeCell="L8" sqref="L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313</v>
      </c>
    </row>
    <row r="2" ht="34.5" customHeight="1" spans="1:10">
      <c r="A2" s="112" t="str">
        <f>"2026"&amp;"年部门项目支出绩效目标表"</f>
        <v>2026年部门项目支出绩效目标表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"单位名称："&amp;"瑞丽市妇女联合会"</f>
        <v>单位名称：瑞丽市妇女联合会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314</v>
      </c>
      <c r="B4" s="113" t="s">
        <v>315</v>
      </c>
      <c r="C4" s="113" t="s">
        <v>316</v>
      </c>
      <c r="D4" s="113" t="s">
        <v>317</v>
      </c>
      <c r="E4" s="113" t="s">
        <v>318</v>
      </c>
      <c r="F4" s="113" t="s">
        <v>319</v>
      </c>
      <c r="G4" s="113" t="s">
        <v>320</v>
      </c>
      <c r="H4" s="113" t="s">
        <v>321</v>
      </c>
      <c r="I4" s="113" t="s">
        <v>322</v>
      </c>
      <c r="J4" s="113" t="s">
        <v>323</v>
      </c>
    </row>
    <row r="5" ht="22.5" customHeight="1" spans="1:10">
      <c r="A5" s="113" t="s">
        <v>85</v>
      </c>
      <c r="B5" s="113" t="s">
        <v>86</v>
      </c>
      <c r="C5" s="113" t="s">
        <v>87</v>
      </c>
      <c r="D5" s="113" t="s">
        <v>88</v>
      </c>
      <c r="E5" s="113" t="s">
        <v>89</v>
      </c>
      <c r="F5" s="113" t="s">
        <v>90</v>
      </c>
      <c r="G5" s="113" t="s">
        <v>91</v>
      </c>
      <c r="H5" s="113" t="s">
        <v>92</v>
      </c>
      <c r="I5" s="113" t="s">
        <v>93</v>
      </c>
      <c r="J5" s="113" t="s">
        <v>94</v>
      </c>
    </row>
    <row r="6" ht="52.5" customHeight="1" spans="1:10">
      <c r="A6" s="113" t="s">
        <v>72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296</v>
      </c>
      <c r="B7" s="114" t="s">
        <v>324</v>
      </c>
      <c r="C7" s="114" t="s">
        <v>325</v>
      </c>
      <c r="D7" s="114" t="s">
        <v>326</v>
      </c>
      <c r="E7" s="114" t="s">
        <v>327</v>
      </c>
      <c r="F7" s="114" t="s">
        <v>328</v>
      </c>
      <c r="G7" s="113" t="s">
        <v>88</v>
      </c>
      <c r="H7" s="113" t="s">
        <v>329</v>
      </c>
      <c r="I7" s="114" t="s">
        <v>330</v>
      </c>
      <c r="J7" s="114" t="s">
        <v>331</v>
      </c>
    </row>
    <row r="8" ht="52.5" customHeight="1" outlineLevel="1" spans="1:10">
      <c r="A8" s="114" t="s">
        <v>296</v>
      </c>
      <c r="B8" s="114" t="s">
        <v>324</v>
      </c>
      <c r="C8" s="114" t="s">
        <v>325</v>
      </c>
      <c r="D8" s="114" t="s">
        <v>326</v>
      </c>
      <c r="E8" s="114" t="s">
        <v>332</v>
      </c>
      <c r="F8" s="114" t="s">
        <v>328</v>
      </c>
      <c r="G8" s="113" t="s">
        <v>333</v>
      </c>
      <c r="H8" s="113" t="s">
        <v>334</v>
      </c>
      <c r="I8" s="114" t="s">
        <v>330</v>
      </c>
      <c r="J8" s="114" t="s">
        <v>335</v>
      </c>
    </row>
    <row r="9" ht="52.5" customHeight="1" outlineLevel="1" spans="1:10">
      <c r="A9" s="114" t="s">
        <v>296</v>
      </c>
      <c r="B9" s="114" t="s">
        <v>324</v>
      </c>
      <c r="C9" s="114" t="s">
        <v>336</v>
      </c>
      <c r="D9" s="114" t="s">
        <v>337</v>
      </c>
      <c r="E9" s="114" t="s">
        <v>338</v>
      </c>
      <c r="F9" s="114" t="s">
        <v>328</v>
      </c>
      <c r="G9" s="113" t="s">
        <v>339</v>
      </c>
      <c r="H9" s="113" t="s">
        <v>340</v>
      </c>
      <c r="I9" s="114" t="s">
        <v>330</v>
      </c>
      <c r="J9" s="114" t="s">
        <v>341</v>
      </c>
    </row>
    <row r="10" ht="52.5" customHeight="1" outlineLevel="1" spans="1:10">
      <c r="A10" s="114" t="s">
        <v>296</v>
      </c>
      <c r="B10" s="114" t="s">
        <v>324</v>
      </c>
      <c r="C10" s="114" t="s">
        <v>342</v>
      </c>
      <c r="D10" s="114" t="s">
        <v>343</v>
      </c>
      <c r="E10" s="114" t="s">
        <v>343</v>
      </c>
      <c r="F10" s="114" t="s">
        <v>328</v>
      </c>
      <c r="G10" s="113" t="s">
        <v>339</v>
      </c>
      <c r="H10" s="113" t="s">
        <v>340</v>
      </c>
      <c r="I10" s="114" t="s">
        <v>330</v>
      </c>
      <c r="J10" s="114" t="s">
        <v>344</v>
      </c>
    </row>
    <row r="11" ht="52.5" customHeight="1" outlineLevel="1" spans="1:10">
      <c r="A11" s="114" t="s">
        <v>296</v>
      </c>
      <c r="B11" s="114" t="s">
        <v>324</v>
      </c>
      <c r="C11" s="114" t="s">
        <v>345</v>
      </c>
      <c r="D11" s="114" t="s">
        <v>346</v>
      </c>
      <c r="E11" s="114" t="s">
        <v>347</v>
      </c>
      <c r="F11" s="114" t="s">
        <v>348</v>
      </c>
      <c r="G11" s="113" t="s">
        <v>349</v>
      </c>
      <c r="H11" s="113" t="s">
        <v>350</v>
      </c>
      <c r="I11" s="114" t="s">
        <v>330</v>
      </c>
      <c r="J11" s="114" t="s">
        <v>351</v>
      </c>
    </row>
    <row r="12" ht="52.5" customHeight="1" outlineLevel="1" spans="1:10">
      <c r="A12" s="114" t="s">
        <v>277</v>
      </c>
      <c r="B12" s="114" t="s">
        <v>352</v>
      </c>
      <c r="C12" s="114" t="s">
        <v>325</v>
      </c>
      <c r="D12" s="114" t="s">
        <v>326</v>
      </c>
      <c r="E12" s="114" t="s">
        <v>353</v>
      </c>
      <c r="F12" s="114" t="s">
        <v>328</v>
      </c>
      <c r="G12" s="113" t="s">
        <v>354</v>
      </c>
      <c r="H12" s="113" t="s">
        <v>340</v>
      </c>
      <c r="I12" s="114" t="s">
        <v>330</v>
      </c>
      <c r="J12" s="114" t="s">
        <v>355</v>
      </c>
    </row>
    <row r="13" ht="52.5" customHeight="1" outlineLevel="1" spans="1:10">
      <c r="A13" s="114" t="s">
        <v>277</v>
      </c>
      <c r="B13" s="114" t="s">
        <v>352</v>
      </c>
      <c r="C13" s="114" t="s">
        <v>325</v>
      </c>
      <c r="D13" s="114" t="s">
        <v>356</v>
      </c>
      <c r="E13" s="114" t="s">
        <v>357</v>
      </c>
      <c r="F13" s="114" t="s">
        <v>358</v>
      </c>
      <c r="G13" s="113" t="s">
        <v>359</v>
      </c>
      <c r="H13" s="113"/>
      <c r="I13" s="114" t="s">
        <v>360</v>
      </c>
      <c r="J13" s="114" t="s">
        <v>361</v>
      </c>
    </row>
    <row r="14" ht="52.5" customHeight="1" outlineLevel="1" spans="1:10">
      <c r="A14" s="114" t="s">
        <v>277</v>
      </c>
      <c r="B14" s="114" t="s">
        <v>352</v>
      </c>
      <c r="C14" s="114" t="s">
        <v>336</v>
      </c>
      <c r="D14" s="114" t="s">
        <v>362</v>
      </c>
      <c r="E14" s="114" t="s">
        <v>363</v>
      </c>
      <c r="F14" s="114" t="s">
        <v>358</v>
      </c>
      <c r="G14" s="113" t="s">
        <v>364</v>
      </c>
      <c r="H14" s="113"/>
      <c r="I14" s="114" t="s">
        <v>360</v>
      </c>
      <c r="J14" s="114" t="s">
        <v>365</v>
      </c>
    </row>
    <row r="15" ht="52.5" customHeight="1" outlineLevel="1" spans="1:10">
      <c r="A15" s="114" t="s">
        <v>277</v>
      </c>
      <c r="B15" s="114" t="s">
        <v>352</v>
      </c>
      <c r="C15" s="114" t="s">
        <v>342</v>
      </c>
      <c r="D15" s="114" t="s">
        <v>343</v>
      </c>
      <c r="E15" s="114" t="s">
        <v>366</v>
      </c>
      <c r="F15" s="114" t="s">
        <v>328</v>
      </c>
      <c r="G15" s="113" t="s">
        <v>354</v>
      </c>
      <c r="H15" s="113" t="s">
        <v>340</v>
      </c>
      <c r="I15" s="114" t="s">
        <v>330</v>
      </c>
      <c r="J15" s="114" t="s">
        <v>367</v>
      </c>
    </row>
    <row r="16" ht="52.5" customHeight="1" outlineLevel="1" spans="1:10">
      <c r="A16" s="114" t="s">
        <v>292</v>
      </c>
      <c r="B16" s="114" t="s">
        <v>368</v>
      </c>
      <c r="C16" s="114" t="s">
        <v>325</v>
      </c>
      <c r="D16" s="114" t="s">
        <v>326</v>
      </c>
      <c r="E16" s="114" t="s">
        <v>369</v>
      </c>
      <c r="F16" s="114" t="s">
        <v>328</v>
      </c>
      <c r="G16" s="113" t="s">
        <v>370</v>
      </c>
      <c r="H16" s="113" t="s">
        <v>371</v>
      </c>
      <c r="I16" s="114" t="s">
        <v>330</v>
      </c>
      <c r="J16" s="114" t="s">
        <v>372</v>
      </c>
    </row>
    <row r="17" ht="52.5" customHeight="1" outlineLevel="1" spans="1:10">
      <c r="A17" s="114" t="s">
        <v>292</v>
      </c>
      <c r="B17" s="114" t="s">
        <v>368</v>
      </c>
      <c r="C17" s="114" t="s">
        <v>325</v>
      </c>
      <c r="D17" s="114" t="s">
        <v>326</v>
      </c>
      <c r="E17" s="114" t="s">
        <v>373</v>
      </c>
      <c r="F17" s="114" t="s">
        <v>328</v>
      </c>
      <c r="G17" s="113" t="s">
        <v>86</v>
      </c>
      <c r="H17" s="113" t="s">
        <v>329</v>
      </c>
      <c r="I17" s="114" t="s">
        <v>330</v>
      </c>
      <c r="J17" s="114" t="s">
        <v>374</v>
      </c>
    </row>
    <row r="18" ht="52.5" customHeight="1" outlineLevel="1" spans="1:10">
      <c r="A18" s="114" t="s">
        <v>292</v>
      </c>
      <c r="B18" s="114" t="s">
        <v>368</v>
      </c>
      <c r="C18" s="114" t="s">
        <v>325</v>
      </c>
      <c r="D18" s="114" t="s">
        <v>375</v>
      </c>
      <c r="E18" s="114" t="s">
        <v>376</v>
      </c>
      <c r="F18" s="114" t="s">
        <v>358</v>
      </c>
      <c r="G18" s="113" t="s">
        <v>377</v>
      </c>
      <c r="H18" s="113" t="s">
        <v>340</v>
      </c>
      <c r="I18" s="114" t="s">
        <v>330</v>
      </c>
      <c r="J18" s="114" t="s">
        <v>378</v>
      </c>
    </row>
    <row r="19" ht="52.5" customHeight="1" outlineLevel="1" spans="1:10">
      <c r="A19" s="114" t="s">
        <v>292</v>
      </c>
      <c r="B19" s="114" t="s">
        <v>368</v>
      </c>
      <c r="C19" s="114" t="s">
        <v>336</v>
      </c>
      <c r="D19" s="114" t="s">
        <v>379</v>
      </c>
      <c r="E19" s="114" t="s">
        <v>380</v>
      </c>
      <c r="F19" s="114" t="s">
        <v>358</v>
      </c>
      <c r="G19" s="113" t="s">
        <v>381</v>
      </c>
      <c r="H19" s="113"/>
      <c r="I19" s="114" t="s">
        <v>360</v>
      </c>
      <c r="J19" s="114" t="s">
        <v>382</v>
      </c>
    </row>
    <row r="20" ht="52.5" customHeight="1" outlineLevel="1" spans="1:10">
      <c r="A20" s="114" t="s">
        <v>292</v>
      </c>
      <c r="B20" s="114" t="s">
        <v>368</v>
      </c>
      <c r="C20" s="114" t="s">
        <v>342</v>
      </c>
      <c r="D20" s="114" t="s">
        <v>343</v>
      </c>
      <c r="E20" s="114" t="s">
        <v>383</v>
      </c>
      <c r="F20" s="114" t="s">
        <v>328</v>
      </c>
      <c r="G20" s="113" t="s">
        <v>339</v>
      </c>
      <c r="H20" s="113" t="s">
        <v>340</v>
      </c>
      <c r="I20" s="114" t="s">
        <v>330</v>
      </c>
      <c r="J20" s="114" t="s">
        <v>384</v>
      </c>
    </row>
    <row r="21" ht="52.5" customHeight="1" outlineLevel="1" spans="1:10">
      <c r="A21" s="114" t="s">
        <v>280</v>
      </c>
      <c r="B21" s="114" t="s">
        <v>385</v>
      </c>
      <c r="C21" s="114" t="s">
        <v>325</v>
      </c>
      <c r="D21" s="114" t="s">
        <v>326</v>
      </c>
      <c r="E21" s="114" t="s">
        <v>386</v>
      </c>
      <c r="F21" s="114" t="s">
        <v>328</v>
      </c>
      <c r="G21" s="113" t="s">
        <v>387</v>
      </c>
      <c r="H21" s="113" t="s">
        <v>388</v>
      </c>
      <c r="I21" s="114" t="s">
        <v>330</v>
      </c>
      <c r="J21" s="114" t="s">
        <v>389</v>
      </c>
    </row>
    <row r="22" ht="52.5" customHeight="1" outlineLevel="1" spans="1:10">
      <c r="A22" s="114" t="s">
        <v>280</v>
      </c>
      <c r="B22" s="114" t="s">
        <v>385</v>
      </c>
      <c r="C22" s="114" t="s">
        <v>325</v>
      </c>
      <c r="D22" s="114" t="s">
        <v>326</v>
      </c>
      <c r="E22" s="114" t="s">
        <v>390</v>
      </c>
      <c r="F22" s="114" t="s">
        <v>328</v>
      </c>
      <c r="G22" s="113" t="s">
        <v>333</v>
      </c>
      <c r="H22" s="113" t="s">
        <v>391</v>
      </c>
      <c r="I22" s="114" t="s">
        <v>330</v>
      </c>
      <c r="J22" s="114" t="s">
        <v>392</v>
      </c>
    </row>
    <row r="23" ht="52.5" customHeight="1" outlineLevel="1" spans="1:10">
      <c r="A23" s="114" t="s">
        <v>280</v>
      </c>
      <c r="B23" s="114" t="s">
        <v>385</v>
      </c>
      <c r="C23" s="114" t="s">
        <v>325</v>
      </c>
      <c r="D23" s="114" t="s">
        <v>375</v>
      </c>
      <c r="E23" s="114" t="s">
        <v>393</v>
      </c>
      <c r="F23" s="114" t="s">
        <v>348</v>
      </c>
      <c r="G23" s="113" t="s">
        <v>96</v>
      </c>
      <c r="H23" s="113" t="s">
        <v>394</v>
      </c>
      <c r="I23" s="114" t="s">
        <v>330</v>
      </c>
      <c r="J23" s="114" t="s">
        <v>395</v>
      </c>
    </row>
    <row r="24" ht="52.5" customHeight="1" outlineLevel="1" spans="1:10">
      <c r="A24" s="114" t="s">
        <v>280</v>
      </c>
      <c r="B24" s="114" t="s">
        <v>385</v>
      </c>
      <c r="C24" s="114" t="s">
        <v>336</v>
      </c>
      <c r="D24" s="114" t="s">
        <v>337</v>
      </c>
      <c r="E24" s="114" t="s">
        <v>396</v>
      </c>
      <c r="F24" s="114" t="s">
        <v>328</v>
      </c>
      <c r="G24" s="113" t="s">
        <v>339</v>
      </c>
      <c r="H24" s="113" t="s">
        <v>340</v>
      </c>
      <c r="I24" s="114" t="s">
        <v>330</v>
      </c>
      <c r="J24" s="114" t="s">
        <v>397</v>
      </c>
    </row>
    <row r="25" ht="52.5" customHeight="1" outlineLevel="1" spans="1:10">
      <c r="A25" s="114" t="s">
        <v>280</v>
      </c>
      <c r="B25" s="114" t="s">
        <v>385</v>
      </c>
      <c r="C25" s="114" t="s">
        <v>342</v>
      </c>
      <c r="D25" s="114" t="s">
        <v>343</v>
      </c>
      <c r="E25" s="114" t="s">
        <v>398</v>
      </c>
      <c r="F25" s="114" t="s">
        <v>328</v>
      </c>
      <c r="G25" s="113" t="s">
        <v>354</v>
      </c>
      <c r="H25" s="113" t="s">
        <v>340</v>
      </c>
      <c r="I25" s="114" t="s">
        <v>330</v>
      </c>
      <c r="J25" s="114" t="s">
        <v>399</v>
      </c>
    </row>
    <row r="26" ht="52.5" customHeight="1" outlineLevel="1" spans="1:10">
      <c r="A26" s="114" t="s">
        <v>307</v>
      </c>
      <c r="B26" s="114" t="s">
        <v>400</v>
      </c>
      <c r="C26" s="114" t="s">
        <v>325</v>
      </c>
      <c r="D26" s="114" t="s">
        <v>326</v>
      </c>
      <c r="E26" s="114" t="s">
        <v>332</v>
      </c>
      <c r="F26" s="114" t="s">
        <v>328</v>
      </c>
      <c r="G26" s="113" t="s">
        <v>94</v>
      </c>
      <c r="H26" s="113" t="s">
        <v>334</v>
      </c>
      <c r="I26" s="114" t="s">
        <v>330</v>
      </c>
      <c r="J26" s="114" t="s">
        <v>401</v>
      </c>
    </row>
    <row r="27" ht="52.5" customHeight="1" outlineLevel="1" spans="1:10">
      <c r="A27" s="114" t="s">
        <v>307</v>
      </c>
      <c r="B27" s="114" t="s">
        <v>400</v>
      </c>
      <c r="C27" s="114" t="s">
        <v>325</v>
      </c>
      <c r="D27" s="114" t="s">
        <v>375</v>
      </c>
      <c r="E27" s="114" t="s">
        <v>402</v>
      </c>
      <c r="F27" s="114" t="s">
        <v>348</v>
      </c>
      <c r="G27" s="113" t="s">
        <v>333</v>
      </c>
      <c r="H27" s="113" t="s">
        <v>403</v>
      </c>
      <c r="I27" s="114" t="s">
        <v>330</v>
      </c>
      <c r="J27" s="114" t="s">
        <v>404</v>
      </c>
    </row>
    <row r="28" ht="52.5" customHeight="1" outlineLevel="1" spans="1:10">
      <c r="A28" s="114" t="s">
        <v>307</v>
      </c>
      <c r="B28" s="114" t="s">
        <v>400</v>
      </c>
      <c r="C28" s="114" t="s">
        <v>336</v>
      </c>
      <c r="D28" s="114" t="s">
        <v>379</v>
      </c>
      <c r="E28" s="114" t="s">
        <v>405</v>
      </c>
      <c r="F28" s="114" t="s">
        <v>358</v>
      </c>
      <c r="G28" s="113" t="s">
        <v>406</v>
      </c>
      <c r="H28" s="113"/>
      <c r="I28" s="114" t="s">
        <v>360</v>
      </c>
      <c r="J28" s="114" t="s">
        <v>407</v>
      </c>
    </row>
    <row r="29" ht="52.5" customHeight="1" outlineLevel="1" spans="1:10">
      <c r="A29" s="114" t="s">
        <v>307</v>
      </c>
      <c r="B29" s="114" t="s">
        <v>400</v>
      </c>
      <c r="C29" s="114" t="s">
        <v>336</v>
      </c>
      <c r="D29" s="114" t="s">
        <v>379</v>
      </c>
      <c r="E29" s="114" t="s">
        <v>408</v>
      </c>
      <c r="F29" s="114" t="s">
        <v>328</v>
      </c>
      <c r="G29" s="113" t="s">
        <v>333</v>
      </c>
      <c r="H29" s="113" t="s">
        <v>329</v>
      </c>
      <c r="I29" s="114" t="s">
        <v>330</v>
      </c>
      <c r="J29" s="114" t="s">
        <v>409</v>
      </c>
    </row>
    <row r="30" ht="52.5" customHeight="1" outlineLevel="1" spans="1:10">
      <c r="A30" s="114" t="s">
        <v>307</v>
      </c>
      <c r="B30" s="114" t="s">
        <v>400</v>
      </c>
      <c r="C30" s="114" t="s">
        <v>342</v>
      </c>
      <c r="D30" s="114" t="s">
        <v>343</v>
      </c>
      <c r="E30" s="114" t="s">
        <v>410</v>
      </c>
      <c r="F30" s="114" t="s">
        <v>328</v>
      </c>
      <c r="G30" s="113" t="s">
        <v>354</v>
      </c>
      <c r="H30" s="113" t="s">
        <v>340</v>
      </c>
      <c r="I30" s="114" t="s">
        <v>330</v>
      </c>
      <c r="J30" s="114" t="s">
        <v>411</v>
      </c>
    </row>
  </sheetData>
  <mergeCells count="12">
    <mergeCell ref="A2:J2"/>
    <mergeCell ref="A3:E3"/>
    <mergeCell ref="A7:A11"/>
    <mergeCell ref="A12:A15"/>
    <mergeCell ref="A16:A20"/>
    <mergeCell ref="A21:A25"/>
    <mergeCell ref="A26:A30"/>
    <mergeCell ref="B7:B11"/>
    <mergeCell ref="B12:B15"/>
    <mergeCell ref="B16:B20"/>
    <mergeCell ref="B21:B25"/>
    <mergeCell ref="B26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瑞丽市妇女联合会</cp:lastModifiedBy>
  <dcterms:created xsi:type="dcterms:W3CDTF">2026-02-02T02:49:00Z</dcterms:created>
  <dcterms:modified xsi:type="dcterms:W3CDTF">2026-02-03T01:51:04Z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3447EF1F5B94439DADFD55C55B20C0B1</vt:lpwstr>
  </property>
  <property fmtid="{D5CDD505-2E9C-101B-9397-08002B2CF9AE}" pid="3" name="KSOProductBuildVer">
    <vt:lpwstr>2052-11.8.2.12085</vt:lpwstr>
  </property>
</Properties>
</file>