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4"/>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<sst xmlns="http://schemas.openxmlformats.org/spreadsheetml/2006/main" count="3016" uniqueCount="688">
  <si>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</si>
  <si>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</si>
  <si>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</si>
  <si>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</si>
  <si>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</si>
  <si>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</si>
  <si>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</si>
  <si>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</si>
  <si>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</si>
  <si>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</si>
  <si>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</si>
  <si>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</si>
  <si>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</si>
  <si>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</si>
  <si>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</si>
  <si>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</si>
  <si>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</si>
  <si>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</si>
  <si>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</si>
  <si>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</si>
  <si>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</si>
  <si>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</si>
  <si>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</si>
  <si>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</si>
  <si>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</si>
  <si>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</si>
  <si>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</si>
  <si>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</si>
  <si>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</si>
  <si>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</si>
  <si>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</si>
  <si>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</si>
  <si>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</si>
  <si>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</si>
  <si>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</si>
  <si>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</si>
  <si>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</si>
  <si>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</si>
  <si>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</si>
  <si>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</si>
  <si>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</si>
  <si>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</si>
  <si>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</si>
  <si>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</si>
  <si>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</si>
  <si>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</si>
  <si>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</si>
  <si>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</si>
  <si>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</si>
  <si>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</si>
  <si>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</si>
  <si>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</si>
  <si>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</si>
  <si>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</si>
  <si>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</si>
  <si>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</si>
  <si>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</si>
  <si>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</si>
  <si>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</si>
  <si>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</si>
  <si>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</si>
  <si>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</si>
  <si>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</si>
  <si>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</si>
  <si>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</si>
  <si>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</si>
  <si>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</si>
  <si>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</si>
  <si>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</si>
  <si>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</si>
  <si>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</si>
  <si>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119001</t>
  </si>
  <si>
    <t>瑞丽市财政局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</si>
  <si>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</si>
  <si>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</si>
  <si>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</si>
  <si>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</si>
  <si>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</si>
  <si>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</si>
  <si>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</si>
  <si>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</si>
  <si>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</si>
  <si>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</si>
  <si>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</si>
  <si>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</si>
  <si>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</si>
  <si>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</si>
  <si>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</si>
  <si>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</si>
  <si>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</si>
  <si>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</si>
  <si>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</si>
  <si>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</si>
  <si>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</si>
  <si>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</si>
  <si>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</si>
  <si>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</si>
  <si>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</si>
  <si>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</si>
  <si>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</si>
  <si>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</si>
  <si>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</si>
  <si>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20106</t>
  </si>
  <si>
    <t>财政事务</t>
  </si>
  <si>
    <t>2010601</t>
  </si>
  <si>
    <t>行政运行</t>
  </si>
  <si>
    <t>2010602</t>
  </si>
  <si>
    <t>一般行政管理事务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</si>
  <si>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</si>
  <si>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</si>
  <si>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</si>
  <si>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</si>
  <si>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</si>
  <si>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</si>
  <si>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</si>
  <si>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</si>
  <si>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</si>
  <si>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</si>
  <si>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</si>
  <si>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</si>
  <si>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</si>
  <si>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</si>
  <si>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</si>
  <si>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</si>
  <si>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</si>
  <si>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</si>
  <si>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</si>
  <si>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</si>
  <si>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</si>
  <si>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</si>
  <si>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</si>
  <si>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</si>
  <si>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</si>
  <si>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217</t>
  </si>
  <si>
    <t>金融支出</t>
  </si>
  <si>
    <t>21703</t>
  </si>
  <si>
    <t>金融发展支出</t>
  </si>
  <si>
    <t>2170399</t>
  </si>
  <si>
    <t>其他金融发展支出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</si>
  <si>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</si>
  <si>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</si>
  <si>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</si>
  <si>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</si>
  <si>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</si>
  <si>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</si>
  <si>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</si>
  <si>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</si>
  <si>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</si>
  <si>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</si>
  <si>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</si>
  <si>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</si>
  <si>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</si>
  <si>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</si>
  <si>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</si>
  <si>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</si>
  <si>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</si>
  <si>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</si>
  <si>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</si>
  <si>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</si>
  <si>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</si>
  <si>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</si>
  <si>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</si>
  <si>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</si>
  <si>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</si>
  <si>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</si>
  <si>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</si>
  <si>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</si>
  <si>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</si>
  <si>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</si>
  <si>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</si>
  <si>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</si>
  <si>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</si>
  <si>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</si>
  <si>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</si>
  <si>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</si>
  <si>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</si>
  <si>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</si>
  <si>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</si>
  <si>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</si>
  <si>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</si>
  <si>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</si>
  <si>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</si>
  <si>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</si>
  <si>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</si>
  <si>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</si>
  <si>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</si>
  <si>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</si>
  <si>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</si>
  <si>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</si>
  <si>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</si>
  <si>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</si>
  <si>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</si>
  <si>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</si>
  <si>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</si>
  <si>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</si>
  <si>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</si>
  <si>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</si>
  <si>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</si>
  <si>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</si>
  <si>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</si>
  <si>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</si>
  <si>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</si>
  <si>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</si>
  <si>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</si>
  <si>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</si>
  <si>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</si>
  <si>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</si>
  <si>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</si>
  <si>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</si>
  <si>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</si>
  <si>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</si>
  <si>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</si>
  <si>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</si>
  <si>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</si>
  <si>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</si>
  <si>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</si>
  <si>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</si>
  <si>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</si>
  <si>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</si>
  <si>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</si>
  <si>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533102210000000023113</t>
  </si>
  <si>
    <t>奖金（行政）</t>
  </si>
  <si>
    <t>30103</t>
  </si>
  <si>
    <t>奖金</t>
  </si>
  <si>
    <t>533102210000000023112</t>
  </si>
  <si>
    <t>基本工资（行政）</t>
  </si>
  <si>
    <t>30101</t>
  </si>
  <si>
    <t>基本工资</t>
  </si>
  <si>
    <t>533102221100000223989</t>
  </si>
  <si>
    <t>奖励性绩效</t>
  </si>
  <si>
    <t>30107</t>
  </si>
  <si>
    <t>绩效工资</t>
  </si>
  <si>
    <t>533102210000000023117</t>
  </si>
  <si>
    <t>奖金（事业）</t>
  </si>
  <si>
    <t>533102210000000023115</t>
  </si>
  <si>
    <t>基本工资（事业）</t>
  </si>
  <si>
    <t>533102210000000023114</t>
  </si>
  <si>
    <t>津贴补贴（行政）</t>
  </si>
  <si>
    <t>30102</t>
  </si>
  <si>
    <t>津贴补贴</t>
  </si>
  <si>
    <t>533102210000000023118</t>
  </si>
  <si>
    <t>津贴补贴（事业）</t>
  </si>
  <si>
    <t>533102251100003647999</t>
  </si>
  <si>
    <t>优秀公务员奖（行政）</t>
  </si>
  <si>
    <t>533102251100003648000</t>
  </si>
  <si>
    <t>事业人员优秀奖励</t>
  </si>
  <si>
    <t>533102221100000223974</t>
  </si>
  <si>
    <t>基础性绩效</t>
  </si>
  <si>
    <t>533102210000000023121</t>
  </si>
  <si>
    <t>基本养老保险</t>
  </si>
  <si>
    <t>30108</t>
  </si>
  <si>
    <t>机关事业单位基本养老保险缴费</t>
  </si>
  <si>
    <t>533102210000000023119</t>
  </si>
  <si>
    <t>大病补充保险</t>
  </si>
  <si>
    <t>30110</t>
  </si>
  <si>
    <t>职工基本医疗保险缴费</t>
  </si>
  <si>
    <t>533102210000000023123</t>
  </si>
  <si>
    <t>行政医疗保险</t>
  </si>
  <si>
    <t>533102221100000224003</t>
  </si>
  <si>
    <t>事业医疗保险</t>
  </si>
  <si>
    <t>533102210000000017772</t>
  </si>
  <si>
    <t>生育保险</t>
  </si>
  <si>
    <t>533102210000000023120</t>
  </si>
  <si>
    <t>30111</t>
  </si>
  <si>
    <t>公务员医疗补助缴费</t>
  </si>
  <si>
    <t>533102210000000017768</t>
  </si>
  <si>
    <t>工伤保险</t>
  </si>
  <si>
    <t>30112</t>
  </si>
  <si>
    <t>其他社会保障缴费</t>
  </si>
  <si>
    <t>533102210000000017773</t>
  </si>
  <si>
    <t>失业保险</t>
  </si>
  <si>
    <t>533102210000000017778</t>
  </si>
  <si>
    <t>30113</t>
  </si>
  <si>
    <t>533102251100003647991</t>
  </si>
  <si>
    <t>编外人员经费</t>
  </si>
  <si>
    <t>30199</t>
  </si>
  <si>
    <t>其他工资福利支出</t>
  </si>
  <si>
    <t>533102241100002140559</t>
  </si>
  <si>
    <t>其他部门编外聘用人员经费</t>
  </si>
  <si>
    <t>533102241100002140558</t>
  </si>
  <si>
    <t>其他部门编外聘用人员保险</t>
  </si>
  <si>
    <t>533102251100003648018</t>
  </si>
  <si>
    <t>公用经费中的工会经费</t>
  </si>
  <si>
    <t>30228</t>
  </si>
  <si>
    <t>工会经费</t>
  </si>
  <si>
    <t>533102210000000017788</t>
  </si>
  <si>
    <t>一般公用经费</t>
  </si>
  <si>
    <t>30227</t>
  </si>
  <si>
    <t>委托业务费</t>
  </si>
  <si>
    <t>30299</t>
  </si>
  <si>
    <t>其他商品和服务支出</t>
  </si>
  <si>
    <t>533102210000000017786</t>
  </si>
  <si>
    <t>退休公用经费</t>
  </si>
  <si>
    <t>533102210000000017785</t>
  </si>
  <si>
    <t>533102221100000224459</t>
  </si>
  <si>
    <t>公务交通补贴</t>
  </si>
  <si>
    <t>30239</t>
  </si>
  <si>
    <t>其他交通费用</t>
  </si>
  <si>
    <t>533102221100000224444</t>
  </si>
  <si>
    <t>原商业局退休人员工资</t>
  </si>
  <si>
    <t>30305</t>
  </si>
  <si>
    <t>生活补助</t>
  </si>
  <si>
    <t>533102231100001677647</t>
  </si>
  <si>
    <t>新财税征管业务补助经费</t>
  </si>
  <si>
    <t>30114</t>
  </si>
  <si>
    <t>医疗费</t>
  </si>
  <si>
    <t>预算05-1表</t>
  </si>
  <si>
    <t>项目分类</t>
  </si>
  <si>
    <t>项目单位</t>
  </si>
  <si>
    <t>经济科目编码</t>
  </si>
  <si>
    <t>经济科目名称</t>
  </si>
  <si>
    <t>本年拨款</t>
  </si>
  <si>
    <t>其中：本次下达</t>
  </si>
  <si>
    <t>2022年云南省政府采购管理系统运维经费</t>
  </si>
  <si>
    <t>事业发展类</t>
  </si>
  <si>
    <t>533102261100004938284</t>
  </si>
  <si>
    <t>30213</t>
  </si>
  <si>
    <t>维修（护）费</t>
  </si>
  <si>
    <t>宝成商场安全鉴定评估经费</t>
  </si>
  <si>
    <t>533102261100005234245</t>
  </si>
  <si>
    <t>财税征管业务补助经费</t>
  </si>
  <si>
    <t>533102231100001677081</t>
  </si>
  <si>
    <t>30201</t>
  </si>
  <si>
    <t>办公费</t>
  </si>
  <si>
    <t>30205</t>
  </si>
  <si>
    <t>水费</t>
  </si>
  <si>
    <t>30206</t>
  </si>
  <si>
    <t>电费</t>
  </si>
  <si>
    <t>30207</t>
  </si>
  <si>
    <t>邮电费</t>
  </si>
  <si>
    <t>30211</t>
  </si>
  <si>
    <t>差旅费</t>
  </si>
  <si>
    <t>30217</t>
  </si>
  <si>
    <t>30226</t>
  </si>
  <si>
    <t>劳务费</t>
  </si>
  <si>
    <t>30231</t>
  </si>
  <si>
    <t>公务用车运行维护费</t>
  </si>
  <si>
    <t>30399</t>
  </si>
  <si>
    <t>其他对个人和家庭的补助</t>
  </si>
  <si>
    <t>31002</t>
  </si>
  <si>
    <t>办公设备购置</t>
  </si>
  <si>
    <t>财政管理信息系统技术服务经费</t>
  </si>
  <si>
    <t>533102231100001376201</t>
  </si>
  <si>
    <t>财政监督检查预算绩效评审经费</t>
  </si>
  <si>
    <t>533102210000000017237</t>
  </si>
  <si>
    <t>30216</t>
  </si>
  <si>
    <t>培训费</t>
  </si>
  <si>
    <t>采购管理系统运维经费</t>
  </si>
  <si>
    <t>533102210000000017230</t>
  </si>
  <si>
    <t>德宏州担保有限责任公司担保业务资金</t>
  </si>
  <si>
    <t>533102261100005144093</t>
  </si>
  <si>
    <t>31204</t>
  </si>
  <si>
    <t>费用补贴</t>
  </si>
  <si>
    <t>基层党组织开展活动经费</t>
  </si>
  <si>
    <t>533102241100002147741</t>
  </si>
  <si>
    <t>离退休人员党支部工作经费</t>
  </si>
  <si>
    <t>533102241100002150677</t>
  </si>
  <si>
    <t>瑞丽市防范和处置非法集资工作考核经费</t>
  </si>
  <si>
    <t>533102261100004947316</t>
  </si>
  <si>
    <t>30309</t>
  </si>
  <si>
    <t>奖励金</t>
  </si>
  <si>
    <t>瑞丽市政府采购云平台服务合同经费</t>
  </si>
  <si>
    <t>533102221100000208804</t>
  </si>
  <si>
    <t>预算管理一体化系统运维服务项目经费</t>
  </si>
  <si>
    <t>533102221100000462697</t>
  </si>
  <si>
    <t>云南省财政票据电子化管理系统维护经费</t>
  </si>
  <si>
    <t>专项业务类</t>
  </si>
  <si>
    <t>533102221100000706908</t>
  </si>
  <si>
    <t>债务系统年度运维服务经费</t>
  </si>
  <si>
    <t>533102231100001370478</t>
  </si>
  <si>
    <t>资产管理系统运维服务和国资相关经费</t>
  </si>
  <si>
    <t>533102251100003641767</t>
  </si>
  <si>
    <t>预算05-2表</t>
  </si>
  <si>
    <t>单位名称、项目名称</t>
  </si>
  <si>
    <t>项目年度绩效目标</t>
  </si>
  <si>
    <t>一级指标</t>
  </si>
  <si>
    <t>二级指标</t>
  </si>
  <si>
    <t>三级指标</t>
  </si>
  <si>
    <t>指标性质</t>
  </si>
  <si>
    <t>指标值</t>
  </si>
  <si>
    <t>度量单位</t>
  </si>
  <si>
    <t>指标属性</t>
  </si>
  <si>
    <t>指标内容</t>
  </si>
  <si>
    <t>对纳入本项目范围的信息系统进行日常监控，及时发现、解决问题；提高系统运行速度，保障应用系统安全，防范业务数据等信息丢失；测试系统部署及运维，保障应用系统的变更与发布要经过严格的评估与测试，有序实施；保障数据维护等工作的高效与安全；确保业务系统的可用性和不间断性；保障终端用户的应用系统使用问题能够及时解决；保障应用系统的配置管理工作能够全面、准确的实施，全面提升应用系统的可靠性和安全性。</t>
  </si>
  <si>
    <t>产出指标</t>
  </si>
  <si>
    <t>数量指标</t>
  </si>
  <si>
    <t>政府采购管理系统应用率</t>
  </si>
  <si>
    <t>=</t>
  </si>
  <si>
    <t>100</t>
  </si>
  <si>
    <t>%</t>
  </si>
  <si>
    <t>定量指标</t>
  </si>
  <si>
    <t>提交采购信息、报告数量</t>
  </si>
  <si>
    <t>&gt;=</t>
  </si>
  <si>
    <t>篇</t>
  </si>
  <si>
    <t>质量指标</t>
  </si>
  <si>
    <t>一体化政府采购信息化体系建设</t>
  </si>
  <si>
    <t>90</t>
  </si>
  <si>
    <t>政府采购服务质量及数据安全性</t>
  </si>
  <si>
    <t>时效指标</t>
  </si>
  <si>
    <t>政府采购信息自动化处理及时率</t>
  </si>
  <si>
    <t>政府采购信息自动化发布与处理及时率</t>
  </si>
  <si>
    <t>系统运行速度</t>
  </si>
  <si>
    <t>政府采购全过程监管水平</t>
  </si>
  <si>
    <t>效益指标</t>
  </si>
  <si>
    <t>经济效益</t>
  </si>
  <si>
    <t>政府采购政策法规宣传普及率</t>
  </si>
  <si>
    <t>财政资金使用效益</t>
  </si>
  <si>
    <t>社会效益</t>
  </si>
  <si>
    <t>绩效再评价覆盖面达</t>
  </si>
  <si>
    <t>政府采购工作透明度</t>
  </si>
  <si>
    <t>改善采购信息系统管理</t>
  </si>
  <si>
    <t>满意度指标</t>
  </si>
  <si>
    <t>服务对象满意度</t>
  </si>
  <si>
    <t>管理部门满意度</t>
  </si>
  <si>
    <t>应用部门满意度</t>
  </si>
  <si>
    <t>人民群众社会舆论满意度</t>
  </si>
  <si>
    <t>人民群众满意度、社会舆论满意度</t>
  </si>
  <si>
    <t>成本指标</t>
  </si>
  <si>
    <t>经济成本指标</t>
  </si>
  <si>
    <t xml:space="preserve">运费服务费用			</t>
  </si>
  <si>
    <t>&lt;=</t>
  </si>
  <si>
    <t>万元</t>
  </si>
  <si>
    <t xml:space="preserve">运费服务费用			
</t>
  </si>
  <si>
    <t>软件维护数</t>
  </si>
  <si>
    <t>1.00</t>
  </si>
  <si>
    <t>套</t>
  </si>
  <si>
    <t>财政管理信息系统技术服务经费实施方案</t>
  </si>
  <si>
    <t>信息数据安全</t>
  </si>
  <si>
    <t>提高系统运行速度，保障应用系统安全，防范业务数据等信息丢失；测试系统部署及运维，保障应用系统的变更与发布要经过严格的评估与测试，有序实施；保障数据维护等工作的高效与安全；确保业务系统的可用性和不间断性；保障终端用户的应用系统使用问题能够及时解决；保障应用系统的配置管理工作能够全面、准确的实施，全面提升应用系统的可靠性和安全性。</t>
  </si>
  <si>
    <t>开展财政管理信息系统运维服务</t>
  </si>
  <si>
    <t>优</t>
  </si>
  <si>
    <t>定性指标</t>
  </si>
  <si>
    <t>财政管理信息系统技术服务经费实施方案提高系统运行速度，保障应用系统安全，防范业务数据等信息丢失；测试系统部署及运维，保障应用系统的变更与发布要经过严格的评估与测试，有序实施；保障数据维护等工作的高效与安全；确保业务系统的可用性和不间断性；保障终端用户的应用系统使用问题能够及时解决；保障应用系统的配置管理工作能够全面、准确的实施，全面提升应用系统的可靠性和安全性。</t>
  </si>
  <si>
    <t>年度维护成本</t>
  </si>
  <si>
    <t>100000</t>
  </si>
  <si>
    <t>元</t>
  </si>
  <si>
    <t>保障数据维护等工作的高效与安全；确保业务系统的可用性和不间断性；保障终端用户的应用系统使用问题能够及时解决；保障应用系统的配置管理工作能够全面、准确的实施，全面提升应用系统的可靠性和安全性。</t>
  </si>
  <si>
    <t>确保业务系统的可用性和不间断性；保障终端用户的应用系统使用问题能够及时解决；保障应用系统的配置管理工作能够全面、准确的实施，全面提升应用系统的可靠性和安全性。</t>
  </si>
  <si>
    <t>该资金主要用于开展宝成商场安全鉴定评估费用</t>
  </si>
  <si>
    <t>安全鉴定评估数量</t>
  </si>
  <si>
    <t>次</t>
  </si>
  <si>
    <t>按时完成</t>
  </si>
  <si>
    <t>费用支付时间</t>
  </si>
  <si>
    <t>26年12月31日</t>
  </si>
  <si>
    <t>可持续影响</t>
  </si>
  <si>
    <t>提升公众对商场的安全防范意识</t>
  </si>
  <si>
    <t>有所提升</t>
  </si>
  <si>
    <t>人民群众满意度</t>
  </si>
  <si>
    <t>群众满意</t>
  </si>
  <si>
    <t>部门满意</t>
  </si>
  <si>
    <t>2.5</t>
  </si>
  <si>
    <t>加强和规范离退休干部党组织工作经费的使用管理，规范离退休干部党组织工作经费的经费来源、使用范围、经费报销以及管理监督。</t>
  </si>
  <si>
    <t>离退休干部党支部工作经费</t>
  </si>
  <si>
    <t>3000</t>
  </si>
  <si>
    <t>离退休干部党组织工作质量</t>
  </si>
  <si>
    <t>离退休人员党支部经费使用时间</t>
  </si>
  <si>
    <t>年</t>
  </si>
  <si>
    <t>切实加强新时代离退休干部党的建设工作，规范党建工作经费保障、使用和管理，保障好离退休干部党组织工作经费，为离退休干部党组织开展党建工作提供有力保障</t>
  </si>
  <si>
    <t>加强新时代离退休干部党建设工作</t>
  </si>
  <si>
    <t>切实加强新时代离退休干部党的建设工作</t>
  </si>
  <si>
    <t>为开展党建工作提供有力保障</t>
  </si>
  <si>
    <t>为离退休干部党组织开展党建工作提供有力保障</t>
  </si>
  <si>
    <t>财政局离退休支部党员满意度</t>
  </si>
  <si>
    <t>财政局离退休支部党员满意</t>
  </si>
  <si>
    <t>计划开展全市部门财政支出绩效评价,会计监督检查10家及按下达财政扶贫专项资金总量的30%抽查。</t>
  </si>
  <si>
    <t>预算一体化预算绩效模块使用数量</t>
  </si>
  <si>
    <t>67</t>
  </si>
  <si>
    <t>家</t>
  </si>
  <si>
    <t>开展部分重点项目绩效再评价，部门（单位）整体支出绩效再评价。由市财政局委托第三方中介机构（会计师事务所）开展绩效评价工作。为全市市级部门预算绩效运行监控管理提供预算管理一体化预算绩效模块。</t>
  </si>
  <si>
    <t>财政监督检查数量</t>
  </si>
  <si>
    <t>个</t>
  </si>
  <si>
    <t>绩效评估数量</t>
  </si>
  <si>
    <t>绩效再评价数量</t>
  </si>
  <si>
    <t>部门整体支出绩效评价数量</t>
  </si>
  <si>
    <t>提交报告数量</t>
  </si>
  <si>
    <t>会计基础规范工作质量</t>
  </si>
  <si>
    <t>加强预算绩效管理，提高财政资金使用的经济效益、社会效益、生态效益和政治效益</t>
  </si>
  <si>
    <t>绩效评价结果分配中的应用率</t>
  </si>
  <si>
    <t>财务人员财务能力提升培训</t>
  </si>
  <si>
    <t>150</t>
  </si>
  <si>
    <t>人</t>
  </si>
  <si>
    <t>绩效业务人员培训</t>
  </si>
  <si>
    <t>宣传任务完成情况</t>
  </si>
  <si>
    <t>审查签订任务数委托合同前期工作</t>
  </si>
  <si>
    <t>26年10月31日前</t>
  </si>
  <si>
    <t>审查签订任务数和委托合同，做好前期工作</t>
  </si>
  <si>
    <t>绩效评估按时完成率</t>
  </si>
  <si>
    <t>检查和评价完成时间</t>
  </si>
  <si>
    <t>26年12月31日前</t>
  </si>
  <si>
    <t>对提升绩效管理水平的促进作用</t>
  </si>
  <si>
    <t>85</t>
  </si>
  <si>
    <t>委托业务费用</t>
  </si>
  <si>
    <t>40</t>
  </si>
  <si>
    <t>其他费用</t>
  </si>
  <si>
    <t>适用单次采购金额较大但未达到公开招标限额的非通用类项目，采购单位可自行在网上发起询价，供应商在线报价，由市场决定价格</t>
  </si>
  <si>
    <t>保障政府采购云平台平稳运行，确保政府采购政策的贯彻执行</t>
  </si>
  <si>
    <t>保障系统可持续良性运行，规范政采系统应用管理，加强政府采购监督管理。</t>
  </si>
  <si>
    <t>采购信息自动化发布与处理及时率</t>
  </si>
  <si>
    <t>绩效再评价覆盖面</t>
  </si>
  <si>
    <t>通过建设一体化政府采购信息化系统，实现与财政预算编审、国库支付、行政事业会计核算、固定资产管理等的紧密衔接，积极推进财政业务信息链的形成。</t>
  </si>
  <si>
    <t>运费服务费用</t>
  </si>
  <si>
    <t>依据《瑞丽市人民政府办公室关于印发瑞丽市财税收入目标考核办法的通知》，资金的投入对进一步加强财税征管，通过预算管理一体化预算绩效模块，收集项目绩效数据统计分析、即时绩效评价。</t>
  </si>
  <si>
    <t>编外聘用经费保障人数</t>
  </si>
  <si>
    <t>补助资金主要用于中央和省未给予全额保障的人员经费，开展收入征管工作、办公和接待开支、协管员工资、干部职工业务培训等。</t>
  </si>
  <si>
    <t>在职职工经费保障人数</t>
  </si>
  <si>
    <t>45</t>
  </si>
  <si>
    <t>补助资金主要用于中央和省未给予全额保障的人员经费，开展收入征管工作、办公和接待开支、干部职工业务培训等。</t>
  </si>
  <si>
    <t>提高财政资金使用效率</t>
  </si>
  <si>
    <t>管好用好财税征管业务补助经费，提高财政资金使用效率。</t>
  </si>
  <si>
    <t>部门运转</t>
  </si>
  <si>
    <t>正常运转</t>
  </si>
  <si>
    <t>反映部门（单位）正常运转情况。</t>
  </si>
  <si>
    <t>使用人员满意度</t>
  </si>
  <si>
    <t>单位人员满意度</t>
  </si>
  <si>
    <t>反映部门（单位）人员对公用经费保障的满意程度。</t>
  </si>
  <si>
    <t>完善机关党建工作经费保障制度，持续加强工作保障。</t>
  </si>
  <si>
    <t>在职党员数量</t>
  </si>
  <si>
    <t>确保完成2026年度基层党组织活动，保障各项支部活动的顺利开展。</t>
  </si>
  <si>
    <t>元/人年</t>
  </si>
  <si>
    <t>机关支部党组织工作质量</t>
  </si>
  <si>
    <t>基层党组织开展活动时间</t>
  </si>
  <si>
    <t>确保支部活动顺利开展</t>
  </si>
  <si>
    <t>持续加强党组织开展活动经费保障</t>
  </si>
  <si>
    <t>机关支部党员满意度</t>
  </si>
  <si>
    <t>根据“跨层级共建共享的专业类项目，按照统筹规划、分级审批、分级建设、分级承担、共享协同的原则实施，并加强与既有项目的衔接”的规定，德宏州应承担系统运维服务和有关费用。经德宏州财政局与久其软件股份有限公司协商，初步达成德宏州年服务费用28万元、服务期限一采3年的意见，根据我州预算管理一体化资产管理模块运维服务内容、数量及驻场人员等因素，拟定州本级和5个县市按照“分级建设、分级承担”的原则，分担有关费用，即州本级承担年服务费用8万元，5个县市承担年服务费各4万元，采购服务时限一采3年。</t>
  </si>
  <si>
    <t>资产系统覆盖使用数</t>
  </si>
  <si>
    <t>资产管理系统运维服务项目实施方案</t>
  </si>
  <si>
    <t>资产管理一体化系统应用率</t>
  </si>
  <si>
    <t>系统使用维护费和国资相关经费</t>
  </si>
  <si>
    <t>6.4</t>
  </si>
  <si>
    <t>系统使用评价覆盖率</t>
  </si>
  <si>
    <t>按照“防打结合、打早打小、突出重点、依法打击、疏堵结合、标本兼治、齐抓共管、形成合力”原则，加大防范和处置力度，坚决守住不发生区域性系统性金融风险的底线。</t>
  </si>
  <si>
    <t>制造宣传手册</t>
  </si>
  <si>
    <t>1000</t>
  </si>
  <si>
    <t>册</t>
  </si>
  <si>
    <t>开展宣传活动</t>
  </si>
  <si>
    <t>社会公众风险防范意识</t>
  </si>
  <si>
    <t>大幅提升</t>
  </si>
  <si>
    <t>社会公众风险防范意识提升</t>
  </si>
  <si>
    <t>宣传任务完成量</t>
  </si>
  <si>
    <t>鼓励群众参与打击非法集资工作</t>
  </si>
  <si>
    <t>提升社会公众风险防范意识</t>
  </si>
  <si>
    <t>日常办公经费</t>
  </si>
  <si>
    <t>1.3</t>
  </si>
  <si>
    <t>日常宣传及活动经费</t>
  </si>
  <si>
    <t>举报奖励费用</t>
  </si>
  <si>
    <t>1.2</t>
  </si>
  <si>
    <t>坚持政府引导与市场主导相结合、社会效益与经济效益相结合、重点突破与全面推进相结合、创新发展与风险防控相结合，以优化金融供给、服务实体经济、防范金融风险为方向，以推进“三农”和中小微企业金融服务高质量发展为主线，充分发挥财政资金引导撬动作用，进一步健全政府性融资担保体系建设，提高“三农”和中小微企业融资覆盖率，降低融资成本，推动普惠金融高质量发展。</t>
  </si>
  <si>
    <t>新增担保业务</t>
  </si>
  <si>
    <t>9025</t>
  </si>
  <si>
    <t>为充分发挥政府性融资担保作用，服务好德宏州各县市中小微企业和“三农”，为德宏经济高质量发展提供优质、高效的金融服务。</t>
  </si>
  <si>
    <t>在保余额</t>
  </si>
  <si>
    <t>19371</t>
  </si>
  <si>
    <t>代偿率</t>
  </si>
  <si>
    <t>公司经验风险事件</t>
  </si>
  <si>
    <t>支小农担保金额占全部金额的比例</t>
  </si>
  <si>
    <t>80</t>
  </si>
  <si>
    <t>500万及以下的占全部的比例</t>
  </si>
  <si>
    <t>50</t>
  </si>
  <si>
    <t>国有金融资产保值增值</t>
  </si>
  <si>
    <t>不发生区域性、系统性风险</t>
  </si>
  <si>
    <t>合作银行满意度</t>
  </si>
  <si>
    <t>95</t>
  </si>
  <si>
    <t>合作对象满意度</t>
  </si>
  <si>
    <t>以基础信息管理、项目库管理、预算编制和预算指标核算管理等核心业务为基础，按需协助完成安排的工作。</t>
  </si>
  <si>
    <t>软件维护数量</t>
  </si>
  <si>
    <t>抓好落实财政部信息网络中心下发的《关于进一步加强预算管理一体化建设项目管理工作的通知》</t>
  </si>
  <si>
    <t>反映信息系统相关数据安全的保障情况。</t>
  </si>
  <si>
    <t>系统正常运行率</t>
  </si>
  <si>
    <t>系统运行维护响应时间</t>
  </si>
  <si>
    <t>分钟</t>
  </si>
  <si>
    <t>改善预算系统管理</t>
  </si>
  <si>
    <t>改善预算系统管理。反映信息系统全年正常运行时间情况。</t>
  </si>
  <si>
    <t>对提升预算管理水平的促进作用</t>
  </si>
  <si>
    <t>系统正常使用年限</t>
  </si>
  <si>
    <t>使用人员满意度100%</t>
  </si>
  <si>
    <t>62000</t>
  </si>
  <si>
    <t>切实履行财政部门的会计评估监督职责，为进一步加强财政资金管理，提高财政资金使用效益。</t>
  </si>
  <si>
    <t>债务规范工作质量</t>
  </si>
  <si>
    <t>债务系统使用量</t>
  </si>
  <si>
    <t>70</t>
  </si>
  <si>
    <t>债务系统年度运维服务项目实施方案</t>
  </si>
  <si>
    <t>债务系统使用率</t>
  </si>
  <si>
    <t>债务数据统计分析，对单位债务项目进行监督</t>
  </si>
  <si>
    <t>财政人员系统应用能力提升培训</t>
  </si>
  <si>
    <t>债务系统业务培训</t>
  </si>
  <si>
    <t>顺利开展债系统运维服务</t>
  </si>
  <si>
    <t>改善债务管理系统水平</t>
  </si>
  <si>
    <t>月末从债务系统中提取债务余额，跟市财力进行对比后，对全市债务风险进行评估。</t>
  </si>
  <si>
    <t>系统使用再评价覆盖面达</t>
  </si>
  <si>
    <t>提升债券系统管理水平的促进作用</t>
  </si>
  <si>
    <t>对提升债券系统管理水平的促进作用</t>
  </si>
  <si>
    <t>反映使用对象对信息系统使用的满意度。
使用人员满意度=（对信息系统满意的使用人员/问卷调查人数）*100%</t>
  </si>
  <si>
    <t xml:space="preserve">债务数据统计分析，对单位债务项目进行监督，项目是否发生偿还，偿还凭证及资金来源是否齐全等，月末从债务系统中提取债务余额，跟市财力进行对比后，对全市债务风险进行评估。
 </t>
  </si>
  <si>
    <t>开发、运营的政府采购云服务平台（域名为zcygov.cn）。其以互联网为基础，充分运用云计算、大数据、移动互联技术，以政府采购电子化交易和管理为重点，是涉及政府采购各领域、全流程、多用户，集政府采购网上交易、监管和服务为一体的政府采购公共服务平台。</t>
  </si>
  <si>
    <t>政府采购云平台应用户</t>
  </si>
  <si>
    <t>户</t>
  </si>
  <si>
    <t>政府采购云平台应用户完成数</t>
  </si>
  <si>
    <t>运转保障率</t>
  </si>
  <si>
    <t>保障政府采购云平台平稳运行，确保政府采购政策的贯彻执行。</t>
  </si>
  <si>
    <t>资金支出合规率</t>
  </si>
  <si>
    <t>政府采购全流程电子化交易率</t>
  </si>
  <si>
    <t>资金支付及时率</t>
  </si>
  <si>
    <t>资金支付及时完成</t>
  </si>
  <si>
    <t>采购效率大幅提高</t>
  </si>
  <si>
    <t>政府采购交易活动规范性</t>
  </si>
  <si>
    <t>涉及政府采购各领域、全流程、多用户，集政府采购网上交易、监管和服务为一体的政府采购公共服务平台</t>
  </si>
  <si>
    <t>财政资金节约率</t>
  </si>
  <si>
    <t>30</t>
  </si>
  <si>
    <t>提升政府采购服务水平的促进作用</t>
  </si>
  <si>
    <t>对提升政府采购服务管理水平的促进作用</t>
  </si>
  <si>
    <t>采购云平台管理服务</t>
  </si>
  <si>
    <t>服务可用性：不低于99.9%。</t>
  </si>
  <si>
    <t xml:space="preserve">应用部门满意度			</t>
  </si>
  <si>
    <t xml:space="preserve">应用部门满意度			
</t>
  </si>
  <si>
    <t>服务费用</t>
  </si>
  <si>
    <t>1.保障软件正常运行的维护服务。
2.运行环境适配维护服务：</t>
  </si>
  <si>
    <t>财政票据申领数量</t>
  </si>
  <si>
    <t>万张</t>
  </si>
  <si>
    <t>财务人员系统应用能力提升培训</t>
  </si>
  <si>
    <t>云南省财政厅进一步加强财政票据管理</t>
  </si>
  <si>
    <t>财政票据电子化系统应用率</t>
  </si>
  <si>
    <t>票据系统业务人员培训</t>
  </si>
  <si>
    <t>次/年</t>
  </si>
  <si>
    <t>提升票据系统水平改善系统管理</t>
  </si>
  <si>
    <t>对提升票据系统管理水平的促进作用，改善票据系统管理</t>
  </si>
  <si>
    <t>系统使用再评价覆盖率</t>
  </si>
  <si>
    <t>改善票据系统管理</t>
  </si>
  <si>
    <t>管理部门使用满意度</t>
  </si>
  <si>
    <t>为规范云南省财政电子票据管理，保护公民、法人和其他组织的合法权益，云南省行政区域内财政电子票据监制、计划申报、领用、发放、使用、核销和监督检查。</t>
  </si>
  <si>
    <t>预算06表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</si>
  <si>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</si>
  <si>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</si>
  <si>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</si>
  <si>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</si>
  <si>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年本部门无政府性基金预算支出，本表无数据，此表公开空表。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</si>
  <si>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</si>
  <si>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</si>
  <si>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</si>
  <si>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</si>
  <si>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</si>
  <si>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</si>
  <si>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</si>
  <si>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</si>
  <si>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</si>
  <si>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</si>
  <si>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</si>
  <si>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</si>
  <si>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服务</t>
  </si>
  <si>
    <t>复印纸</t>
  </si>
  <si>
    <t>设备购置</t>
  </si>
  <si>
    <t>设备</t>
  </si>
  <si>
    <t>物业管理服务</t>
  </si>
  <si>
    <t>预算08表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</si>
  <si>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</si>
  <si>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</si>
  <si>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年本部门无政府购买服务预算支出，本表无数据，此表公开空表。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</si>
  <si>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</si>
  <si>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</si>
  <si>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</si>
  <si>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</si>
  <si>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</si>
  <si>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</si>
  <si>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</si>
  <si>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</si>
  <si>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</si>
  <si>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年本部门无县对下转移支付预算支出，本表无数据，此表公开空表。</t>
    </r>
  </si>
  <si>
    <t>预算09-2表</t>
  </si>
  <si>
    <t/>
  </si>
  <si>
    <r>
      <rPr>
        <sz val="11"/>
        <color rgb="FF000000"/>
        <rFont val="宋体"/>
        <charset val="134"/>
      </rPr>
      <t>因</t>
    </r>
    <r>
      <rPr>
        <sz val="11"/>
        <color rgb="FF000000"/>
        <rFont val="Calibri"/>
        <charset val="134"/>
      </rPr>
      <t>2026</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</si>
  <si>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</si>
  <si>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</si>
  <si>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</si>
  <si>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</si>
  <si>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</si>
  <si>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</si>
  <si>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</si>
  <si>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</si>
  <si>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年本部门无新增资产配置，本表无数据，此表公开空表。</t>
    </r>
  </si>
  <si>
    <t>预算11表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</si>
  <si>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</si>
  <si>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年本部门无上级转移支付补助项目预算支出，本表无数据，此表公开空表。</t>
    </r>
  </si>
  <si>
    <t>预算12表</t>
  </si>
  <si>
    <t>项目级次</t>
  </si>
  <si>
    <t>115 其他工资福利支出</t>
  </si>
  <si>
    <t>本级</t>
  </si>
  <si>
    <t>311 专项业务类</t>
  </si>
  <si>
    <t>313 事业发展类</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</si>
</sst>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0.00;;@"/>
    <numFmt numFmtId="177" formatCode="yyyy\-mm\-dd"/>
    <numFmt numFmtId="178" formatCode="yyyy\-mm\-dd\ hh:mm:ss"/>
    <numFmt numFmtId="179" formatCode="#,##0;\-#,##0;;@"/>
    <numFmt numFmtId="180" formatCode="hh:mm:ss"/>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theme="1"/>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top"/>
    </xf>
    <xf numFmtId="42" fontId="26" fillId="0" borderId="0" applyFont="0" applyFill="0" applyBorder="0" applyAlignment="0" applyProtection="0">
      <alignment vertical="center"/>
    </xf>
    <xf numFmtId="0" fontId="32" fillId="14" borderId="0" applyNumberFormat="0" applyBorder="0" applyAlignment="0" applyProtection="0">
      <alignment vertical="center"/>
    </xf>
    <xf numFmtId="0" fontId="29" fillId="5" borderId="17"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178" fontId="1" fillId="0" borderId="7">
      <alignment horizontal="right" vertical="center"/>
    </xf>
    <xf numFmtId="0" fontId="32" fillId="8" borderId="0" applyNumberFormat="0" applyBorder="0" applyAlignment="0" applyProtection="0">
      <alignment vertical="center"/>
    </xf>
    <xf numFmtId="0" fontId="23" fillId="2" borderId="0" applyNumberFormat="0" applyBorder="0" applyAlignment="0" applyProtection="0">
      <alignment vertical="center"/>
    </xf>
    <xf numFmtId="43" fontId="26" fillId="0" borderId="0" applyFont="0" applyFill="0" applyBorder="0" applyAlignment="0" applyProtection="0">
      <alignment vertical="center"/>
    </xf>
    <xf numFmtId="0" fontId="33" fillId="17" borderId="0" applyNumberFormat="0" applyBorder="0" applyAlignment="0" applyProtection="0">
      <alignment vertical="center"/>
    </xf>
    <xf numFmtId="0" fontId="37" fillId="0" borderId="0" applyNumberFormat="0" applyFill="0" applyBorder="0" applyAlignment="0" applyProtection="0">
      <alignment vertical="center"/>
    </xf>
    <xf numFmtId="9" fontId="26" fillId="0" borderId="0" applyFont="0" applyFill="0" applyBorder="0" applyAlignment="0" applyProtection="0">
      <alignment vertical="center"/>
    </xf>
    <xf numFmtId="177" fontId="1" fillId="0" borderId="7">
      <alignment horizontal="right" vertical="center"/>
    </xf>
    <xf numFmtId="0" fontId="22" fillId="0" borderId="0" applyNumberFormat="0" applyFill="0" applyBorder="0" applyAlignment="0" applyProtection="0">
      <alignment vertical="center"/>
    </xf>
    <xf numFmtId="0" fontId="26" fillId="4" borderId="18" applyNumberFormat="0" applyFont="0" applyAlignment="0" applyProtection="0">
      <alignment vertical="center"/>
    </xf>
    <xf numFmtId="0" fontId="33" fillId="23" borderId="0" applyNumberFormat="0" applyBorder="0" applyAlignment="0" applyProtection="0">
      <alignment vertical="center"/>
    </xf>
    <xf numFmtId="0" fontId="2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5" fillId="0" borderId="16" applyNumberFormat="0" applyFill="0" applyAlignment="0" applyProtection="0">
      <alignment vertical="center"/>
    </xf>
    <xf numFmtId="0" fontId="31" fillId="0" borderId="16" applyNumberFormat="0" applyFill="0" applyAlignment="0" applyProtection="0">
      <alignment vertical="center"/>
    </xf>
    <xf numFmtId="0" fontId="33" fillId="16" borderId="0" applyNumberFormat="0" applyBorder="0" applyAlignment="0" applyProtection="0">
      <alignment vertical="center"/>
    </xf>
    <xf numFmtId="0" fontId="21" fillId="0" borderId="21" applyNumberFormat="0" applyFill="0" applyAlignment="0" applyProtection="0">
      <alignment vertical="center"/>
    </xf>
    <xf numFmtId="0" fontId="33" fillId="22" borderId="0" applyNumberFormat="0" applyBorder="0" applyAlignment="0" applyProtection="0">
      <alignment vertical="center"/>
    </xf>
    <xf numFmtId="0" fontId="34" fillId="3" borderId="20" applyNumberFormat="0" applyAlignment="0" applyProtection="0">
      <alignment vertical="center"/>
    </xf>
    <xf numFmtId="0" fontId="27" fillId="3" borderId="17" applyNumberFormat="0" applyAlignment="0" applyProtection="0">
      <alignment vertical="center"/>
    </xf>
    <xf numFmtId="0" fontId="38" fillId="19" borderId="22" applyNumberFormat="0" applyAlignment="0" applyProtection="0">
      <alignment vertical="center"/>
    </xf>
    <xf numFmtId="0" fontId="32" fillId="26" borderId="0" applyNumberFormat="0" applyBorder="0" applyAlignment="0" applyProtection="0">
      <alignment vertical="center"/>
    </xf>
    <xf numFmtId="0" fontId="33" fillId="29" borderId="0" applyNumberFormat="0" applyBorder="0" applyAlignment="0" applyProtection="0">
      <alignment vertical="center"/>
    </xf>
    <xf numFmtId="0" fontId="24" fillId="0" borderId="15" applyNumberFormat="0" applyFill="0" applyAlignment="0" applyProtection="0">
      <alignment vertical="center"/>
    </xf>
    <xf numFmtId="0" fontId="30" fillId="0" borderId="19" applyNumberFormat="0" applyFill="0" applyAlignment="0" applyProtection="0">
      <alignment vertical="center"/>
    </xf>
    <xf numFmtId="0" fontId="36" fillId="18" borderId="0" applyNumberFormat="0" applyBorder="0" applyAlignment="0" applyProtection="0">
      <alignment vertical="center"/>
    </xf>
    <xf numFmtId="0" fontId="40" fillId="21" borderId="0" applyNumberFormat="0" applyBorder="0" applyAlignment="0" applyProtection="0">
      <alignment vertical="center"/>
    </xf>
    <xf numFmtId="10" fontId="1" fillId="0" borderId="7">
      <alignment horizontal="right" vertical="center"/>
    </xf>
    <xf numFmtId="0" fontId="32" fillId="13"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7" borderId="0" applyNumberFormat="0" applyBorder="0" applyAlignment="0" applyProtection="0">
      <alignment vertical="center"/>
    </xf>
    <xf numFmtId="0" fontId="32" fillId="25" borderId="0" applyNumberFormat="0" applyBorder="0" applyAlignment="0" applyProtection="0">
      <alignment vertical="center"/>
    </xf>
    <xf numFmtId="0" fontId="32" fillId="32" borderId="0" applyNumberFormat="0" applyBorder="0" applyAlignment="0" applyProtection="0">
      <alignment vertical="center"/>
    </xf>
    <xf numFmtId="0" fontId="33" fillId="10" borderId="0" applyNumberFormat="0" applyBorder="0" applyAlignment="0" applyProtection="0">
      <alignment vertical="center"/>
    </xf>
    <xf numFmtId="0" fontId="33" fillId="28" borderId="0" applyNumberFormat="0" applyBorder="0" applyAlignment="0" applyProtection="0">
      <alignment vertical="center"/>
    </xf>
    <xf numFmtId="0" fontId="32" fillId="24" borderId="0" applyNumberFormat="0" applyBorder="0" applyAlignment="0" applyProtection="0">
      <alignment vertical="center"/>
    </xf>
    <xf numFmtId="0" fontId="32" fillId="31" borderId="0" applyNumberFormat="0" applyBorder="0" applyAlignment="0" applyProtection="0">
      <alignment vertical="center"/>
    </xf>
    <xf numFmtId="0" fontId="33" fillId="9" borderId="0" applyNumberFormat="0" applyBorder="0" applyAlignment="0" applyProtection="0">
      <alignment vertical="center"/>
    </xf>
    <xf numFmtId="0" fontId="32" fillId="6" borderId="0" applyNumberFormat="0" applyBorder="0" applyAlignment="0" applyProtection="0">
      <alignment vertical="center"/>
    </xf>
    <xf numFmtId="0" fontId="33" fillId="15" borderId="0" applyNumberFormat="0" applyBorder="0" applyAlignment="0" applyProtection="0">
      <alignment vertical="center"/>
    </xf>
    <xf numFmtId="0" fontId="33" fillId="27" borderId="0" applyNumberFormat="0" applyBorder="0" applyAlignment="0" applyProtection="0">
      <alignment vertical="center"/>
    </xf>
    <xf numFmtId="0" fontId="32" fillId="30" borderId="0" applyNumberFormat="0" applyBorder="0" applyAlignment="0" applyProtection="0">
      <alignment vertical="center"/>
    </xf>
    <xf numFmtId="0" fontId="33" fillId="20"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80" fontId="1" fillId="0" borderId="7">
      <alignment horizontal="right" vertical="center"/>
    </xf>
    <xf numFmtId="179" fontId="1" fillId="0" borderId="7">
      <alignment horizontal="right" vertical="center"/>
    </xf>
  </cellStyleXfs>
  <cellXfs count="17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xf>
    <xf numFmtId="176" fontId="1" fillId="0" borderId="1" xfId="54" applyBorder="1" applyProtection="1">
      <alignment horizontal="right" vertical="center"/>
      <protection locked="0"/>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1"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1"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1"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9" xfId="0" applyBorder="1" applyAlignment="1">
      <alignment horizontal="center" vertical="center"/>
    </xf>
    <xf numFmtId="0" fontId="5" fillId="0" borderId="10"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6" xfId="0" applyFont="1" applyBorder="1" applyAlignment="1">
      <alignment horizontal="left" vertical="center" wrapText="1" indent="2"/>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1" xfId="0" applyFont="1" applyBorder="1" applyAlignment="1" applyProtection="1">
      <alignment horizontal="center" vertical="center"/>
      <protection locked="0"/>
    </xf>
    <xf numFmtId="4" fontId="4" fillId="0" borderId="1"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7" workbookViewId="0">
      <selection activeCell="A2" sqref="A2:D2"/>
    </sheetView>
  </sheetViews>
  <sheetFormatPr defaultColWidth="10.2857142857143" defaultRowHeight="15" customHeight="1" outlineLevelCol="3"/>
  <cols>
    <col min="1" max="4" width="33.2857142857143" customWidth="1"/>
  </cols>
  <sheetData>
    <row r="1" ht="18.75" customHeight="1" spans="1:4">
      <c r="A1" s="131"/>
      <c r="B1" s="131"/>
      <c r="C1" s="131"/>
      <c r="D1" s="170" t="s">
        <v>0</v>
      </c>
    </row>
    <row r="2" ht="42" customHeight="1" spans="1:4">
      <c r="A2" s="171" t="str">
        <f>"2026"&amp;"年财务收支预算总表"</f>
        <v>2026年财务收支预算总表</v>
      </c>
      <c r="B2" s="171"/>
      <c r="C2" s="171"/>
      <c r="D2" s="171"/>
    </row>
    <row r="3" ht="18.75" customHeight="1" spans="1:4">
      <c r="A3" s="172" t="str">
        <f>"单位名称："&amp;"瑞丽市财政局"</f>
        <v>单位名称：瑞丽市财政局</v>
      </c>
      <c r="B3" s="172"/>
      <c r="C3" s="131"/>
      <c r="D3" s="170" t="s">
        <v>1</v>
      </c>
    </row>
    <row r="4" ht="18.75" customHeight="1" spans="1:4">
      <c r="A4" s="135" t="s">
        <v>2</v>
      </c>
      <c r="B4" s="135"/>
      <c r="C4" s="135" t="s">
        <v>3</v>
      </c>
      <c r="D4" s="135"/>
    </row>
    <row r="5" ht="18.75" customHeight="1" spans="1:4">
      <c r="A5" s="135" t="s">
        <v>4</v>
      </c>
      <c r="B5" s="135" t="str">
        <f t="shared" ref="B5:D5" si="0">"2026"&amp;"年预算金额"</f>
        <v>2026年预算金额</v>
      </c>
      <c r="C5" s="135" t="s">
        <v>5</v>
      </c>
      <c r="D5" s="135" t="str">
        <f t="shared" si="0"/>
        <v>2026年预算金额</v>
      </c>
    </row>
    <row r="6" ht="18.75" customHeight="1" spans="1:4">
      <c r="A6" s="173" t="s">
        <v>6</v>
      </c>
      <c r="B6" s="174">
        <v>12688227.28</v>
      </c>
      <c r="C6" s="173" t="s">
        <v>7</v>
      </c>
      <c r="D6" s="174">
        <v>9426048.76</v>
      </c>
    </row>
    <row r="7" ht="18.75" customHeight="1" spans="1:4">
      <c r="A7" s="173" t="s">
        <v>8</v>
      </c>
      <c r="B7" s="174"/>
      <c r="C7" s="173" t="s">
        <v>9</v>
      </c>
      <c r="D7" s="174"/>
    </row>
    <row r="8" ht="18.75" customHeight="1" spans="1:4">
      <c r="A8" s="173" t="s">
        <v>10</v>
      </c>
      <c r="B8" s="174"/>
      <c r="C8" s="173" t="s">
        <v>11</v>
      </c>
      <c r="D8" s="174"/>
    </row>
    <row r="9" ht="18.75" customHeight="1" spans="1:4">
      <c r="A9" s="173" t="s">
        <v>12</v>
      </c>
      <c r="B9" s="174"/>
      <c r="C9" s="173" t="s">
        <v>13</v>
      </c>
      <c r="D9" s="174"/>
    </row>
    <row r="10" ht="18.75" customHeight="1" spans="1:4">
      <c r="A10" s="173" t="s">
        <v>14</v>
      </c>
      <c r="B10" s="174"/>
      <c r="C10" s="173" t="s">
        <v>15</v>
      </c>
      <c r="D10" s="174"/>
    </row>
    <row r="11" ht="18.75" customHeight="1" spans="1:4">
      <c r="A11" s="173" t="s">
        <v>16</v>
      </c>
      <c r="B11" s="174"/>
      <c r="C11" s="173" t="s">
        <v>17</v>
      </c>
      <c r="D11" s="174"/>
    </row>
    <row r="12" ht="18.75" customHeight="1" spans="1:4">
      <c r="A12" s="173" t="s">
        <v>18</v>
      </c>
      <c r="B12" s="174"/>
      <c r="C12" s="173" t="s">
        <v>19</v>
      </c>
      <c r="D12" s="174"/>
    </row>
    <row r="13" ht="18.75" customHeight="1" spans="1:4">
      <c r="A13" s="173" t="s">
        <v>20</v>
      </c>
      <c r="B13" s="174"/>
      <c r="C13" s="173" t="s">
        <v>21</v>
      </c>
      <c r="D13" s="174">
        <v>1359950.6</v>
      </c>
    </row>
    <row r="14" ht="18.75" customHeight="1" spans="1:4">
      <c r="A14" s="173" t="s">
        <v>22</v>
      </c>
      <c r="B14" s="174"/>
      <c r="C14" s="173" t="s">
        <v>23</v>
      </c>
      <c r="D14" s="174">
        <v>697219.36</v>
      </c>
    </row>
    <row r="15" ht="18.75" customHeight="1" spans="1:4">
      <c r="A15" s="173" t="s">
        <v>24</v>
      </c>
      <c r="B15" s="174"/>
      <c r="C15" s="173" t="s">
        <v>25</v>
      </c>
      <c r="D15" s="174"/>
    </row>
    <row r="16" ht="18.75" customHeight="1" spans="1:4">
      <c r="A16" s="173"/>
      <c r="B16" s="173"/>
      <c r="C16" s="173" t="s">
        <v>26</v>
      </c>
      <c r="D16" s="174"/>
    </row>
    <row r="17" ht="18.75" customHeight="1" spans="1:4">
      <c r="A17" s="173"/>
      <c r="B17" s="173"/>
      <c r="C17" s="173" t="s">
        <v>27</v>
      </c>
      <c r="D17" s="174"/>
    </row>
    <row r="18" ht="18.75" customHeight="1" spans="1:4">
      <c r="A18" s="173"/>
      <c r="B18" s="173"/>
      <c r="C18" s="173" t="s">
        <v>28</v>
      </c>
      <c r="D18" s="174"/>
    </row>
    <row r="19" ht="18.75" customHeight="1" spans="1:4">
      <c r="A19" s="173"/>
      <c r="B19" s="173"/>
      <c r="C19" s="173" t="s">
        <v>29</v>
      </c>
      <c r="D19" s="174"/>
    </row>
    <row r="20" ht="18.75" customHeight="1" spans="1:4">
      <c r="A20" s="173"/>
      <c r="B20" s="173"/>
      <c r="C20" s="173" t="s">
        <v>30</v>
      </c>
      <c r="D20" s="174"/>
    </row>
    <row r="21" ht="18.75" customHeight="1" spans="1:4">
      <c r="A21" s="173"/>
      <c r="B21" s="173"/>
      <c r="C21" s="173" t="s">
        <v>31</v>
      </c>
      <c r="D21" s="174">
        <v>604000</v>
      </c>
    </row>
    <row r="22" ht="18.75" customHeight="1" spans="1:4">
      <c r="A22" s="173"/>
      <c r="B22" s="173"/>
      <c r="C22" s="173" t="s">
        <v>32</v>
      </c>
      <c r="D22" s="174"/>
    </row>
    <row r="23" ht="18.75" customHeight="1" spans="1:4">
      <c r="A23" s="173"/>
      <c r="B23" s="173"/>
      <c r="C23" s="173" t="s">
        <v>33</v>
      </c>
      <c r="D23" s="174"/>
    </row>
    <row r="24" ht="18.75" customHeight="1" spans="1:4">
      <c r="A24" s="173"/>
      <c r="B24" s="173"/>
      <c r="C24" s="173" t="s">
        <v>34</v>
      </c>
      <c r="D24" s="174">
        <v>601008.56</v>
      </c>
    </row>
    <row r="25" ht="18.75" customHeight="1" spans="1:4">
      <c r="A25" s="173"/>
      <c r="B25" s="173"/>
      <c r="C25" s="173" t="s">
        <v>35</v>
      </c>
      <c r="D25" s="174"/>
    </row>
    <row r="26" ht="18.75" customHeight="1" spans="1:4">
      <c r="A26" s="173"/>
      <c r="B26" s="173"/>
      <c r="C26" s="173" t="s">
        <v>36</v>
      </c>
      <c r="D26" s="174"/>
    </row>
    <row r="27" ht="18.75" customHeight="1" spans="1:4">
      <c r="A27" s="173"/>
      <c r="B27" s="173"/>
      <c r="C27" s="173" t="s">
        <v>37</v>
      </c>
      <c r="D27" s="174"/>
    </row>
    <row r="28" ht="18.75" customHeight="1" spans="1:4">
      <c r="A28" s="173"/>
      <c r="B28" s="173"/>
      <c r="C28" s="173" t="s">
        <v>38</v>
      </c>
      <c r="D28" s="174"/>
    </row>
    <row r="29" ht="18.75" customHeight="1" spans="1:4">
      <c r="A29" s="173"/>
      <c r="B29" s="173"/>
      <c r="C29" s="173" t="s">
        <v>39</v>
      </c>
      <c r="D29" s="174"/>
    </row>
    <row r="30" ht="18.75" customHeight="1" spans="1:4">
      <c r="A30" s="173"/>
      <c r="B30" s="173"/>
      <c r="C30" s="173" t="s">
        <v>40</v>
      </c>
      <c r="D30" s="174"/>
    </row>
    <row r="31" ht="18.75" customHeight="1" spans="1:4">
      <c r="A31" s="173"/>
      <c r="B31" s="173"/>
      <c r="C31" s="173" t="s">
        <v>41</v>
      </c>
      <c r="D31" s="174"/>
    </row>
    <row r="32" ht="18.75" customHeight="1" spans="1:4">
      <c r="A32" s="173"/>
      <c r="B32" s="174"/>
      <c r="C32" s="173" t="s">
        <v>42</v>
      </c>
      <c r="D32" s="174"/>
    </row>
    <row r="33" ht="18.75" customHeight="1" spans="1:4">
      <c r="A33" s="173" t="s">
        <v>43</v>
      </c>
      <c r="B33" s="174">
        <v>12688227.28</v>
      </c>
      <c r="C33" s="173" t="s">
        <v>44</v>
      </c>
      <c r="D33" s="174">
        <v>12688227.28</v>
      </c>
    </row>
    <row r="34" ht="18.75" customHeight="1" spans="1:4">
      <c r="A34" s="173" t="s">
        <v>45</v>
      </c>
      <c r="B34" s="174"/>
      <c r="C34" s="173" t="s">
        <v>46</v>
      </c>
      <c r="D34" s="174"/>
    </row>
    <row r="35" ht="18.75" customHeight="1" spans="1:4">
      <c r="A35" s="173" t="s">
        <v>47</v>
      </c>
      <c r="B35" s="174"/>
      <c r="C35" s="173" t="s">
        <v>47</v>
      </c>
      <c r="D35" s="174"/>
    </row>
    <row r="36" ht="18.75" customHeight="1" spans="1:4">
      <c r="A36" s="173" t="s">
        <v>48</v>
      </c>
      <c r="B36" s="174"/>
      <c r="C36" s="173" t="s">
        <v>49</v>
      </c>
      <c r="D36" s="174"/>
    </row>
    <row r="37" ht="18.75" customHeight="1" spans="1:4">
      <c r="A37" s="173" t="s">
        <v>50</v>
      </c>
      <c r="B37" s="174">
        <v>12688227.28</v>
      </c>
      <c r="C37" s="173" t="s">
        <v>51</v>
      </c>
      <c r="D37" s="174">
        <v>12688227.28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9" sqref="D19"/>
    </sheetView>
  </sheetViews>
  <sheetFormatPr defaultColWidth="9.14285714285714" defaultRowHeight="14.25" customHeight="1" outlineLevelCol="5"/>
  <cols>
    <col min="1" max="6" width="24.3428571428571" customWidth="1"/>
  </cols>
  <sheetData>
    <row r="1" ht="12" customHeight="1" spans="1:6">
      <c r="A1" s="107">
        <v>1</v>
      </c>
      <c r="B1" s="108">
        <v>0</v>
      </c>
      <c r="C1" s="107">
        <v>1</v>
      </c>
      <c r="D1" s="84"/>
      <c r="E1" s="84"/>
      <c r="F1" s="106" t="s">
        <v>630</v>
      </c>
    </row>
    <row r="2" ht="26.25" customHeight="1" spans="1:6">
      <c r="A2" s="109" t="str">
        <f>"2026"&amp;"年部门政府性基金预算支出预算表"</f>
        <v>2026年部门政府性基金预算支出预算表</v>
      </c>
      <c r="B2" s="109" t="s">
        <v>631</v>
      </c>
      <c r="C2" s="110"/>
      <c r="D2" s="111"/>
      <c r="E2" s="111"/>
      <c r="F2" s="111"/>
    </row>
    <row r="3" ht="13.5" customHeight="1" spans="1:6">
      <c r="A3" s="112" t="str">
        <f>"单位名称："&amp;"瑞丽市财政局"</f>
        <v>单位名称：瑞丽市财政局</v>
      </c>
      <c r="B3" s="112" t="s">
        <v>632</v>
      </c>
      <c r="C3" s="113"/>
      <c r="D3" s="84"/>
      <c r="E3" s="84"/>
      <c r="F3" s="106" t="s">
        <v>1</v>
      </c>
    </row>
    <row r="4" ht="19.5" customHeight="1" spans="1:6">
      <c r="A4" s="61" t="s">
        <v>197</v>
      </c>
      <c r="B4" s="114" t="s">
        <v>74</v>
      </c>
      <c r="C4" s="61" t="s">
        <v>75</v>
      </c>
      <c r="D4" s="35" t="s">
        <v>633</v>
      </c>
      <c r="E4" s="35"/>
      <c r="F4" s="35"/>
    </row>
    <row r="5" ht="18.55" customHeight="1" spans="1:6">
      <c r="A5" s="61"/>
      <c r="B5" s="114"/>
      <c r="C5" s="61"/>
      <c r="D5" s="35" t="s">
        <v>56</v>
      </c>
      <c r="E5" s="35" t="s">
        <v>78</v>
      </c>
      <c r="F5" s="35" t="s">
        <v>79</v>
      </c>
    </row>
    <row r="6" ht="20.25" customHeight="1" spans="1:6">
      <c r="A6" s="61">
        <v>1</v>
      </c>
      <c r="B6" s="115" t="s">
        <v>86</v>
      </c>
      <c r="C6" s="115" t="s">
        <v>87</v>
      </c>
      <c r="D6" s="115" t="s">
        <v>88</v>
      </c>
      <c r="E6" s="115" t="s">
        <v>89</v>
      </c>
      <c r="F6" s="115" t="s">
        <v>90</v>
      </c>
    </row>
    <row r="7" ht="30" customHeight="1" spans="1:6">
      <c r="A7" s="33"/>
      <c r="B7" s="114"/>
      <c r="C7" s="33"/>
      <c r="D7" s="75"/>
      <c r="E7" s="116"/>
      <c r="F7" s="116"/>
    </row>
    <row r="8" ht="30" customHeight="1" spans="1:6">
      <c r="A8" s="22"/>
      <c r="B8" s="22"/>
      <c r="C8" s="22"/>
      <c r="D8" s="75"/>
      <c r="E8" s="116"/>
      <c r="F8" s="116"/>
    </row>
    <row r="9" ht="30" customHeight="1" spans="1:6">
      <c r="A9" s="117" t="s">
        <v>634</v>
      </c>
      <c r="B9" s="117" t="s">
        <v>634</v>
      </c>
      <c r="C9" s="117" t="s">
        <v>634</v>
      </c>
      <c r="D9" s="76"/>
      <c r="E9" s="118"/>
      <c r="F9" s="118"/>
    </row>
    <row r="10" ht="25" customHeight="1" spans="1:1">
      <c r="A10" s="40" t="s">
        <v>635</v>
      </c>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7"/>
      <c r="P1" s="97"/>
      <c r="Q1" s="45" t="s">
        <v>636</v>
      </c>
    </row>
    <row r="2" ht="27.75" customHeight="1" spans="1:17">
      <c r="A2" s="46" t="str">
        <f>"2026"&amp;"年部门政府采购预算表"</f>
        <v>2026年部门政府采购预算表</v>
      </c>
      <c r="B2" s="29"/>
      <c r="C2" s="29"/>
      <c r="D2" s="29"/>
      <c r="E2" s="29"/>
      <c r="F2" s="29"/>
      <c r="G2" s="29"/>
      <c r="H2" s="29"/>
      <c r="I2" s="29"/>
      <c r="J2" s="29"/>
      <c r="K2" s="67"/>
      <c r="L2" s="29"/>
      <c r="M2" s="29"/>
      <c r="N2" s="29"/>
      <c r="O2" s="67"/>
      <c r="P2" s="67"/>
      <c r="Q2" s="29"/>
    </row>
    <row r="3" ht="18.75" customHeight="1" spans="1:17">
      <c r="A3" s="47" t="str">
        <f>"单位名称："&amp;"瑞丽市财政局"</f>
        <v>单位名称：瑞丽市财政局</v>
      </c>
      <c r="B3" s="32"/>
      <c r="C3" s="32"/>
      <c r="D3" s="32"/>
      <c r="E3" s="32"/>
      <c r="F3" s="32"/>
      <c r="G3" s="32"/>
      <c r="H3" s="32"/>
      <c r="I3" s="32"/>
      <c r="J3" s="32"/>
      <c r="K3" s="1"/>
      <c r="L3" s="1"/>
      <c r="M3" s="1"/>
      <c r="N3" s="1"/>
      <c r="O3" s="98"/>
      <c r="P3" s="98"/>
      <c r="Q3" s="106" t="s">
        <v>53</v>
      </c>
    </row>
    <row r="4" ht="15.75" customHeight="1" spans="1:17">
      <c r="A4" s="11" t="s">
        <v>637</v>
      </c>
      <c r="B4" s="85" t="s">
        <v>638</v>
      </c>
      <c r="C4" s="85" t="s">
        <v>639</v>
      </c>
      <c r="D4" s="85" t="s">
        <v>640</v>
      </c>
      <c r="E4" s="85" t="s">
        <v>641</v>
      </c>
      <c r="F4" s="85" t="s">
        <v>642</v>
      </c>
      <c r="G4" s="50" t="s">
        <v>204</v>
      </c>
      <c r="H4" s="50"/>
      <c r="I4" s="50"/>
      <c r="J4" s="50"/>
      <c r="K4" s="99"/>
      <c r="L4" s="50"/>
      <c r="M4" s="50"/>
      <c r="N4" s="50"/>
      <c r="O4" s="100"/>
      <c r="P4" s="99"/>
      <c r="Q4" s="51"/>
    </row>
    <row r="5" ht="17.25" customHeight="1" spans="1:17">
      <c r="A5" s="16"/>
      <c r="B5" s="86"/>
      <c r="C5" s="86"/>
      <c r="D5" s="86"/>
      <c r="E5" s="86"/>
      <c r="F5" s="86"/>
      <c r="G5" s="86" t="s">
        <v>56</v>
      </c>
      <c r="H5" s="86" t="s">
        <v>60</v>
      </c>
      <c r="I5" s="86" t="s">
        <v>643</v>
      </c>
      <c r="J5" s="86" t="s">
        <v>644</v>
      </c>
      <c r="K5" s="101" t="s">
        <v>645</v>
      </c>
      <c r="L5" s="102" t="s">
        <v>646</v>
      </c>
      <c r="M5" s="102"/>
      <c r="N5" s="102"/>
      <c r="O5" s="103"/>
      <c r="P5" s="104"/>
      <c r="Q5" s="87"/>
    </row>
    <row r="6" ht="67" customHeight="1" spans="1:17">
      <c r="A6" s="18"/>
      <c r="B6" s="87"/>
      <c r="C6" s="87"/>
      <c r="D6" s="87"/>
      <c r="E6" s="87"/>
      <c r="F6" s="87"/>
      <c r="G6" s="87"/>
      <c r="H6" s="87" t="s">
        <v>59</v>
      </c>
      <c r="I6" s="87"/>
      <c r="J6" s="87"/>
      <c r="K6" s="105"/>
      <c r="L6" s="87" t="s">
        <v>59</v>
      </c>
      <c r="M6" s="87" t="s">
        <v>66</v>
      </c>
      <c r="N6" s="87" t="s">
        <v>647</v>
      </c>
      <c r="O6" s="33" t="s">
        <v>68</v>
      </c>
      <c r="P6" s="105" t="s">
        <v>69</v>
      </c>
      <c r="Q6" s="87" t="s">
        <v>70</v>
      </c>
    </row>
    <row r="7" ht="15" customHeight="1" spans="1:17">
      <c r="A7" s="72">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52.5" customHeight="1" spans="1:17">
      <c r="A8" s="90" t="s">
        <v>72</v>
      </c>
      <c r="B8" s="91"/>
      <c r="C8" s="91"/>
      <c r="D8" s="92"/>
      <c r="E8" s="93"/>
      <c r="F8" s="23">
        <v>394455</v>
      </c>
      <c r="G8" s="23">
        <v>394455</v>
      </c>
      <c r="H8" s="23">
        <v>394455</v>
      </c>
      <c r="I8" s="23"/>
      <c r="J8" s="23"/>
      <c r="K8" s="23"/>
      <c r="L8" s="23"/>
      <c r="M8" s="23"/>
      <c r="N8" s="23"/>
      <c r="O8" s="23"/>
      <c r="P8" s="23"/>
      <c r="Q8" s="23"/>
    </row>
    <row r="9" ht="52.5" customHeight="1" spans="1:17">
      <c r="A9" s="94" t="s">
        <v>72</v>
      </c>
      <c r="B9" s="91"/>
      <c r="C9" s="91"/>
      <c r="D9" s="92"/>
      <c r="E9" s="93"/>
      <c r="F9" s="23">
        <v>394455</v>
      </c>
      <c r="G9" s="23">
        <v>394455</v>
      </c>
      <c r="H9" s="23">
        <v>394455</v>
      </c>
      <c r="I9" s="23"/>
      <c r="J9" s="23"/>
      <c r="K9" s="23"/>
      <c r="L9" s="23"/>
      <c r="M9" s="23"/>
      <c r="N9" s="23"/>
      <c r="O9" s="23"/>
      <c r="P9" s="23"/>
      <c r="Q9" s="23"/>
    </row>
    <row r="10" ht="52.5" customHeight="1" spans="1:17">
      <c r="A10" s="90" t="str">
        <f t="shared" ref="A10:A13" si="0">"     "&amp;"财税征管业务补助经费"</f>
        <v>     财税征管业务补助经费</v>
      </c>
      <c r="B10" s="91" t="s">
        <v>336</v>
      </c>
      <c r="C10" s="91" t="s">
        <v>648</v>
      </c>
      <c r="D10" s="92" t="s">
        <v>435</v>
      </c>
      <c r="E10" s="93">
        <v>1</v>
      </c>
      <c r="F10" s="23">
        <v>41455</v>
      </c>
      <c r="G10" s="23">
        <v>41455</v>
      </c>
      <c r="H10" s="23">
        <v>41455</v>
      </c>
      <c r="I10" s="23"/>
      <c r="J10" s="23"/>
      <c r="K10" s="23"/>
      <c r="L10" s="23"/>
      <c r="M10" s="23"/>
      <c r="N10" s="23"/>
      <c r="O10" s="23"/>
      <c r="P10" s="23"/>
      <c r="Q10" s="23"/>
    </row>
    <row r="11" ht="52.5" customHeight="1" spans="1:17">
      <c r="A11" s="90" t="str">
        <f t="shared" si="0"/>
        <v>     财税征管业务补助经费</v>
      </c>
      <c r="B11" s="91" t="s">
        <v>649</v>
      </c>
      <c r="C11" s="91" t="s">
        <v>649</v>
      </c>
      <c r="D11" s="92" t="s">
        <v>435</v>
      </c>
      <c r="E11" s="93">
        <v>1</v>
      </c>
      <c r="F11" s="23">
        <v>13000</v>
      </c>
      <c r="G11" s="23">
        <v>13000</v>
      </c>
      <c r="H11" s="23">
        <v>13000</v>
      </c>
      <c r="I11" s="23"/>
      <c r="J11" s="23"/>
      <c r="K11" s="23"/>
      <c r="L11" s="23"/>
      <c r="M11" s="23"/>
      <c r="N11" s="23"/>
      <c r="O11" s="23"/>
      <c r="P11" s="23"/>
      <c r="Q11" s="23"/>
    </row>
    <row r="12" ht="52.5" customHeight="1" spans="1:17">
      <c r="A12" s="90" t="str">
        <f t="shared" si="0"/>
        <v>     财税征管业务补助经费</v>
      </c>
      <c r="B12" s="91" t="s">
        <v>650</v>
      </c>
      <c r="C12" s="91" t="s">
        <v>651</v>
      </c>
      <c r="D12" s="92" t="s">
        <v>435</v>
      </c>
      <c r="E12" s="93">
        <v>1</v>
      </c>
      <c r="F12" s="23">
        <v>50000</v>
      </c>
      <c r="G12" s="23">
        <v>50000</v>
      </c>
      <c r="H12" s="23">
        <v>50000</v>
      </c>
      <c r="I12" s="23"/>
      <c r="J12" s="23"/>
      <c r="K12" s="23"/>
      <c r="L12" s="23"/>
      <c r="M12" s="23"/>
      <c r="N12" s="23"/>
      <c r="O12" s="23"/>
      <c r="P12" s="23"/>
      <c r="Q12" s="23"/>
    </row>
    <row r="13" ht="52.5" customHeight="1" spans="1:17">
      <c r="A13" s="90" t="str">
        <f t="shared" si="0"/>
        <v>     财税征管业务补助经费</v>
      </c>
      <c r="B13" s="91" t="s">
        <v>652</v>
      </c>
      <c r="C13" s="91" t="s">
        <v>652</v>
      </c>
      <c r="D13" s="92" t="s">
        <v>435</v>
      </c>
      <c r="E13" s="93">
        <v>1</v>
      </c>
      <c r="F13" s="23">
        <v>290000</v>
      </c>
      <c r="G13" s="23">
        <v>290000</v>
      </c>
      <c r="H13" s="23">
        <v>290000</v>
      </c>
      <c r="I13" s="23"/>
      <c r="J13" s="23"/>
      <c r="K13" s="23"/>
      <c r="L13" s="23"/>
      <c r="M13" s="23"/>
      <c r="N13" s="23"/>
      <c r="O13" s="23"/>
      <c r="P13" s="23"/>
      <c r="Q13" s="23"/>
    </row>
    <row r="14" ht="30" customHeight="1" spans="1:17">
      <c r="A14" s="95" t="s">
        <v>634</v>
      </c>
      <c r="B14" s="96"/>
      <c r="C14" s="96"/>
      <c r="D14" s="96"/>
      <c r="E14" s="93"/>
      <c r="F14" s="23">
        <v>394455</v>
      </c>
      <c r="G14" s="23">
        <v>394455</v>
      </c>
      <c r="H14" s="23">
        <v>394455</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7"/>
      <c r="I1" s="1"/>
      <c r="J1" s="1"/>
      <c r="K1" s="77"/>
      <c r="L1" s="1"/>
      <c r="M1" s="83"/>
      <c r="N1" s="83" t="s">
        <v>653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"单位名称："&amp;"瑞丽市财政局"</f>
        <v>单位名称：瑞丽市财政局</v>
      </c>
      <c r="B3" s="32"/>
      <c r="C3" s="32"/>
      <c r="D3" s="32"/>
      <c r="E3" s="32"/>
      <c r="F3" s="32"/>
      <c r="G3" s="32"/>
      <c r="H3" s="77"/>
      <c r="I3" s="1"/>
      <c r="J3" s="1"/>
      <c r="K3" s="77"/>
      <c r="L3" s="1"/>
      <c r="M3" s="84"/>
      <c r="N3" s="45" t="s">
        <v>53</v>
      </c>
    </row>
    <row r="4" ht="15.75" customHeight="1" spans="1:14">
      <c r="A4" s="11" t="s">
        <v>637</v>
      </c>
      <c r="B4" s="11" t="s">
        <v>654</v>
      </c>
      <c r="C4" s="11" t="s">
        <v>655</v>
      </c>
      <c r="D4" s="12" t="s">
        <v>204</v>
      </c>
      <c r="E4" s="13"/>
      <c r="F4" s="13"/>
      <c r="G4" s="13"/>
      <c r="H4" s="13"/>
      <c r="I4" s="13"/>
      <c r="J4" s="13"/>
      <c r="K4" s="13"/>
      <c r="L4" s="13"/>
      <c r="M4" s="13"/>
      <c r="N4" s="14"/>
    </row>
    <row r="5" ht="17.25" customHeight="1" spans="1:14">
      <c r="A5" s="16"/>
      <c r="B5" s="16"/>
      <c r="C5" s="16"/>
      <c r="D5" s="78" t="s">
        <v>56</v>
      </c>
      <c r="E5" s="11" t="s">
        <v>60</v>
      </c>
      <c r="F5" s="11" t="s">
        <v>643</v>
      </c>
      <c r="G5" s="11" t="s">
        <v>644</v>
      </c>
      <c r="H5" s="11" t="s">
        <v>645</v>
      </c>
      <c r="I5" s="12" t="s">
        <v>646</v>
      </c>
      <c r="J5" s="13"/>
      <c r="K5" s="13"/>
      <c r="L5" s="13"/>
      <c r="M5" s="13"/>
      <c r="N5" s="14"/>
    </row>
    <row r="6" ht="51" customHeight="1" spans="1:14">
      <c r="A6" s="18"/>
      <c r="B6" s="18"/>
      <c r="C6" s="18"/>
      <c r="D6" s="72"/>
      <c r="E6" s="16" t="s">
        <v>59</v>
      </c>
      <c r="F6" s="18"/>
      <c r="G6" s="18"/>
      <c r="H6" s="7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9"/>
      <c r="B8" s="79"/>
      <c r="C8" s="79"/>
      <c r="D8" s="23"/>
      <c r="E8" s="23"/>
      <c r="F8" s="23"/>
      <c r="G8" s="23"/>
      <c r="H8" s="23"/>
      <c r="I8" s="23"/>
      <c r="J8" s="23"/>
      <c r="K8" s="23"/>
      <c r="L8" s="23"/>
      <c r="M8" s="23"/>
      <c r="N8" s="23"/>
    </row>
    <row r="9" ht="52.5" customHeight="1" spans="1:14">
      <c r="A9" s="80"/>
      <c r="B9" s="80"/>
      <c r="C9" s="80"/>
      <c r="D9" s="23"/>
      <c r="E9" s="23"/>
      <c r="F9" s="23"/>
      <c r="G9" s="23"/>
      <c r="H9" s="23"/>
      <c r="I9" s="23"/>
      <c r="J9" s="23"/>
      <c r="K9" s="23"/>
      <c r="L9" s="23"/>
      <c r="M9" s="23"/>
      <c r="N9" s="23"/>
    </row>
    <row r="10" ht="30" customHeight="1" spans="1:14">
      <c r="A10" s="81" t="s">
        <v>56</v>
      </c>
      <c r="B10" s="82"/>
      <c r="C10" s="82"/>
      <c r="D10" s="39"/>
      <c r="E10" s="39"/>
      <c r="F10" s="39"/>
      <c r="G10" s="39"/>
      <c r="H10" s="39"/>
      <c r="I10" s="39"/>
      <c r="J10" s="39"/>
      <c r="K10" s="39"/>
      <c r="L10" s="39"/>
      <c r="M10" s="39"/>
      <c r="N10" s="39"/>
    </row>
    <row r="11" ht="26" customHeight="1" spans="1:1">
      <c r="A11" s="40" t="s">
        <v>656</v>
      </c>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I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657</v>
      </c>
    </row>
    <row r="2" ht="27.75" customHeight="1" spans="1:9">
      <c r="A2" s="46" t="str">
        <f>"2026"&amp;"年县对下转移支付预算表"</f>
        <v>2026年县对下转移支付预算表</v>
      </c>
      <c r="B2" s="29"/>
      <c r="C2" s="29"/>
      <c r="D2" s="67"/>
      <c r="E2" s="67"/>
      <c r="F2" s="67"/>
      <c r="G2" s="67"/>
      <c r="H2" s="67"/>
      <c r="I2" s="67"/>
    </row>
    <row r="3" customHeight="1" spans="1:9">
      <c r="A3" s="1"/>
      <c r="B3" s="68"/>
      <c r="C3" s="68"/>
      <c r="D3" s="41"/>
      <c r="E3" s="41"/>
      <c r="F3" s="41"/>
      <c r="G3" s="41"/>
      <c r="H3" s="41"/>
      <c r="I3" s="45" t="s">
        <v>1</v>
      </c>
    </row>
    <row r="4" ht="18" customHeight="1" spans="1:9">
      <c r="A4" s="69" t="str">
        <f>"单位名称："&amp;"瑞丽市财政局"</f>
        <v>单位名称：瑞丽市财政局</v>
      </c>
      <c r="B4" s="70"/>
      <c r="C4" s="70"/>
      <c r="D4" s="41"/>
      <c r="E4" s="41"/>
      <c r="F4" s="41"/>
      <c r="G4" s="41"/>
      <c r="H4" s="41"/>
      <c r="I4" s="41"/>
    </row>
    <row r="5" ht="19.5" customHeight="1" spans="1:9">
      <c r="A5" s="71" t="s">
        <v>658</v>
      </c>
      <c r="B5" s="35" t="s">
        <v>204</v>
      </c>
      <c r="C5" s="35"/>
      <c r="D5" s="61"/>
      <c r="E5" s="61" t="s">
        <v>659</v>
      </c>
      <c r="F5" s="61"/>
      <c r="G5" s="61"/>
      <c r="H5" s="61"/>
      <c r="I5" s="61"/>
    </row>
    <row r="6" ht="40.5" customHeight="1" spans="1:9">
      <c r="A6" s="72"/>
      <c r="B6" s="35" t="s">
        <v>56</v>
      </c>
      <c r="C6" s="34" t="s">
        <v>60</v>
      </c>
      <c r="D6" s="33" t="s">
        <v>660</v>
      </c>
      <c r="E6" s="33" t="s">
        <v>661</v>
      </c>
      <c r="F6" s="33" t="s">
        <v>662</v>
      </c>
      <c r="G6" s="33" t="s">
        <v>663</v>
      </c>
      <c r="H6" s="33" t="s">
        <v>664</v>
      </c>
      <c r="I6" s="33" t="s">
        <v>665</v>
      </c>
    </row>
    <row r="7" ht="19.5" customHeight="1" spans="1:9">
      <c r="A7" s="35">
        <v>1</v>
      </c>
      <c r="B7" s="35">
        <v>2</v>
      </c>
      <c r="C7" s="73">
        <v>3</v>
      </c>
      <c r="D7" s="74">
        <v>4</v>
      </c>
      <c r="E7" s="73">
        <v>5</v>
      </c>
      <c r="F7" s="74">
        <v>6</v>
      </c>
      <c r="G7" s="73">
        <v>7</v>
      </c>
      <c r="H7" s="74">
        <v>8</v>
      </c>
      <c r="I7" s="73">
        <v>9</v>
      </c>
    </row>
    <row r="8" ht="19.5" customHeight="1" spans="1:9">
      <c r="A8" s="36"/>
      <c r="B8" s="75"/>
      <c r="C8" s="75"/>
      <c r="D8" s="75"/>
      <c r="E8" s="75"/>
      <c r="F8" s="75"/>
      <c r="G8" s="75"/>
      <c r="H8" s="75"/>
      <c r="I8" s="75"/>
    </row>
    <row r="9" ht="19.5" customHeight="1" spans="1:9">
      <c r="A9" s="36"/>
      <c r="B9" s="75"/>
      <c r="C9" s="75"/>
      <c r="D9" s="75"/>
      <c r="E9" s="75"/>
      <c r="F9" s="75"/>
      <c r="G9" s="75"/>
      <c r="H9" s="75"/>
      <c r="I9" s="75"/>
    </row>
    <row r="10" ht="19.5" customHeight="1" spans="1:9">
      <c r="A10" s="54" t="s">
        <v>56</v>
      </c>
      <c r="B10" s="76"/>
      <c r="C10" s="76"/>
      <c r="D10" s="76"/>
      <c r="E10" s="76"/>
      <c r="F10" s="76"/>
      <c r="G10" s="76"/>
      <c r="H10" s="76"/>
      <c r="I10" s="76"/>
    </row>
    <row r="11" ht="21" customHeight="1" spans="1:1">
      <c r="A11" s="40" t="s">
        <v>666</v>
      </c>
    </row>
  </sheetData>
  <mergeCells count="6">
    <mergeCell ref="A2:I2"/>
    <mergeCell ref="A4:D4"/>
    <mergeCell ref="B5:D5"/>
    <mergeCell ref="E5:I5"/>
    <mergeCell ref="A11:I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J8"/>
    </sheetView>
  </sheetViews>
  <sheetFormatPr defaultColWidth="9.14285714285714" defaultRowHeight="12" customHeight="1" outlineLevelRow="7"/>
  <cols>
    <col min="1" max="10" width="13.2" customWidth="1"/>
  </cols>
  <sheetData>
    <row r="1" customHeight="1" spans="10:10">
      <c r="J1" s="66" t="s">
        <v>667</v>
      </c>
    </row>
    <row r="2" ht="28.5" customHeight="1" spans="1:10">
      <c r="A2" s="57" t="str">
        <f>"2026"&amp;"年县对下转移支付绩效目标表"</f>
        <v>2026年县对下转移支付绩效目标表</v>
      </c>
      <c r="B2" s="5"/>
      <c r="C2" s="5"/>
      <c r="D2" s="5"/>
      <c r="E2" s="5"/>
      <c r="F2" s="58"/>
      <c r="G2" s="5"/>
      <c r="H2" s="58"/>
      <c r="I2" s="58"/>
      <c r="J2" s="5"/>
    </row>
    <row r="3" ht="17.25" customHeight="1" spans="1:8">
      <c r="A3" s="6" t="str">
        <f>"单位名称："&amp;"瑞丽市财政局"</f>
        <v>单位名称：瑞丽市财政局</v>
      </c>
      <c r="B3" s="59"/>
      <c r="C3" s="59"/>
      <c r="D3" s="59"/>
      <c r="E3" s="59"/>
      <c r="F3" s="60"/>
      <c r="G3" s="59"/>
      <c r="H3" s="60"/>
    </row>
    <row r="4" ht="44.25" customHeight="1" spans="1:10">
      <c r="A4" s="34" t="s">
        <v>373</v>
      </c>
      <c r="B4" s="34" t="s">
        <v>374</v>
      </c>
      <c r="C4" s="34" t="s">
        <v>375</v>
      </c>
      <c r="D4" s="34" t="s">
        <v>376</v>
      </c>
      <c r="E4" s="34" t="s">
        <v>377</v>
      </c>
      <c r="F4" s="61" t="s">
        <v>378</v>
      </c>
      <c r="G4" s="34" t="s">
        <v>379</v>
      </c>
      <c r="H4" s="61" t="s">
        <v>380</v>
      </c>
      <c r="I4" s="61" t="s">
        <v>381</v>
      </c>
      <c r="J4" s="34" t="s">
        <v>382</v>
      </c>
    </row>
    <row r="5" ht="14.25" customHeight="1" spans="1:10">
      <c r="A5" s="34">
        <v>1</v>
      </c>
      <c r="B5" s="34">
        <v>2</v>
      </c>
      <c r="C5" s="34">
        <v>3</v>
      </c>
      <c r="D5" s="34">
        <v>4</v>
      </c>
      <c r="E5" s="34">
        <v>5</v>
      </c>
      <c r="F5" s="61">
        <v>6</v>
      </c>
      <c r="G5" s="34">
        <v>7</v>
      </c>
      <c r="H5" s="61">
        <v>8</v>
      </c>
      <c r="I5" s="61">
        <v>9</v>
      </c>
      <c r="J5" s="34">
        <v>10</v>
      </c>
    </row>
    <row r="6" ht="32.7" customHeight="1" spans="1:10">
      <c r="A6" s="36"/>
      <c r="B6" s="52"/>
      <c r="C6" s="52"/>
      <c r="D6" s="52"/>
      <c r="E6" s="62"/>
      <c r="F6" s="63"/>
      <c r="G6" s="62"/>
      <c r="H6" s="63"/>
      <c r="I6" s="63"/>
      <c r="J6" s="62"/>
    </row>
    <row r="7" ht="32.7" customHeight="1" spans="1:10">
      <c r="A7" s="64"/>
      <c r="B7" s="65"/>
      <c r="C7" s="65" t="s">
        <v>668</v>
      </c>
      <c r="D7" s="65" t="s">
        <v>668</v>
      </c>
      <c r="E7" s="64" t="s">
        <v>668</v>
      </c>
      <c r="F7" s="65" t="s">
        <v>668</v>
      </c>
      <c r="G7" s="64" t="s">
        <v>668</v>
      </c>
      <c r="H7" s="65" t="s">
        <v>668</v>
      </c>
      <c r="I7" s="65" t="s">
        <v>668</v>
      </c>
      <c r="J7" s="64" t="s">
        <v>668</v>
      </c>
    </row>
    <row r="8" ht="23" customHeight="1" spans="1:1">
      <c r="A8" s="40" t="s">
        <v>669</v>
      </c>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 sqref="B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670</v>
      </c>
    </row>
    <row r="2" ht="28.5" customHeight="1" spans="1:8">
      <c r="A2" s="46" t="str">
        <f>"2026"&amp;"年新增资产配置表"</f>
        <v>2026年新增资产配置表</v>
      </c>
      <c r="B2" s="29"/>
      <c r="C2" s="29"/>
      <c r="D2" s="29"/>
      <c r="E2" s="29"/>
      <c r="F2" s="29"/>
      <c r="G2" s="29"/>
      <c r="H2" s="29"/>
    </row>
    <row r="3" ht="13.5" customHeight="1" spans="1:8">
      <c r="A3" s="47" t="str">
        <f>"单位名称："&amp;"瑞丽市财政局"</f>
        <v>单位名称：瑞丽市财政局</v>
      </c>
      <c r="B3" s="31"/>
      <c r="C3" s="48"/>
      <c r="D3" s="1"/>
      <c r="E3" s="1"/>
      <c r="F3" s="1"/>
      <c r="G3" s="1"/>
      <c r="H3" s="1"/>
    </row>
    <row r="4" ht="18" customHeight="1" spans="1:8">
      <c r="A4" s="11" t="s">
        <v>197</v>
      </c>
      <c r="B4" s="11" t="s">
        <v>671</v>
      </c>
      <c r="C4" s="11" t="s">
        <v>672</v>
      </c>
      <c r="D4" s="11" t="s">
        <v>673</v>
      </c>
      <c r="E4" s="11" t="s">
        <v>674</v>
      </c>
      <c r="F4" s="49" t="s">
        <v>675</v>
      </c>
      <c r="G4" s="50"/>
      <c r="H4" s="51"/>
    </row>
    <row r="5" ht="18" customHeight="1" spans="1:8">
      <c r="A5" s="18"/>
      <c r="B5" s="18"/>
      <c r="C5" s="18"/>
      <c r="D5" s="18"/>
      <c r="E5" s="18"/>
      <c r="F5" s="34" t="s">
        <v>641</v>
      </c>
      <c r="G5" s="34" t="s">
        <v>676</v>
      </c>
      <c r="H5" s="34" t="s">
        <v>677</v>
      </c>
    </row>
    <row r="6" ht="21" customHeight="1" spans="1:8">
      <c r="A6" s="34">
        <v>1</v>
      </c>
      <c r="B6" s="34">
        <v>2</v>
      </c>
      <c r="C6" s="34">
        <v>3</v>
      </c>
      <c r="D6" s="34">
        <v>4</v>
      </c>
      <c r="E6" s="34">
        <v>5</v>
      </c>
      <c r="F6" s="34">
        <v>6</v>
      </c>
      <c r="G6" s="34">
        <v>7</v>
      </c>
      <c r="H6" s="34">
        <v>8</v>
      </c>
    </row>
    <row r="7" ht="33" customHeight="1" spans="1:8">
      <c r="A7" s="52"/>
      <c r="B7" s="52"/>
      <c r="C7" s="52"/>
      <c r="D7" s="52"/>
      <c r="E7" s="52"/>
      <c r="F7" s="42"/>
      <c r="G7" s="53"/>
      <c r="H7" s="53"/>
    </row>
    <row r="8" ht="24" customHeight="1" spans="1:8">
      <c r="A8" s="54" t="s">
        <v>56</v>
      </c>
      <c r="B8" s="55"/>
      <c r="C8" s="55"/>
      <c r="D8" s="55"/>
      <c r="E8" s="55"/>
      <c r="F8" s="44"/>
      <c r="G8" s="56"/>
      <c r="H8" s="56"/>
    </row>
    <row r="9" ht="21" customHeight="1" spans="1:1">
      <c r="A9" s="40" t="s">
        <v>678</v>
      </c>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K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679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"单位名称："&amp;"瑞丽市财政局"</f>
        <v>单位名称：瑞丽市财政局</v>
      </c>
      <c r="B3" s="31"/>
      <c r="C3" s="31"/>
      <c r="D3" s="31"/>
      <c r="E3" s="31"/>
      <c r="F3" s="31"/>
      <c r="G3" s="31"/>
      <c r="H3" s="32"/>
      <c r="I3" s="32"/>
      <c r="J3" s="32"/>
      <c r="K3" s="41" t="s">
        <v>53</v>
      </c>
    </row>
    <row r="4" ht="21.75" customHeight="1" spans="1:11">
      <c r="A4" s="33" t="s">
        <v>307</v>
      </c>
      <c r="B4" s="33" t="s">
        <v>199</v>
      </c>
      <c r="C4" s="33" t="s">
        <v>308</v>
      </c>
      <c r="D4" s="34" t="s">
        <v>200</v>
      </c>
      <c r="E4" s="34" t="s">
        <v>201</v>
      </c>
      <c r="F4" s="34" t="s">
        <v>309</v>
      </c>
      <c r="G4" s="34" t="s">
        <v>310</v>
      </c>
      <c r="H4" s="35" t="s">
        <v>56</v>
      </c>
      <c r="I4" s="35" t="s">
        <v>680</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634</v>
      </c>
      <c r="B10" s="38"/>
      <c r="C10" s="38"/>
      <c r="D10" s="38"/>
      <c r="E10" s="38"/>
      <c r="F10" s="38"/>
      <c r="G10" s="38"/>
      <c r="H10" s="39"/>
      <c r="I10" s="39"/>
      <c r="J10" s="39"/>
      <c r="K10" s="44"/>
    </row>
    <row r="11" ht="29" customHeight="1" spans="1:1">
      <c r="A11" s="40" t="s">
        <v>681</v>
      </c>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topLeftCell="A19"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682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"单位名称："&amp;"瑞丽市财政局"</f>
        <v>单位名称：瑞丽市财政局</v>
      </c>
      <c r="B3" s="7"/>
      <c r="C3" s="7"/>
      <c r="D3" s="7"/>
      <c r="E3" s="8"/>
      <c r="F3" s="8"/>
      <c r="G3" s="9" t="s">
        <v>53</v>
      </c>
    </row>
    <row r="4" ht="21.75" customHeight="1" spans="1:7">
      <c r="A4" s="10" t="s">
        <v>308</v>
      </c>
      <c r="B4" s="10" t="s">
        <v>307</v>
      </c>
      <c r="C4" s="10" t="s">
        <v>199</v>
      </c>
      <c r="D4" s="11" t="s">
        <v>683</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3721450</v>
      </c>
      <c r="F8" s="23"/>
      <c r="G8" s="23"/>
    </row>
    <row r="9" ht="52.5" customHeight="1" spans="1:7">
      <c r="A9" s="24"/>
      <c r="B9" s="22" t="s">
        <v>684</v>
      </c>
      <c r="C9" s="22" t="s">
        <v>303</v>
      </c>
      <c r="D9" s="22" t="s">
        <v>685</v>
      </c>
      <c r="E9" s="23">
        <v>822414</v>
      </c>
      <c r="F9" s="23"/>
      <c r="G9" s="23"/>
    </row>
    <row r="10" ht="52.5" customHeight="1" spans="1:7">
      <c r="A10" s="25"/>
      <c r="B10" s="22" t="s">
        <v>686</v>
      </c>
      <c r="C10" s="22" t="s">
        <v>365</v>
      </c>
      <c r="D10" s="22" t="s">
        <v>685</v>
      </c>
      <c r="E10" s="23">
        <v>70000</v>
      </c>
      <c r="F10" s="23"/>
      <c r="G10" s="23"/>
    </row>
    <row r="11" ht="52.5" customHeight="1" spans="1:7">
      <c r="A11" s="25"/>
      <c r="B11" s="22" t="s">
        <v>687</v>
      </c>
      <c r="C11" s="22" t="s">
        <v>347</v>
      </c>
      <c r="D11" s="22" t="s">
        <v>685</v>
      </c>
      <c r="E11" s="23">
        <v>20000</v>
      </c>
      <c r="F11" s="23"/>
      <c r="G11" s="23"/>
    </row>
    <row r="12" ht="52.5" customHeight="1" spans="1:7">
      <c r="A12" s="25"/>
      <c r="B12" s="22" t="s">
        <v>687</v>
      </c>
      <c r="C12" s="22" t="s">
        <v>343</v>
      </c>
      <c r="D12" s="22" t="s">
        <v>685</v>
      </c>
      <c r="E12" s="23">
        <v>500000</v>
      </c>
      <c r="F12" s="23"/>
      <c r="G12" s="23"/>
    </row>
    <row r="13" ht="52.5" customHeight="1" spans="1:7">
      <c r="A13" s="25"/>
      <c r="B13" s="22" t="s">
        <v>687</v>
      </c>
      <c r="C13" s="22" t="s">
        <v>361</v>
      </c>
      <c r="D13" s="22" t="s">
        <v>685</v>
      </c>
      <c r="E13" s="23">
        <v>150000</v>
      </c>
      <c r="F13" s="23"/>
      <c r="G13" s="23"/>
    </row>
    <row r="14" ht="52.5" customHeight="1" spans="1:7">
      <c r="A14" s="25"/>
      <c r="B14" s="22" t="s">
        <v>687</v>
      </c>
      <c r="C14" s="22" t="s">
        <v>363</v>
      </c>
      <c r="D14" s="22" t="s">
        <v>685</v>
      </c>
      <c r="E14" s="23">
        <v>62000</v>
      </c>
      <c r="F14" s="23"/>
      <c r="G14" s="23"/>
    </row>
    <row r="15" ht="52.5" customHeight="1" spans="1:7">
      <c r="A15" s="25"/>
      <c r="B15" s="22" t="s">
        <v>687</v>
      </c>
      <c r="C15" s="22" t="s">
        <v>368</v>
      </c>
      <c r="D15" s="22" t="s">
        <v>685</v>
      </c>
      <c r="E15" s="23">
        <v>50000</v>
      </c>
      <c r="F15" s="23"/>
      <c r="G15" s="23"/>
    </row>
    <row r="16" ht="52.5" customHeight="1" spans="1:7">
      <c r="A16" s="25"/>
      <c r="B16" s="22" t="s">
        <v>687</v>
      </c>
      <c r="C16" s="22" t="s">
        <v>341</v>
      </c>
      <c r="D16" s="22" t="s">
        <v>685</v>
      </c>
      <c r="E16" s="23">
        <v>100000</v>
      </c>
      <c r="F16" s="23"/>
      <c r="G16" s="23"/>
    </row>
    <row r="17" ht="52.5" customHeight="1" spans="1:7">
      <c r="A17" s="25"/>
      <c r="B17" s="22" t="s">
        <v>687</v>
      </c>
      <c r="C17" s="22" t="s">
        <v>320</v>
      </c>
      <c r="D17" s="22" t="s">
        <v>685</v>
      </c>
      <c r="E17" s="23">
        <v>1177586</v>
      </c>
      <c r="F17" s="23"/>
      <c r="G17" s="23"/>
    </row>
    <row r="18" ht="52.5" customHeight="1" spans="1:7">
      <c r="A18" s="25"/>
      <c r="B18" s="22" t="s">
        <v>687</v>
      </c>
      <c r="C18" s="22" t="s">
        <v>353</v>
      </c>
      <c r="D18" s="22" t="s">
        <v>685</v>
      </c>
      <c r="E18" s="23">
        <v>3450</v>
      </c>
      <c r="F18" s="23"/>
      <c r="G18" s="23"/>
    </row>
    <row r="19" ht="52.5" customHeight="1" spans="1:7">
      <c r="A19" s="25"/>
      <c r="B19" s="22" t="s">
        <v>687</v>
      </c>
      <c r="C19" s="22" t="s">
        <v>355</v>
      </c>
      <c r="D19" s="22" t="s">
        <v>685</v>
      </c>
      <c r="E19" s="23">
        <v>3000</v>
      </c>
      <c r="F19" s="23"/>
      <c r="G19" s="23"/>
    </row>
    <row r="20" ht="52.5" customHeight="1" spans="1:7">
      <c r="A20" s="25"/>
      <c r="B20" s="22" t="s">
        <v>687</v>
      </c>
      <c r="C20" s="22" t="s">
        <v>370</v>
      </c>
      <c r="D20" s="22" t="s">
        <v>685</v>
      </c>
      <c r="E20" s="23">
        <v>64000</v>
      </c>
      <c r="F20" s="23"/>
      <c r="G20" s="23"/>
    </row>
    <row r="21" ht="52.5" customHeight="1" spans="1:7">
      <c r="A21" s="25"/>
      <c r="B21" s="22" t="s">
        <v>687</v>
      </c>
      <c r="C21" s="22" t="s">
        <v>313</v>
      </c>
      <c r="D21" s="22" t="s">
        <v>685</v>
      </c>
      <c r="E21" s="23">
        <v>20000</v>
      </c>
      <c r="F21" s="23"/>
      <c r="G21" s="23"/>
    </row>
    <row r="22" ht="52.5" customHeight="1" spans="1:7">
      <c r="A22" s="25"/>
      <c r="B22" s="22" t="s">
        <v>687</v>
      </c>
      <c r="C22" s="22" t="s">
        <v>357</v>
      </c>
      <c r="D22" s="22" t="s">
        <v>685</v>
      </c>
      <c r="E22" s="23">
        <v>50000</v>
      </c>
      <c r="F22" s="23"/>
      <c r="G22" s="23"/>
    </row>
    <row r="23" ht="52.5" customHeight="1" spans="1:7">
      <c r="A23" s="25"/>
      <c r="B23" s="22" t="s">
        <v>687</v>
      </c>
      <c r="C23" s="22" t="s">
        <v>349</v>
      </c>
      <c r="D23" s="22" t="s">
        <v>685</v>
      </c>
      <c r="E23" s="23">
        <v>604000</v>
      </c>
      <c r="F23" s="23"/>
      <c r="G23" s="23"/>
    </row>
    <row r="24" ht="52.5" customHeight="1" spans="1:7">
      <c r="A24" s="25"/>
      <c r="B24" s="22" t="s">
        <v>687</v>
      </c>
      <c r="C24" s="22" t="s">
        <v>318</v>
      </c>
      <c r="D24" s="22" t="s">
        <v>685</v>
      </c>
      <c r="E24" s="23">
        <v>25000</v>
      </c>
      <c r="F24" s="23"/>
      <c r="G24" s="23"/>
    </row>
    <row r="25" ht="30" customHeight="1" spans="1:7">
      <c r="A25" s="26" t="s">
        <v>56</v>
      </c>
      <c r="B25" s="27" t="s">
        <v>668</v>
      </c>
      <c r="C25" s="27"/>
      <c r="D25" s="28"/>
      <c r="E25" s="23">
        <v>3721450</v>
      </c>
      <c r="F25" s="23"/>
      <c r="G25" s="23"/>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P1" sqref="P1:S1"/>
    </sheetView>
  </sheetViews>
  <sheetFormatPr defaultColWidth="9.14285714285714" defaultRowHeight="12" customHeight="1"/>
  <cols>
    <col min="1" max="1" width="7.62857142857143" customWidth="1"/>
    <col min="2" max="2" width="14.2857142857143"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6"/>
      <c r="B1" s="1"/>
      <c r="C1" s="1"/>
      <c r="D1" s="1"/>
      <c r="E1" s="1"/>
      <c r="F1" s="1"/>
      <c r="G1" s="1"/>
      <c r="H1" s="1"/>
      <c r="I1" s="77"/>
      <c r="J1" s="1"/>
      <c r="K1" s="1"/>
      <c r="L1" s="1"/>
      <c r="M1" s="1"/>
      <c r="N1" s="1"/>
      <c r="O1" s="1"/>
      <c r="P1" s="83" t="s">
        <v>52</v>
      </c>
      <c r="Q1" s="8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"单位名称："&amp;"瑞丽市财政局"</f>
        <v>单位名称：瑞丽市财政局</v>
      </c>
      <c r="B3" s="31"/>
      <c r="C3" s="48"/>
      <c r="D3" s="48"/>
      <c r="E3" s="48"/>
      <c r="F3" s="48"/>
      <c r="G3" s="48"/>
      <c r="H3" s="48"/>
      <c r="I3" s="48"/>
      <c r="J3" s="48"/>
      <c r="K3" s="48"/>
      <c r="L3" s="48"/>
      <c r="M3" s="48"/>
      <c r="N3" s="48"/>
      <c r="O3" s="48"/>
      <c r="P3" s="83" t="s">
        <v>53</v>
      </c>
      <c r="Q3" s="83"/>
    </row>
    <row r="4" ht="21" customHeight="1" spans="1:19">
      <c r="A4" s="11" t="s">
        <v>54</v>
      </c>
      <c r="B4" s="11" t="s">
        <v>55</v>
      </c>
      <c r="C4" s="11" t="s">
        <v>56</v>
      </c>
      <c r="D4" s="49" t="s">
        <v>57</v>
      </c>
      <c r="E4" s="50"/>
      <c r="F4" s="50"/>
      <c r="G4" s="50"/>
      <c r="H4" s="50"/>
      <c r="I4" s="13"/>
      <c r="J4" s="50"/>
      <c r="K4" s="50"/>
      <c r="L4" s="50"/>
      <c r="M4" s="50"/>
      <c r="N4" s="51"/>
      <c r="O4" s="49" t="s">
        <v>58</v>
      </c>
      <c r="P4" s="50"/>
      <c r="Q4" s="50"/>
      <c r="R4" s="50"/>
      <c r="S4" s="51"/>
    </row>
    <row r="5" ht="41.25" customHeight="1" spans="1:19">
      <c r="A5" s="16"/>
      <c r="B5" s="16"/>
      <c r="C5" s="16"/>
      <c r="D5" s="16" t="s">
        <v>59</v>
      </c>
      <c r="E5" s="16" t="s">
        <v>60</v>
      </c>
      <c r="F5" s="16" t="s">
        <v>61</v>
      </c>
      <c r="G5" s="16" t="s">
        <v>62</v>
      </c>
      <c r="H5" s="11" t="s">
        <v>63</v>
      </c>
      <c r="I5" s="169" t="s">
        <v>64</v>
      </c>
      <c r="J5" s="169"/>
      <c r="K5" s="169"/>
      <c r="L5" s="169"/>
      <c r="M5" s="169"/>
      <c r="N5" s="169"/>
      <c r="O5" s="11" t="s">
        <v>59</v>
      </c>
      <c r="P5" s="11" t="s">
        <v>60</v>
      </c>
      <c r="Q5" s="11" t="s">
        <v>61</v>
      </c>
      <c r="R5" s="11" t="s">
        <v>62</v>
      </c>
      <c r="S5" s="11" t="s">
        <v>65</v>
      </c>
    </row>
    <row r="6" ht="90" customHeight="1" spans="1:19">
      <c r="A6" s="72"/>
      <c r="B6" s="72"/>
      <c r="C6" s="72"/>
      <c r="D6" s="78"/>
      <c r="E6" s="78"/>
      <c r="F6" s="78"/>
      <c r="G6" s="72"/>
      <c r="H6" s="72"/>
      <c r="I6" s="35" t="s">
        <v>59</v>
      </c>
      <c r="J6" s="33" t="s">
        <v>66</v>
      </c>
      <c r="K6" s="33" t="s">
        <v>67</v>
      </c>
      <c r="L6" s="10" t="s">
        <v>68</v>
      </c>
      <c r="M6" s="10" t="s">
        <v>69</v>
      </c>
      <c r="N6" s="10" t="s">
        <v>70</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67" t="s">
        <v>71</v>
      </c>
      <c r="B8" s="167" t="s">
        <v>72</v>
      </c>
      <c r="C8" s="23">
        <v>12688227.28</v>
      </c>
      <c r="D8" s="23">
        <v>12688227.28</v>
      </c>
      <c r="E8" s="23">
        <v>12688227.28</v>
      </c>
      <c r="F8" s="23"/>
      <c r="G8" s="23"/>
      <c r="H8" s="23"/>
      <c r="I8" s="23"/>
      <c r="J8" s="23"/>
      <c r="K8" s="23"/>
      <c r="L8" s="23"/>
      <c r="M8" s="23"/>
      <c r="N8" s="23"/>
      <c r="O8" s="23"/>
      <c r="P8" s="23"/>
      <c r="Q8" s="23"/>
      <c r="R8" s="23"/>
      <c r="S8" s="23"/>
    </row>
    <row r="9" ht="30" customHeight="1" spans="1:19">
      <c r="A9" s="12" t="s">
        <v>56</v>
      </c>
      <c r="B9" s="168"/>
      <c r="C9" s="157">
        <v>12688227.28</v>
      </c>
      <c r="D9" s="157">
        <v>12688227.28</v>
      </c>
      <c r="E9" s="157">
        <v>12688227.28</v>
      </c>
      <c r="F9" s="157"/>
      <c r="G9" s="157"/>
      <c r="H9" s="157"/>
      <c r="I9" s="157"/>
      <c r="J9" s="157"/>
      <c r="K9" s="157"/>
      <c r="L9" s="157"/>
      <c r="M9" s="157"/>
      <c r="N9" s="157"/>
      <c r="O9" s="157"/>
      <c r="P9" s="157"/>
      <c r="Q9" s="157"/>
      <c r="R9" s="157"/>
      <c r="S9" s="15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1" sqref="A1"/>
    </sheetView>
  </sheetViews>
  <sheetFormatPr defaultColWidth="8.84761904761905" defaultRowHeight="15" customHeight="1"/>
  <cols>
    <col min="1" max="1" width="9.62857142857143" customWidth="1"/>
    <col min="2" max="2" width="15.7142857142857" customWidth="1"/>
    <col min="3" max="6" width="14.4761904761905" customWidth="1"/>
    <col min="7" max="7" width="12.6285714285714" customWidth="1"/>
    <col min="8" max="8" width="5.14285714285714" customWidth="1"/>
    <col min="9" max="9" width="7.28571428571429" customWidth="1"/>
    <col min="10" max="13" width="12.7714285714286" customWidth="1"/>
    <col min="14" max="14" width="8" customWidth="1"/>
    <col min="15" max="15" width="12.7714285714286" customWidth="1"/>
  </cols>
  <sheetData>
    <row r="1" ht="18.75" customHeight="1" spans="1:15">
      <c r="A1" s="159"/>
      <c r="B1" s="159"/>
      <c r="C1" s="159"/>
      <c r="D1" s="159"/>
      <c r="E1" s="159"/>
      <c r="F1" s="159"/>
      <c r="G1" s="159"/>
      <c r="H1" s="159"/>
      <c r="I1" s="159"/>
      <c r="J1" s="159"/>
      <c r="K1" s="159"/>
      <c r="L1" s="159"/>
      <c r="M1" s="159"/>
      <c r="N1" s="45" t="s">
        <v>73</v>
      </c>
      <c r="O1" s="45"/>
    </row>
    <row r="2" ht="36" customHeight="1" spans="1:15">
      <c r="A2" s="160" t="str">
        <f>"2026"&amp;"年部门支出预算表"</f>
        <v>2026年部门支出预算表</v>
      </c>
      <c r="B2" s="160"/>
      <c r="C2" s="160"/>
      <c r="D2" s="160"/>
      <c r="E2" s="160"/>
      <c r="F2" s="160"/>
      <c r="G2" s="160"/>
      <c r="H2" s="160"/>
      <c r="I2" s="160"/>
      <c r="J2" s="160"/>
      <c r="K2" s="160"/>
      <c r="L2" s="160"/>
      <c r="M2" s="160"/>
      <c r="N2" s="160"/>
      <c r="O2" s="160"/>
    </row>
    <row r="3" ht="18.75" customHeight="1" spans="1:15">
      <c r="A3" s="31" t="str">
        <f>"单位名称："&amp;"瑞丽市财政局"</f>
        <v>单位名称：瑞丽市财政局</v>
      </c>
      <c r="B3" s="31"/>
      <c r="C3" s="31"/>
      <c r="D3" s="31"/>
      <c r="E3" s="31"/>
      <c r="F3" s="31"/>
      <c r="G3" s="159"/>
      <c r="H3" s="159"/>
      <c r="I3" s="159"/>
      <c r="J3" s="159"/>
      <c r="K3" s="159"/>
      <c r="L3" s="159"/>
      <c r="M3" s="159"/>
      <c r="N3" s="45" t="s">
        <v>1</v>
      </c>
      <c r="O3" s="45"/>
    </row>
    <row r="4" ht="31.5" customHeight="1" spans="1:15">
      <c r="A4" s="161" t="s">
        <v>74</v>
      </c>
      <c r="B4" s="161" t="s">
        <v>75</v>
      </c>
      <c r="C4" s="161" t="s">
        <v>56</v>
      </c>
      <c r="D4" s="161" t="s">
        <v>60</v>
      </c>
      <c r="E4" s="161"/>
      <c r="F4" s="161"/>
      <c r="G4" s="161" t="s">
        <v>61</v>
      </c>
      <c r="H4" s="161" t="s">
        <v>62</v>
      </c>
      <c r="I4" s="161" t="s">
        <v>76</v>
      </c>
      <c r="J4" s="161" t="s">
        <v>77</v>
      </c>
      <c r="K4" s="161"/>
      <c r="L4" s="161"/>
      <c r="M4" s="161"/>
      <c r="N4" s="161"/>
      <c r="O4" s="161"/>
    </row>
    <row r="5" ht="37.3" customHeight="1" spans="1:15">
      <c r="A5" s="161"/>
      <c r="B5" s="161"/>
      <c r="C5" s="161"/>
      <c r="D5" s="161" t="s">
        <v>59</v>
      </c>
      <c r="E5" s="161" t="s">
        <v>78</v>
      </c>
      <c r="F5" s="161" t="s">
        <v>79</v>
      </c>
      <c r="G5" s="161"/>
      <c r="H5" s="161"/>
      <c r="I5" s="161"/>
      <c r="J5" s="161" t="s">
        <v>59</v>
      </c>
      <c r="K5" s="161" t="s">
        <v>80</v>
      </c>
      <c r="L5" s="161" t="s">
        <v>81</v>
      </c>
      <c r="M5" s="161" t="s">
        <v>82</v>
      </c>
      <c r="N5" s="161" t="s">
        <v>83</v>
      </c>
      <c r="O5" s="161" t="s">
        <v>84</v>
      </c>
    </row>
    <row r="6" ht="18.75" customHeight="1" spans="1:15">
      <c r="A6" s="162" t="s">
        <v>85</v>
      </c>
      <c r="B6" s="162" t="s">
        <v>86</v>
      </c>
      <c r="C6" s="162" t="s">
        <v>87</v>
      </c>
      <c r="D6" s="162" t="s">
        <v>88</v>
      </c>
      <c r="E6" s="162" t="s">
        <v>89</v>
      </c>
      <c r="F6" s="162" t="s">
        <v>90</v>
      </c>
      <c r="G6" s="162" t="s">
        <v>91</v>
      </c>
      <c r="H6" s="162" t="s">
        <v>92</v>
      </c>
      <c r="I6" s="162" t="s">
        <v>93</v>
      </c>
      <c r="J6" s="162" t="s">
        <v>94</v>
      </c>
      <c r="K6" s="162" t="s">
        <v>95</v>
      </c>
      <c r="L6" s="162" t="s">
        <v>96</v>
      </c>
      <c r="M6" s="162" t="s">
        <v>97</v>
      </c>
      <c r="N6" s="162" t="s">
        <v>98</v>
      </c>
      <c r="O6" s="162" t="s">
        <v>99</v>
      </c>
    </row>
    <row r="7" ht="52.5" customHeight="1" spans="1:15">
      <c r="A7" s="163" t="s">
        <v>100</v>
      </c>
      <c r="B7" s="163" t="s">
        <v>101</v>
      </c>
      <c r="C7" s="130">
        <v>9426048.76</v>
      </c>
      <c r="D7" s="130">
        <v>9426048.76</v>
      </c>
      <c r="E7" s="130">
        <v>7134012.76</v>
      </c>
      <c r="F7" s="130">
        <v>2292036</v>
      </c>
      <c r="G7" s="130"/>
      <c r="H7" s="130"/>
      <c r="I7" s="130"/>
      <c r="J7" s="130"/>
      <c r="K7" s="130"/>
      <c r="L7" s="130"/>
      <c r="M7" s="130"/>
      <c r="N7" s="130"/>
      <c r="O7" s="130"/>
    </row>
    <row r="8" ht="52.5" customHeight="1" spans="1:15">
      <c r="A8" s="164" t="s">
        <v>102</v>
      </c>
      <c r="B8" s="164" t="s">
        <v>103</v>
      </c>
      <c r="C8" s="130">
        <v>9426048.76</v>
      </c>
      <c r="D8" s="130">
        <v>9426048.76</v>
      </c>
      <c r="E8" s="130">
        <v>7134012.76</v>
      </c>
      <c r="F8" s="130">
        <v>2292036</v>
      </c>
      <c r="G8" s="130"/>
      <c r="H8" s="130"/>
      <c r="I8" s="130"/>
      <c r="J8" s="130"/>
      <c r="K8" s="130"/>
      <c r="L8" s="130"/>
      <c r="M8" s="130"/>
      <c r="N8" s="130"/>
      <c r="O8" s="130"/>
    </row>
    <row r="9" ht="52.5" customHeight="1" spans="1:15">
      <c r="A9" s="165" t="s">
        <v>104</v>
      </c>
      <c r="B9" s="165" t="s">
        <v>105</v>
      </c>
      <c r="C9" s="130">
        <v>7426048.76</v>
      </c>
      <c r="D9" s="130">
        <v>7426048.76</v>
      </c>
      <c r="E9" s="130">
        <v>6311598.76</v>
      </c>
      <c r="F9" s="130">
        <v>1114450</v>
      </c>
      <c r="G9" s="130"/>
      <c r="H9" s="130"/>
      <c r="I9" s="130"/>
      <c r="J9" s="130"/>
      <c r="K9" s="130"/>
      <c r="L9" s="130"/>
      <c r="M9" s="130"/>
      <c r="N9" s="130"/>
      <c r="O9" s="130"/>
    </row>
    <row r="10" ht="52.5" customHeight="1" spans="1:15">
      <c r="A10" s="165" t="s">
        <v>106</v>
      </c>
      <c r="B10" s="165" t="s">
        <v>107</v>
      </c>
      <c r="C10" s="130">
        <v>2000000</v>
      </c>
      <c r="D10" s="130">
        <v>2000000</v>
      </c>
      <c r="E10" s="130">
        <v>822414</v>
      </c>
      <c r="F10" s="130">
        <v>1177586</v>
      </c>
      <c r="G10" s="130"/>
      <c r="H10" s="130"/>
      <c r="I10" s="130"/>
      <c r="J10" s="130"/>
      <c r="K10" s="130"/>
      <c r="L10" s="130"/>
      <c r="M10" s="130"/>
      <c r="N10" s="130"/>
      <c r="O10" s="130"/>
    </row>
    <row r="11" ht="52.5" customHeight="1" spans="1:15">
      <c r="A11" s="163" t="s">
        <v>108</v>
      </c>
      <c r="B11" s="163" t="s">
        <v>109</v>
      </c>
      <c r="C11" s="130">
        <v>1359950.6</v>
      </c>
      <c r="D11" s="130">
        <v>1359950.6</v>
      </c>
      <c r="E11" s="130">
        <v>1356950.6</v>
      </c>
      <c r="F11" s="130">
        <v>3000</v>
      </c>
      <c r="G11" s="130"/>
      <c r="H11" s="130"/>
      <c r="I11" s="130"/>
      <c r="J11" s="130"/>
      <c r="K11" s="130"/>
      <c r="L11" s="130"/>
      <c r="M11" s="130"/>
      <c r="N11" s="130"/>
      <c r="O11" s="130"/>
    </row>
    <row r="12" ht="52.5" customHeight="1" spans="1:15">
      <c r="A12" s="164" t="s">
        <v>110</v>
      </c>
      <c r="B12" s="164" t="s">
        <v>111</v>
      </c>
      <c r="C12" s="130">
        <v>1319380.6</v>
      </c>
      <c r="D12" s="130">
        <v>1319380.6</v>
      </c>
      <c r="E12" s="130">
        <v>1316380.6</v>
      </c>
      <c r="F12" s="130">
        <v>3000</v>
      </c>
      <c r="G12" s="130"/>
      <c r="H12" s="130"/>
      <c r="I12" s="130"/>
      <c r="J12" s="130"/>
      <c r="K12" s="130"/>
      <c r="L12" s="130"/>
      <c r="M12" s="130"/>
      <c r="N12" s="130"/>
      <c r="O12" s="130"/>
    </row>
    <row r="13" ht="52.5" customHeight="1" spans="1:15">
      <c r="A13" s="165" t="s">
        <v>112</v>
      </c>
      <c r="B13" s="165" t="s">
        <v>113</v>
      </c>
      <c r="C13" s="130">
        <v>517677.56</v>
      </c>
      <c r="D13" s="130">
        <v>517677.56</v>
      </c>
      <c r="E13" s="130">
        <v>514677.56</v>
      </c>
      <c r="F13" s="130">
        <v>3000</v>
      </c>
      <c r="G13" s="130"/>
      <c r="H13" s="130"/>
      <c r="I13" s="130"/>
      <c r="J13" s="130"/>
      <c r="K13" s="130"/>
      <c r="L13" s="130"/>
      <c r="M13" s="130"/>
      <c r="N13" s="130"/>
      <c r="O13" s="130"/>
    </row>
    <row r="14" ht="52.5" customHeight="1" spans="1:15">
      <c r="A14" s="165" t="s">
        <v>114</v>
      </c>
      <c r="B14" s="165" t="s">
        <v>115</v>
      </c>
      <c r="C14" s="130">
        <v>1200</v>
      </c>
      <c r="D14" s="130">
        <v>1200</v>
      </c>
      <c r="E14" s="130">
        <v>1200</v>
      </c>
      <c r="F14" s="130"/>
      <c r="G14" s="130"/>
      <c r="H14" s="130"/>
      <c r="I14" s="130"/>
      <c r="J14" s="130"/>
      <c r="K14" s="130"/>
      <c r="L14" s="130"/>
      <c r="M14" s="130"/>
      <c r="N14" s="130"/>
      <c r="O14" s="130"/>
    </row>
    <row r="15" ht="52.5" customHeight="1" spans="1:15">
      <c r="A15" s="165" t="s">
        <v>116</v>
      </c>
      <c r="B15" s="165" t="s">
        <v>117</v>
      </c>
      <c r="C15" s="130">
        <v>800503.04</v>
      </c>
      <c r="D15" s="130">
        <v>800503.04</v>
      </c>
      <c r="E15" s="130">
        <v>800503.04</v>
      </c>
      <c r="F15" s="130"/>
      <c r="G15" s="130"/>
      <c r="H15" s="130"/>
      <c r="I15" s="130"/>
      <c r="J15" s="130"/>
      <c r="K15" s="130"/>
      <c r="L15" s="130"/>
      <c r="M15" s="130"/>
      <c r="N15" s="130"/>
      <c r="O15" s="130"/>
    </row>
    <row r="16" ht="52.5" customHeight="1" spans="1:15">
      <c r="A16" s="164" t="s">
        <v>118</v>
      </c>
      <c r="B16" s="164" t="s">
        <v>119</v>
      </c>
      <c r="C16" s="130">
        <v>40570</v>
      </c>
      <c r="D16" s="130">
        <v>40570</v>
      </c>
      <c r="E16" s="130">
        <v>40570</v>
      </c>
      <c r="F16" s="130"/>
      <c r="G16" s="130"/>
      <c r="H16" s="130"/>
      <c r="I16" s="130"/>
      <c r="J16" s="130"/>
      <c r="K16" s="130"/>
      <c r="L16" s="130"/>
      <c r="M16" s="130"/>
      <c r="N16" s="130"/>
      <c r="O16" s="130"/>
    </row>
    <row r="17" ht="52.5" customHeight="1" spans="1:15">
      <c r="A17" s="165" t="s">
        <v>120</v>
      </c>
      <c r="B17" s="165" t="s">
        <v>119</v>
      </c>
      <c r="C17" s="130">
        <v>40570</v>
      </c>
      <c r="D17" s="130">
        <v>40570</v>
      </c>
      <c r="E17" s="130">
        <v>40570</v>
      </c>
      <c r="F17" s="130"/>
      <c r="G17" s="130"/>
      <c r="H17" s="130"/>
      <c r="I17" s="130"/>
      <c r="J17" s="130"/>
      <c r="K17" s="130"/>
      <c r="L17" s="130"/>
      <c r="M17" s="130"/>
      <c r="N17" s="130"/>
      <c r="O17" s="130"/>
    </row>
    <row r="18" ht="52.5" customHeight="1" spans="1:15">
      <c r="A18" s="163" t="s">
        <v>121</v>
      </c>
      <c r="B18" s="163" t="s">
        <v>122</v>
      </c>
      <c r="C18" s="130">
        <v>697219.36</v>
      </c>
      <c r="D18" s="130">
        <v>697219.36</v>
      </c>
      <c r="E18" s="130">
        <v>697219.36</v>
      </c>
      <c r="F18" s="130"/>
      <c r="G18" s="130"/>
      <c r="H18" s="130"/>
      <c r="I18" s="130"/>
      <c r="J18" s="130"/>
      <c r="K18" s="130"/>
      <c r="L18" s="130"/>
      <c r="M18" s="130"/>
      <c r="N18" s="130"/>
      <c r="O18" s="130"/>
    </row>
    <row r="19" ht="52.5" customHeight="1" spans="1:15">
      <c r="A19" s="164" t="s">
        <v>123</v>
      </c>
      <c r="B19" s="164" t="s">
        <v>124</v>
      </c>
      <c r="C19" s="130">
        <v>697219.36</v>
      </c>
      <c r="D19" s="130">
        <v>697219.36</v>
      </c>
      <c r="E19" s="130">
        <v>697219.36</v>
      </c>
      <c r="F19" s="130"/>
      <c r="G19" s="130"/>
      <c r="H19" s="130"/>
      <c r="I19" s="130"/>
      <c r="J19" s="130"/>
      <c r="K19" s="130"/>
      <c r="L19" s="130"/>
      <c r="M19" s="130"/>
      <c r="N19" s="130"/>
      <c r="O19" s="130"/>
    </row>
    <row r="20" ht="52.5" customHeight="1" spans="1:15">
      <c r="A20" s="165" t="s">
        <v>125</v>
      </c>
      <c r="B20" s="165" t="s">
        <v>126</v>
      </c>
      <c r="C20" s="130">
        <v>339211.16</v>
      </c>
      <c r="D20" s="130">
        <v>339211.16</v>
      </c>
      <c r="E20" s="130">
        <v>339211.16</v>
      </c>
      <c r="F20" s="130"/>
      <c r="G20" s="130"/>
      <c r="H20" s="130"/>
      <c r="I20" s="130"/>
      <c r="J20" s="130"/>
      <c r="K20" s="130"/>
      <c r="L20" s="130"/>
      <c r="M20" s="130"/>
      <c r="N20" s="130"/>
      <c r="O20" s="130"/>
    </row>
    <row r="21" ht="52.5" customHeight="1" spans="1:15">
      <c r="A21" s="165" t="s">
        <v>127</v>
      </c>
      <c r="B21" s="165" t="s">
        <v>128</v>
      </c>
      <c r="C21" s="130">
        <v>12681.2</v>
      </c>
      <c r="D21" s="130">
        <v>12681.2</v>
      </c>
      <c r="E21" s="130">
        <v>12681.2</v>
      </c>
      <c r="F21" s="130"/>
      <c r="G21" s="130"/>
      <c r="H21" s="130"/>
      <c r="I21" s="130"/>
      <c r="J21" s="130"/>
      <c r="K21" s="130"/>
      <c r="L21" s="130"/>
      <c r="M21" s="130"/>
      <c r="N21" s="130"/>
      <c r="O21" s="130"/>
    </row>
    <row r="22" ht="52.5" customHeight="1" spans="1:15">
      <c r="A22" s="165" t="s">
        <v>129</v>
      </c>
      <c r="B22" s="165" t="s">
        <v>130</v>
      </c>
      <c r="C22" s="130">
        <v>324695</v>
      </c>
      <c r="D22" s="130">
        <v>324695</v>
      </c>
      <c r="E22" s="130">
        <v>324695</v>
      </c>
      <c r="F22" s="130"/>
      <c r="G22" s="130"/>
      <c r="H22" s="130"/>
      <c r="I22" s="130"/>
      <c r="J22" s="130"/>
      <c r="K22" s="130"/>
      <c r="L22" s="130"/>
      <c r="M22" s="130"/>
      <c r="N22" s="130"/>
      <c r="O22" s="130"/>
    </row>
    <row r="23" ht="52.5" customHeight="1" spans="1:15">
      <c r="A23" s="165" t="s">
        <v>131</v>
      </c>
      <c r="B23" s="165" t="s">
        <v>132</v>
      </c>
      <c r="C23" s="130">
        <v>20632</v>
      </c>
      <c r="D23" s="130">
        <v>20632</v>
      </c>
      <c r="E23" s="130">
        <v>20632</v>
      </c>
      <c r="F23" s="130"/>
      <c r="G23" s="130"/>
      <c r="H23" s="130"/>
      <c r="I23" s="130"/>
      <c r="J23" s="130"/>
      <c r="K23" s="130"/>
      <c r="L23" s="130"/>
      <c r="M23" s="130"/>
      <c r="N23" s="130"/>
      <c r="O23" s="130"/>
    </row>
    <row r="24" ht="52.5" customHeight="1" spans="1:15">
      <c r="A24" s="163" t="s">
        <v>133</v>
      </c>
      <c r="B24" s="163" t="s">
        <v>134</v>
      </c>
      <c r="C24" s="130">
        <v>604000</v>
      </c>
      <c r="D24" s="130">
        <v>604000</v>
      </c>
      <c r="E24" s="130"/>
      <c r="F24" s="130">
        <v>604000</v>
      </c>
      <c r="G24" s="130"/>
      <c r="H24" s="130"/>
      <c r="I24" s="130"/>
      <c r="J24" s="130"/>
      <c r="K24" s="130"/>
      <c r="L24" s="130"/>
      <c r="M24" s="130"/>
      <c r="N24" s="130"/>
      <c r="O24" s="130"/>
    </row>
    <row r="25" ht="52.5" customHeight="1" spans="1:15">
      <c r="A25" s="164" t="s">
        <v>135</v>
      </c>
      <c r="B25" s="164" t="s">
        <v>136</v>
      </c>
      <c r="C25" s="130">
        <v>604000</v>
      </c>
      <c r="D25" s="130">
        <v>604000</v>
      </c>
      <c r="E25" s="130"/>
      <c r="F25" s="130">
        <v>604000</v>
      </c>
      <c r="G25" s="130"/>
      <c r="H25" s="130"/>
      <c r="I25" s="130"/>
      <c r="J25" s="130"/>
      <c r="K25" s="130"/>
      <c r="L25" s="130"/>
      <c r="M25" s="130"/>
      <c r="N25" s="130"/>
      <c r="O25" s="130"/>
    </row>
    <row r="26" ht="52.5" customHeight="1" spans="1:15">
      <c r="A26" s="165" t="s">
        <v>137</v>
      </c>
      <c r="B26" s="165" t="s">
        <v>138</v>
      </c>
      <c r="C26" s="130">
        <v>604000</v>
      </c>
      <c r="D26" s="130">
        <v>604000</v>
      </c>
      <c r="E26" s="130"/>
      <c r="F26" s="130">
        <v>604000</v>
      </c>
      <c r="G26" s="130"/>
      <c r="H26" s="130"/>
      <c r="I26" s="130"/>
      <c r="J26" s="130"/>
      <c r="K26" s="130"/>
      <c r="L26" s="130"/>
      <c r="M26" s="130"/>
      <c r="N26" s="130"/>
      <c r="O26" s="130"/>
    </row>
    <row r="27" ht="52.5" customHeight="1" spans="1:15">
      <c r="A27" s="163" t="s">
        <v>139</v>
      </c>
      <c r="B27" s="163" t="s">
        <v>140</v>
      </c>
      <c r="C27" s="130">
        <v>601008.56</v>
      </c>
      <c r="D27" s="130">
        <v>601008.56</v>
      </c>
      <c r="E27" s="130">
        <v>601008.56</v>
      </c>
      <c r="F27" s="130"/>
      <c r="G27" s="130"/>
      <c r="H27" s="130"/>
      <c r="I27" s="130"/>
      <c r="J27" s="130"/>
      <c r="K27" s="130"/>
      <c r="L27" s="130"/>
      <c r="M27" s="130"/>
      <c r="N27" s="130"/>
      <c r="O27" s="130"/>
    </row>
    <row r="28" ht="52.5" customHeight="1" spans="1:15">
      <c r="A28" s="164" t="s">
        <v>141</v>
      </c>
      <c r="B28" s="164" t="s">
        <v>142</v>
      </c>
      <c r="C28" s="130">
        <v>601008.56</v>
      </c>
      <c r="D28" s="130">
        <v>601008.56</v>
      </c>
      <c r="E28" s="130">
        <v>601008.56</v>
      </c>
      <c r="F28" s="130"/>
      <c r="G28" s="130"/>
      <c r="H28" s="130"/>
      <c r="I28" s="130"/>
      <c r="J28" s="130"/>
      <c r="K28" s="130"/>
      <c r="L28" s="130"/>
      <c r="M28" s="130"/>
      <c r="N28" s="130"/>
      <c r="O28" s="130"/>
    </row>
    <row r="29" ht="52.5" customHeight="1" spans="1:15">
      <c r="A29" s="165" t="s">
        <v>143</v>
      </c>
      <c r="B29" s="165" t="s">
        <v>144</v>
      </c>
      <c r="C29" s="130">
        <v>601008.56</v>
      </c>
      <c r="D29" s="130">
        <v>601008.56</v>
      </c>
      <c r="E29" s="130">
        <v>601008.56</v>
      </c>
      <c r="F29" s="130"/>
      <c r="G29" s="130"/>
      <c r="H29" s="130"/>
      <c r="I29" s="130"/>
      <c r="J29" s="130"/>
      <c r="K29" s="130"/>
      <c r="L29" s="130"/>
      <c r="M29" s="130"/>
      <c r="N29" s="130"/>
      <c r="O29" s="130"/>
    </row>
    <row r="30" ht="30" customHeight="1" spans="1:15">
      <c r="A30" s="162" t="s">
        <v>56</v>
      </c>
      <c r="B30" s="162"/>
      <c r="C30" s="130">
        <v>12688227.28</v>
      </c>
      <c r="D30" s="130">
        <v>12688227.28</v>
      </c>
      <c r="E30" s="130">
        <v>9789191.28</v>
      </c>
      <c r="F30" s="130">
        <v>2899036</v>
      </c>
      <c r="G30" s="130"/>
      <c r="H30" s="130"/>
      <c r="I30" s="130"/>
      <c r="J30" s="130"/>
      <c r="K30" s="130"/>
      <c r="L30" s="130"/>
      <c r="M30" s="130"/>
      <c r="N30" s="130"/>
      <c r="O30" s="130"/>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6" workbookViewId="0">
      <selection activeCell="C29" sqref="C29"/>
    </sheetView>
  </sheetViews>
  <sheetFormatPr defaultColWidth="9.14285714285714" defaultRowHeight="14.25" customHeight="1" outlineLevelCol="3"/>
  <cols>
    <col min="1" max="1" width="32.7714285714286" customWidth="1"/>
    <col min="2" max="2" width="23.9142857142857" customWidth="1"/>
    <col min="3" max="3" width="38" customWidth="1"/>
    <col min="4" max="4" width="36.4190476190476" customWidth="1"/>
  </cols>
  <sheetData>
    <row r="1" ht="17.25" customHeight="1" spans="1:4">
      <c r="A1" s="48"/>
      <c r="B1" s="48"/>
      <c r="C1" s="48"/>
      <c r="D1" s="83" t="s">
        <v>145</v>
      </c>
    </row>
    <row r="2" ht="30.75" customHeight="1" spans="1:4">
      <c r="A2" s="152" t="str">
        <f>"2026"&amp;"年部门财政拨款收支预算总表"</f>
        <v>2026年部门财政拨款收支预算总表</v>
      </c>
      <c r="B2" s="152"/>
      <c r="C2" s="152"/>
      <c r="D2" s="152"/>
    </row>
    <row r="3" ht="18.75" customHeight="1" spans="1:4">
      <c r="A3" s="31" t="str">
        <f>"单位名称："&amp;"瑞丽市财政局"</f>
        <v>单位名称：瑞丽市财政局</v>
      </c>
      <c r="B3" s="153"/>
      <c r="C3" s="153"/>
      <c r="D3" s="84" t="s">
        <v>1</v>
      </c>
    </row>
    <row r="4" ht="19.5" customHeight="1" spans="1:4">
      <c r="A4" s="12" t="s">
        <v>146</v>
      </c>
      <c r="B4" s="14"/>
      <c r="C4" s="12" t="s">
        <v>147</v>
      </c>
      <c r="D4" s="14"/>
    </row>
    <row r="5" ht="21.75" customHeight="1" spans="1:4">
      <c r="A5" s="71" t="s">
        <v>148</v>
      </c>
      <c r="B5" s="11" t="s">
        <v>149</v>
      </c>
      <c r="C5" s="71" t="s">
        <v>150</v>
      </c>
      <c r="D5" s="11" t="s">
        <v>149</v>
      </c>
    </row>
    <row r="6" ht="17.25" customHeight="1" spans="1:4">
      <c r="A6" s="72"/>
      <c r="B6" s="18"/>
      <c r="C6" s="72"/>
      <c r="D6" s="18"/>
    </row>
    <row r="7" ht="19.5" customHeight="1" spans="1:4">
      <c r="A7" s="79" t="s">
        <v>151</v>
      </c>
      <c r="B7" s="23">
        <v>12688227.28</v>
      </c>
      <c r="C7" s="79" t="s">
        <v>152</v>
      </c>
      <c r="D7" s="23">
        <v>12688227.28</v>
      </c>
    </row>
    <row r="8" ht="19.5" customHeight="1" spans="1:4">
      <c r="A8" s="79" t="s">
        <v>153</v>
      </c>
      <c r="B8" s="23">
        <v>12688227.28</v>
      </c>
      <c r="C8" s="154" t="s">
        <v>154</v>
      </c>
      <c r="D8" s="23">
        <v>9426048.76</v>
      </c>
    </row>
    <row r="9" ht="19.5" customHeight="1" spans="1:4">
      <c r="A9" s="155" t="s">
        <v>155</v>
      </c>
      <c r="B9" s="23"/>
      <c r="C9" s="154" t="s">
        <v>156</v>
      </c>
      <c r="D9" s="23"/>
    </row>
    <row r="10" ht="19.5" customHeight="1" spans="1:4">
      <c r="A10" s="155" t="s">
        <v>157</v>
      </c>
      <c r="B10" s="23"/>
      <c r="C10" s="154" t="s">
        <v>158</v>
      </c>
      <c r="D10" s="23"/>
    </row>
    <row r="11" ht="19.5" customHeight="1" spans="1:4">
      <c r="A11" s="155" t="s">
        <v>159</v>
      </c>
      <c r="B11" s="23"/>
      <c r="C11" s="154" t="s">
        <v>160</v>
      </c>
      <c r="D11" s="23"/>
    </row>
    <row r="12" ht="19.5" customHeight="1" spans="1:4">
      <c r="A12" s="155" t="s">
        <v>153</v>
      </c>
      <c r="B12" s="23"/>
      <c r="C12" s="154" t="s">
        <v>161</v>
      </c>
      <c r="D12" s="23"/>
    </row>
    <row r="13" ht="19.5" customHeight="1" spans="1:4">
      <c r="A13" s="155" t="s">
        <v>155</v>
      </c>
      <c r="B13" s="23"/>
      <c r="C13" s="154" t="s">
        <v>162</v>
      </c>
      <c r="D13" s="23"/>
    </row>
    <row r="14" ht="19.5" customHeight="1" spans="1:4">
      <c r="A14" s="155" t="s">
        <v>157</v>
      </c>
      <c r="B14" s="23"/>
      <c r="C14" s="154" t="s">
        <v>163</v>
      </c>
      <c r="D14" s="23"/>
    </row>
    <row r="15" ht="19.5" customHeight="1" spans="1:4">
      <c r="A15" s="156"/>
      <c r="B15" s="23"/>
      <c r="C15" s="154" t="s">
        <v>164</v>
      </c>
      <c r="D15" s="23">
        <v>1359950.6</v>
      </c>
    </row>
    <row r="16" ht="19.5" customHeight="1" spans="1:4">
      <c r="A16" s="156"/>
      <c r="B16" s="23"/>
      <c r="C16" s="154" t="s">
        <v>165</v>
      </c>
      <c r="D16" s="23">
        <v>697219.36</v>
      </c>
    </row>
    <row r="17" ht="19.5" customHeight="1" spans="1:4">
      <c r="A17" s="156"/>
      <c r="B17" s="23"/>
      <c r="C17" s="154" t="s">
        <v>166</v>
      </c>
      <c r="D17" s="23"/>
    </row>
    <row r="18" ht="19.5" customHeight="1" spans="1:4">
      <c r="A18" s="156"/>
      <c r="B18" s="23"/>
      <c r="C18" s="154" t="s">
        <v>167</v>
      </c>
      <c r="D18" s="23"/>
    </row>
    <row r="19" ht="19.5" customHeight="1" spans="1:4">
      <c r="A19" s="156"/>
      <c r="B19" s="23"/>
      <c r="C19" s="154" t="s">
        <v>168</v>
      </c>
      <c r="D19" s="23"/>
    </row>
    <row r="20" ht="19.5" customHeight="1" spans="1:4">
      <c r="A20" s="79"/>
      <c r="B20" s="23"/>
      <c r="C20" s="154" t="s">
        <v>169</v>
      </c>
      <c r="D20" s="23"/>
    </row>
    <row r="21" ht="19.5" customHeight="1" spans="1:4">
      <c r="A21" s="79"/>
      <c r="B21" s="23"/>
      <c r="C21" s="79" t="s">
        <v>170</v>
      </c>
      <c r="D21" s="23"/>
    </row>
    <row r="22" ht="19.5" customHeight="1" spans="1:4">
      <c r="A22" s="79"/>
      <c r="B22" s="23"/>
      <c r="C22" s="79" t="s">
        <v>171</v>
      </c>
      <c r="D22" s="23"/>
    </row>
    <row r="23" ht="19.5" customHeight="1" spans="1:4">
      <c r="A23" s="79"/>
      <c r="B23" s="23"/>
      <c r="C23" s="79" t="s">
        <v>172</v>
      </c>
      <c r="D23" s="23">
        <v>604000</v>
      </c>
    </row>
    <row r="24" ht="19.5" customHeight="1" spans="1:4">
      <c r="A24" s="79"/>
      <c r="B24" s="23"/>
      <c r="C24" s="79" t="s">
        <v>173</v>
      </c>
      <c r="D24" s="23"/>
    </row>
    <row r="25" ht="19.5" customHeight="1" spans="1:4">
      <c r="A25" s="79"/>
      <c r="B25" s="23"/>
      <c r="C25" s="79" t="s">
        <v>174</v>
      </c>
      <c r="D25" s="23"/>
    </row>
    <row r="26" ht="19.5" customHeight="1" spans="1:4">
      <c r="A26" s="154"/>
      <c r="B26" s="23"/>
      <c r="C26" s="79" t="s">
        <v>175</v>
      </c>
      <c r="D26" s="23">
        <v>601008.56</v>
      </c>
    </row>
    <row r="27" ht="19.5" customHeight="1" spans="1:4">
      <c r="A27" s="79"/>
      <c r="B27" s="23"/>
      <c r="C27" s="79" t="s">
        <v>176</v>
      </c>
      <c r="D27" s="23"/>
    </row>
    <row r="28" customHeight="1" spans="1:4">
      <c r="A28" s="79"/>
      <c r="B28" s="23"/>
      <c r="C28" s="155" t="s">
        <v>177</v>
      </c>
      <c r="D28" s="23"/>
    </row>
    <row r="29" ht="19.5" customHeight="1" spans="1:4">
      <c r="A29" s="79"/>
      <c r="B29" s="23"/>
      <c r="C29" s="79" t="s">
        <v>178</v>
      </c>
      <c r="D29" s="23"/>
    </row>
    <row r="30" ht="19.5" customHeight="1" spans="1:4">
      <c r="A30" s="154"/>
      <c r="B30" s="23"/>
      <c r="C30" s="79" t="s">
        <v>179</v>
      </c>
      <c r="D30" s="23"/>
    </row>
    <row r="31" ht="18" customHeight="1" spans="1:4">
      <c r="A31" s="154"/>
      <c r="B31" s="23"/>
      <c r="C31" s="79" t="s">
        <v>180</v>
      </c>
      <c r="D31" s="23"/>
    </row>
    <row r="32" ht="18" customHeight="1" spans="1:4">
      <c r="A32" s="154"/>
      <c r="B32" s="23"/>
      <c r="C32" s="155" t="s">
        <v>181</v>
      </c>
      <c r="D32" s="23"/>
    </row>
    <row r="33" ht="18" customHeight="1" spans="1:4">
      <c r="A33" s="154"/>
      <c r="B33" s="23"/>
      <c r="C33" s="155" t="s">
        <v>182</v>
      </c>
      <c r="D33" s="23"/>
    </row>
    <row r="34" ht="19.5" customHeight="1" spans="1:4">
      <c r="A34" s="154"/>
      <c r="B34" s="157"/>
      <c r="C34" s="79" t="s">
        <v>183</v>
      </c>
      <c r="D34" s="157"/>
    </row>
    <row r="35" ht="19.5" customHeight="1" spans="1:4">
      <c r="A35" s="154"/>
      <c r="B35" s="23"/>
      <c r="C35" s="79" t="s">
        <v>184</v>
      </c>
      <c r="D35" s="23"/>
    </row>
    <row r="36" ht="19.5" customHeight="1" spans="1:4">
      <c r="A36" s="158" t="s">
        <v>50</v>
      </c>
      <c r="B36" s="23">
        <v>12688227.28</v>
      </c>
      <c r="C36" s="158" t="s">
        <v>51</v>
      </c>
      <c r="D36" s="23">
        <v>12688227.28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abSelected="1" topLeftCell="A7" workbookViewId="0">
      <selection activeCell="A1" sqref="A1"/>
    </sheetView>
  </sheetViews>
  <sheetFormatPr defaultColWidth="10.2857142857143" defaultRowHeight="15" customHeight="1" outlineLevelCol="6"/>
  <cols>
    <col min="1" max="1" width="26.3428571428571" customWidth="1"/>
    <col min="2" max="2" width="28" customWidth="1"/>
    <col min="3" max="7" width="19.2857142857143" customWidth="1"/>
  </cols>
  <sheetData>
    <row r="1" ht="18.75" customHeight="1" spans="1:7">
      <c r="A1" s="119"/>
      <c r="B1" s="119"/>
      <c r="C1" s="119"/>
      <c r="D1" s="119"/>
      <c r="E1" s="119"/>
      <c r="F1" s="119"/>
      <c r="G1" s="123" t="s">
        <v>185</v>
      </c>
    </row>
    <row r="2" ht="33" customHeight="1" spans="1:7">
      <c r="A2" s="145" t="str">
        <f>"2026"&amp;"年一般公共预算支出预算表（按功能科目分类）"</f>
        <v>2026年一般公共预算支出预算表（按功能科目分类）</v>
      </c>
      <c r="B2" s="145"/>
      <c r="C2" s="145"/>
      <c r="D2" s="145"/>
      <c r="E2" s="145"/>
      <c r="F2" s="145"/>
      <c r="G2" s="145"/>
    </row>
    <row r="3" ht="18.75" customHeight="1" spans="1:7">
      <c r="A3" s="146" t="str">
        <f>"单位名称："&amp;"瑞丽市财政局"</f>
        <v>单位名称：瑞丽市财政局</v>
      </c>
      <c r="B3" s="146"/>
      <c r="C3" s="119"/>
      <c r="D3" s="119"/>
      <c r="E3" s="119"/>
      <c r="F3" s="119"/>
      <c r="G3" s="123" t="s">
        <v>1</v>
      </c>
    </row>
    <row r="4" ht="18.75" customHeight="1" spans="1:7">
      <c r="A4" s="147" t="s">
        <v>186</v>
      </c>
      <c r="B4" s="147"/>
      <c r="C4" s="147" t="s">
        <v>56</v>
      </c>
      <c r="D4" s="147" t="s">
        <v>78</v>
      </c>
      <c r="E4" s="147"/>
      <c r="F4" s="147"/>
      <c r="G4" s="147" t="s">
        <v>79</v>
      </c>
    </row>
    <row r="5" ht="18.75" customHeight="1" spans="1:7">
      <c r="A5" s="147" t="s">
        <v>74</v>
      </c>
      <c r="B5" s="147" t="s">
        <v>75</v>
      </c>
      <c r="C5" s="147"/>
      <c r="D5" s="147" t="s">
        <v>59</v>
      </c>
      <c r="E5" s="147" t="s">
        <v>187</v>
      </c>
      <c r="F5" s="147" t="s">
        <v>188</v>
      </c>
      <c r="G5" s="147"/>
    </row>
    <row r="6" ht="18.75" customHeight="1" spans="1:7">
      <c r="A6" s="147" t="s">
        <v>85</v>
      </c>
      <c r="B6" s="147" t="s">
        <v>86</v>
      </c>
      <c r="C6" s="147" t="s">
        <v>87</v>
      </c>
      <c r="D6" s="147" t="s">
        <v>88</v>
      </c>
      <c r="E6" s="147" t="s">
        <v>89</v>
      </c>
      <c r="F6" s="147" t="s">
        <v>90</v>
      </c>
      <c r="G6" s="147" t="s">
        <v>91</v>
      </c>
    </row>
    <row r="7" ht="18.75" customHeight="1" spans="1:7">
      <c r="A7" s="148" t="s">
        <v>100</v>
      </c>
      <c r="B7" s="148" t="s">
        <v>101</v>
      </c>
      <c r="C7" s="149">
        <v>9426048.76</v>
      </c>
      <c r="D7" s="149">
        <v>7134012.76</v>
      </c>
      <c r="E7" s="149">
        <v>6485715</v>
      </c>
      <c r="F7" s="149">
        <v>648297.76</v>
      </c>
      <c r="G7" s="149">
        <v>2292036</v>
      </c>
    </row>
    <row r="8" ht="18.75" customHeight="1" outlineLevel="1" spans="1:7">
      <c r="A8" s="150" t="s">
        <v>102</v>
      </c>
      <c r="B8" s="150" t="s">
        <v>103</v>
      </c>
      <c r="C8" s="149">
        <v>9426048.76</v>
      </c>
      <c r="D8" s="149">
        <v>7134012.76</v>
      </c>
      <c r="E8" s="149">
        <v>6485715</v>
      </c>
      <c r="F8" s="149">
        <v>648297.76</v>
      </c>
      <c r="G8" s="149">
        <v>2292036</v>
      </c>
    </row>
    <row r="9" ht="18.75" customHeight="1" outlineLevel="2" spans="1:7">
      <c r="A9" s="151" t="s">
        <v>104</v>
      </c>
      <c r="B9" s="151" t="s">
        <v>105</v>
      </c>
      <c r="C9" s="149">
        <v>7426048.76</v>
      </c>
      <c r="D9" s="149">
        <v>6311598.76</v>
      </c>
      <c r="E9" s="149">
        <v>5663301</v>
      </c>
      <c r="F9" s="149">
        <v>648297.76</v>
      </c>
      <c r="G9" s="149">
        <v>1114450</v>
      </c>
    </row>
    <row r="10" ht="18.75" customHeight="1" outlineLevel="2" spans="1:7">
      <c r="A10" s="151" t="s">
        <v>106</v>
      </c>
      <c r="B10" s="151" t="s">
        <v>107</v>
      </c>
      <c r="C10" s="149">
        <v>2000000</v>
      </c>
      <c r="D10" s="149">
        <v>822414</v>
      </c>
      <c r="E10" s="149">
        <v>822414</v>
      </c>
      <c r="F10" s="149"/>
      <c r="G10" s="149">
        <v>1177586</v>
      </c>
    </row>
    <row r="11" ht="18.75" customHeight="1" spans="1:7">
      <c r="A11" s="148" t="s">
        <v>108</v>
      </c>
      <c r="B11" s="148" t="s">
        <v>109</v>
      </c>
      <c r="C11" s="149">
        <v>1359950.6</v>
      </c>
      <c r="D11" s="149">
        <v>1356950.6</v>
      </c>
      <c r="E11" s="149">
        <v>1330550.6</v>
      </c>
      <c r="F11" s="149">
        <v>26400</v>
      </c>
      <c r="G11" s="149">
        <v>3000</v>
      </c>
    </row>
    <row r="12" ht="18.75" customHeight="1" outlineLevel="1" spans="1:7">
      <c r="A12" s="150" t="s">
        <v>110</v>
      </c>
      <c r="B12" s="150" t="s">
        <v>111</v>
      </c>
      <c r="C12" s="149">
        <v>1319380.6</v>
      </c>
      <c r="D12" s="149">
        <v>1316380.6</v>
      </c>
      <c r="E12" s="149">
        <v>1289980.6</v>
      </c>
      <c r="F12" s="149">
        <v>26400</v>
      </c>
      <c r="G12" s="149">
        <v>3000</v>
      </c>
    </row>
    <row r="13" ht="18.75" customHeight="1" outlineLevel="2" spans="1:7">
      <c r="A13" s="151" t="s">
        <v>112</v>
      </c>
      <c r="B13" s="151" t="s">
        <v>113</v>
      </c>
      <c r="C13" s="149">
        <v>517677.56</v>
      </c>
      <c r="D13" s="149">
        <v>514677.56</v>
      </c>
      <c r="E13" s="149">
        <v>489477.56</v>
      </c>
      <c r="F13" s="149">
        <v>25200</v>
      </c>
      <c r="G13" s="149">
        <v>3000</v>
      </c>
    </row>
    <row r="14" ht="18.75" customHeight="1" outlineLevel="2" spans="1:7">
      <c r="A14" s="151" t="s">
        <v>114</v>
      </c>
      <c r="B14" s="151" t="s">
        <v>115</v>
      </c>
      <c r="C14" s="149">
        <v>1200</v>
      </c>
      <c r="D14" s="149">
        <v>1200</v>
      </c>
      <c r="E14" s="149"/>
      <c r="F14" s="149">
        <v>1200</v>
      </c>
      <c r="G14" s="149"/>
    </row>
    <row r="15" ht="33" customHeight="1" outlineLevel="2" spans="1:7">
      <c r="A15" s="151" t="s">
        <v>116</v>
      </c>
      <c r="B15" s="151" t="s">
        <v>117</v>
      </c>
      <c r="C15" s="149">
        <v>800503.04</v>
      </c>
      <c r="D15" s="149">
        <v>800503.04</v>
      </c>
      <c r="E15" s="149">
        <v>800503.04</v>
      </c>
      <c r="F15" s="149"/>
      <c r="G15" s="149"/>
    </row>
    <row r="16" ht="18.75" customHeight="1" outlineLevel="1" spans="1:7">
      <c r="A16" s="150" t="s">
        <v>118</v>
      </c>
      <c r="B16" s="150" t="s">
        <v>119</v>
      </c>
      <c r="C16" s="149">
        <v>40570</v>
      </c>
      <c r="D16" s="149">
        <v>40570</v>
      </c>
      <c r="E16" s="149">
        <v>40570</v>
      </c>
      <c r="F16" s="149"/>
      <c r="G16" s="149"/>
    </row>
    <row r="17" ht="18.75" customHeight="1" outlineLevel="2" spans="1:7">
      <c r="A17" s="151" t="s">
        <v>120</v>
      </c>
      <c r="B17" s="151" t="s">
        <v>119</v>
      </c>
      <c r="C17" s="149">
        <v>40570</v>
      </c>
      <c r="D17" s="149">
        <v>40570</v>
      </c>
      <c r="E17" s="149">
        <v>40570</v>
      </c>
      <c r="F17" s="149"/>
      <c r="G17" s="149"/>
    </row>
    <row r="18" ht="18.75" customHeight="1" spans="1:7">
      <c r="A18" s="148" t="s">
        <v>121</v>
      </c>
      <c r="B18" s="148" t="s">
        <v>122</v>
      </c>
      <c r="C18" s="149">
        <v>697219.36</v>
      </c>
      <c r="D18" s="149">
        <v>697219.36</v>
      </c>
      <c r="E18" s="149">
        <v>697219.36</v>
      </c>
      <c r="F18" s="149"/>
      <c r="G18" s="149"/>
    </row>
    <row r="19" ht="18.75" customHeight="1" outlineLevel="1" spans="1:7">
      <c r="A19" s="150" t="s">
        <v>123</v>
      </c>
      <c r="B19" s="150" t="s">
        <v>124</v>
      </c>
      <c r="C19" s="149">
        <v>697219.36</v>
      </c>
      <c r="D19" s="149">
        <v>697219.36</v>
      </c>
      <c r="E19" s="149">
        <v>697219.36</v>
      </c>
      <c r="F19" s="149"/>
      <c r="G19" s="149"/>
    </row>
    <row r="20" ht="18.75" customHeight="1" outlineLevel="2" spans="1:7">
      <c r="A20" s="151" t="s">
        <v>125</v>
      </c>
      <c r="B20" s="151" t="s">
        <v>126</v>
      </c>
      <c r="C20" s="149">
        <v>339211.16</v>
      </c>
      <c r="D20" s="149">
        <v>339211.16</v>
      </c>
      <c r="E20" s="149">
        <v>339211.16</v>
      </c>
      <c r="F20" s="149"/>
      <c r="G20" s="149"/>
    </row>
    <row r="21" ht="18.75" customHeight="1" outlineLevel="2" spans="1:7">
      <c r="A21" s="151" t="s">
        <v>127</v>
      </c>
      <c r="B21" s="151" t="s">
        <v>128</v>
      </c>
      <c r="C21" s="149">
        <v>12681.2</v>
      </c>
      <c r="D21" s="149">
        <v>12681.2</v>
      </c>
      <c r="E21" s="149">
        <v>12681.2</v>
      </c>
      <c r="F21" s="149"/>
      <c r="G21" s="149"/>
    </row>
    <row r="22" ht="18.75" customHeight="1" outlineLevel="2" spans="1:7">
      <c r="A22" s="151" t="s">
        <v>129</v>
      </c>
      <c r="B22" s="151" t="s">
        <v>130</v>
      </c>
      <c r="C22" s="149">
        <v>324695</v>
      </c>
      <c r="D22" s="149">
        <v>324695</v>
      </c>
      <c r="E22" s="149">
        <v>324695</v>
      </c>
      <c r="F22" s="149"/>
      <c r="G22" s="149"/>
    </row>
    <row r="23" ht="18.75" customHeight="1" outlineLevel="2" spans="1:7">
      <c r="A23" s="151" t="s">
        <v>131</v>
      </c>
      <c r="B23" s="151" t="s">
        <v>132</v>
      </c>
      <c r="C23" s="149">
        <v>20632</v>
      </c>
      <c r="D23" s="149">
        <v>20632</v>
      </c>
      <c r="E23" s="149">
        <v>20632</v>
      </c>
      <c r="F23" s="149"/>
      <c r="G23" s="149"/>
    </row>
    <row r="24" ht="18.75" customHeight="1" spans="1:7">
      <c r="A24" s="148" t="s">
        <v>133</v>
      </c>
      <c r="B24" s="148" t="s">
        <v>134</v>
      </c>
      <c r="C24" s="149">
        <v>604000</v>
      </c>
      <c r="D24" s="149"/>
      <c r="E24" s="149"/>
      <c r="F24" s="149"/>
      <c r="G24" s="149">
        <v>604000</v>
      </c>
    </row>
    <row r="25" ht="18.75" customHeight="1" outlineLevel="1" spans="1:7">
      <c r="A25" s="150" t="s">
        <v>135</v>
      </c>
      <c r="B25" s="150" t="s">
        <v>136</v>
      </c>
      <c r="C25" s="149">
        <v>604000</v>
      </c>
      <c r="D25" s="149"/>
      <c r="E25" s="149"/>
      <c r="F25" s="149"/>
      <c r="G25" s="149">
        <v>604000</v>
      </c>
    </row>
    <row r="26" ht="18.75" customHeight="1" outlineLevel="2" spans="1:7">
      <c r="A26" s="151" t="s">
        <v>137</v>
      </c>
      <c r="B26" s="151" t="s">
        <v>138</v>
      </c>
      <c r="C26" s="149">
        <v>604000</v>
      </c>
      <c r="D26" s="149"/>
      <c r="E26" s="149"/>
      <c r="F26" s="149"/>
      <c r="G26" s="149">
        <v>604000</v>
      </c>
    </row>
    <row r="27" ht="18.75" customHeight="1" spans="1:7">
      <c r="A27" s="148" t="s">
        <v>139</v>
      </c>
      <c r="B27" s="148" t="s">
        <v>140</v>
      </c>
      <c r="C27" s="149">
        <v>601008.56</v>
      </c>
      <c r="D27" s="149">
        <v>601008.56</v>
      </c>
      <c r="E27" s="149">
        <v>601008.56</v>
      </c>
      <c r="F27" s="149"/>
      <c r="G27" s="149"/>
    </row>
    <row r="28" ht="18.75" customHeight="1" outlineLevel="1" spans="1:7">
      <c r="A28" s="150" t="s">
        <v>141</v>
      </c>
      <c r="B28" s="150" t="s">
        <v>142</v>
      </c>
      <c r="C28" s="149">
        <v>601008.56</v>
      </c>
      <c r="D28" s="149">
        <v>601008.56</v>
      </c>
      <c r="E28" s="149">
        <v>601008.56</v>
      </c>
      <c r="F28" s="149"/>
      <c r="G28" s="149"/>
    </row>
    <row r="29" ht="18.75" customHeight="1" outlineLevel="2" spans="1:7">
      <c r="A29" s="151" t="s">
        <v>143</v>
      </c>
      <c r="B29" s="151" t="s">
        <v>144</v>
      </c>
      <c r="C29" s="149">
        <v>601008.56</v>
      </c>
      <c r="D29" s="149">
        <v>601008.56</v>
      </c>
      <c r="E29" s="149">
        <v>601008.56</v>
      </c>
      <c r="F29" s="149"/>
      <c r="G29" s="149"/>
    </row>
    <row r="30" ht="18.75" customHeight="1" spans="1:7">
      <c r="A30" s="147" t="s">
        <v>56</v>
      </c>
      <c r="B30" s="147"/>
      <c r="C30" s="149">
        <v>12688227.28</v>
      </c>
      <c r="D30" s="149">
        <v>9789191.28</v>
      </c>
      <c r="E30" s="149">
        <v>9114493.52</v>
      </c>
      <c r="F30" s="149">
        <v>674697.76</v>
      </c>
      <c r="G30" s="149">
        <v>2899036</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6"/>
      <c r="B1" s="136"/>
      <c r="C1" s="137"/>
      <c r="D1" s="1"/>
      <c r="E1" s="1"/>
      <c r="F1" s="138" t="s">
        <v>189</v>
      </c>
    </row>
    <row r="2" ht="33.75" customHeight="1" spans="1:6">
      <c r="A2" s="139" t="str">
        <f>"2026"&amp;"年一般公共预算“三公”经费支出预算表"</f>
        <v>2026年一般公共预算“三公”经费支出预算表</v>
      </c>
      <c r="B2" s="139"/>
      <c r="C2" s="139"/>
      <c r="D2" s="139"/>
      <c r="E2" s="139"/>
      <c r="F2" s="139"/>
    </row>
    <row r="3" ht="21.75" customHeight="1" spans="1:6">
      <c r="A3" s="140" t="str">
        <f>"单位名称："&amp;"瑞丽市财政局"</f>
        <v>单位名称：瑞丽市财政局</v>
      </c>
      <c r="B3" s="136"/>
      <c r="C3" s="137"/>
      <c r="D3" s="3"/>
      <c r="E3" s="1"/>
      <c r="F3" s="138" t="s">
        <v>53</v>
      </c>
    </row>
    <row r="4" ht="19.5" customHeight="1" spans="1:6">
      <c r="A4" s="11" t="s">
        <v>190</v>
      </c>
      <c r="B4" s="71" t="s">
        <v>191</v>
      </c>
      <c r="C4" s="12" t="s">
        <v>192</v>
      </c>
      <c r="D4" s="13"/>
      <c r="E4" s="14"/>
      <c r="F4" s="71" t="s">
        <v>193</v>
      </c>
    </row>
    <row r="5" ht="19.5" customHeight="1" spans="1:6">
      <c r="A5" s="18"/>
      <c r="B5" s="72"/>
      <c r="C5" s="35" t="s">
        <v>59</v>
      </c>
      <c r="D5" s="35" t="s">
        <v>194</v>
      </c>
      <c r="E5" s="35" t="s">
        <v>195</v>
      </c>
      <c r="F5" s="72"/>
    </row>
    <row r="6" ht="18.75" customHeight="1" spans="1:6">
      <c r="A6" s="141">
        <v>1</v>
      </c>
      <c r="B6" s="141">
        <v>2</v>
      </c>
      <c r="C6" s="142">
        <v>3</v>
      </c>
      <c r="D6" s="141">
        <v>4</v>
      </c>
      <c r="E6" s="141">
        <v>5</v>
      </c>
      <c r="F6" s="141">
        <v>6</v>
      </c>
    </row>
    <row r="7" ht="24.75" customHeight="1" spans="1:6">
      <c r="A7" s="143">
        <v>83455</v>
      </c>
      <c r="B7" s="143"/>
      <c r="C7" s="144">
        <v>48455</v>
      </c>
      <c r="D7" s="143"/>
      <c r="E7" s="143">
        <v>48455</v>
      </c>
      <c r="F7" s="143">
        <v>35000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9"/>
  <sheetViews>
    <sheetView showZeros="0" topLeftCell="A58"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1"/>
      <c r="B1" s="131"/>
      <c r="C1" s="131"/>
      <c r="D1" s="131"/>
      <c r="E1" s="131"/>
      <c r="F1" s="131"/>
      <c r="G1" s="131"/>
      <c r="H1" s="131"/>
      <c r="I1" s="131"/>
      <c r="J1" s="131"/>
      <c r="K1" s="131"/>
      <c r="L1" s="131"/>
      <c r="M1" s="131"/>
      <c r="N1" s="131"/>
      <c r="O1" s="131"/>
      <c r="P1" s="131"/>
      <c r="Q1" s="131"/>
      <c r="R1" s="131"/>
      <c r="S1" s="131"/>
      <c r="T1" s="134" t="s">
        <v>196</v>
      </c>
      <c r="U1" s="134"/>
      <c r="V1" s="134"/>
      <c r="W1" s="134"/>
    </row>
    <row r="2" ht="45.75" customHeight="1" spans="1:23">
      <c r="A2" s="132" t="str">
        <f>"2026"&amp;"年部门基本支出预算表"</f>
        <v>2026年部门基本支出预算表</v>
      </c>
      <c r="B2" s="132"/>
      <c r="C2" s="132"/>
      <c r="D2" s="132"/>
      <c r="E2" s="132"/>
      <c r="F2" s="132"/>
      <c r="G2" s="132"/>
      <c r="H2" s="132"/>
      <c r="I2" s="132"/>
      <c r="J2" s="132"/>
      <c r="K2" s="132"/>
      <c r="L2" s="132"/>
      <c r="M2" s="132"/>
      <c r="N2" s="132"/>
      <c r="O2" s="132"/>
      <c r="P2" s="132"/>
      <c r="Q2" s="132"/>
      <c r="R2" s="132"/>
      <c r="S2" s="132"/>
      <c r="T2" s="132"/>
      <c r="U2" s="132"/>
      <c r="V2" s="132"/>
      <c r="W2" s="132"/>
    </row>
    <row r="3" ht="18.75" customHeight="1" spans="1:23">
      <c r="A3" s="131" t="str">
        <f>"单位名称："&amp;"瑞丽市财政局"</f>
        <v>单位名称：瑞丽市财政局</v>
      </c>
      <c r="B3" s="131"/>
      <c r="C3" s="131"/>
      <c r="D3" s="131"/>
      <c r="E3" s="131"/>
      <c r="F3" s="131"/>
      <c r="G3" s="131"/>
      <c r="H3" s="131"/>
      <c r="I3" s="131"/>
      <c r="J3" s="131"/>
      <c r="K3" s="131"/>
      <c r="L3" s="131"/>
      <c r="M3" s="131"/>
      <c r="N3" s="131"/>
      <c r="O3" s="131"/>
      <c r="P3" s="131"/>
      <c r="Q3" s="131"/>
      <c r="R3" s="131"/>
      <c r="S3" s="131"/>
      <c r="T3" s="134" t="s">
        <v>53</v>
      </c>
      <c r="U3" s="134"/>
      <c r="V3" s="134"/>
      <c r="W3" s="134"/>
    </row>
    <row r="4" ht="18.75" customHeight="1" spans="1:23">
      <c r="A4" s="133" t="s">
        <v>197</v>
      </c>
      <c r="B4" s="133" t="s">
        <v>198</v>
      </c>
      <c r="C4" s="133" t="s">
        <v>199</v>
      </c>
      <c r="D4" s="133" t="s">
        <v>200</v>
      </c>
      <c r="E4" s="133" t="s">
        <v>201</v>
      </c>
      <c r="F4" s="133" t="s">
        <v>202</v>
      </c>
      <c r="G4" s="133" t="s">
        <v>203</v>
      </c>
      <c r="H4" s="133" t="s">
        <v>204</v>
      </c>
      <c r="I4" s="133"/>
      <c r="J4" s="133"/>
      <c r="K4" s="133"/>
      <c r="L4" s="133"/>
      <c r="M4" s="133"/>
      <c r="N4" s="133"/>
      <c r="O4" s="133"/>
      <c r="P4" s="133"/>
      <c r="Q4" s="133"/>
      <c r="R4" s="133"/>
      <c r="S4" s="133"/>
      <c r="T4" s="133"/>
      <c r="U4" s="133"/>
      <c r="V4" s="133"/>
      <c r="W4" s="133"/>
    </row>
    <row r="5" ht="28.3" customHeight="1" spans="1:23">
      <c r="A5" s="133"/>
      <c r="B5" s="133"/>
      <c r="C5" s="133"/>
      <c r="D5" s="133"/>
      <c r="E5" s="133"/>
      <c r="F5" s="133"/>
      <c r="G5" s="133"/>
      <c r="H5" s="133" t="s">
        <v>205</v>
      </c>
      <c r="I5" s="133" t="s">
        <v>60</v>
      </c>
      <c r="J5" s="133" t="s">
        <v>206</v>
      </c>
      <c r="K5" s="133" t="s">
        <v>207</v>
      </c>
      <c r="L5" s="133" t="s">
        <v>208</v>
      </c>
      <c r="M5" s="133" t="s">
        <v>209</v>
      </c>
      <c r="N5" s="133" t="s">
        <v>210</v>
      </c>
      <c r="O5" s="133" t="s">
        <v>61</v>
      </c>
      <c r="P5" s="133" t="s">
        <v>62</v>
      </c>
      <c r="Q5" s="133" t="s">
        <v>63</v>
      </c>
      <c r="R5" s="133" t="s">
        <v>77</v>
      </c>
      <c r="S5" s="133"/>
      <c r="T5" s="133"/>
      <c r="U5" s="133"/>
      <c r="V5" s="133"/>
      <c r="W5" s="133"/>
    </row>
    <row r="6" ht="24" customHeight="1" spans="1:23">
      <c r="A6" s="133"/>
      <c r="B6" s="133"/>
      <c r="C6" s="133"/>
      <c r="D6" s="133"/>
      <c r="E6" s="133"/>
      <c r="F6" s="133"/>
      <c r="G6" s="133"/>
      <c r="H6" s="133"/>
      <c r="I6" s="133" t="s">
        <v>211</v>
      </c>
      <c r="J6" s="133" t="s">
        <v>206</v>
      </c>
      <c r="K6" s="133" t="s">
        <v>207</v>
      </c>
      <c r="L6" s="133" t="s">
        <v>208</v>
      </c>
      <c r="M6" s="133" t="s">
        <v>209</v>
      </c>
      <c r="N6" s="133" t="s">
        <v>60</v>
      </c>
      <c r="O6" s="133" t="s">
        <v>61</v>
      </c>
      <c r="P6" s="133" t="s">
        <v>62</v>
      </c>
      <c r="Q6" s="133"/>
      <c r="R6" s="133" t="s">
        <v>59</v>
      </c>
      <c r="S6" s="133" t="s">
        <v>66</v>
      </c>
      <c r="T6" s="133" t="s">
        <v>67</v>
      </c>
      <c r="U6" s="133" t="s">
        <v>68</v>
      </c>
      <c r="V6" s="133" t="s">
        <v>69</v>
      </c>
      <c r="W6" s="133" t="s">
        <v>70</v>
      </c>
    </row>
    <row r="7" ht="104" customHeight="1" spans="1:23">
      <c r="A7" s="133"/>
      <c r="B7" s="133"/>
      <c r="C7" s="133"/>
      <c r="D7" s="133"/>
      <c r="E7" s="133"/>
      <c r="F7" s="133"/>
      <c r="G7" s="133"/>
      <c r="H7" s="133"/>
      <c r="I7" s="133" t="s">
        <v>59</v>
      </c>
      <c r="J7" s="133"/>
      <c r="K7" s="133"/>
      <c r="L7" s="133"/>
      <c r="M7" s="133"/>
      <c r="N7" s="133"/>
      <c r="O7" s="133"/>
      <c r="P7" s="133"/>
      <c r="Q7" s="133"/>
      <c r="R7" s="133"/>
      <c r="S7" s="133"/>
      <c r="T7" s="133"/>
      <c r="U7" s="133"/>
      <c r="V7" s="133"/>
      <c r="W7" s="133"/>
    </row>
    <row r="8" ht="18.75" customHeight="1" spans="1:23">
      <c r="A8" s="133" t="s">
        <v>85</v>
      </c>
      <c r="B8" s="133" t="s">
        <v>86</v>
      </c>
      <c r="C8" s="133" t="s">
        <v>87</v>
      </c>
      <c r="D8" s="133" t="s">
        <v>88</v>
      </c>
      <c r="E8" s="133" t="s">
        <v>89</v>
      </c>
      <c r="F8" s="133" t="s">
        <v>90</v>
      </c>
      <c r="G8" s="133" t="s">
        <v>91</v>
      </c>
      <c r="H8" s="133" t="s">
        <v>92</v>
      </c>
      <c r="I8" s="133" t="s">
        <v>93</v>
      </c>
      <c r="J8" s="133" t="s">
        <v>94</v>
      </c>
      <c r="K8" s="133" t="s">
        <v>95</v>
      </c>
      <c r="L8" s="133" t="s">
        <v>96</v>
      </c>
      <c r="M8" s="133" t="s">
        <v>97</v>
      </c>
      <c r="N8" s="133" t="s">
        <v>98</v>
      </c>
      <c r="O8" s="133" t="s">
        <v>99</v>
      </c>
      <c r="P8" s="133" t="s">
        <v>212</v>
      </c>
      <c r="Q8" s="133" t="s">
        <v>213</v>
      </c>
      <c r="R8" s="133" t="s">
        <v>214</v>
      </c>
      <c r="S8" s="133" t="s">
        <v>215</v>
      </c>
      <c r="T8" s="133" t="s">
        <v>216</v>
      </c>
      <c r="U8" s="133" t="s">
        <v>217</v>
      </c>
      <c r="V8" s="133" t="s">
        <v>218</v>
      </c>
      <c r="W8" s="133" t="s">
        <v>219</v>
      </c>
    </row>
    <row r="9" ht="53.25" customHeight="1" spans="1:23">
      <c r="A9" s="128" t="s">
        <v>72</v>
      </c>
      <c r="B9" s="128"/>
      <c r="C9" s="128"/>
      <c r="D9" s="128"/>
      <c r="E9" s="128"/>
      <c r="F9" s="128"/>
      <c r="G9" s="128"/>
      <c r="H9" s="130">
        <v>9789191.28</v>
      </c>
      <c r="I9" s="130">
        <v>9789191.28</v>
      </c>
      <c r="J9" s="130"/>
      <c r="K9" s="130"/>
      <c r="L9" s="130">
        <v>9789191.28</v>
      </c>
      <c r="M9" s="130"/>
      <c r="N9" s="130"/>
      <c r="O9" s="130"/>
      <c r="P9" s="130"/>
      <c r="Q9" s="130"/>
      <c r="R9" s="130"/>
      <c r="S9" s="130"/>
      <c r="T9" s="130"/>
      <c r="U9" s="130"/>
      <c r="V9" s="130"/>
      <c r="W9" s="130"/>
    </row>
    <row r="10" ht="53.25" customHeight="1" outlineLevel="1" spans="1:23">
      <c r="A10" s="128" t="s">
        <v>72</v>
      </c>
      <c r="B10" s="128" t="s">
        <v>220</v>
      </c>
      <c r="C10" s="128" t="s">
        <v>221</v>
      </c>
      <c r="D10" s="128" t="s">
        <v>104</v>
      </c>
      <c r="E10" s="128" t="s">
        <v>105</v>
      </c>
      <c r="F10" s="128" t="s">
        <v>222</v>
      </c>
      <c r="G10" s="128" t="s">
        <v>223</v>
      </c>
      <c r="H10" s="130">
        <v>135215</v>
      </c>
      <c r="I10" s="130">
        <v>135215</v>
      </c>
      <c r="J10" s="130"/>
      <c r="K10" s="130"/>
      <c r="L10" s="130">
        <v>135215</v>
      </c>
      <c r="M10" s="130"/>
      <c r="N10" s="130"/>
      <c r="O10" s="130"/>
      <c r="P10" s="130"/>
      <c r="Q10" s="130"/>
      <c r="R10" s="130"/>
      <c r="S10" s="130"/>
      <c r="T10" s="130"/>
      <c r="U10" s="130"/>
      <c r="V10" s="130"/>
      <c r="W10" s="130"/>
    </row>
    <row r="11" ht="53.25" customHeight="1" outlineLevel="1" spans="1:23">
      <c r="A11" s="128" t="s">
        <v>72</v>
      </c>
      <c r="B11" s="128" t="s">
        <v>224</v>
      </c>
      <c r="C11" s="128" t="s">
        <v>225</v>
      </c>
      <c r="D11" s="128" t="s">
        <v>104</v>
      </c>
      <c r="E11" s="128" t="s">
        <v>105</v>
      </c>
      <c r="F11" s="128" t="s">
        <v>226</v>
      </c>
      <c r="G11" s="128" t="s">
        <v>227</v>
      </c>
      <c r="H11" s="130">
        <v>1622580</v>
      </c>
      <c r="I11" s="130">
        <v>1622580</v>
      </c>
      <c r="J11" s="130"/>
      <c r="K11" s="130"/>
      <c r="L11" s="130">
        <v>1622580</v>
      </c>
      <c r="M11" s="128"/>
      <c r="N11" s="130"/>
      <c r="O11" s="130"/>
      <c r="P11" s="130"/>
      <c r="Q11" s="130"/>
      <c r="R11" s="130"/>
      <c r="S11" s="130"/>
      <c r="T11" s="130"/>
      <c r="U11" s="130"/>
      <c r="V11" s="130"/>
      <c r="W11" s="130"/>
    </row>
    <row r="12" ht="53.25" customHeight="1" outlineLevel="1" spans="1:23">
      <c r="A12" s="128" t="s">
        <v>72</v>
      </c>
      <c r="B12" s="128" t="s">
        <v>228</v>
      </c>
      <c r="C12" s="128" t="s">
        <v>229</v>
      </c>
      <c r="D12" s="128" t="s">
        <v>104</v>
      </c>
      <c r="E12" s="128" t="s">
        <v>105</v>
      </c>
      <c r="F12" s="128" t="s">
        <v>230</v>
      </c>
      <c r="G12" s="128" t="s">
        <v>231</v>
      </c>
      <c r="H12" s="130">
        <v>119328</v>
      </c>
      <c r="I12" s="130">
        <v>119328</v>
      </c>
      <c r="J12" s="130"/>
      <c r="K12" s="130"/>
      <c r="L12" s="130">
        <v>119328</v>
      </c>
      <c r="M12" s="128"/>
      <c r="N12" s="130"/>
      <c r="O12" s="130"/>
      <c r="P12" s="130"/>
      <c r="Q12" s="130"/>
      <c r="R12" s="130"/>
      <c r="S12" s="130"/>
      <c r="T12" s="130"/>
      <c r="U12" s="130"/>
      <c r="V12" s="130"/>
      <c r="W12" s="130"/>
    </row>
    <row r="13" ht="53.25" customHeight="1" outlineLevel="1" spans="1:23">
      <c r="A13" s="128" t="s">
        <v>72</v>
      </c>
      <c r="B13" s="128" t="s">
        <v>228</v>
      </c>
      <c r="C13" s="128" t="s">
        <v>229</v>
      </c>
      <c r="D13" s="128" t="s">
        <v>104</v>
      </c>
      <c r="E13" s="128" t="s">
        <v>105</v>
      </c>
      <c r="F13" s="128" t="s">
        <v>230</v>
      </c>
      <c r="G13" s="128" t="s">
        <v>231</v>
      </c>
      <c r="H13" s="130">
        <v>12564</v>
      </c>
      <c r="I13" s="130">
        <v>12564</v>
      </c>
      <c r="J13" s="130"/>
      <c r="K13" s="130"/>
      <c r="L13" s="130">
        <v>12564</v>
      </c>
      <c r="M13" s="128"/>
      <c r="N13" s="130"/>
      <c r="O13" s="130"/>
      <c r="P13" s="130"/>
      <c r="Q13" s="130"/>
      <c r="R13" s="130"/>
      <c r="S13" s="130"/>
      <c r="T13" s="130"/>
      <c r="U13" s="130"/>
      <c r="V13" s="130"/>
      <c r="W13" s="130"/>
    </row>
    <row r="14" ht="53.25" customHeight="1" outlineLevel="1" spans="1:23">
      <c r="A14" s="128" t="s">
        <v>72</v>
      </c>
      <c r="B14" s="128" t="s">
        <v>220</v>
      </c>
      <c r="C14" s="128" t="s">
        <v>221</v>
      </c>
      <c r="D14" s="128" t="s">
        <v>104</v>
      </c>
      <c r="E14" s="128" t="s">
        <v>105</v>
      </c>
      <c r="F14" s="128" t="s">
        <v>222</v>
      </c>
      <c r="G14" s="128" t="s">
        <v>223</v>
      </c>
      <c r="H14" s="130">
        <v>56984</v>
      </c>
      <c r="I14" s="130">
        <v>56984</v>
      </c>
      <c r="J14" s="130"/>
      <c r="K14" s="130"/>
      <c r="L14" s="130">
        <v>56984</v>
      </c>
      <c r="M14" s="128"/>
      <c r="N14" s="130"/>
      <c r="O14" s="130"/>
      <c r="P14" s="130"/>
      <c r="Q14" s="130"/>
      <c r="R14" s="130"/>
      <c r="S14" s="130"/>
      <c r="T14" s="130"/>
      <c r="U14" s="130"/>
      <c r="V14" s="130"/>
      <c r="W14" s="130"/>
    </row>
    <row r="15" ht="53.25" customHeight="1" outlineLevel="1" spans="1:23">
      <c r="A15" s="128" t="s">
        <v>72</v>
      </c>
      <c r="B15" s="128" t="s">
        <v>232</v>
      </c>
      <c r="C15" s="128" t="s">
        <v>233</v>
      </c>
      <c r="D15" s="128" t="s">
        <v>104</v>
      </c>
      <c r="E15" s="128" t="s">
        <v>105</v>
      </c>
      <c r="F15" s="128" t="s">
        <v>230</v>
      </c>
      <c r="G15" s="128" t="s">
        <v>231</v>
      </c>
      <c r="H15" s="130">
        <v>34677</v>
      </c>
      <c r="I15" s="130">
        <v>34677</v>
      </c>
      <c r="J15" s="130"/>
      <c r="K15" s="130"/>
      <c r="L15" s="130">
        <v>34677</v>
      </c>
      <c r="M15" s="128"/>
      <c r="N15" s="130"/>
      <c r="O15" s="130"/>
      <c r="P15" s="130"/>
      <c r="Q15" s="130"/>
      <c r="R15" s="130"/>
      <c r="S15" s="130"/>
      <c r="T15" s="130"/>
      <c r="U15" s="130"/>
      <c r="V15" s="130"/>
      <c r="W15" s="130"/>
    </row>
    <row r="16" ht="53.25" customHeight="1" outlineLevel="1" spans="1:23">
      <c r="A16" s="128" t="s">
        <v>72</v>
      </c>
      <c r="B16" s="128" t="s">
        <v>232</v>
      </c>
      <c r="C16" s="128" t="s">
        <v>233</v>
      </c>
      <c r="D16" s="128" t="s">
        <v>104</v>
      </c>
      <c r="E16" s="128" t="s">
        <v>105</v>
      </c>
      <c r="F16" s="128" t="s">
        <v>230</v>
      </c>
      <c r="G16" s="128" t="s">
        <v>231</v>
      </c>
      <c r="H16" s="130">
        <v>2729</v>
      </c>
      <c r="I16" s="130">
        <v>2729</v>
      </c>
      <c r="J16" s="130"/>
      <c r="K16" s="130"/>
      <c r="L16" s="130">
        <v>2729</v>
      </c>
      <c r="M16" s="128"/>
      <c r="N16" s="130"/>
      <c r="O16" s="130"/>
      <c r="P16" s="130"/>
      <c r="Q16" s="130"/>
      <c r="R16" s="130"/>
      <c r="S16" s="130"/>
      <c r="T16" s="130"/>
      <c r="U16" s="130"/>
      <c r="V16" s="130"/>
      <c r="W16" s="130"/>
    </row>
    <row r="17" ht="53.25" customHeight="1" outlineLevel="1" spans="1:23">
      <c r="A17" s="128" t="s">
        <v>72</v>
      </c>
      <c r="B17" s="128" t="s">
        <v>234</v>
      </c>
      <c r="C17" s="128" t="s">
        <v>235</v>
      </c>
      <c r="D17" s="128" t="s">
        <v>104</v>
      </c>
      <c r="E17" s="128" t="s">
        <v>105</v>
      </c>
      <c r="F17" s="128" t="s">
        <v>226</v>
      </c>
      <c r="G17" s="128" t="s">
        <v>227</v>
      </c>
      <c r="H17" s="130">
        <v>416124</v>
      </c>
      <c r="I17" s="130">
        <v>416124</v>
      </c>
      <c r="J17" s="130"/>
      <c r="K17" s="130"/>
      <c r="L17" s="130">
        <v>416124</v>
      </c>
      <c r="M17" s="128"/>
      <c r="N17" s="130"/>
      <c r="O17" s="130"/>
      <c r="P17" s="130"/>
      <c r="Q17" s="130"/>
      <c r="R17" s="130"/>
      <c r="S17" s="130"/>
      <c r="T17" s="130"/>
      <c r="U17" s="130"/>
      <c r="V17" s="130"/>
      <c r="W17" s="130"/>
    </row>
    <row r="18" ht="53.25" customHeight="1" outlineLevel="1" spans="1:23">
      <c r="A18" s="128" t="s">
        <v>72</v>
      </c>
      <c r="B18" s="128" t="s">
        <v>224</v>
      </c>
      <c r="C18" s="128" t="s">
        <v>225</v>
      </c>
      <c r="D18" s="128" t="s">
        <v>104</v>
      </c>
      <c r="E18" s="128" t="s">
        <v>105</v>
      </c>
      <c r="F18" s="128" t="s">
        <v>226</v>
      </c>
      <c r="G18" s="128" t="s">
        <v>227</v>
      </c>
      <c r="H18" s="130">
        <v>125436</v>
      </c>
      <c r="I18" s="130">
        <v>125436</v>
      </c>
      <c r="J18" s="130"/>
      <c r="K18" s="130"/>
      <c r="L18" s="130">
        <v>125436</v>
      </c>
      <c r="M18" s="128"/>
      <c r="N18" s="130"/>
      <c r="O18" s="130"/>
      <c r="P18" s="130"/>
      <c r="Q18" s="130"/>
      <c r="R18" s="130"/>
      <c r="S18" s="130"/>
      <c r="T18" s="130"/>
      <c r="U18" s="130"/>
      <c r="V18" s="130"/>
      <c r="W18" s="130"/>
    </row>
    <row r="19" ht="53.25" customHeight="1" outlineLevel="1" spans="1:23">
      <c r="A19" s="128" t="s">
        <v>72</v>
      </c>
      <c r="B19" s="128" t="s">
        <v>234</v>
      </c>
      <c r="C19" s="128" t="s">
        <v>235</v>
      </c>
      <c r="D19" s="128" t="s">
        <v>104</v>
      </c>
      <c r="E19" s="128" t="s">
        <v>105</v>
      </c>
      <c r="F19" s="128" t="s">
        <v>226</v>
      </c>
      <c r="G19" s="128" t="s">
        <v>227</v>
      </c>
      <c r="H19" s="130">
        <v>42336</v>
      </c>
      <c r="I19" s="130">
        <v>42336</v>
      </c>
      <c r="J19" s="130"/>
      <c r="K19" s="130"/>
      <c r="L19" s="130">
        <v>42336</v>
      </c>
      <c r="M19" s="128"/>
      <c r="N19" s="130"/>
      <c r="O19" s="130"/>
      <c r="P19" s="130"/>
      <c r="Q19" s="130"/>
      <c r="R19" s="130"/>
      <c r="S19" s="130"/>
      <c r="T19" s="130"/>
      <c r="U19" s="130"/>
      <c r="V19" s="130"/>
      <c r="W19" s="130"/>
    </row>
    <row r="20" ht="53.25" customHeight="1" outlineLevel="1" spans="1:23">
      <c r="A20" s="128" t="s">
        <v>72</v>
      </c>
      <c r="B20" s="128" t="s">
        <v>236</v>
      </c>
      <c r="C20" s="128" t="s">
        <v>237</v>
      </c>
      <c r="D20" s="128" t="s">
        <v>104</v>
      </c>
      <c r="E20" s="128" t="s">
        <v>105</v>
      </c>
      <c r="F20" s="128" t="s">
        <v>238</v>
      </c>
      <c r="G20" s="128" t="s">
        <v>239</v>
      </c>
      <c r="H20" s="130"/>
      <c r="I20" s="130"/>
      <c r="J20" s="130"/>
      <c r="K20" s="130"/>
      <c r="L20" s="130"/>
      <c r="M20" s="128"/>
      <c r="N20" s="130"/>
      <c r="O20" s="130"/>
      <c r="P20" s="130"/>
      <c r="Q20" s="130"/>
      <c r="R20" s="130"/>
      <c r="S20" s="130"/>
      <c r="T20" s="130"/>
      <c r="U20" s="130"/>
      <c r="V20" s="130"/>
      <c r="W20" s="130"/>
    </row>
    <row r="21" ht="53.25" customHeight="1" outlineLevel="1" spans="1:23">
      <c r="A21" s="128" t="s">
        <v>72</v>
      </c>
      <c r="B21" s="128" t="s">
        <v>240</v>
      </c>
      <c r="C21" s="128" t="s">
        <v>241</v>
      </c>
      <c r="D21" s="128" t="s">
        <v>104</v>
      </c>
      <c r="E21" s="128" t="s">
        <v>105</v>
      </c>
      <c r="F21" s="128" t="s">
        <v>238</v>
      </c>
      <c r="G21" s="128" t="s">
        <v>239</v>
      </c>
      <c r="H21" s="130"/>
      <c r="I21" s="130"/>
      <c r="J21" s="130"/>
      <c r="K21" s="130"/>
      <c r="L21" s="130"/>
      <c r="M21" s="128"/>
      <c r="N21" s="130"/>
      <c r="O21" s="130"/>
      <c r="P21" s="130"/>
      <c r="Q21" s="130"/>
      <c r="R21" s="130"/>
      <c r="S21" s="130"/>
      <c r="T21" s="130"/>
      <c r="U21" s="130"/>
      <c r="V21" s="130"/>
      <c r="W21" s="130"/>
    </row>
    <row r="22" ht="53.25" customHeight="1" outlineLevel="1" spans="1:23">
      <c r="A22" s="128" t="s">
        <v>72</v>
      </c>
      <c r="B22" s="128" t="s">
        <v>240</v>
      </c>
      <c r="C22" s="128" t="s">
        <v>241</v>
      </c>
      <c r="D22" s="128" t="s">
        <v>104</v>
      </c>
      <c r="E22" s="128" t="s">
        <v>105</v>
      </c>
      <c r="F22" s="128" t="s">
        <v>238</v>
      </c>
      <c r="G22" s="128" t="s">
        <v>239</v>
      </c>
      <c r="H22" s="130">
        <v>44460</v>
      </c>
      <c r="I22" s="130">
        <v>44460</v>
      </c>
      <c r="J22" s="130"/>
      <c r="K22" s="130"/>
      <c r="L22" s="130">
        <v>44460</v>
      </c>
      <c r="M22" s="128"/>
      <c r="N22" s="130"/>
      <c r="O22" s="130"/>
      <c r="P22" s="130"/>
      <c r="Q22" s="130"/>
      <c r="R22" s="130"/>
      <c r="S22" s="130"/>
      <c r="T22" s="130"/>
      <c r="U22" s="130"/>
      <c r="V22" s="130"/>
      <c r="W22" s="130"/>
    </row>
    <row r="23" ht="53.25" customHeight="1" outlineLevel="1" spans="1:23">
      <c r="A23" s="128" t="s">
        <v>72</v>
      </c>
      <c r="B23" s="128" t="s">
        <v>236</v>
      </c>
      <c r="C23" s="128" t="s">
        <v>237</v>
      </c>
      <c r="D23" s="128" t="s">
        <v>104</v>
      </c>
      <c r="E23" s="128" t="s">
        <v>105</v>
      </c>
      <c r="F23" s="128" t="s">
        <v>238</v>
      </c>
      <c r="G23" s="128" t="s">
        <v>239</v>
      </c>
      <c r="H23" s="130">
        <v>1797804</v>
      </c>
      <c r="I23" s="130">
        <v>1797804</v>
      </c>
      <c r="J23" s="130"/>
      <c r="K23" s="130"/>
      <c r="L23" s="130">
        <v>1797804</v>
      </c>
      <c r="M23" s="128"/>
      <c r="N23" s="130"/>
      <c r="O23" s="130"/>
      <c r="P23" s="130"/>
      <c r="Q23" s="130"/>
      <c r="R23" s="130"/>
      <c r="S23" s="130"/>
      <c r="T23" s="130"/>
      <c r="U23" s="130"/>
      <c r="V23" s="130"/>
      <c r="W23" s="130"/>
    </row>
    <row r="24" ht="53.25" customHeight="1" outlineLevel="1" spans="1:23">
      <c r="A24" s="128" t="s">
        <v>72</v>
      </c>
      <c r="B24" s="128" t="s">
        <v>236</v>
      </c>
      <c r="C24" s="128" t="s">
        <v>237</v>
      </c>
      <c r="D24" s="128" t="s">
        <v>104</v>
      </c>
      <c r="E24" s="128" t="s">
        <v>105</v>
      </c>
      <c r="F24" s="128" t="s">
        <v>238</v>
      </c>
      <c r="G24" s="128" t="s">
        <v>239</v>
      </c>
      <c r="H24" s="130">
        <v>113844</v>
      </c>
      <c r="I24" s="130">
        <v>113844</v>
      </c>
      <c r="J24" s="130"/>
      <c r="K24" s="130"/>
      <c r="L24" s="130">
        <v>113844</v>
      </c>
      <c r="M24" s="128"/>
      <c r="N24" s="130"/>
      <c r="O24" s="130"/>
      <c r="P24" s="130"/>
      <c r="Q24" s="130"/>
      <c r="R24" s="130"/>
      <c r="S24" s="130"/>
      <c r="T24" s="130"/>
      <c r="U24" s="130"/>
      <c r="V24" s="130"/>
      <c r="W24" s="130"/>
    </row>
    <row r="25" ht="53.25" customHeight="1" outlineLevel="1" spans="1:23">
      <c r="A25" s="128" t="s">
        <v>72</v>
      </c>
      <c r="B25" s="128" t="s">
        <v>240</v>
      </c>
      <c r="C25" s="128" t="s">
        <v>241</v>
      </c>
      <c r="D25" s="128" t="s">
        <v>104</v>
      </c>
      <c r="E25" s="128" t="s">
        <v>105</v>
      </c>
      <c r="F25" s="128" t="s">
        <v>238</v>
      </c>
      <c r="G25" s="128" t="s">
        <v>239</v>
      </c>
      <c r="H25" s="130">
        <v>4500</v>
      </c>
      <c r="I25" s="130">
        <v>4500</v>
      </c>
      <c r="J25" s="130"/>
      <c r="K25" s="130"/>
      <c r="L25" s="130">
        <v>4500</v>
      </c>
      <c r="M25" s="128"/>
      <c r="N25" s="130"/>
      <c r="O25" s="130"/>
      <c r="P25" s="130"/>
      <c r="Q25" s="130"/>
      <c r="R25" s="130"/>
      <c r="S25" s="130"/>
      <c r="T25" s="130"/>
      <c r="U25" s="130"/>
      <c r="V25" s="130"/>
      <c r="W25" s="130"/>
    </row>
    <row r="26" ht="53.25" customHeight="1" outlineLevel="1" spans="1:23">
      <c r="A26" s="128" t="s">
        <v>72</v>
      </c>
      <c r="B26" s="128" t="s">
        <v>242</v>
      </c>
      <c r="C26" s="128" t="s">
        <v>243</v>
      </c>
      <c r="D26" s="128" t="s">
        <v>104</v>
      </c>
      <c r="E26" s="128" t="s">
        <v>105</v>
      </c>
      <c r="F26" s="128" t="s">
        <v>222</v>
      </c>
      <c r="G26" s="128" t="s">
        <v>223</v>
      </c>
      <c r="H26" s="130">
        <v>9000</v>
      </c>
      <c r="I26" s="130">
        <v>9000</v>
      </c>
      <c r="J26" s="130"/>
      <c r="K26" s="130"/>
      <c r="L26" s="130">
        <v>9000</v>
      </c>
      <c r="M26" s="128"/>
      <c r="N26" s="130"/>
      <c r="O26" s="130"/>
      <c r="P26" s="130"/>
      <c r="Q26" s="130"/>
      <c r="R26" s="130"/>
      <c r="S26" s="130"/>
      <c r="T26" s="130"/>
      <c r="U26" s="130"/>
      <c r="V26" s="130"/>
      <c r="W26" s="130"/>
    </row>
    <row r="27" ht="53.25" customHeight="1" outlineLevel="1" spans="1:23">
      <c r="A27" s="128" t="s">
        <v>72</v>
      </c>
      <c r="B27" s="128" t="s">
        <v>244</v>
      </c>
      <c r="C27" s="128" t="s">
        <v>245</v>
      </c>
      <c r="D27" s="128" t="s">
        <v>104</v>
      </c>
      <c r="E27" s="128" t="s">
        <v>105</v>
      </c>
      <c r="F27" s="128" t="s">
        <v>230</v>
      </c>
      <c r="G27" s="128" t="s">
        <v>231</v>
      </c>
      <c r="H27" s="130">
        <v>6000</v>
      </c>
      <c r="I27" s="130">
        <v>6000</v>
      </c>
      <c r="J27" s="130"/>
      <c r="K27" s="130"/>
      <c r="L27" s="130">
        <v>6000</v>
      </c>
      <c r="M27" s="128"/>
      <c r="N27" s="130"/>
      <c r="O27" s="130"/>
      <c r="P27" s="130"/>
      <c r="Q27" s="130"/>
      <c r="R27" s="130"/>
      <c r="S27" s="130"/>
      <c r="T27" s="130"/>
      <c r="U27" s="130"/>
      <c r="V27" s="130"/>
      <c r="W27" s="130"/>
    </row>
    <row r="28" ht="53.25" customHeight="1" outlineLevel="1" spans="1:23">
      <c r="A28" s="128" t="s">
        <v>72</v>
      </c>
      <c r="B28" s="128" t="s">
        <v>246</v>
      </c>
      <c r="C28" s="128" t="s">
        <v>247</v>
      </c>
      <c r="D28" s="128" t="s">
        <v>104</v>
      </c>
      <c r="E28" s="128" t="s">
        <v>105</v>
      </c>
      <c r="F28" s="128" t="s">
        <v>230</v>
      </c>
      <c r="G28" s="128" t="s">
        <v>231</v>
      </c>
      <c r="H28" s="130">
        <v>117120</v>
      </c>
      <c r="I28" s="130">
        <v>117120</v>
      </c>
      <c r="J28" s="130"/>
      <c r="K28" s="130"/>
      <c r="L28" s="130">
        <v>117120</v>
      </c>
      <c r="M28" s="128"/>
      <c r="N28" s="130"/>
      <c r="O28" s="130"/>
      <c r="P28" s="130"/>
      <c r="Q28" s="130"/>
      <c r="R28" s="130"/>
      <c r="S28" s="130"/>
      <c r="T28" s="130"/>
      <c r="U28" s="130"/>
      <c r="V28" s="130"/>
      <c r="W28" s="130"/>
    </row>
    <row r="29" ht="53.25" customHeight="1" outlineLevel="1" spans="1:23">
      <c r="A29" s="128" t="s">
        <v>72</v>
      </c>
      <c r="B29" s="128" t="s">
        <v>228</v>
      </c>
      <c r="C29" s="128" t="s">
        <v>229</v>
      </c>
      <c r="D29" s="128" t="s">
        <v>104</v>
      </c>
      <c r="E29" s="128" t="s">
        <v>105</v>
      </c>
      <c r="F29" s="128" t="s">
        <v>230</v>
      </c>
      <c r="G29" s="128" t="s">
        <v>231</v>
      </c>
      <c r="H29" s="130">
        <v>199500</v>
      </c>
      <c r="I29" s="130">
        <v>199500</v>
      </c>
      <c r="J29" s="130"/>
      <c r="K29" s="130"/>
      <c r="L29" s="130">
        <v>199500</v>
      </c>
      <c r="M29" s="128"/>
      <c r="N29" s="130"/>
      <c r="O29" s="130"/>
      <c r="P29" s="130"/>
      <c r="Q29" s="130"/>
      <c r="R29" s="130"/>
      <c r="S29" s="130"/>
      <c r="T29" s="130"/>
      <c r="U29" s="130"/>
      <c r="V29" s="130"/>
      <c r="W29" s="130"/>
    </row>
    <row r="30" ht="53.25" customHeight="1" outlineLevel="1" spans="1:23">
      <c r="A30" s="128" t="s">
        <v>72</v>
      </c>
      <c r="B30" s="128" t="s">
        <v>246</v>
      </c>
      <c r="C30" s="128" t="s">
        <v>247</v>
      </c>
      <c r="D30" s="128" t="s">
        <v>104</v>
      </c>
      <c r="E30" s="128" t="s">
        <v>105</v>
      </c>
      <c r="F30" s="128" t="s">
        <v>230</v>
      </c>
      <c r="G30" s="128" t="s">
        <v>231</v>
      </c>
      <c r="H30" s="130">
        <v>12420</v>
      </c>
      <c r="I30" s="130">
        <v>12420</v>
      </c>
      <c r="J30" s="130"/>
      <c r="K30" s="130"/>
      <c r="L30" s="130">
        <v>12420</v>
      </c>
      <c r="M30" s="128"/>
      <c r="N30" s="130"/>
      <c r="O30" s="130"/>
      <c r="P30" s="130"/>
      <c r="Q30" s="130"/>
      <c r="R30" s="130"/>
      <c r="S30" s="130"/>
      <c r="T30" s="130"/>
      <c r="U30" s="130"/>
      <c r="V30" s="130"/>
      <c r="W30" s="130"/>
    </row>
    <row r="31" ht="53.25" customHeight="1" outlineLevel="1" spans="1:23">
      <c r="A31" s="128" t="s">
        <v>72</v>
      </c>
      <c r="B31" s="128" t="s">
        <v>228</v>
      </c>
      <c r="C31" s="128" t="s">
        <v>229</v>
      </c>
      <c r="D31" s="128" t="s">
        <v>104</v>
      </c>
      <c r="E31" s="128" t="s">
        <v>105</v>
      </c>
      <c r="F31" s="128" t="s">
        <v>230</v>
      </c>
      <c r="G31" s="128" t="s">
        <v>231</v>
      </c>
      <c r="H31" s="130">
        <v>34680</v>
      </c>
      <c r="I31" s="130">
        <v>34680</v>
      </c>
      <c r="J31" s="130"/>
      <c r="K31" s="130"/>
      <c r="L31" s="130">
        <v>34680</v>
      </c>
      <c r="M31" s="128"/>
      <c r="N31" s="130"/>
      <c r="O31" s="130"/>
      <c r="P31" s="130"/>
      <c r="Q31" s="130"/>
      <c r="R31" s="130"/>
      <c r="S31" s="130"/>
      <c r="T31" s="130"/>
      <c r="U31" s="130"/>
      <c r="V31" s="130"/>
      <c r="W31" s="130"/>
    </row>
    <row r="32" ht="53.25" customHeight="1" outlineLevel="1" spans="1:23">
      <c r="A32" s="128" t="s">
        <v>72</v>
      </c>
      <c r="B32" s="128" t="s">
        <v>248</v>
      </c>
      <c r="C32" s="128" t="s">
        <v>249</v>
      </c>
      <c r="D32" s="128" t="s">
        <v>116</v>
      </c>
      <c r="E32" s="128" t="s">
        <v>117</v>
      </c>
      <c r="F32" s="128" t="s">
        <v>250</v>
      </c>
      <c r="G32" s="128" t="s">
        <v>251</v>
      </c>
      <c r="H32" s="130">
        <v>753198.08</v>
      </c>
      <c r="I32" s="130">
        <v>753198.08</v>
      </c>
      <c r="J32" s="130"/>
      <c r="K32" s="130"/>
      <c r="L32" s="130">
        <v>753198.08</v>
      </c>
      <c r="M32" s="128"/>
      <c r="N32" s="130"/>
      <c r="O32" s="130"/>
      <c r="P32" s="130"/>
      <c r="Q32" s="130"/>
      <c r="R32" s="130"/>
      <c r="S32" s="130"/>
      <c r="T32" s="130"/>
      <c r="U32" s="130"/>
      <c r="V32" s="130"/>
      <c r="W32" s="130"/>
    </row>
    <row r="33" ht="53.25" customHeight="1" outlineLevel="1" spans="1:23">
      <c r="A33" s="128" t="s">
        <v>72</v>
      </c>
      <c r="B33" s="128" t="s">
        <v>248</v>
      </c>
      <c r="C33" s="128" t="s">
        <v>249</v>
      </c>
      <c r="D33" s="128" t="s">
        <v>116</v>
      </c>
      <c r="E33" s="128" t="s">
        <v>117</v>
      </c>
      <c r="F33" s="128" t="s">
        <v>250</v>
      </c>
      <c r="G33" s="128" t="s">
        <v>251</v>
      </c>
      <c r="H33" s="130">
        <v>47304.96</v>
      </c>
      <c r="I33" s="130">
        <v>47304.96</v>
      </c>
      <c r="J33" s="130"/>
      <c r="K33" s="130"/>
      <c r="L33" s="130">
        <v>47304.96</v>
      </c>
      <c r="M33" s="128"/>
      <c r="N33" s="130"/>
      <c r="O33" s="130"/>
      <c r="P33" s="130"/>
      <c r="Q33" s="130"/>
      <c r="R33" s="130"/>
      <c r="S33" s="130"/>
      <c r="T33" s="130"/>
      <c r="U33" s="130"/>
      <c r="V33" s="130"/>
      <c r="W33" s="130"/>
    </row>
    <row r="34" ht="53.25" customHeight="1" outlineLevel="1" spans="1:23">
      <c r="A34" s="128" t="s">
        <v>72</v>
      </c>
      <c r="B34" s="128" t="s">
        <v>252</v>
      </c>
      <c r="C34" s="128" t="s">
        <v>253</v>
      </c>
      <c r="D34" s="128" t="s">
        <v>127</v>
      </c>
      <c r="E34" s="128" t="s">
        <v>128</v>
      </c>
      <c r="F34" s="128" t="s">
        <v>254</v>
      </c>
      <c r="G34" s="128" t="s">
        <v>255</v>
      </c>
      <c r="H34" s="130">
        <v>3850</v>
      </c>
      <c r="I34" s="130">
        <v>3850</v>
      </c>
      <c r="J34" s="130"/>
      <c r="K34" s="130"/>
      <c r="L34" s="130">
        <v>3850</v>
      </c>
      <c r="M34" s="128"/>
      <c r="N34" s="130"/>
      <c r="O34" s="130"/>
      <c r="P34" s="130"/>
      <c r="Q34" s="130"/>
      <c r="R34" s="130"/>
      <c r="S34" s="130"/>
      <c r="T34" s="130"/>
      <c r="U34" s="130"/>
      <c r="V34" s="130"/>
      <c r="W34" s="130"/>
    </row>
    <row r="35" ht="53.25" customHeight="1" outlineLevel="1" spans="1:23">
      <c r="A35" s="128" t="s">
        <v>72</v>
      </c>
      <c r="B35" s="128" t="s">
        <v>252</v>
      </c>
      <c r="C35" s="128" t="s">
        <v>253</v>
      </c>
      <c r="D35" s="128" t="s">
        <v>125</v>
      </c>
      <c r="E35" s="128" t="s">
        <v>126</v>
      </c>
      <c r="F35" s="128" t="s">
        <v>254</v>
      </c>
      <c r="G35" s="128" t="s">
        <v>255</v>
      </c>
      <c r="H35" s="130">
        <v>27300</v>
      </c>
      <c r="I35" s="130">
        <v>27300</v>
      </c>
      <c r="J35" s="130"/>
      <c r="K35" s="130"/>
      <c r="L35" s="130">
        <v>27300</v>
      </c>
      <c r="M35" s="128"/>
      <c r="N35" s="130"/>
      <c r="O35" s="130"/>
      <c r="P35" s="130"/>
      <c r="Q35" s="130"/>
      <c r="R35" s="130"/>
      <c r="S35" s="130"/>
      <c r="T35" s="130"/>
      <c r="U35" s="130"/>
      <c r="V35" s="130"/>
      <c r="W35" s="130"/>
    </row>
    <row r="36" ht="53.25" customHeight="1" outlineLevel="1" spans="1:23">
      <c r="A36" s="128" t="s">
        <v>72</v>
      </c>
      <c r="B36" s="128" t="s">
        <v>256</v>
      </c>
      <c r="C36" s="128" t="s">
        <v>257</v>
      </c>
      <c r="D36" s="128" t="s">
        <v>125</v>
      </c>
      <c r="E36" s="128" t="s">
        <v>126</v>
      </c>
      <c r="F36" s="128" t="s">
        <v>254</v>
      </c>
      <c r="G36" s="128" t="s">
        <v>255</v>
      </c>
      <c r="H36" s="130">
        <v>282450</v>
      </c>
      <c r="I36" s="130">
        <v>282450</v>
      </c>
      <c r="J36" s="130"/>
      <c r="K36" s="130"/>
      <c r="L36" s="130">
        <v>282450</v>
      </c>
      <c r="M36" s="128"/>
      <c r="N36" s="130"/>
      <c r="O36" s="130"/>
      <c r="P36" s="130"/>
      <c r="Q36" s="130"/>
      <c r="R36" s="130"/>
      <c r="S36" s="130"/>
      <c r="T36" s="130"/>
      <c r="U36" s="130"/>
      <c r="V36" s="130"/>
      <c r="W36" s="130"/>
    </row>
    <row r="37" ht="53.25" customHeight="1" outlineLevel="1" spans="1:23">
      <c r="A37" s="128" t="s">
        <v>72</v>
      </c>
      <c r="B37" s="128" t="s">
        <v>258</v>
      </c>
      <c r="C37" s="128" t="s">
        <v>259</v>
      </c>
      <c r="D37" s="128" t="s">
        <v>127</v>
      </c>
      <c r="E37" s="128" t="s">
        <v>128</v>
      </c>
      <c r="F37" s="128" t="s">
        <v>254</v>
      </c>
      <c r="G37" s="128" t="s">
        <v>255</v>
      </c>
      <c r="H37" s="130"/>
      <c r="I37" s="130"/>
      <c r="J37" s="130"/>
      <c r="K37" s="130"/>
      <c r="L37" s="130"/>
      <c r="M37" s="128"/>
      <c r="N37" s="130"/>
      <c r="O37" s="130"/>
      <c r="P37" s="130"/>
      <c r="Q37" s="130"/>
      <c r="R37" s="130"/>
      <c r="S37" s="130"/>
      <c r="T37" s="130"/>
      <c r="U37" s="130"/>
      <c r="V37" s="130"/>
      <c r="W37" s="130"/>
    </row>
    <row r="38" ht="53.25" customHeight="1" outlineLevel="1" spans="1:23">
      <c r="A38" s="128" t="s">
        <v>72</v>
      </c>
      <c r="B38" s="128" t="s">
        <v>260</v>
      </c>
      <c r="C38" s="128" t="s">
        <v>261</v>
      </c>
      <c r="D38" s="128" t="s">
        <v>125</v>
      </c>
      <c r="E38" s="128" t="s">
        <v>126</v>
      </c>
      <c r="F38" s="128" t="s">
        <v>254</v>
      </c>
      <c r="G38" s="128" t="s">
        <v>255</v>
      </c>
      <c r="H38" s="130">
        <v>18830</v>
      </c>
      <c r="I38" s="130">
        <v>18830</v>
      </c>
      <c r="J38" s="130"/>
      <c r="K38" s="130"/>
      <c r="L38" s="130">
        <v>18830</v>
      </c>
      <c r="M38" s="128"/>
      <c r="N38" s="130"/>
      <c r="O38" s="130"/>
      <c r="P38" s="130"/>
      <c r="Q38" s="130"/>
      <c r="R38" s="130"/>
      <c r="S38" s="130"/>
      <c r="T38" s="130"/>
      <c r="U38" s="130"/>
      <c r="V38" s="130"/>
      <c r="W38" s="130"/>
    </row>
    <row r="39" ht="53.25" customHeight="1" outlineLevel="1" spans="1:23">
      <c r="A39" s="128" t="s">
        <v>72</v>
      </c>
      <c r="B39" s="128" t="s">
        <v>260</v>
      </c>
      <c r="C39" s="128" t="s">
        <v>261</v>
      </c>
      <c r="D39" s="128" t="s">
        <v>127</v>
      </c>
      <c r="E39" s="128" t="s">
        <v>128</v>
      </c>
      <c r="F39" s="128" t="s">
        <v>254</v>
      </c>
      <c r="G39" s="128" t="s">
        <v>255</v>
      </c>
      <c r="H39" s="130"/>
      <c r="I39" s="130"/>
      <c r="J39" s="130"/>
      <c r="K39" s="130"/>
      <c r="L39" s="130"/>
      <c r="M39" s="128"/>
      <c r="N39" s="130"/>
      <c r="O39" s="130"/>
      <c r="P39" s="130"/>
      <c r="Q39" s="130"/>
      <c r="R39" s="130"/>
      <c r="S39" s="130"/>
      <c r="T39" s="130"/>
      <c r="U39" s="130"/>
      <c r="V39" s="130"/>
      <c r="W39" s="130"/>
    </row>
    <row r="40" ht="53.25" customHeight="1" outlineLevel="1" spans="1:23">
      <c r="A40" s="128" t="s">
        <v>72</v>
      </c>
      <c r="B40" s="128" t="s">
        <v>252</v>
      </c>
      <c r="C40" s="128" t="s">
        <v>253</v>
      </c>
      <c r="D40" s="128" t="s">
        <v>127</v>
      </c>
      <c r="E40" s="128" t="s">
        <v>128</v>
      </c>
      <c r="F40" s="128" t="s">
        <v>254</v>
      </c>
      <c r="G40" s="128" t="s">
        <v>255</v>
      </c>
      <c r="H40" s="130">
        <v>700</v>
      </c>
      <c r="I40" s="130">
        <v>700</v>
      </c>
      <c r="J40" s="130"/>
      <c r="K40" s="130"/>
      <c r="L40" s="130">
        <v>700</v>
      </c>
      <c r="M40" s="128"/>
      <c r="N40" s="130"/>
      <c r="O40" s="130"/>
      <c r="P40" s="130"/>
      <c r="Q40" s="130"/>
      <c r="R40" s="130"/>
      <c r="S40" s="130"/>
      <c r="T40" s="130"/>
      <c r="U40" s="130"/>
      <c r="V40" s="130"/>
      <c r="W40" s="130"/>
    </row>
    <row r="41" ht="53.25" customHeight="1" outlineLevel="1" spans="1:23">
      <c r="A41" s="128" t="s">
        <v>72</v>
      </c>
      <c r="B41" s="128" t="s">
        <v>256</v>
      </c>
      <c r="C41" s="128" t="s">
        <v>257</v>
      </c>
      <c r="D41" s="128" t="s">
        <v>125</v>
      </c>
      <c r="E41" s="128" t="s">
        <v>126</v>
      </c>
      <c r="F41" s="128" t="s">
        <v>254</v>
      </c>
      <c r="G41" s="128" t="s">
        <v>255</v>
      </c>
      <c r="H41" s="130">
        <v>9949.16</v>
      </c>
      <c r="I41" s="130">
        <v>9949.16</v>
      </c>
      <c r="J41" s="130"/>
      <c r="K41" s="130"/>
      <c r="L41" s="130">
        <v>9949.16</v>
      </c>
      <c r="M41" s="128"/>
      <c r="N41" s="130"/>
      <c r="O41" s="130"/>
      <c r="P41" s="130"/>
      <c r="Q41" s="130"/>
      <c r="R41" s="130"/>
      <c r="S41" s="130"/>
      <c r="T41" s="130"/>
      <c r="U41" s="130"/>
      <c r="V41" s="130"/>
      <c r="W41" s="130"/>
    </row>
    <row r="42" ht="53.25" customHeight="1" outlineLevel="1" spans="1:23">
      <c r="A42" s="128" t="s">
        <v>72</v>
      </c>
      <c r="B42" s="128" t="s">
        <v>252</v>
      </c>
      <c r="C42" s="128" t="s">
        <v>253</v>
      </c>
      <c r="D42" s="128" t="s">
        <v>125</v>
      </c>
      <c r="E42" s="128" t="s">
        <v>126</v>
      </c>
      <c r="F42" s="128" t="s">
        <v>254</v>
      </c>
      <c r="G42" s="128" t="s">
        <v>255</v>
      </c>
      <c r="H42" s="130">
        <v>350</v>
      </c>
      <c r="I42" s="130">
        <v>350</v>
      </c>
      <c r="J42" s="130"/>
      <c r="K42" s="130"/>
      <c r="L42" s="130">
        <v>350</v>
      </c>
      <c r="M42" s="128"/>
      <c r="N42" s="130"/>
      <c r="O42" s="130"/>
      <c r="P42" s="130"/>
      <c r="Q42" s="130"/>
      <c r="R42" s="130"/>
      <c r="S42" s="130"/>
      <c r="T42" s="130"/>
      <c r="U42" s="130"/>
      <c r="V42" s="130"/>
      <c r="W42" s="130"/>
    </row>
    <row r="43" ht="53.25" customHeight="1" outlineLevel="1" spans="1:23">
      <c r="A43" s="128" t="s">
        <v>72</v>
      </c>
      <c r="B43" s="128" t="s">
        <v>258</v>
      </c>
      <c r="C43" s="128" t="s">
        <v>259</v>
      </c>
      <c r="D43" s="128" t="s">
        <v>127</v>
      </c>
      <c r="E43" s="128" t="s">
        <v>128</v>
      </c>
      <c r="F43" s="128" t="s">
        <v>254</v>
      </c>
      <c r="G43" s="128" t="s">
        <v>255</v>
      </c>
      <c r="H43" s="130">
        <v>7775.2</v>
      </c>
      <c r="I43" s="130">
        <v>7775.2</v>
      </c>
      <c r="J43" s="130"/>
      <c r="K43" s="130"/>
      <c r="L43" s="130">
        <v>7775.2</v>
      </c>
      <c r="M43" s="128"/>
      <c r="N43" s="130"/>
      <c r="O43" s="130"/>
      <c r="P43" s="130"/>
      <c r="Q43" s="130"/>
      <c r="R43" s="130"/>
      <c r="S43" s="130"/>
      <c r="T43" s="130"/>
      <c r="U43" s="130"/>
      <c r="V43" s="130"/>
      <c r="W43" s="130"/>
    </row>
    <row r="44" ht="53.25" customHeight="1" outlineLevel="1" spans="1:23">
      <c r="A44" s="128" t="s">
        <v>72</v>
      </c>
      <c r="B44" s="128" t="s">
        <v>260</v>
      </c>
      <c r="C44" s="128" t="s">
        <v>261</v>
      </c>
      <c r="D44" s="128" t="s">
        <v>127</v>
      </c>
      <c r="E44" s="128" t="s">
        <v>128</v>
      </c>
      <c r="F44" s="128" t="s">
        <v>254</v>
      </c>
      <c r="G44" s="128" t="s">
        <v>255</v>
      </c>
      <c r="H44" s="130">
        <v>356</v>
      </c>
      <c r="I44" s="130">
        <v>356</v>
      </c>
      <c r="J44" s="130"/>
      <c r="K44" s="130"/>
      <c r="L44" s="130">
        <v>356</v>
      </c>
      <c r="M44" s="128"/>
      <c r="N44" s="130"/>
      <c r="O44" s="130"/>
      <c r="P44" s="130"/>
      <c r="Q44" s="130"/>
      <c r="R44" s="130"/>
      <c r="S44" s="130"/>
      <c r="T44" s="130"/>
      <c r="U44" s="130"/>
      <c r="V44" s="130"/>
      <c r="W44" s="130"/>
    </row>
    <row r="45" ht="53.25" customHeight="1" outlineLevel="1" spans="1:23">
      <c r="A45" s="128" t="s">
        <v>72</v>
      </c>
      <c r="B45" s="128" t="s">
        <v>260</v>
      </c>
      <c r="C45" s="128" t="s">
        <v>261</v>
      </c>
      <c r="D45" s="128" t="s">
        <v>125</v>
      </c>
      <c r="E45" s="128" t="s">
        <v>126</v>
      </c>
      <c r="F45" s="128" t="s">
        <v>254</v>
      </c>
      <c r="G45" s="128" t="s">
        <v>255</v>
      </c>
      <c r="H45" s="130">
        <v>332</v>
      </c>
      <c r="I45" s="130">
        <v>332</v>
      </c>
      <c r="J45" s="130"/>
      <c r="K45" s="130"/>
      <c r="L45" s="130">
        <v>332</v>
      </c>
      <c r="M45" s="128"/>
      <c r="N45" s="130"/>
      <c r="O45" s="130"/>
      <c r="P45" s="130"/>
      <c r="Q45" s="130"/>
      <c r="R45" s="130"/>
      <c r="S45" s="130"/>
      <c r="T45" s="130"/>
      <c r="U45" s="130"/>
      <c r="V45" s="130"/>
      <c r="W45" s="130"/>
    </row>
    <row r="46" ht="53.25" customHeight="1" outlineLevel="1" spans="1:23">
      <c r="A46" s="128" t="s">
        <v>72</v>
      </c>
      <c r="B46" s="128" t="s">
        <v>262</v>
      </c>
      <c r="C46" s="128" t="s">
        <v>130</v>
      </c>
      <c r="D46" s="128" t="s">
        <v>129</v>
      </c>
      <c r="E46" s="128" t="s">
        <v>130</v>
      </c>
      <c r="F46" s="128" t="s">
        <v>263</v>
      </c>
      <c r="G46" s="128" t="s">
        <v>264</v>
      </c>
      <c r="H46" s="130">
        <v>312839</v>
      </c>
      <c r="I46" s="130">
        <v>312839</v>
      </c>
      <c r="J46" s="130"/>
      <c r="K46" s="130"/>
      <c r="L46" s="130">
        <v>312839</v>
      </c>
      <c r="M46" s="128"/>
      <c r="N46" s="130"/>
      <c r="O46" s="130"/>
      <c r="P46" s="130"/>
      <c r="Q46" s="130"/>
      <c r="R46" s="130"/>
      <c r="S46" s="130"/>
      <c r="T46" s="130"/>
      <c r="U46" s="130"/>
      <c r="V46" s="130"/>
      <c r="W46" s="130"/>
    </row>
    <row r="47" ht="53.25" customHeight="1" outlineLevel="1" spans="1:23">
      <c r="A47" s="128" t="s">
        <v>72</v>
      </c>
      <c r="B47" s="128" t="s">
        <v>262</v>
      </c>
      <c r="C47" s="128" t="s">
        <v>130</v>
      </c>
      <c r="D47" s="128" t="s">
        <v>129</v>
      </c>
      <c r="E47" s="128" t="s">
        <v>130</v>
      </c>
      <c r="F47" s="128" t="s">
        <v>263</v>
      </c>
      <c r="G47" s="128" t="s">
        <v>264</v>
      </c>
      <c r="H47" s="130">
        <v>11856</v>
      </c>
      <c r="I47" s="130">
        <v>11856</v>
      </c>
      <c r="J47" s="130"/>
      <c r="K47" s="130"/>
      <c r="L47" s="130">
        <v>11856</v>
      </c>
      <c r="M47" s="128"/>
      <c r="N47" s="130"/>
      <c r="O47" s="130"/>
      <c r="P47" s="130"/>
      <c r="Q47" s="130"/>
      <c r="R47" s="130"/>
      <c r="S47" s="130"/>
      <c r="T47" s="130"/>
      <c r="U47" s="130"/>
      <c r="V47" s="130"/>
      <c r="W47" s="130"/>
    </row>
    <row r="48" ht="53.25" customHeight="1" outlineLevel="1" spans="1:23">
      <c r="A48" s="128" t="s">
        <v>72</v>
      </c>
      <c r="B48" s="128" t="s">
        <v>265</v>
      </c>
      <c r="C48" s="128" t="s">
        <v>266</v>
      </c>
      <c r="D48" s="128" t="s">
        <v>131</v>
      </c>
      <c r="E48" s="128" t="s">
        <v>132</v>
      </c>
      <c r="F48" s="128" t="s">
        <v>267</v>
      </c>
      <c r="G48" s="128" t="s">
        <v>268</v>
      </c>
      <c r="H48" s="130">
        <v>11329</v>
      </c>
      <c r="I48" s="130">
        <v>11329</v>
      </c>
      <c r="J48" s="130"/>
      <c r="K48" s="130"/>
      <c r="L48" s="130">
        <v>11329</v>
      </c>
      <c r="M48" s="128"/>
      <c r="N48" s="130"/>
      <c r="O48" s="130"/>
      <c r="P48" s="130"/>
      <c r="Q48" s="130"/>
      <c r="R48" s="130"/>
      <c r="S48" s="130"/>
      <c r="T48" s="130"/>
      <c r="U48" s="130"/>
      <c r="V48" s="130"/>
      <c r="W48" s="130"/>
    </row>
    <row r="49" ht="53.25" customHeight="1" outlineLevel="1" spans="1:23">
      <c r="A49" s="128" t="s">
        <v>72</v>
      </c>
      <c r="B49" s="128" t="s">
        <v>265</v>
      </c>
      <c r="C49" s="128" t="s">
        <v>266</v>
      </c>
      <c r="D49" s="128" t="s">
        <v>131</v>
      </c>
      <c r="E49" s="128" t="s">
        <v>132</v>
      </c>
      <c r="F49" s="128" t="s">
        <v>267</v>
      </c>
      <c r="G49" s="128" t="s">
        <v>268</v>
      </c>
      <c r="H49" s="130">
        <v>8381</v>
      </c>
      <c r="I49" s="130">
        <v>8381</v>
      </c>
      <c r="J49" s="130"/>
      <c r="K49" s="130"/>
      <c r="L49" s="130">
        <v>8381</v>
      </c>
      <c r="M49" s="128"/>
      <c r="N49" s="130"/>
      <c r="O49" s="130"/>
      <c r="P49" s="130"/>
      <c r="Q49" s="130"/>
      <c r="R49" s="130"/>
      <c r="S49" s="130"/>
      <c r="T49" s="130"/>
      <c r="U49" s="130"/>
      <c r="V49" s="130"/>
      <c r="W49" s="130"/>
    </row>
    <row r="50" ht="53.25" customHeight="1" outlineLevel="1" spans="1:23">
      <c r="A50" s="128" t="s">
        <v>72</v>
      </c>
      <c r="B50" s="128" t="s">
        <v>269</v>
      </c>
      <c r="C50" s="128" t="s">
        <v>270</v>
      </c>
      <c r="D50" s="128" t="s">
        <v>120</v>
      </c>
      <c r="E50" s="128" t="s">
        <v>119</v>
      </c>
      <c r="F50" s="128" t="s">
        <v>267</v>
      </c>
      <c r="G50" s="128" t="s">
        <v>268</v>
      </c>
      <c r="H50" s="130">
        <v>39170</v>
      </c>
      <c r="I50" s="130">
        <v>39170</v>
      </c>
      <c r="J50" s="130"/>
      <c r="K50" s="130"/>
      <c r="L50" s="130">
        <v>39170</v>
      </c>
      <c r="M50" s="128"/>
      <c r="N50" s="130"/>
      <c r="O50" s="130"/>
      <c r="P50" s="130"/>
      <c r="Q50" s="130"/>
      <c r="R50" s="130"/>
      <c r="S50" s="130"/>
      <c r="T50" s="130"/>
      <c r="U50" s="130"/>
      <c r="V50" s="130"/>
      <c r="W50" s="130"/>
    </row>
    <row r="51" ht="53.25" customHeight="1" outlineLevel="1" spans="1:23">
      <c r="A51" s="128" t="s">
        <v>72</v>
      </c>
      <c r="B51" s="128" t="s">
        <v>265</v>
      </c>
      <c r="C51" s="128" t="s">
        <v>266</v>
      </c>
      <c r="D51" s="128" t="s">
        <v>131</v>
      </c>
      <c r="E51" s="128" t="s">
        <v>132</v>
      </c>
      <c r="F51" s="128" t="s">
        <v>267</v>
      </c>
      <c r="G51" s="128" t="s">
        <v>268</v>
      </c>
      <c r="H51" s="130">
        <v>332</v>
      </c>
      <c r="I51" s="130">
        <v>332</v>
      </c>
      <c r="J51" s="130"/>
      <c r="K51" s="130"/>
      <c r="L51" s="130">
        <v>332</v>
      </c>
      <c r="M51" s="128"/>
      <c r="N51" s="130"/>
      <c r="O51" s="130"/>
      <c r="P51" s="130"/>
      <c r="Q51" s="130"/>
      <c r="R51" s="130"/>
      <c r="S51" s="130"/>
      <c r="T51" s="130"/>
      <c r="U51" s="130"/>
      <c r="V51" s="130"/>
      <c r="W51" s="130"/>
    </row>
    <row r="52" ht="53.25" customHeight="1" outlineLevel="1" spans="1:23">
      <c r="A52" s="128" t="s">
        <v>72</v>
      </c>
      <c r="B52" s="128" t="s">
        <v>265</v>
      </c>
      <c r="C52" s="128" t="s">
        <v>266</v>
      </c>
      <c r="D52" s="128" t="s">
        <v>131</v>
      </c>
      <c r="E52" s="128" t="s">
        <v>132</v>
      </c>
      <c r="F52" s="128" t="s">
        <v>267</v>
      </c>
      <c r="G52" s="128" t="s">
        <v>268</v>
      </c>
      <c r="H52" s="130">
        <v>590</v>
      </c>
      <c r="I52" s="130">
        <v>590</v>
      </c>
      <c r="J52" s="130"/>
      <c r="K52" s="130"/>
      <c r="L52" s="130">
        <v>590</v>
      </c>
      <c r="M52" s="128"/>
      <c r="N52" s="130"/>
      <c r="O52" s="130"/>
      <c r="P52" s="130"/>
      <c r="Q52" s="130"/>
      <c r="R52" s="130"/>
      <c r="S52" s="130"/>
      <c r="T52" s="130"/>
      <c r="U52" s="130"/>
      <c r="V52" s="130"/>
      <c r="W52" s="130"/>
    </row>
    <row r="53" ht="53.25" customHeight="1" outlineLevel="1" spans="1:23">
      <c r="A53" s="128" t="s">
        <v>72</v>
      </c>
      <c r="B53" s="128" t="s">
        <v>269</v>
      </c>
      <c r="C53" s="128" t="s">
        <v>270</v>
      </c>
      <c r="D53" s="128" t="s">
        <v>120</v>
      </c>
      <c r="E53" s="128" t="s">
        <v>119</v>
      </c>
      <c r="F53" s="128" t="s">
        <v>267</v>
      </c>
      <c r="G53" s="128" t="s">
        <v>268</v>
      </c>
      <c r="H53" s="130">
        <v>1400</v>
      </c>
      <c r="I53" s="130">
        <v>1400</v>
      </c>
      <c r="J53" s="130"/>
      <c r="K53" s="130"/>
      <c r="L53" s="130">
        <v>1400</v>
      </c>
      <c r="M53" s="128"/>
      <c r="N53" s="130"/>
      <c r="O53" s="130"/>
      <c r="P53" s="130"/>
      <c r="Q53" s="130"/>
      <c r="R53" s="130"/>
      <c r="S53" s="130"/>
      <c r="T53" s="130"/>
      <c r="U53" s="130"/>
      <c r="V53" s="130"/>
      <c r="W53" s="130"/>
    </row>
    <row r="54" ht="53.25" customHeight="1" outlineLevel="1" spans="1:23">
      <c r="A54" s="128" t="s">
        <v>72</v>
      </c>
      <c r="B54" s="128" t="s">
        <v>271</v>
      </c>
      <c r="C54" s="128" t="s">
        <v>144</v>
      </c>
      <c r="D54" s="128" t="s">
        <v>143</v>
      </c>
      <c r="E54" s="128" t="s">
        <v>144</v>
      </c>
      <c r="F54" s="128" t="s">
        <v>272</v>
      </c>
      <c r="G54" s="128" t="s">
        <v>144</v>
      </c>
      <c r="H54" s="130">
        <v>564898.56</v>
      </c>
      <c r="I54" s="130">
        <v>564898.56</v>
      </c>
      <c r="J54" s="130"/>
      <c r="K54" s="130"/>
      <c r="L54" s="130">
        <v>564898.56</v>
      </c>
      <c r="M54" s="128"/>
      <c r="N54" s="130"/>
      <c r="O54" s="130"/>
      <c r="P54" s="130"/>
      <c r="Q54" s="130"/>
      <c r="R54" s="130"/>
      <c r="S54" s="130"/>
      <c r="T54" s="130"/>
      <c r="U54" s="130"/>
      <c r="V54" s="130"/>
      <c r="W54" s="130"/>
    </row>
    <row r="55" ht="53.25" customHeight="1" outlineLevel="1" spans="1:23">
      <c r="A55" s="128" t="s">
        <v>72</v>
      </c>
      <c r="B55" s="128" t="s">
        <v>271</v>
      </c>
      <c r="C55" s="128" t="s">
        <v>144</v>
      </c>
      <c r="D55" s="128" t="s">
        <v>143</v>
      </c>
      <c r="E55" s="128" t="s">
        <v>144</v>
      </c>
      <c r="F55" s="128" t="s">
        <v>272</v>
      </c>
      <c r="G55" s="128" t="s">
        <v>144</v>
      </c>
      <c r="H55" s="130">
        <v>36110</v>
      </c>
      <c r="I55" s="130">
        <v>36110</v>
      </c>
      <c r="J55" s="130"/>
      <c r="K55" s="130"/>
      <c r="L55" s="130">
        <v>36110</v>
      </c>
      <c r="M55" s="128"/>
      <c r="N55" s="130"/>
      <c r="O55" s="130"/>
      <c r="P55" s="130"/>
      <c r="Q55" s="130"/>
      <c r="R55" s="130"/>
      <c r="S55" s="130"/>
      <c r="T55" s="130"/>
      <c r="U55" s="130"/>
      <c r="V55" s="130"/>
      <c r="W55" s="130"/>
    </row>
    <row r="56" ht="53.25" customHeight="1" outlineLevel="1" spans="1:23">
      <c r="A56" s="128" t="s">
        <v>72</v>
      </c>
      <c r="B56" s="128" t="s">
        <v>273</v>
      </c>
      <c r="C56" s="128" t="s">
        <v>274</v>
      </c>
      <c r="D56" s="128" t="s">
        <v>104</v>
      </c>
      <c r="E56" s="128" t="s">
        <v>105</v>
      </c>
      <c r="F56" s="128" t="s">
        <v>275</v>
      </c>
      <c r="G56" s="128" t="s">
        <v>276</v>
      </c>
      <c r="H56" s="130">
        <v>384000</v>
      </c>
      <c r="I56" s="130">
        <v>384000</v>
      </c>
      <c r="J56" s="130"/>
      <c r="K56" s="130"/>
      <c r="L56" s="130">
        <v>384000</v>
      </c>
      <c r="M56" s="128"/>
      <c r="N56" s="130"/>
      <c r="O56" s="130"/>
      <c r="P56" s="130"/>
      <c r="Q56" s="130"/>
      <c r="R56" s="130"/>
      <c r="S56" s="130"/>
      <c r="T56" s="130"/>
      <c r="U56" s="130"/>
      <c r="V56" s="130"/>
      <c r="W56" s="130"/>
    </row>
    <row r="57" ht="53.25" customHeight="1" outlineLevel="1" spans="1:23">
      <c r="A57" s="128" t="s">
        <v>72</v>
      </c>
      <c r="B57" s="128" t="s">
        <v>277</v>
      </c>
      <c r="C57" s="128" t="s">
        <v>278</v>
      </c>
      <c r="D57" s="128" t="s">
        <v>104</v>
      </c>
      <c r="E57" s="128" t="s">
        <v>105</v>
      </c>
      <c r="F57" s="128" t="s">
        <v>275</v>
      </c>
      <c r="G57" s="128" t="s">
        <v>276</v>
      </c>
      <c r="H57" s="130">
        <v>192000</v>
      </c>
      <c r="I57" s="130">
        <v>192000</v>
      </c>
      <c r="J57" s="130"/>
      <c r="K57" s="130"/>
      <c r="L57" s="130">
        <v>192000</v>
      </c>
      <c r="M57" s="128"/>
      <c r="N57" s="130"/>
      <c r="O57" s="130"/>
      <c r="P57" s="130"/>
      <c r="Q57" s="130"/>
      <c r="R57" s="130"/>
      <c r="S57" s="130"/>
      <c r="T57" s="130"/>
      <c r="U57" s="130"/>
      <c r="V57" s="130"/>
      <c r="W57" s="130"/>
    </row>
    <row r="58" ht="53.25" customHeight="1" outlineLevel="1" spans="1:23">
      <c r="A58" s="128" t="s">
        <v>72</v>
      </c>
      <c r="B58" s="128" t="s">
        <v>279</v>
      </c>
      <c r="C58" s="128" t="s">
        <v>280</v>
      </c>
      <c r="D58" s="128" t="s">
        <v>104</v>
      </c>
      <c r="E58" s="128" t="s">
        <v>105</v>
      </c>
      <c r="F58" s="128" t="s">
        <v>275</v>
      </c>
      <c r="G58" s="128" t="s">
        <v>276</v>
      </c>
      <c r="H58" s="130">
        <v>180000</v>
      </c>
      <c r="I58" s="130">
        <v>180000</v>
      </c>
      <c r="J58" s="130"/>
      <c r="K58" s="130"/>
      <c r="L58" s="130">
        <v>180000</v>
      </c>
      <c r="M58" s="128"/>
      <c r="N58" s="130"/>
      <c r="O58" s="130"/>
      <c r="P58" s="130"/>
      <c r="Q58" s="130"/>
      <c r="R58" s="130"/>
      <c r="S58" s="130"/>
      <c r="T58" s="130"/>
      <c r="U58" s="130"/>
      <c r="V58" s="130"/>
      <c r="W58" s="130"/>
    </row>
    <row r="59" ht="53.25" customHeight="1" outlineLevel="1" spans="1:23">
      <c r="A59" s="128" t="s">
        <v>72</v>
      </c>
      <c r="B59" s="128" t="s">
        <v>281</v>
      </c>
      <c r="C59" s="128" t="s">
        <v>282</v>
      </c>
      <c r="D59" s="128" t="s">
        <v>104</v>
      </c>
      <c r="E59" s="128" t="s">
        <v>105</v>
      </c>
      <c r="F59" s="128" t="s">
        <v>283</v>
      </c>
      <c r="G59" s="128" t="s">
        <v>284</v>
      </c>
      <c r="H59" s="130">
        <v>170000</v>
      </c>
      <c r="I59" s="130">
        <v>170000</v>
      </c>
      <c r="J59" s="130"/>
      <c r="K59" s="130"/>
      <c r="L59" s="130">
        <v>170000</v>
      </c>
      <c r="M59" s="128"/>
      <c r="N59" s="130"/>
      <c r="O59" s="130"/>
      <c r="P59" s="130"/>
      <c r="Q59" s="130"/>
      <c r="R59" s="130"/>
      <c r="S59" s="130"/>
      <c r="T59" s="130"/>
      <c r="U59" s="130"/>
      <c r="V59" s="130"/>
      <c r="W59" s="130"/>
    </row>
    <row r="60" ht="53.25" customHeight="1" outlineLevel="1" spans="1:23">
      <c r="A60" s="128" t="s">
        <v>72</v>
      </c>
      <c r="B60" s="128" t="s">
        <v>285</v>
      </c>
      <c r="C60" s="128" t="s">
        <v>286</v>
      </c>
      <c r="D60" s="128" t="s">
        <v>104</v>
      </c>
      <c r="E60" s="128" t="s">
        <v>105</v>
      </c>
      <c r="F60" s="128" t="s">
        <v>287</v>
      </c>
      <c r="G60" s="128" t="s">
        <v>288</v>
      </c>
      <c r="H60" s="130">
        <v>30000</v>
      </c>
      <c r="I60" s="130">
        <v>30000</v>
      </c>
      <c r="J60" s="130"/>
      <c r="K60" s="130"/>
      <c r="L60" s="130">
        <v>30000</v>
      </c>
      <c r="M60" s="128"/>
      <c r="N60" s="130"/>
      <c r="O60" s="130"/>
      <c r="P60" s="130"/>
      <c r="Q60" s="130"/>
      <c r="R60" s="130"/>
      <c r="S60" s="130"/>
      <c r="T60" s="130"/>
      <c r="U60" s="130"/>
      <c r="V60" s="130"/>
      <c r="W60" s="130"/>
    </row>
    <row r="61" ht="53.25" customHeight="1" outlineLevel="1" spans="1:23">
      <c r="A61" s="128" t="s">
        <v>72</v>
      </c>
      <c r="B61" s="128" t="s">
        <v>285</v>
      </c>
      <c r="C61" s="128" t="s">
        <v>286</v>
      </c>
      <c r="D61" s="128" t="s">
        <v>104</v>
      </c>
      <c r="E61" s="128" t="s">
        <v>105</v>
      </c>
      <c r="F61" s="128" t="s">
        <v>289</v>
      </c>
      <c r="G61" s="128" t="s">
        <v>290</v>
      </c>
      <c r="H61" s="130">
        <v>25000</v>
      </c>
      <c r="I61" s="130">
        <v>25000</v>
      </c>
      <c r="J61" s="130"/>
      <c r="K61" s="130"/>
      <c r="L61" s="130">
        <v>25000</v>
      </c>
      <c r="M61" s="128"/>
      <c r="N61" s="130"/>
      <c r="O61" s="130"/>
      <c r="P61" s="130"/>
      <c r="Q61" s="130"/>
      <c r="R61" s="130"/>
      <c r="S61" s="130"/>
      <c r="T61" s="130"/>
      <c r="U61" s="130"/>
      <c r="V61" s="130"/>
      <c r="W61" s="130"/>
    </row>
    <row r="62" ht="53.25" customHeight="1" outlineLevel="1" spans="1:23">
      <c r="A62" s="128" t="s">
        <v>72</v>
      </c>
      <c r="B62" s="128" t="s">
        <v>291</v>
      </c>
      <c r="C62" s="128" t="s">
        <v>292</v>
      </c>
      <c r="D62" s="128" t="s">
        <v>112</v>
      </c>
      <c r="E62" s="128" t="s">
        <v>113</v>
      </c>
      <c r="F62" s="128" t="s">
        <v>289</v>
      </c>
      <c r="G62" s="128" t="s">
        <v>290</v>
      </c>
      <c r="H62" s="130">
        <v>25200</v>
      </c>
      <c r="I62" s="130">
        <v>25200</v>
      </c>
      <c r="J62" s="130"/>
      <c r="K62" s="130"/>
      <c r="L62" s="130">
        <v>25200</v>
      </c>
      <c r="M62" s="128"/>
      <c r="N62" s="130"/>
      <c r="O62" s="130"/>
      <c r="P62" s="130"/>
      <c r="Q62" s="130"/>
      <c r="R62" s="130"/>
      <c r="S62" s="130"/>
      <c r="T62" s="130"/>
      <c r="U62" s="130"/>
      <c r="V62" s="130"/>
      <c r="W62" s="130"/>
    </row>
    <row r="63" ht="53.25" customHeight="1" outlineLevel="1" spans="1:23">
      <c r="A63" s="128" t="s">
        <v>72</v>
      </c>
      <c r="B63" s="128" t="s">
        <v>291</v>
      </c>
      <c r="C63" s="128" t="s">
        <v>292</v>
      </c>
      <c r="D63" s="128" t="s">
        <v>114</v>
      </c>
      <c r="E63" s="128" t="s">
        <v>115</v>
      </c>
      <c r="F63" s="128" t="s">
        <v>289</v>
      </c>
      <c r="G63" s="128" t="s">
        <v>290</v>
      </c>
      <c r="H63" s="130">
        <v>1200</v>
      </c>
      <c r="I63" s="130">
        <v>1200</v>
      </c>
      <c r="J63" s="130"/>
      <c r="K63" s="130"/>
      <c r="L63" s="130">
        <v>1200</v>
      </c>
      <c r="M63" s="128"/>
      <c r="N63" s="130"/>
      <c r="O63" s="130"/>
      <c r="P63" s="130"/>
      <c r="Q63" s="130"/>
      <c r="R63" s="130"/>
      <c r="S63" s="130"/>
      <c r="T63" s="130"/>
      <c r="U63" s="130"/>
      <c r="V63" s="130"/>
      <c r="W63" s="130"/>
    </row>
    <row r="64" ht="53.25" customHeight="1" outlineLevel="1" spans="1:23">
      <c r="A64" s="128" t="s">
        <v>72</v>
      </c>
      <c r="B64" s="128" t="s">
        <v>293</v>
      </c>
      <c r="C64" s="128" t="s">
        <v>284</v>
      </c>
      <c r="D64" s="128" t="s">
        <v>104</v>
      </c>
      <c r="E64" s="128" t="s">
        <v>105</v>
      </c>
      <c r="F64" s="128" t="s">
        <v>283</v>
      </c>
      <c r="G64" s="128" t="s">
        <v>284</v>
      </c>
      <c r="H64" s="130">
        <v>111297.76</v>
      </c>
      <c r="I64" s="130">
        <v>111297.76</v>
      </c>
      <c r="J64" s="130"/>
      <c r="K64" s="130"/>
      <c r="L64" s="130">
        <v>111297.76</v>
      </c>
      <c r="M64" s="128"/>
      <c r="N64" s="130"/>
      <c r="O64" s="130"/>
      <c r="P64" s="130"/>
      <c r="Q64" s="130"/>
      <c r="R64" s="130"/>
      <c r="S64" s="130"/>
      <c r="T64" s="130"/>
      <c r="U64" s="130"/>
      <c r="V64" s="130"/>
      <c r="W64" s="130"/>
    </row>
    <row r="65" ht="53.25" customHeight="1" outlineLevel="1" spans="1:23">
      <c r="A65" s="128" t="s">
        <v>72</v>
      </c>
      <c r="B65" s="128" t="s">
        <v>294</v>
      </c>
      <c r="C65" s="128" t="s">
        <v>295</v>
      </c>
      <c r="D65" s="128" t="s">
        <v>104</v>
      </c>
      <c r="E65" s="128" t="s">
        <v>105</v>
      </c>
      <c r="F65" s="128" t="s">
        <v>296</v>
      </c>
      <c r="G65" s="128" t="s">
        <v>297</v>
      </c>
      <c r="H65" s="130">
        <v>312000</v>
      </c>
      <c r="I65" s="130">
        <v>312000</v>
      </c>
      <c r="J65" s="130"/>
      <c r="K65" s="130"/>
      <c r="L65" s="130">
        <v>312000</v>
      </c>
      <c r="M65" s="128"/>
      <c r="N65" s="130"/>
      <c r="O65" s="130"/>
      <c r="P65" s="130"/>
      <c r="Q65" s="130"/>
      <c r="R65" s="130"/>
      <c r="S65" s="130"/>
      <c r="T65" s="130"/>
      <c r="U65" s="130"/>
      <c r="V65" s="130"/>
      <c r="W65" s="130"/>
    </row>
    <row r="66" ht="53.25" customHeight="1" outlineLevel="1" spans="1:23">
      <c r="A66" s="128" t="s">
        <v>72</v>
      </c>
      <c r="B66" s="128" t="s">
        <v>298</v>
      </c>
      <c r="C66" s="128" t="s">
        <v>299</v>
      </c>
      <c r="D66" s="128" t="s">
        <v>112</v>
      </c>
      <c r="E66" s="128" t="s">
        <v>113</v>
      </c>
      <c r="F66" s="128" t="s">
        <v>300</v>
      </c>
      <c r="G66" s="128" t="s">
        <v>301</v>
      </c>
      <c r="H66" s="130">
        <v>489477.56</v>
      </c>
      <c r="I66" s="130">
        <v>489477.56</v>
      </c>
      <c r="J66" s="130"/>
      <c r="K66" s="130"/>
      <c r="L66" s="130">
        <v>489477.56</v>
      </c>
      <c r="M66" s="128"/>
      <c r="N66" s="130"/>
      <c r="O66" s="130"/>
      <c r="P66" s="130"/>
      <c r="Q66" s="130"/>
      <c r="R66" s="130"/>
      <c r="S66" s="130"/>
      <c r="T66" s="130"/>
      <c r="U66" s="130"/>
      <c r="V66" s="130"/>
      <c r="W66" s="130"/>
    </row>
    <row r="67" ht="53.25" customHeight="1" outlineLevel="1" spans="1:23">
      <c r="A67" s="128" t="s">
        <v>72</v>
      </c>
      <c r="B67" s="128" t="s">
        <v>302</v>
      </c>
      <c r="C67" s="128" t="s">
        <v>303</v>
      </c>
      <c r="D67" s="128" t="s">
        <v>106</v>
      </c>
      <c r="E67" s="128" t="s">
        <v>107</v>
      </c>
      <c r="F67" s="128" t="s">
        <v>304</v>
      </c>
      <c r="G67" s="128" t="s">
        <v>305</v>
      </c>
      <c r="H67" s="130">
        <v>74414</v>
      </c>
      <c r="I67" s="130">
        <v>74414</v>
      </c>
      <c r="J67" s="130"/>
      <c r="K67" s="130"/>
      <c r="L67" s="130">
        <v>74414</v>
      </c>
      <c r="M67" s="128"/>
      <c r="N67" s="130"/>
      <c r="O67" s="130"/>
      <c r="P67" s="130"/>
      <c r="Q67" s="130"/>
      <c r="R67" s="130"/>
      <c r="S67" s="130"/>
      <c r="T67" s="130"/>
      <c r="U67" s="130"/>
      <c r="V67" s="130"/>
      <c r="W67" s="130"/>
    </row>
    <row r="68" ht="53.25" customHeight="1" outlineLevel="1" spans="1:23">
      <c r="A68" s="128" t="s">
        <v>72</v>
      </c>
      <c r="B68" s="128" t="s">
        <v>302</v>
      </c>
      <c r="C68" s="128" t="s">
        <v>303</v>
      </c>
      <c r="D68" s="128" t="s">
        <v>106</v>
      </c>
      <c r="E68" s="128" t="s">
        <v>107</v>
      </c>
      <c r="F68" s="128" t="s">
        <v>275</v>
      </c>
      <c r="G68" s="128" t="s">
        <v>276</v>
      </c>
      <c r="H68" s="130">
        <v>748000</v>
      </c>
      <c r="I68" s="130">
        <v>748000</v>
      </c>
      <c r="J68" s="130"/>
      <c r="K68" s="130"/>
      <c r="L68" s="130">
        <v>748000</v>
      </c>
      <c r="M68" s="128"/>
      <c r="N68" s="130"/>
      <c r="O68" s="130"/>
      <c r="P68" s="130"/>
      <c r="Q68" s="130"/>
      <c r="R68" s="130"/>
      <c r="S68" s="130"/>
      <c r="T68" s="130"/>
      <c r="U68" s="130"/>
      <c r="V68" s="130"/>
      <c r="W68" s="130"/>
    </row>
    <row r="69" ht="30.75" customHeight="1" spans="1:23">
      <c r="A69" s="135" t="s">
        <v>56</v>
      </c>
      <c r="B69" s="135"/>
      <c r="C69" s="135"/>
      <c r="D69" s="135"/>
      <c r="E69" s="135"/>
      <c r="F69" s="135"/>
      <c r="G69" s="135"/>
      <c r="H69" s="130">
        <v>9789191.28</v>
      </c>
      <c r="I69" s="130">
        <v>9789191.28</v>
      </c>
      <c r="J69" s="130"/>
      <c r="K69" s="130"/>
      <c r="L69" s="130">
        <v>9789191.28</v>
      </c>
      <c r="M69" s="130"/>
      <c r="N69" s="130"/>
      <c r="O69" s="130"/>
      <c r="P69" s="130"/>
      <c r="Q69" s="130"/>
      <c r="R69" s="130"/>
      <c r="S69" s="130"/>
      <c r="T69" s="130"/>
      <c r="U69" s="130"/>
      <c r="V69" s="130"/>
      <c r="W69" s="130"/>
    </row>
  </sheetData>
  <mergeCells count="32">
    <mergeCell ref="T1:W1"/>
    <mergeCell ref="A2:W2"/>
    <mergeCell ref="A3:G3"/>
    <mergeCell ref="T3:W3"/>
    <mergeCell ref="H4:W4"/>
    <mergeCell ref="I5:M5"/>
    <mergeCell ref="N5:P5"/>
    <mergeCell ref="R5:W5"/>
    <mergeCell ref="A69:G6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4" width="12.4285714285714"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4" t="s">
        <v>306</v>
      </c>
      <c r="B1" s="124"/>
      <c r="C1" s="124"/>
      <c r="D1" s="124"/>
      <c r="E1" s="124"/>
      <c r="F1" s="124"/>
      <c r="G1" s="124"/>
      <c r="H1" s="124"/>
      <c r="I1" s="124"/>
      <c r="J1" s="124"/>
      <c r="K1" s="124"/>
      <c r="L1" s="124"/>
      <c r="M1" s="124"/>
      <c r="N1" s="124"/>
      <c r="O1" s="124"/>
      <c r="P1" s="124"/>
      <c r="Q1" s="124"/>
      <c r="R1" s="124"/>
      <c r="S1" s="124"/>
      <c r="T1" s="124"/>
      <c r="U1" s="124"/>
      <c r="V1" s="124"/>
      <c r="W1" s="124"/>
    </row>
    <row r="2" ht="26.25" customHeight="1" spans="1:23">
      <c r="A2" s="120" t="str">
        <f>"2026"&amp;"年部门项目支出预算表"</f>
        <v>2026年部门项目支出预算表</v>
      </c>
      <c r="B2" s="120"/>
      <c r="C2" s="120" t="s">
        <v>85</v>
      </c>
      <c r="D2" s="120"/>
      <c r="E2" s="120"/>
      <c r="F2" s="120"/>
      <c r="G2" s="120"/>
      <c r="H2" s="120"/>
      <c r="I2" s="120"/>
      <c r="J2" s="120"/>
      <c r="K2" s="120"/>
      <c r="L2" s="120"/>
      <c r="M2" s="120"/>
      <c r="N2" s="120"/>
      <c r="O2" s="120"/>
      <c r="P2" s="120"/>
      <c r="Q2" s="120"/>
      <c r="R2" s="120"/>
      <c r="S2" s="120"/>
      <c r="T2" s="120"/>
      <c r="U2" s="120"/>
      <c r="V2" s="120"/>
      <c r="W2" s="120"/>
    </row>
    <row r="3" ht="18.75" customHeight="1" spans="1:23">
      <c r="A3" s="125" t="str">
        <f>"单位名称："&amp;"瑞丽市财政局"</f>
        <v>单位名称：瑞丽市财政局</v>
      </c>
      <c r="B3" s="125"/>
      <c r="C3" s="125"/>
      <c r="D3" s="125"/>
      <c r="E3" s="125"/>
      <c r="F3" s="125"/>
      <c r="G3" s="125"/>
      <c r="H3" s="126"/>
      <c r="I3" s="126"/>
      <c r="J3" s="126"/>
      <c r="K3" s="126"/>
      <c r="L3" s="126"/>
      <c r="M3" s="126"/>
      <c r="N3" s="126"/>
      <c r="O3" s="126"/>
      <c r="P3" s="126"/>
      <c r="Q3" s="126"/>
      <c r="R3" s="126"/>
      <c r="S3" s="126"/>
      <c r="T3" s="126"/>
      <c r="U3" s="126"/>
      <c r="V3" s="124" t="s">
        <v>53</v>
      </c>
      <c r="W3" s="124"/>
    </row>
    <row r="4" ht="26.25" customHeight="1" spans="1:23">
      <c r="A4" s="127" t="s">
        <v>307</v>
      </c>
      <c r="B4" s="127" t="s">
        <v>198</v>
      </c>
      <c r="C4" s="127" t="s">
        <v>199</v>
      </c>
      <c r="D4" s="127" t="s">
        <v>308</v>
      </c>
      <c r="E4" s="127" t="s">
        <v>200</v>
      </c>
      <c r="F4" s="127" t="s">
        <v>201</v>
      </c>
      <c r="G4" s="127" t="s">
        <v>309</v>
      </c>
      <c r="H4" s="127" t="s">
        <v>310</v>
      </c>
      <c r="I4" s="127" t="s">
        <v>56</v>
      </c>
      <c r="J4" s="127" t="s">
        <v>311</v>
      </c>
      <c r="K4" s="127"/>
      <c r="L4" s="127"/>
      <c r="M4" s="127"/>
      <c r="N4" s="127" t="s">
        <v>210</v>
      </c>
      <c r="O4" s="127"/>
      <c r="P4" s="127"/>
      <c r="Q4" s="127" t="s">
        <v>63</v>
      </c>
      <c r="R4" s="127" t="s">
        <v>77</v>
      </c>
      <c r="S4" s="127"/>
      <c r="T4" s="127"/>
      <c r="U4" s="127"/>
      <c r="V4" s="127"/>
      <c r="W4" s="127"/>
    </row>
    <row r="5" ht="26.25" customHeight="1" spans="1:23">
      <c r="A5" s="127"/>
      <c r="B5" s="127"/>
      <c r="C5" s="127"/>
      <c r="D5" s="127"/>
      <c r="E5" s="127"/>
      <c r="F5" s="127"/>
      <c r="G5" s="127"/>
      <c r="H5" s="127"/>
      <c r="I5" s="127"/>
      <c r="J5" s="127" t="s">
        <v>60</v>
      </c>
      <c r="K5" s="127"/>
      <c r="L5" s="127" t="s">
        <v>61</v>
      </c>
      <c r="M5" s="127" t="s">
        <v>62</v>
      </c>
      <c r="N5" s="127" t="s">
        <v>60</v>
      </c>
      <c r="O5" s="127" t="s">
        <v>61</v>
      </c>
      <c r="P5" s="127" t="s">
        <v>62</v>
      </c>
      <c r="Q5" s="127"/>
      <c r="R5" s="127" t="s">
        <v>59</v>
      </c>
      <c r="S5" s="127" t="s">
        <v>66</v>
      </c>
      <c r="T5" s="127" t="s">
        <v>67</v>
      </c>
      <c r="U5" s="127" t="s">
        <v>68</v>
      </c>
      <c r="V5" s="127" t="s">
        <v>69</v>
      </c>
      <c r="W5" s="127" t="s">
        <v>70</v>
      </c>
    </row>
    <row r="6" ht="49" customHeight="1" spans="1:23">
      <c r="A6" s="127"/>
      <c r="B6" s="127"/>
      <c r="C6" s="127"/>
      <c r="D6" s="127"/>
      <c r="E6" s="127"/>
      <c r="F6" s="127"/>
      <c r="G6" s="127"/>
      <c r="H6" s="127"/>
      <c r="I6" s="127"/>
      <c r="J6" s="127" t="s">
        <v>59</v>
      </c>
      <c r="K6" s="127" t="s">
        <v>312</v>
      </c>
      <c r="L6" s="127"/>
      <c r="M6" s="127"/>
      <c r="N6" s="127"/>
      <c r="O6" s="127"/>
      <c r="P6" s="127"/>
      <c r="Q6" s="127"/>
      <c r="R6" s="127"/>
      <c r="S6" s="127"/>
      <c r="T6" s="127"/>
      <c r="U6" s="127"/>
      <c r="V6" s="127"/>
      <c r="W6" s="127"/>
    </row>
    <row r="7" ht="18.75" customHeight="1" spans="1:23">
      <c r="A7" s="127" t="s">
        <v>85</v>
      </c>
      <c r="B7" s="127" t="s">
        <v>86</v>
      </c>
      <c r="C7" s="127" t="s">
        <v>87</v>
      </c>
      <c r="D7" s="127" t="s">
        <v>88</v>
      </c>
      <c r="E7" s="127" t="s">
        <v>89</v>
      </c>
      <c r="F7" s="127" t="s">
        <v>90</v>
      </c>
      <c r="G7" s="127" t="s">
        <v>91</v>
      </c>
      <c r="H7" s="127" t="s">
        <v>92</v>
      </c>
      <c r="I7" s="127" t="s">
        <v>93</v>
      </c>
      <c r="J7" s="127" t="s">
        <v>94</v>
      </c>
      <c r="K7" s="127" t="s">
        <v>95</v>
      </c>
      <c r="L7" s="127" t="s">
        <v>96</v>
      </c>
      <c r="M7" s="127" t="s">
        <v>97</v>
      </c>
      <c r="N7" s="127" t="s">
        <v>98</v>
      </c>
      <c r="O7" s="127" t="s">
        <v>99</v>
      </c>
      <c r="P7" s="127" t="s">
        <v>212</v>
      </c>
      <c r="Q7" s="127" t="s">
        <v>213</v>
      </c>
      <c r="R7" s="127" t="s">
        <v>214</v>
      </c>
      <c r="S7" s="127" t="s">
        <v>215</v>
      </c>
      <c r="T7" s="127" t="s">
        <v>216</v>
      </c>
      <c r="U7" s="127" t="s">
        <v>217</v>
      </c>
      <c r="V7" s="127" t="s">
        <v>218</v>
      </c>
      <c r="W7" s="127" t="s">
        <v>219</v>
      </c>
    </row>
    <row r="8" ht="57" customHeight="1" spans="1:23">
      <c r="A8" s="128"/>
      <c r="B8" s="128"/>
      <c r="C8" s="128" t="s">
        <v>313</v>
      </c>
      <c r="D8" s="128"/>
      <c r="E8" s="128"/>
      <c r="F8" s="128"/>
      <c r="G8" s="128"/>
      <c r="H8" s="128"/>
      <c r="I8" s="130">
        <v>20000</v>
      </c>
      <c r="J8" s="130">
        <v>20000</v>
      </c>
      <c r="K8" s="130">
        <v>20000</v>
      </c>
      <c r="L8" s="130"/>
      <c r="M8" s="130"/>
      <c r="N8" s="130"/>
      <c r="O8" s="130"/>
      <c r="P8" s="130"/>
      <c r="Q8" s="130"/>
      <c r="R8" s="130"/>
      <c r="S8" s="130"/>
      <c r="T8" s="130"/>
      <c r="U8" s="130"/>
      <c r="V8" s="130"/>
      <c r="W8" s="130"/>
    </row>
    <row r="9" ht="52.5" customHeight="1" outlineLevel="1" spans="1:23">
      <c r="A9" s="128" t="s">
        <v>314</v>
      </c>
      <c r="B9" s="128" t="s">
        <v>315</v>
      </c>
      <c r="C9" s="128" t="s">
        <v>313</v>
      </c>
      <c r="D9" s="128" t="s">
        <v>72</v>
      </c>
      <c r="E9" s="128" t="s">
        <v>104</v>
      </c>
      <c r="F9" s="128" t="s">
        <v>105</v>
      </c>
      <c r="G9" s="128" t="s">
        <v>316</v>
      </c>
      <c r="H9" s="128" t="s">
        <v>317</v>
      </c>
      <c r="I9" s="130">
        <v>20000</v>
      </c>
      <c r="J9" s="130">
        <v>20000</v>
      </c>
      <c r="K9" s="130">
        <v>20000</v>
      </c>
      <c r="L9" s="130"/>
      <c r="M9" s="130"/>
      <c r="N9" s="130"/>
      <c r="O9" s="130"/>
      <c r="P9" s="130"/>
      <c r="Q9" s="130"/>
      <c r="R9" s="130"/>
      <c r="S9" s="130"/>
      <c r="T9" s="130"/>
      <c r="U9" s="130"/>
      <c r="V9" s="130"/>
      <c r="W9" s="130"/>
    </row>
    <row r="10" ht="52.5" customHeight="1" spans="1:23">
      <c r="A10" s="128"/>
      <c r="B10" s="128"/>
      <c r="C10" s="128" t="s">
        <v>318</v>
      </c>
      <c r="D10" s="128"/>
      <c r="E10" s="128"/>
      <c r="F10" s="128"/>
      <c r="G10" s="128"/>
      <c r="H10" s="128"/>
      <c r="I10" s="130">
        <v>25000</v>
      </c>
      <c r="J10" s="130">
        <v>25000</v>
      </c>
      <c r="K10" s="130">
        <v>25000</v>
      </c>
      <c r="L10" s="130"/>
      <c r="M10" s="130"/>
      <c r="N10" s="128"/>
      <c r="O10" s="128"/>
      <c r="P10" s="128"/>
      <c r="Q10" s="130"/>
      <c r="R10" s="130"/>
      <c r="S10" s="130"/>
      <c r="T10" s="130"/>
      <c r="U10" s="130"/>
      <c r="V10" s="130"/>
      <c r="W10" s="130"/>
    </row>
    <row r="11" ht="52.5" customHeight="1" outlineLevel="1" spans="1:23">
      <c r="A11" s="128" t="s">
        <v>314</v>
      </c>
      <c r="B11" s="128" t="s">
        <v>319</v>
      </c>
      <c r="C11" s="128" t="s">
        <v>318</v>
      </c>
      <c r="D11" s="128" t="s">
        <v>72</v>
      </c>
      <c r="E11" s="128" t="s">
        <v>104</v>
      </c>
      <c r="F11" s="128" t="s">
        <v>105</v>
      </c>
      <c r="G11" s="128" t="s">
        <v>287</v>
      </c>
      <c r="H11" s="128" t="s">
        <v>288</v>
      </c>
      <c r="I11" s="130">
        <v>25000</v>
      </c>
      <c r="J11" s="130">
        <v>25000</v>
      </c>
      <c r="K11" s="130">
        <v>25000</v>
      </c>
      <c r="L11" s="130"/>
      <c r="M11" s="130"/>
      <c r="N11" s="128"/>
      <c r="O11" s="128"/>
      <c r="P11" s="128"/>
      <c r="Q11" s="130"/>
      <c r="R11" s="130"/>
      <c r="S11" s="130"/>
      <c r="T11" s="130"/>
      <c r="U11" s="130"/>
      <c r="V11" s="130"/>
      <c r="W11" s="130"/>
    </row>
    <row r="12" ht="52.5" customHeight="1" spans="1:23">
      <c r="A12" s="128"/>
      <c r="B12" s="128"/>
      <c r="C12" s="128" t="s">
        <v>320</v>
      </c>
      <c r="D12" s="128"/>
      <c r="E12" s="128"/>
      <c r="F12" s="128"/>
      <c r="G12" s="128"/>
      <c r="H12" s="128"/>
      <c r="I12" s="130">
        <v>1177586</v>
      </c>
      <c r="J12" s="130">
        <v>1177586</v>
      </c>
      <c r="K12" s="130">
        <v>1177586</v>
      </c>
      <c r="L12" s="130"/>
      <c r="M12" s="130"/>
      <c r="N12" s="128"/>
      <c r="O12" s="128"/>
      <c r="P12" s="128"/>
      <c r="Q12" s="130"/>
      <c r="R12" s="130"/>
      <c r="S12" s="130"/>
      <c r="T12" s="130"/>
      <c r="U12" s="130"/>
      <c r="V12" s="130"/>
      <c r="W12" s="130"/>
    </row>
    <row r="13" ht="52.5" customHeight="1" outlineLevel="1" spans="1:23">
      <c r="A13" s="128" t="s">
        <v>314</v>
      </c>
      <c r="B13" s="128" t="s">
        <v>321</v>
      </c>
      <c r="C13" s="128" t="s">
        <v>320</v>
      </c>
      <c r="D13" s="128" t="s">
        <v>72</v>
      </c>
      <c r="E13" s="128" t="s">
        <v>106</v>
      </c>
      <c r="F13" s="128" t="s">
        <v>107</v>
      </c>
      <c r="G13" s="128" t="s">
        <v>322</v>
      </c>
      <c r="H13" s="128" t="s">
        <v>323</v>
      </c>
      <c r="I13" s="130">
        <v>76231</v>
      </c>
      <c r="J13" s="130">
        <v>76231</v>
      </c>
      <c r="K13" s="130">
        <v>76231</v>
      </c>
      <c r="L13" s="130"/>
      <c r="M13" s="130"/>
      <c r="N13" s="128"/>
      <c r="O13" s="128"/>
      <c r="P13" s="128"/>
      <c r="Q13" s="130"/>
      <c r="R13" s="130"/>
      <c r="S13" s="130"/>
      <c r="T13" s="130"/>
      <c r="U13" s="130"/>
      <c r="V13" s="130"/>
      <c r="W13" s="130"/>
    </row>
    <row r="14" ht="52.5" customHeight="1" outlineLevel="1" spans="1:23">
      <c r="A14" s="128" t="s">
        <v>314</v>
      </c>
      <c r="B14" s="128" t="s">
        <v>321</v>
      </c>
      <c r="C14" s="128" t="s">
        <v>320</v>
      </c>
      <c r="D14" s="128" t="s">
        <v>72</v>
      </c>
      <c r="E14" s="128" t="s">
        <v>106</v>
      </c>
      <c r="F14" s="128" t="s">
        <v>107</v>
      </c>
      <c r="G14" s="128" t="s">
        <v>324</v>
      </c>
      <c r="H14" s="128" t="s">
        <v>325</v>
      </c>
      <c r="I14" s="130">
        <v>7000</v>
      </c>
      <c r="J14" s="130">
        <v>7000</v>
      </c>
      <c r="K14" s="130">
        <v>7000</v>
      </c>
      <c r="L14" s="130"/>
      <c r="M14" s="130"/>
      <c r="N14" s="128"/>
      <c r="O14" s="128"/>
      <c r="P14" s="128"/>
      <c r="Q14" s="130"/>
      <c r="R14" s="130"/>
      <c r="S14" s="130"/>
      <c r="T14" s="130"/>
      <c r="U14" s="130"/>
      <c r="V14" s="130"/>
      <c r="W14" s="130"/>
    </row>
    <row r="15" ht="52.5" customHeight="1" outlineLevel="1" spans="1:23">
      <c r="A15" s="128" t="s">
        <v>314</v>
      </c>
      <c r="B15" s="128" t="s">
        <v>321</v>
      </c>
      <c r="C15" s="128" t="s">
        <v>320</v>
      </c>
      <c r="D15" s="128" t="s">
        <v>72</v>
      </c>
      <c r="E15" s="128" t="s">
        <v>106</v>
      </c>
      <c r="F15" s="128" t="s">
        <v>107</v>
      </c>
      <c r="G15" s="128" t="s">
        <v>326</v>
      </c>
      <c r="H15" s="128" t="s">
        <v>327</v>
      </c>
      <c r="I15" s="130">
        <v>50000</v>
      </c>
      <c r="J15" s="130">
        <v>50000</v>
      </c>
      <c r="K15" s="130">
        <v>50000</v>
      </c>
      <c r="L15" s="130"/>
      <c r="M15" s="130"/>
      <c r="N15" s="128"/>
      <c r="O15" s="128"/>
      <c r="P15" s="128"/>
      <c r="Q15" s="130"/>
      <c r="R15" s="130"/>
      <c r="S15" s="130"/>
      <c r="T15" s="130"/>
      <c r="U15" s="130"/>
      <c r="V15" s="130"/>
      <c r="W15" s="130"/>
    </row>
    <row r="16" ht="52.5" customHeight="1" outlineLevel="1" spans="1:23">
      <c r="A16" s="128" t="s">
        <v>314</v>
      </c>
      <c r="B16" s="128" t="s">
        <v>321</v>
      </c>
      <c r="C16" s="128" t="s">
        <v>320</v>
      </c>
      <c r="D16" s="128" t="s">
        <v>72</v>
      </c>
      <c r="E16" s="128" t="s">
        <v>106</v>
      </c>
      <c r="F16" s="128" t="s">
        <v>107</v>
      </c>
      <c r="G16" s="128" t="s">
        <v>328</v>
      </c>
      <c r="H16" s="128" t="s">
        <v>329</v>
      </c>
      <c r="I16" s="130">
        <v>211300</v>
      </c>
      <c r="J16" s="130">
        <v>211300</v>
      </c>
      <c r="K16" s="130">
        <v>211300</v>
      </c>
      <c r="L16" s="130"/>
      <c r="M16" s="130"/>
      <c r="N16" s="128"/>
      <c r="O16" s="128"/>
      <c r="P16" s="128"/>
      <c r="Q16" s="130"/>
      <c r="R16" s="130"/>
      <c r="S16" s="130"/>
      <c r="T16" s="130"/>
      <c r="U16" s="130"/>
      <c r="V16" s="130"/>
      <c r="W16" s="130"/>
    </row>
    <row r="17" ht="52.5" customHeight="1" outlineLevel="1" spans="1:23">
      <c r="A17" s="128" t="s">
        <v>314</v>
      </c>
      <c r="B17" s="128" t="s">
        <v>321</v>
      </c>
      <c r="C17" s="128" t="s">
        <v>320</v>
      </c>
      <c r="D17" s="128" t="s">
        <v>72</v>
      </c>
      <c r="E17" s="128" t="s">
        <v>106</v>
      </c>
      <c r="F17" s="128" t="s">
        <v>107</v>
      </c>
      <c r="G17" s="128" t="s">
        <v>330</v>
      </c>
      <c r="H17" s="128" t="s">
        <v>331</v>
      </c>
      <c r="I17" s="130">
        <v>120000</v>
      </c>
      <c r="J17" s="130">
        <v>120000</v>
      </c>
      <c r="K17" s="130">
        <v>120000</v>
      </c>
      <c r="L17" s="130"/>
      <c r="M17" s="130"/>
      <c r="N17" s="128"/>
      <c r="O17" s="128"/>
      <c r="P17" s="128"/>
      <c r="Q17" s="130"/>
      <c r="R17" s="130"/>
      <c r="S17" s="130"/>
      <c r="T17" s="130"/>
      <c r="U17" s="130"/>
      <c r="V17" s="130"/>
      <c r="W17" s="130"/>
    </row>
    <row r="18" ht="52.5" customHeight="1" outlineLevel="1" spans="1:23">
      <c r="A18" s="128" t="s">
        <v>314</v>
      </c>
      <c r="B18" s="128" t="s">
        <v>321</v>
      </c>
      <c r="C18" s="128" t="s">
        <v>320</v>
      </c>
      <c r="D18" s="128" t="s">
        <v>72</v>
      </c>
      <c r="E18" s="128" t="s">
        <v>106</v>
      </c>
      <c r="F18" s="128" t="s">
        <v>107</v>
      </c>
      <c r="G18" s="128" t="s">
        <v>316</v>
      </c>
      <c r="H18" s="128" t="s">
        <v>317</v>
      </c>
      <c r="I18" s="130">
        <v>35000</v>
      </c>
      <c r="J18" s="130">
        <v>35000</v>
      </c>
      <c r="K18" s="130">
        <v>35000</v>
      </c>
      <c r="L18" s="130"/>
      <c r="M18" s="130"/>
      <c r="N18" s="128"/>
      <c r="O18" s="128"/>
      <c r="P18" s="128"/>
      <c r="Q18" s="130"/>
      <c r="R18" s="130"/>
      <c r="S18" s="130"/>
      <c r="T18" s="130"/>
      <c r="U18" s="130"/>
      <c r="V18" s="130"/>
      <c r="W18" s="130"/>
    </row>
    <row r="19" ht="52.5" customHeight="1" outlineLevel="1" spans="1:23">
      <c r="A19" s="128" t="s">
        <v>314</v>
      </c>
      <c r="B19" s="128" t="s">
        <v>321</v>
      </c>
      <c r="C19" s="128" t="s">
        <v>320</v>
      </c>
      <c r="D19" s="128" t="s">
        <v>72</v>
      </c>
      <c r="E19" s="128" t="s">
        <v>106</v>
      </c>
      <c r="F19" s="128" t="s">
        <v>107</v>
      </c>
      <c r="G19" s="128" t="s">
        <v>332</v>
      </c>
      <c r="H19" s="128" t="s">
        <v>193</v>
      </c>
      <c r="I19" s="130">
        <v>35000</v>
      </c>
      <c r="J19" s="130">
        <v>35000</v>
      </c>
      <c r="K19" s="130">
        <v>35000</v>
      </c>
      <c r="L19" s="130"/>
      <c r="M19" s="130"/>
      <c r="N19" s="128"/>
      <c r="O19" s="128"/>
      <c r="P19" s="128"/>
      <c r="Q19" s="130"/>
      <c r="R19" s="130"/>
      <c r="S19" s="130"/>
      <c r="T19" s="130"/>
      <c r="U19" s="130"/>
      <c r="V19" s="130"/>
      <c r="W19" s="130"/>
    </row>
    <row r="20" ht="52.5" customHeight="1" outlineLevel="1" spans="1:23">
      <c r="A20" s="128" t="s">
        <v>314</v>
      </c>
      <c r="B20" s="128" t="s">
        <v>321</v>
      </c>
      <c r="C20" s="128" t="s">
        <v>320</v>
      </c>
      <c r="D20" s="128" t="s">
        <v>72</v>
      </c>
      <c r="E20" s="128" t="s">
        <v>106</v>
      </c>
      <c r="F20" s="128" t="s">
        <v>107</v>
      </c>
      <c r="G20" s="128" t="s">
        <v>333</v>
      </c>
      <c r="H20" s="128" t="s">
        <v>334</v>
      </c>
      <c r="I20" s="130">
        <v>290000</v>
      </c>
      <c r="J20" s="130">
        <v>290000</v>
      </c>
      <c r="K20" s="130">
        <v>290000</v>
      </c>
      <c r="L20" s="130"/>
      <c r="M20" s="130"/>
      <c r="N20" s="128"/>
      <c r="O20" s="128"/>
      <c r="P20" s="128"/>
      <c r="Q20" s="130"/>
      <c r="R20" s="130"/>
      <c r="S20" s="130"/>
      <c r="T20" s="130"/>
      <c r="U20" s="130"/>
      <c r="V20" s="130"/>
      <c r="W20" s="130"/>
    </row>
    <row r="21" ht="52.5" customHeight="1" outlineLevel="1" spans="1:23">
      <c r="A21" s="128" t="s">
        <v>314</v>
      </c>
      <c r="B21" s="128" t="s">
        <v>321</v>
      </c>
      <c r="C21" s="128" t="s">
        <v>320</v>
      </c>
      <c r="D21" s="128" t="s">
        <v>72</v>
      </c>
      <c r="E21" s="128" t="s">
        <v>106</v>
      </c>
      <c r="F21" s="128" t="s">
        <v>107</v>
      </c>
      <c r="G21" s="128" t="s">
        <v>287</v>
      </c>
      <c r="H21" s="128" t="s">
        <v>288</v>
      </c>
      <c r="I21" s="130">
        <v>40000</v>
      </c>
      <c r="J21" s="130">
        <v>40000</v>
      </c>
      <c r="K21" s="130">
        <v>40000</v>
      </c>
      <c r="L21" s="130"/>
      <c r="M21" s="130"/>
      <c r="N21" s="128"/>
      <c r="O21" s="128"/>
      <c r="P21" s="128"/>
      <c r="Q21" s="130"/>
      <c r="R21" s="130"/>
      <c r="S21" s="130"/>
      <c r="T21" s="130"/>
      <c r="U21" s="130"/>
      <c r="V21" s="130"/>
      <c r="W21" s="130"/>
    </row>
    <row r="22" ht="52.5" customHeight="1" outlineLevel="1" spans="1:23">
      <c r="A22" s="128" t="s">
        <v>314</v>
      </c>
      <c r="B22" s="128" t="s">
        <v>321</v>
      </c>
      <c r="C22" s="128" t="s">
        <v>320</v>
      </c>
      <c r="D22" s="128" t="s">
        <v>72</v>
      </c>
      <c r="E22" s="128" t="s">
        <v>106</v>
      </c>
      <c r="F22" s="128" t="s">
        <v>107</v>
      </c>
      <c r="G22" s="128" t="s">
        <v>335</v>
      </c>
      <c r="H22" s="128" t="s">
        <v>336</v>
      </c>
      <c r="I22" s="130">
        <v>48455</v>
      </c>
      <c r="J22" s="130">
        <v>48455</v>
      </c>
      <c r="K22" s="130">
        <v>48455</v>
      </c>
      <c r="L22" s="130"/>
      <c r="M22" s="130"/>
      <c r="N22" s="128"/>
      <c r="O22" s="128"/>
      <c r="P22" s="128"/>
      <c r="Q22" s="130"/>
      <c r="R22" s="130"/>
      <c r="S22" s="130"/>
      <c r="T22" s="130"/>
      <c r="U22" s="130"/>
      <c r="V22" s="130"/>
      <c r="W22" s="130"/>
    </row>
    <row r="23" ht="52.5" customHeight="1" outlineLevel="1" spans="1:23">
      <c r="A23" s="128" t="s">
        <v>314</v>
      </c>
      <c r="B23" s="128" t="s">
        <v>321</v>
      </c>
      <c r="C23" s="128" t="s">
        <v>320</v>
      </c>
      <c r="D23" s="128" t="s">
        <v>72</v>
      </c>
      <c r="E23" s="128" t="s">
        <v>106</v>
      </c>
      <c r="F23" s="128" t="s">
        <v>107</v>
      </c>
      <c r="G23" s="128" t="s">
        <v>296</v>
      </c>
      <c r="H23" s="128" t="s">
        <v>297</v>
      </c>
      <c r="I23" s="130">
        <v>2000</v>
      </c>
      <c r="J23" s="130">
        <v>2000</v>
      </c>
      <c r="K23" s="130">
        <v>2000</v>
      </c>
      <c r="L23" s="130"/>
      <c r="M23" s="130"/>
      <c r="N23" s="128"/>
      <c r="O23" s="128"/>
      <c r="P23" s="128"/>
      <c r="Q23" s="130"/>
      <c r="R23" s="130"/>
      <c r="S23" s="130"/>
      <c r="T23" s="130"/>
      <c r="U23" s="130"/>
      <c r="V23" s="130"/>
      <c r="W23" s="130"/>
    </row>
    <row r="24" ht="52.5" customHeight="1" outlineLevel="1" spans="1:23">
      <c r="A24" s="128" t="s">
        <v>314</v>
      </c>
      <c r="B24" s="128" t="s">
        <v>321</v>
      </c>
      <c r="C24" s="128" t="s">
        <v>320</v>
      </c>
      <c r="D24" s="128" t="s">
        <v>72</v>
      </c>
      <c r="E24" s="128" t="s">
        <v>106</v>
      </c>
      <c r="F24" s="128" t="s">
        <v>107</v>
      </c>
      <c r="G24" s="128" t="s">
        <v>289</v>
      </c>
      <c r="H24" s="128" t="s">
        <v>290</v>
      </c>
      <c r="I24" s="130">
        <v>140000</v>
      </c>
      <c r="J24" s="130">
        <v>140000</v>
      </c>
      <c r="K24" s="130">
        <v>140000</v>
      </c>
      <c r="L24" s="130"/>
      <c r="M24" s="130"/>
      <c r="N24" s="128"/>
      <c r="O24" s="128"/>
      <c r="P24" s="128"/>
      <c r="Q24" s="130"/>
      <c r="R24" s="130"/>
      <c r="S24" s="130"/>
      <c r="T24" s="130"/>
      <c r="U24" s="130"/>
      <c r="V24" s="130"/>
      <c r="W24" s="130"/>
    </row>
    <row r="25" ht="52.5" customHeight="1" outlineLevel="1" spans="1:23">
      <c r="A25" s="128" t="s">
        <v>314</v>
      </c>
      <c r="B25" s="128" t="s">
        <v>321</v>
      </c>
      <c r="C25" s="128" t="s">
        <v>320</v>
      </c>
      <c r="D25" s="128" t="s">
        <v>72</v>
      </c>
      <c r="E25" s="128" t="s">
        <v>106</v>
      </c>
      <c r="F25" s="128" t="s">
        <v>107</v>
      </c>
      <c r="G25" s="128" t="s">
        <v>300</v>
      </c>
      <c r="H25" s="128" t="s">
        <v>301</v>
      </c>
      <c r="I25" s="130">
        <v>41900</v>
      </c>
      <c r="J25" s="130">
        <v>41900</v>
      </c>
      <c r="K25" s="130">
        <v>41900</v>
      </c>
      <c r="L25" s="130"/>
      <c r="M25" s="130"/>
      <c r="N25" s="128"/>
      <c r="O25" s="128"/>
      <c r="P25" s="128"/>
      <c r="Q25" s="130"/>
      <c r="R25" s="130"/>
      <c r="S25" s="130"/>
      <c r="T25" s="130"/>
      <c r="U25" s="130"/>
      <c r="V25" s="130"/>
      <c r="W25" s="130"/>
    </row>
    <row r="26" ht="52.5" customHeight="1" outlineLevel="1" spans="1:23">
      <c r="A26" s="128" t="s">
        <v>314</v>
      </c>
      <c r="B26" s="128" t="s">
        <v>321</v>
      </c>
      <c r="C26" s="128" t="s">
        <v>320</v>
      </c>
      <c r="D26" s="128" t="s">
        <v>72</v>
      </c>
      <c r="E26" s="128" t="s">
        <v>106</v>
      </c>
      <c r="F26" s="128" t="s">
        <v>107</v>
      </c>
      <c r="G26" s="128" t="s">
        <v>337</v>
      </c>
      <c r="H26" s="128" t="s">
        <v>338</v>
      </c>
      <c r="I26" s="130">
        <v>30700</v>
      </c>
      <c r="J26" s="130">
        <v>30700</v>
      </c>
      <c r="K26" s="130">
        <v>30700</v>
      </c>
      <c r="L26" s="130"/>
      <c r="M26" s="130"/>
      <c r="N26" s="128"/>
      <c r="O26" s="128"/>
      <c r="P26" s="128"/>
      <c r="Q26" s="130"/>
      <c r="R26" s="130"/>
      <c r="S26" s="130"/>
      <c r="T26" s="130"/>
      <c r="U26" s="130"/>
      <c r="V26" s="130"/>
      <c r="W26" s="130"/>
    </row>
    <row r="27" ht="52.5" customHeight="1" outlineLevel="1" spans="1:23">
      <c r="A27" s="128" t="s">
        <v>314</v>
      </c>
      <c r="B27" s="128" t="s">
        <v>321</v>
      </c>
      <c r="C27" s="128" t="s">
        <v>320</v>
      </c>
      <c r="D27" s="128" t="s">
        <v>72</v>
      </c>
      <c r="E27" s="128" t="s">
        <v>106</v>
      </c>
      <c r="F27" s="128" t="s">
        <v>107</v>
      </c>
      <c r="G27" s="128" t="s">
        <v>339</v>
      </c>
      <c r="H27" s="128" t="s">
        <v>340</v>
      </c>
      <c r="I27" s="130">
        <v>50000</v>
      </c>
      <c r="J27" s="130">
        <v>50000</v>
      </c>
      <c r="K27" s="130">
        <v>50000</v>
      </c>
      <c r="L27" s="130"/>
      <c r="M27" s="130"/>
      <c r="N27" s="128"/>
      <c r="O27" s="128"/>
      <c r="P27" s="128"/>
      <c r="Q27" s="130"/>
      <c r="R27" s="130"/>
      <c r="S27" s="130"/>
      <c r="T27" s="130"/>
      <c r="U27" s="130"/>
      <c r="V27" s="130"/>
      <c r="W27" s="130"/>
    </row>
    <row r="28" ht="52.5" customHeight="1" spans="1:23">
      <c r="A28" s="128"/>
      <c r="B28" s="128"/>
      <c r="C28" s="128" t="s">
        <v>341</v>
      </c>
      <c r="D28" s="128"/>
      <c r="E28" s="128"/>
      <c r="F28" s="128"/>
      <c r="G28" s="128"/>
      <c r="H28" s="128"/>
      <c r="I28" s="130">
        <v>100000</v>
      </c>
      <c r="J28" s="130">
        <v>100000</v>
      </c>
      <c r="K28" s="130">
        <v>100000</v>
      </c>
      <c r="L28" s="130"/>
      <c r="M28" s="130"/>
      <c r="N28" s="128"/>
      <c r="O28" s="128"/>
      <c r="P28" s="128"/>
      <c r="Q28" s="130"/>
      <c r="R28" s="130"/>
      <c r="S28" s="130"/>
      <c r="T28" s="130"/>
      <c r="U28" s="130"/>
      <c r="V28" s="130"/>
      <c r="W28" s="130"/>
    </row>
    <row r="29" ht="52.5" customHeight="1" outlineLevel="1" spans="1:23">
      <c r="A29" s="128" t="s">
        <v>314</v>
      </c>
      <c r="B29" s="128" t="s">
        <v>342</v>
      </c>
      <c r="C29" s="128" t="s">
        <v>341</v>
      </c>
      <c r="D29" s="128" t="s">
        <v>72</v>
      </c>
      <c r="E29" s="128" t="s">
        <v>104</v>
      </c>
      <c r="F29" s="128" t="s">
        <v>105</v>
      </c>
      <c r="G29" s="128" t="s">
        <v>316</v>
      </c>
      <c r="H29" s="128" t="s">
        <v>317</v>
      </c>
      <c r="I29" s="130">
        <v>100000</v>
      </c>
      <c r="J29" s="130">
        <v>100000</v>
      </c>
      <c r="K29" s="130">
        <v>100000</v>
      </c>
      <c r="L29" s="130"/>
      <c r="M29" s="130"/>
      <c r="N29" s="128"/>
      <c r="O29" s="128"/>
      <c r="P29" s="128"/>
      <c r="Q29" s="130"/>
      <c r="R29" s="130"/>
      <c r="S29" s="130"/>
      <c r="T29" s="130"/>
      <c r="U29" s="130"/>
      <c r="V29" s="130"/>
      <c r="W29" s="130"/>
    </row>
    <row r="30" ht="52.5" customHeight="1" spans="1:23">
      <c r="A30" s="128"/>
      <c r="B30" s="128"/>
      <c r="C30" s="128" t="s">
        <v>343</v>
      </c>
      <c r="D30" s="128"/>
      <c r="E30" s="128"/>
      <c r="F30" s="128"/>
      <c r="G30" s="128"/>
      <c r="H30" s="128"/>
      <c r="I30" s="130">
        <v>500000</v>
      </c>
      <c r="J30" s="130">
        <v>500000</v>
      </c>
      <c r="K30" s="130">
        <v>500000</v>
      </c>
      <c r="L30" s="130"/>
      <c r="M30" s="130"/>
      <c r="N30" s="128"/>
      <c r="O30" s="128"/>
      <c r="P30" s="128"/>
      <c r="Q30" s="130"/>
      <c r="R30" s="130"/>
      <c r="S30" s="130"/>
      <c r="T30" s="130"/>
      <c r="U30" s="130"/>
      <c r="V30" s="130"/>
      <c r="W30" s="130"/>
    </row>
    <row r="31" ht="52.5" customHeight="1" outlineLevel="1" spans="1:23">
      <c r="A31" s="128" t="s">
        <v>314</v>
      </c>
      <c r="B31" s="128" t="s">
        <v>344</v>
      </c>
      <c r="C31" s="128" t="s">
        <v>343</v>
      </c>
      <c r="D31" s="128" t="s">
        <v>72</v>
      </c>
      <c r="E31" s="128" t="s">
        <v>104</v>
      </c>
      <c r="F31" s="128" t="s">
        <v>105</v>
      </c>
      <c r="G31" s="128" t="s">
        <v>316</v>
      </c>
      <c r="H31" s="128" t="s">
        <v>317</v>
      </c>
      <c r="I31" s="130">
        <v>45000</v>
      </c>
      <c r="J31" s="130">
        <v>45000</v>
      </c>
      <c r="K31" s="130">
        <v>45000</v>
      </c>
      <c r="L31" s="130"/>
      <c r="M31" s="130"/>
      <c r="N31" s="128"/>
      <c r="O31" s="128"/>
      <c r="P31" s="128"/>
      <c r="Q31" s="130"/>
      <c r="R31" s="130"/>
      <c r="S31" s="130"/>
      <c r="T31" s="130"/>
      <c r="U31" s="130"/>
      <c r="V31" s="130"/>
      <c r="W31" s="130"/>
    </row>
    <row r="32" ht="52.5" customHeight="1" outlineLevel="1" spans="1:23">
      <c r="A32" s="128" t="s">
        <v>314</v>
      </c>
      <c r="B32" s="128" t="s">
        <v>344</v>
      </c>
      <c r="C32" s="128" t="s">
        <v>343</v>
      </c>
      <c r="D32" s="128" t="s">
        <v>72</v>
      </c>
      <c r="E32" s="128" t="s">
        <v>104</v>
      </c>
      <c r="F32" s="128" t="s">
        <v>105</v>
      </c>
      <c r="G32" s="128" t="s">
        <v>345</v>
      </c>
      <c r="H32" s="128" t="s">
        <v>346</v>
      </c>
      <c r="I32" s="130">
        <v>100000</v>
      </c>
      <c r="J32" s="130">
        <v>100000</v>
      </c>
      <c r="K32" s="130">
        <v>100000</v>
      </c>
      <c r="L32" s="130"/>
      <c r="M32" s="130"/>
      <c r="N32" s="128"/>
      <c r="O32" s="128"/>
      <c r="P32" s="128"/>
      <c r="Q32" s="130"/>
      <c r="R32" s="130"/>
      <c r="S32" s="130"/>
      <c r="T32" s="130"/>
      <c r="U32" s="130"/>
      <c r="V32" s="130"/>
      <c r="W32" s="130"/>
    </row>
    <row r="33" ht="52.5" customHeight="1" outlineLevel="1" spans="1:23">
      <c r="A33" s="128" t="s">
        <v>314</v>
      </c>
      <c r="B33" s="128" t="s">
        <v>344</v>
      </c>
      <c r="C33" s="128" t="s">
        <v>343</v>
      </c>
      <c r="D33" s="128" t="s">
        <v>72</v>
      </c>
      <c r="E33" s="128" t="s">
        <v>104</v>
      </c>
      <c r="F33" s="128" t="s">
        <v>105</v>
      </c>
      <c r="G33" s="128" t="s">
        <v>287</v>
      </c>
      <c r="H33" s="128" t="s">
        <v>288</v>
      </c>
      <c r="I33" s="130">
        <v>355000</v>
      </c>
      <c r="J33" s="130">
        <v>355000</v>
      </c>
      <c r="K33" s="130">
        <v>355000</v>
      </c>
      <c r="L33" s="130"/>
      <c r="M33" s="130"/>
      <c r="N33" s="128"/>
      <c r="O33" s="128"/>
      <c r="P33" s="128"/>
      <c r="Q33" s="130"/>
      <c r="R33" s="130"/>
      <c r="S33" s="130"/>
      <c r="T33" s="130"/>
      <c r="U33" s="130"/>
      <c r="V33" s="130"/>
      <c r="W33" s="130"/>
    </row>
    <row r="34" ht="52.5" customHeight="1" spans="1:23">
      <c r="A34" s="128"/>
      <c r="B34" s="128"/>
      <c r="C34" s="128" t="s">
        <v>347</v>
      </c>
      <c r="D34" s="128"/>
      <c r="E34" s="128"/>
      <c r="F34" s="128"/>
      <c r="G34" s="128"/>
      <c r="H34" s="128"/>
      <c r="I34" s="130">
        <v>20000</v>
      </c>
      <c r="J34" s="130">
        <v>20000</v>
      </c>
      <c r="K34" s="130">
        <v>20000</v>
      </c>
      <c r="L34" s="130"/>
      <c r="M34" s="130"/>
      <c r="N34" s="128"/>
      <c r="O34" s="128"/>
      <c r="P34" s="128"/>
      <c r="Q34" s="130"/>
      <c r="R34" s="130"/>
      <c r="S34" s="130"/>
      <c r="T34" s="130"/>
      <c r="U34" s="130"/>
      <c r="V34" s="130"/>
      <c r="W34" s="130"/>
    </row>
    <row r="35" ht="52.5" customHeight="1" outlineLevel="1" spans="1:23">
      <c r="A35" s="128" t="s">
        <v>314</v>
      </c>
      <c r="B35" s="128" t="s">
        <v>348</v>
      </c>
      <c r="C35" s="128" t="s">
        <v>347</v>
      </c>
      <c r="D35" s="128" t="s">
        <v>72</v>
      </c>
      <c r="E35" s="128" t="s">
        <v>104</v>
      </c>
      <c r="F35" s="128" t="s">
        <v>105</v>
      </c>
      <c r="G35" s="128" t="s">
        <v>316</v>
      </c>
      <c r="H35" s="128" t="s">
        <v>317</v>
      </c>
      <c r="I35" s="130">
        <v>20000</v>
      </c>
      <c r="J35" s="130">
        <v>20000</v>
      </c>
      <c r="K35" s="130">
        <v>20000</v>
      </c>
      <c r="L35" s="130"/>
      <c r="M35" s="130"/>
      <c r="N35" s="128"/>
      <c r="O35" s="128"/>
      <c r="P35" s="128"/>
      <c r="Q35" s="130"/>
      <c r="R35" s="130"/>
      <c r="S35" s="130"/>
      <c r="T35" s="130"/>
      <c r="U35" s="130"/>
      <c r="V35" s="130"/>
      <c r="W35" s="130"/>
    </row>
    <row r="36" ht="52.5" customHeight="1" spans="1:23">
      <c r="A36" s="128"/>
      <c r="B36" s="128"/>
      <c r="C36" s="128" t="s">
        <v>349</v>
      </c>
      <c r="D36" s="128"/>
      <c r="E36" s="128"/>
      <c r="F36" s="128"/>
      <c r="G36" s="128"/>
      <c r="H36" s="128"/>
      <c r="I36" s="130">
        <v>604000</v>
      </c>
      <c r="J36" s="130">
        <v>604000</v>
      </c>
      <c r="K36" s="130">
        <v>604000</v>
      </c>
      <c r="L36" s="130"/>
      <c r="M36" s="130"/>
      <c r="N36" s="128"/>
      <c r="O36" s="128"/>
      <c r="P36" s="128"/>
      <c r="Q36" s="130"/>
      <c r="R36" s="130"/>
      <c r="S36" s="130"/>
      <c r="T36" s="130"/>
      <c r="U36" s="130"/>
      <c r="V36" s="130"/>
      <c r="W36" s="130"/>
    </row>
    <row r="37" ht="52.5" customHeight="1" outlineLevel="1" spans="1:23">
      <c r="A37" s="128" t="s">
        <v>314</v>
      </c>
      <c r="B37" s="128" t="s">
        <v>350</v>
      </c>
      <c r="C37" s="128" t="s">
        <v>349</v>
      </c>
      <c r="D37" s="128" t="s">
        <v>72</v>
      </c>
      <c r="E37" s="128" t="s">
        <v>137</v>
      </c>
      <c r="F37" s="128" t="s">
        <v>138</v>
      </c>
      <c r="G37" s="128" t="s">
        <v>351</v>
      </c>
      <c r="H37" s="128" t="s">
        <v>352</v>
      </c>
      <c r="I37" s="130">
        <v>604000</v>
      </c>
      <c r="J37" s="130">
        <v>604000</v>
      </c>
      <c r="K37" s="130">
        <v>604000</v>
      </c>
      <c r="L37" s="130"/>
      <c r="M37" s="130"/>
      <c r="N37" s="128"/>
      <c r="O37" s="128"/>
      <c r="P37" s="128"/>
      <c r="Q37" s="130"/>
      <c r="R37" s="130"/>
      <c r="S37" s="130"/>
      <c r="T37" s="130"/>
      <c r="U37" s="130"/>
      <c r="V37" s="130"/>
      <c r="W37" s="130"/>
    </row>
    <row r="38" ht="52.5" customHeight="1" spans="1:23">
      <c r="A38" s="128"/>
      <c r="B38" s="128"/>
      <c r="C38" s="128" t="s">
        <v>353</v>
      </c>
      <c r="D38" s="128"/>
      <c r="E38" s="128"/>
      <c r="F38" s="128"/>
      <c r="G38" s="128"/>
      <c r="H38" s="128"/>
      <c r="I38" s="130">
        <v>3450</v>
      </c>
      <c r="J38" s="130">
        <v>3450</v>
      </c>
      <c r="K38" s="130">
        <v>3450</v>
      </c>
      <c r="L38" s="130"/>
      <c r="M38" s="130"/>
      <c r="N38" s="128"/>
      <c r="O38" s="128"/>
      <c r="P38" s="128"/>
      <c r="Q38" s="130"/>
      <c r="R38" s="130"/>
      <c r="S38" s="130"/>
      <c r="T38" s="130"/>
      <c r="U38" s="130"/>
      <c r="V38" s="130"/>
      <c r="W38" s="130"/>
    </row>
    <row r="39" ht="52.5" customHeight="1" outlineLevel="1" spans="1:23">
      <c r="A39" s="128" t="s">
        <v>314</v>
      </c>
      <c r="B39" s="128" t="s">
        <v>354</v>
      </c>
      <c r="C39" s="128" t="s">
        <v>353</v>
      </c>
      <c r="D39" s="128" t="s">
        <v>72</v>
      </c>
      <c r="E39" s="128" t="s">
        <v>104</v>
      </c>
      <c r="F39" s="128" t="s">
        <v>105</v>
      </c>
      <c r="G39" s="128" t="s">
        <v>322</v>
      </c>
      <c r="H39" s="128" t="s">
        <v>323</v>
      </c>
      <c r="I39" s="130">
        <v>1550</v>
      </c>
      <c r="J39" s="130">
        <v>1550</v>
      </c>
      <c r="K39" s="130">
        <v>1550</v>
      </c>
      <c r="L39" s="130"/>
      <c r="M39" s="130"/>
      <c r="N39" s="128"/>
      <c r="O39" s="128"/>
      <c r="P39" s="128"/>
      <c r="Q39" s="130"/>
      <c r="R39" s="130"/>
      <c r="S39" s="130"/>
      <c r="T39" s="130"/>
      <c r="U39" s="130"/>
      <c r="V39" s="130"/>
      <c r="W39" s="130"/>
    </row>
    <row r="40" ht="52.5" customHeight="1" outlineLevel="1" spans="1:23">
      <c r="A40" s="128" t="s">
        <v>314</v>
      </c>
      <c r="B40" s="128" t="s">
        <v>354</v>
      </c>
      <c r="C40" s="128" t="s">
        <v>353</v>
      </c>
      <c r="D40" s="128" t="s">
        <v>72</v>
      </c>
      <c r="E40" s="128" t="s">
        <v>104</v>
      </c>
      <c r="F40" s="128" t="s">
        <v>105</v>
      </c>
      <c r="G40" s="128" t="s">
        <v>296</v>
      </c>
      <c r="H40" s="128" t="s">
        <v>297</v>
      </c>
      <c r="I40" s="130">
        <v>1600</v>
      </c>
      <c r="J40" s="130">
        <v>1600</v>
      </c>
      <c r="K40" s="130">
        <v>1600</v>
      </c>
      <c r="L40" s="130"/>
      <c r="M40" s="130"/>
      <c r="N40" s="128"/>
      <c r="O40" s="128"/>
      <c r="P40" s="128"/>
      <c r="Q40" s="130"/>
      <c r="R40" s="130"/>
      <c r="S40" s="130"/>
      <c r="T40" s="130"/>
      <c r="U40" s="130"/>
      <c r="V40" s="130"/>
      <c r="W40" s="130"/>
    </row>
    <row r="41" ht="52.5" customHeight="1" outlineLevel="1" spans="1:23">
      <c r="A41" s="128" t="s">
        <v>314</v>
      </c>
      <c r="B41" s="128" t="s">
        <v>354</v>
      </c>
      <c r="C41" s="128" t="s">
        <v>353</v>
      </c>
      <c r="D41" s="128" t="s">
        <v>72</v>
      </c>
      <c r="E41" s="128" t="s">
        <v>104</v>
      </c>
      <c r="F41" s="128" t="s">
        <v>105</v>
      </c>
      <c r="G41" s="128" t="s">
        <v>289</v>
      </c>
      <c r="H41" s="128" t="s">
        <v>290</v>
      </c>
      <c r="I41" s="130">
        <v>300</v>
      </c>
      <c r="J41" s="130">
        <v>300</v>
      </c>
      <c r="K41" s="130">
        <v>300</v>
      </c>
      <c r="L41" s="130"/>
      <c r="M41" s="130"/>
      <c r="N41" s="128"/>
      <c r="O41" s="128"/>
      <c r="P41" s="128"/>
      <c r="Q41" s="130"/>
      <c r="R41" s="130"/>
      <c r="S41" s="130"/>
      <c r="T41" s="130"/>
      <c r="U41" s="130"/>
      <c r="V41" s="130"/>
      <c r="W41" s="130"/>
    </row>
    <row r="42" ht="52.5" customHeight="1" spans="1:23">
      <c r="A42" s="128"/>
      <c r="B42" s="128"/>
      <c r="C42" s="128" t="s">
        <v>355</v>
      </c>
      <c r="D42" s="128"/>
      <c r="E42" s="128"/>
      <c r="F42" s="128"/>
      <c r="G42" s="128"/>
      <c r="H42" s="128"/>
      <c r="I42" s="130">
        <v>3000</v>
      </c>
      <c r="J42" s="130">
        <v>3000</v>
      </c>
      <c r="K42" s="130">
        <v>3000</v>
      </c>
      <c r="L42" s="130"/>
      <c r="M42" s="130"/>
      <c r="N42" s="128"/>
      <c r="O42" s="128"/>
      <c r="P42" s="128"/>
      <c r="Q42" s="130"/>
      <c r="R42" s="130"/>
      <c r="S42" s="130"/>
      <c r="T42" s="130"/>
      <c r="U42" s="130"/>
      <c r="V42" s="130"/>
      <c r="W42" s="130"/>
    </row>
    <row r="43" ht="52.5" customHeight="1" outlineLevel="1" spans="1:23">
      <c r="A43" s="128" t="s">
        <v>314</v>
      </c>
      <c r="B43" s="128" t="s">
        <v>356</v>
      </c>
      <c r="C43" s="128" t="s">
        <v>355</v>
      </c>
      <c r="D43" s="128" t="s">
        <v>72</v>
      </c>
      <c r="E43" s="128" t="s">
        <v>112</v>
      </c>
      <c r="F43" s="128" t="s">
        <v>113</v>
      </c>
      <c r="G43" s="128" t="s">
        <v>322</v>
      </c>
      <c r="H43" s="128" t="s">
        <v>323</v>
      </c>
      <c r="I43" s="130">
        <v>1500</v>
      </c>
      <c r="J43" s="130">
        <v>1500</v>
      </c>
      <c r="K43" s="130">
        <v>1500</v>
      </c>
      <c r="L43" s="130"/>
      <c r="M43" s="130"/>
      <c r="N43" s="128"/>
      <c r="O43" s="128"/>
      <c r="P43" s="128"/>
      <c r="Q43" s="130"/>
      <c r="R43" s="130"/>
      <c r="S43" s="130"/>
      <c r="T43" s="130"/>
      <c r="U43" s="130"/>
      <c r="V43" s="130"/>
      <c r="W43" s="130"/>
    </row>
    <row r="44" ht="52.5" customHeight="1" outlineLevel="1" spans="1:23">
      <c r="A44" s="128" t="s">
        <v>314</v>
      </c>
      <c r="B44" s="128" t="s">
        <v>356</v>
      </c>
      <c r="C44" s="128" t="s">
        <v>355</v>
      </c>
      <c r="D44" s="128" t="s">
        <v>72</v>
      </c>
      <c r="E44" s="128" t="s">
        <v>112</v>
      </c>
      <c r="F44" s="128" t="s">
        <v>113</v>
      </c>
      <c r="G44" s="128" t="s">
        <v>296</v>
      </c>
      <c r="H44" s="128" t="s">
        <v>297</v>
      </c>
      <c r="I44" s="130">
        <v>1200</v>
      </c>
      <c r="J44" s="130">
        <v>1200</v>
      </c>
      <c r="K44" s="130">
        <v>1200</v>
      </c>
      <c r="L44" s="130"/>
      <c r="M44" s="130"/>
      <c r="N44" s="128"/>
      <c r="O44" s="128"/>
      <c r="P44" s="128"/>
      <c r="Q44" s="130"/>
      <c r="R44" s="130"/>
      <c r="S44" s="130"/>
      <c r="T44" s="130"/>
      <c r="U44" s="130"/>
      <c r="V44" s="130"/>
      <c r="W44" s="130"/>
    </row>
    <row r="45" ht="52.5" customHeight="1" outlineLevel="1" spans="1:23">
      <c r="A45" s="128" t="s">
        <v>314</v>
      </c>
      <c r="B45" s="128" t="s">
        <v>356</v>
      </c>
      <c r="C45" s="128" t="s">
        <v>355</v>
      </c>
      <c r="D45" s="128" t="s">
        <v>72</v>
      </c>
      <c r="E45" s="128" t="s">
        <v>112</v>
      </c>
      <c r="F45" s="128" t="s">
        <v>113</v>
      </c>
      <c r="G45" s="128" t="s">
        <v>289</v>
      </c>
      <c r="H45" s="128" t="s">
        <v>290</v>
      </c>
      <c r="I45" s="130">
        <v>300</v>
      </c>
      <c r="J45" s="130">
        <v>300</v>
      </c>
      <c r="K45" s="130">
        <v>300</v>
      </c>
      <c r="L45" s="130"/>
      <c r="M45" s="130"/>
      <c r="N45" s="128"/>
      <c r="O45" s="128"/>
      <c r="P45" s="128"/>
      <c r="Q45" s="130"/>
      <c r="R45" s="130"/>
      <c r="S45" s="130"/>
      <c r="T45" s="130"/>
      <c r="U45" s="130"/>
      <c r="V45" s="130"/>
      <c r="W45" s="130"/>
    </row>
    <row r="46" ht="52.5" customHeight="1" spans="1:23">
      <c r="A46" s="128"/>
      <c r="B46" s="128"/>
      <c r="C46" s="128" t="s">
        <v>357</v>
      </c>
      <c r="D46" s="128"/>
      <c r="E46" s="128"/>
      <c r="F46" s="128"/>
      <c r="G46" s="128"/>
      <c r="H46" s="128"/>
      <c r="I46" s="130">
        <v>50000</v>
      </c>
      <c r="J46" s="130">
        <v>50000</v>
      </c>
      <c r="K46" s="130">
        <v>50000</v>
      </c>
      <c r="L46" s="130"/>
      <c r="M46" s="130"/>
      <c r="N46" s="128"/>
      <c r="O46" s="128"/>
      <c r="P46" s="128"/>
      <c r="Q46" s="130"/>
      <c r="R46" s="130"/>
      <c r="S46" s="130"/>
      <c r="T46" s="130"/>
      <c r="U46" s="130"/>
      <c r="V46" s="130"/>
      <c r="W46" s="130"/>
    </row>
    <row r="47" ht="52.5" customHeight="1" outlineLevel="1" spans="1:23">
      <c r="A47" s="128" t="s">
        <v>314</v>
      </c>
      <c r="B47" s="128" t="s">
        <v>358</v>
      </c>
      <c r="C47" s="128" t="s">
        <v>357</v>
      </c>
      <c r="D47" s="128" t="s">
        <v>72</v>
      </c>
      <c r="E47" s="128" t="s">
        <v>104</v>
      </c>
      <c r="F47" s="128" t="s">
        <v>105</v>
      </c>
      <c r="G47" s="128" t="s">
        <v>322</v>
      </c>
      <c r="H47" s="128" t="s">
        <v>323</v>
      </c>
      <c r="I47" s="130">
        <v>28000</v>
      </c>
      <c r="J47" s="130">
        <v>28000</v>
      </c>
      <c r="K47" s="130">
        <v>28000</v>
      </c>
      <c r="L47" s="130"/>
      <c r="M47" s="130"/>
      <c r="N47" s="128"/>
      <c r="O47" s="128"/>
      <c r="P47" s="128"/>
      <c r="Q47" s="130"/>
      <c r="R47" s="130"/>
      <c r="S47" s="130"/>
      <c r="T47" s="130"/>
      <c r="U47" s="130"/>
      <c r="V47" s="130"/>
      <c r="W47" s="130"/>
    </row>
    <row r="48" ht="52.5" customHeight="1" outlineLevel="1" spans="1:23">
      <c r="A48" s="128" t="s">
        <v>314</v>
      </c>
      <c r="B48" s="128" t="s">
        <v>358</v>
      </c>
      <c r="C48" s="128" t="s">
        <v>357</v>
      </c>
      <c r="D48" s="128" t="s">
        <v>72</v>
      </c>
      <c r="E48" s="128" t="s">
        <v>104</v>
      </c>
      <c r="F48" s="128" t="s">
        <v>105</v>
      </c>
      <c r="G48" s="128" t="s">
        <v>330</v>
      </c>
      <c r="H48" s="128" t="s">
        <v>331</v>
      </c>
      <c r="I48" s="130">
        <v>10000</v>
      </c>
      <c r="J48" s="130">
        <v>10000</v>
      </c>
      <c r="K48" s="130">
        <v>10000</v>
      </c>
      <c r="L48" s="130"/>
      <c r="M48" s="130"/>
      <c r="N48" s="128"/>
      <c r="O48" s="128"/>
      <c r="P48" s="128"/>
      <c r="Q48" s="130"/>
      <c r="R48" s="130"/>
      <c r="S48" s="130"/>
      <c r="T48" s="130"/>
      <c r="U48" s="130"/>
      <c r="V48" s="130"/>
      <c r="W48" s="130"/>
    </row>
    <row r="49" ht="52.5" customHeight="1" outlineLevel="1" spans="1:23">
      <c r="A49" s="128" t="s">
        <v>314</v>
      </c>
      <c r="B49" s="128" t="s">
        <v>358</v>
      </c>
      <c r="C49" s="128" t="s">
        <v>357</v>
      </c>
      <c r="D49" s="128" t="s">
        <v>72</v>
      </c>
      <c r="E49" s="128" t="s">
        <v>104</v>
      </c>
      <c r="F49" s="128" t="s">
        <v>105</v>
      </c>
      <c r="G49" s="128" t="s">
        <v>359</v>
      </c>
      <c r="H49" s="128" t="s">
        <v>360</v>
      </c>
      <c r="I49" s="130">
        <v>12000</v>
      </c>
      <c r="J49" s="130">
        <v>12000</v>
      </c>
      <c r="K49" s="130">
        <v>12000</v>
      </c>
      <c r="L49" s="130"/>
      <c r="M49" s="130"/>
      <c r="N49" s="128"/>
      <c r="O49" s="128"/>
      <c r="P49" s="128"/>
      <c r="Q49" s="130"/>
      <c r="R49" s="130"/>
      <c r="S49" s="130"/>
      <c r="T49" s="130"/>
      <c r="U49" s="130"/>
      <c r="V49" s="130"/>
      <c r="W49" s="130"/>
    </row>
    <row r="50" ht="52.5" customHeight="1" spans="1:23">
      <c r="A50" s="128"/>
      <c r="B50" s="128"/>
      <c r="C50" s="128" t="s">
        <v>361</v>
      </c>
      <c r="D50" s="128"/>
      <c r="E50" s="128"/>
      <c r="F50" s="128"/>
      <c r="G50" s="128"/>
      <c r="H50" s="128"/>
      <c r="I50" s="130">
        <v>150000</v>
      </c>
      <c r="J50" s="130">
        <v>150000</v>
      </c>
      <c r="K50" s="130">
        <v>150000</v>
      </c>
      <c r="L50" s="130"/>
      <c r="M50" s="130"/>
      <c r="N50" s="128"/>
      <c r="O50" s="128"/>
      <c r="P50" s="128"/>
      <c r="Q50" s="130"/>
      <c r="R50" s="130"/>
      <c r="S50" s="130"/>
      <c r="T50" s="130"/>
      <c r="U50" s="130"/>
      <c r="V50" s="130"/>
      <c r="W50" s="130"/>
    </row>
    <row r="51" ht="52.5" customHeight="1" outlineLevel="1" spans="1:23">
      <c r="A51" s="128" t="s">
        <v>314</v>
      </c>
      <c r="B51" s="128" t="s">
        <v>362</v>
      </c>
      <c r="C51" s="128" t="s">
        <v>361</v>
      </c>
      <c r="D51" s="128" t="s">
        <v>72</v>
      </c>
      <c r="E51" s="128" t="s">
        <v>104</v>
      </c>
      <c r="F51" s="128" t="s">
        <v>105</v>
      </c>
      <c r="G51" s="128" t="s">
        <v>316</v>
      </c>
      <c r="H51" s="128" t="s">
        <v>317</v>
      </c>
      <c r="I51" s="130">
        <v>150000</v>
      </c>
      <c r="J51" s="130">
        <v>150000</v>
      </c>
      <c r="K51" s="130">
        <v>150000</v>
      </c>
      <c r="L51" s="130"/>
      <c r="M51" s="130"/>
      <c r="N51" s="128"/>
      <c r="O51" s="128"/>
      <c r="P51" s="128"/>
      <c r="Q51" s="130"/>
      <c r="R51" s="130"/>
      <c r="S51" s="130"/>
      <c r="T51" s="130"/>
      <c r="U51" s="130"/>
      <c r="V51" s="130"/>
      <c r="W51" s="130"/>
    </row>
    <row r="52" ht="52.5" customHeight="1" spans="1:23">
      <c r="A52" s="128"/>
      <c r="B52" s="128"/>
      <c r="C52" s="128" t="s">
        <v>363</v>
      </c>
      <c r="D52" s="128"/>
      <c r="E52" s="128"/>
      <c r="F52" s="128"/>
      <c r="G52" s="128"/>
      <c r="H52" s="128"/>
      <c r="I52" s="130">
        <v>62000</v>
      </c>
      <c r="J52" s="130">
        <v>62000</v>
      </c>
      <c r="K52" s="130">
        <v>62000</v>
      </c>
      <c r="L52" s="130"/>
      <c r="M52" s="130"/>
      <c r="N52" s="128"/>
      <c r="O52" s="128"/>
      <c r="P52" s="128"/>
      <c r="Q52" s="130"/>
      <c r="R52" s="130"/>
      <c r="S52" s="130"/>
      <c r="T52" s="130"/>
      <c r="U52" s="130"/>
      <c r="V52" s="130"/>
      <c r="W52" s="130"/>
    </row>
    <row r="53" ht="52.5" customHeight="1" outlineLevel="1" spans="1:23">
      <c r="A53" s="128" t="s">
        <v>314</v>
      </c>
      <c r="B53" s="128" t="s">
        <v>364</v>
      </c>
      <c r="C53" s="128" t="s">
        <v>363</v>
      </c>
      <c r="D53" s="128" t="s">
        <v>72</v>
      </c>
      <c r="E53" s="128" t="s">
        <v>104</v>
      </c>
      <c r="F53" s="128" t="s">
        <v>105</v>
      </c>
      <c r="G53" s="128" t="s">
        <v>316</v>
      </c>
      <c r="H53" s="128" t="s">
        <v>317</v>
      </c>
      <c r="I53" s="130">
        <v>62000</v>
      </c>
      <c r="J53" s="130">
        <v>62000</v>
      </c>
      <c r="K53" s="130">
        <v>62000</v>
      </c>
      <c r="L53" s="130"/>
      <c r="M53" s="130"/>
      <c r="N53" s="128"/>
      <c r="O53" s="128"/>
      <c r="P53" s="128"/>
      <c r="Q53" s="130"/>
      <c r="R53" s="130"/>
      <c r="S53" s="130"/>
      <c r="T53" s="130"/>
      <c r="U53" s="130"/>
      <c r="V53" s="130"/>
      <c r="W53" s="130"/>
    </row>
    <row r="54" ht="52.5" customHeight="1" spans="1:23">
      <c r="A54" s="128"/>
      <c r="B54" s="128"/>
      <c r="C54" s="128" t="s">
        <v>365</v>
      </c>
      <c r="D54" s="128"/>
      <c r="E54" s="128"/>
      <c r="F54" s="128"/>
      <c r="G54" s="128"/>
      <c r="H54" s="128"/>
      <c r="I54" s="130">
        <v>70000</v>
      </c>
      <c r="J54" s="130">
        <v>70000</v>
      </c>
      <c r="K54" s="130">
        <v>70000</v>
      </c>
      <c r="L54" s="130"/>
      <c r="M54" s="130"/>
      <c r="N54" s="128"/>
      <c r="O54" s="128"/>
      <c r="P54" s="128"/>
      <c r="Q54" s="130"/>
      <c r="R54" s="130"/>
      <c r="S54" s="130"/>
      <c r="T54" s="130"/>
      <c r="U54" s="130"/>
      <c r="V54" s="130"/>
      <c r="W54" s="130"/>
    </row>
    <row r="55" ht="52.5" customHeight="1" outlineLevel="1" spans="1:23">
      <c r="A55" s="128" t="s">
        <v>366</v>
      </c>
      <c r="B55" s="128" t="s">
        <v>367</v>
      </c>
      <c r="C55" s="128" t="s">
        <v>365</v>
      </c>
      <c r="D55" s="128" t="s">
        <v>72</v>
      </c>
      <c r="E55" s="128" t="s">
        <v>104</v>
      </c>
      <c r="F55" s="128" t="s">
        <v>105</v>
      </c>
      <c r="G55" s="128" t="s">
        <v>316</v>
      </c>
      <c r="H55" s="128" t="s">
        <v>317</v>
      </c>
      <c r="I55" s="130">
        <v>70000</v>
      </c>
      <c r="J55" s="130">
        <v>70000</v>
      </c>
      <c r="K55" s="130">
        <v>70000</v>
      </c>
      <c r="L55" s="130"/>
      <c r="M55" s="130"/>
      <c r="N55" s="128"/>
      <c r="O55" s="128"/>
      <c r="P55" s="128"/>
      <c r="Q55" s="130"/>
      <c r="R55" s="130"/>
      <c r="S55" s="130"/>
      <c r="T55" s="130"/>
      <c r="U55" s="130"/>
      <c r="V55" s="130"/>
      <c r="W55" s="130"/>
    </row>
    <row r="56" ht="52.5" customHeight="1" spans="1:23">
      <c r="A56" s="128"/>
      <c r="B56" s="128"/>
      <c r="C56" s="128" t="s">
        <v>368</v>
      </c>
      <c r="D56" s="128"/>
      <c r="E56" s="128"/>
      <c r="F56" s="128"/>
      <c r="G56" s="128"/>
      <c r="H56" s="128"/>
      <c r="I56" s="130">
        <v>50000</v>
      </c>
      <c r="J56" s="130">
        <v>50000</v>
      </c>
      <c r="K56" s="130">
        <v>50000</v>
      </c>
      <c r="L56" s="130"/>
      <c r="M56" s="130"/>
      <c r="N56" s="128"/>
      <c r="O56" s="128"/>
      <c r="P56" s="128"/>
      <c r="Q56" s="130"/>
      <c r="R56" s="130"/>
      <c r="S56" s="130"/>
      <c r="T56" s="130"/>
      <c r="U56" s="130"/>
      <c r="V56" s="130"/>
      <c r="W56" s="130"/>
    </row>
    <row r="57" ht="52.5" customHeight="1" outlineLevel="1" spans="1:23">
      <c r="A57" s="128" t="s">
        <v>314</v>
      </c>
      <c r="B57" s="128" t="s">
        <v>369</v>
      </c>
      <c r="C57" s="128" t="s">
        <v>368</v>
      </c>
      <c r="D57" s="128" t="s">
        <v>72</v>
      </c>
      <c r="E57" s="128" t="s">
        <v>104</v>
      </c>
      <c r="F57" s="128" t="s">
        <v>105</v>
      </c>
      <c r="G57" s="128" t="s">
        <v>316</v>
      </c>
      <c r="H57" s="128" t="s">
        <v>317</v>
      </c>
      <c r="I57" s="130">
        <v>50000</v>
      </c>
      <c r="J57" s="130">
        <v>50000</v>
      </c>
      <c r="K57" s="130">
        <v>50000</v>
      </c>
      <c r="L57" s="130"/>
      <c r="M57" s="130"/>
      <c r="N57" s="128"/>
      <c r="O57" s="128"/>
      <c r="P57" s="128"/>
      <c r="Q57" s="130"/>
      <c r="R57" s="130"/>
      <c r="S57" s="130"/>
      <c r="T57" s="130"/>
      <c r="U57" s="130"/>
      <c r="V57" s="130"/>
      <c r="W57" s="130"/>
    </row>
    <row r="58" ht="52.5" customHeight="1" spans="1:23">
      <c r="A58" s="128"/>
      <c r="B58" s="128"/>
      <c r="C58" s="128" t="s">
        <v>370</v>
      </c>
      <c r="D58" s="128"/>
      <c r="E58" s="128"/>
      <c r="F58" s="128"/>
      <c r="G58" s="128"/>
      <c r="H58" s="128"/>
      <c r="I58" s="130">
        <v>64000</v>
      </c>
      <c r="J58" s="130">
        <v>64000</v>
      </c>
      <c r="K58" s="130">
        <v>64000</v>
      </c>
      <c r="L58" s="130"/>
      <c r="M58" s="130"/>
      <c r="N58" s="128"/>
      <c r="O58" s="128"/>
      <c r="P58" s="128"/>
      <c r="Q58" s="130"/>
      <c r="R58" s="130"/>
      <c r="S58" s="130"/>
      <c r="T58" s="130"/>
      <c r="U58" s="130"/>
      <c r="V58" s="130"/>
      <c r="W58" s="130"/>
    </row>
    <row r="59" ht="52.5" customHeight="1" outlineLevel="1" spans="1:23">
      <c r="A59" s="128" t="s">
        <v>314</v>
      </c>
      <c r="B59" s="128" t="s">
        <v>371</v>
      </c>
      <c r="C59" s="128" t="s">
        <v>370</v>
      </c>
      <c r="D59" s="128" t="s">
        <v>72</v>
      </c>
      <c r="E59" s="128" t="s">
        <v>104</v>
      </c>
      <c r="F59" s="128" t="s">
        <v>105</v>
      </c>
      <c r="G59" s="128" t="s">
        <v>316</v>
      </c>
      <c r="H59" s="128" t="s">
        <v>317</v>
      </c>
      <c r="I59" s="130">
        <v>40000</v>
      </c>
      <c r="J59" s="130">
        <v>40000</v>
      </c>
      <c r="K59" s="130">
        <v>40000</v>
      </c>
      <c r="L59" s="130"/>
      <c r="M59" s="130"/>
      <c r="N59" s="128"/>
      <c r="O59" s="128"/>
      <c r="P59" s="128"/>
      <c r="Q59" s="130"/>
      <c r="R59" s="130"/>
      <c r="S59" s="130"/>
      <c r="T59" s="130"/>
      <c r="U59" s="130"/>
      <c r="V59" s="130"/>
      <c r="W59" s="130"/>
    </row>
    <row r="60" ht="52.5" customHeight="1" outlineLevel="1" spans="1:23">
      <c r="A60" s="128" t="s">
        <v>314</v>
      </c>
      <c r="B60" s="128" t="s">
        <v>371</v>
      </c>
      <c r="C60" s="128" t="s">
        <v>370</v>
      </c>
      <c r="D60" s="128" t="s">
        <v>72</v>
      </c>
      <c r="E60" s="128" t="s">
        <v>104</v>
      </c>
      <c r="F60" s="128" t="s">
        <v>105</v>
      </c>
      <c r="G60" s="128" t="s">
        <v>287</v>
      </c>
      <c r="H60" s="128" t="s">
        <v>288</v>
      </c>
      <c r="I60" s="130">
        <v>24000</v>
      </c>
      <c r="J60" s="130">
        <v>24000</v>
      </c>
      <c r="K60" s="130">
        <v>24000</v>
      </c>
      <c r="L60" s="130"/>
      <c r="M60" s="130"/>
      <c r="N60" s="128"/>
      <c r="O60" s="128"/>
      <c r="P60" s="128"/>
      <c r="Q60" s="130"/>
      <c r="R60" s="130"/>
      <c r="S60" s="130"/>
      <c r="T60" s="130"/>
      <c r="U60" s="130"/>
      <c r="V60" s="130"/>
      <c r="W60" s="130"/>
    </row>
    <row r="61" ht="30" customHeight="1" spans="1:23">
      <c r="A61" s="129" t="s">
        <v>56</v>
      </c>
      <c r="B61" s="129"/>
      <c r="C61" s="129"/>
      <c r="D61" s="129"/>
      <c r="E61" s="129"/>
      <c r="F61" s="129"/>
      <c r="G61" s="129"/>
      <c r="H61" s="129"/>
      <c r="I61" s="130">
        <v>2899036</v>
      </c>
      <c r="J61" s="130">
        <v>2899036</v>
      </c>
      <c r="K61" s="130">
        <v>2899036</v>
      </c>
      <c r="L61" s="130"/>
      <c r="M61" s="130"/>
      <c r="N61" s="130"/>
      <c r="O61" s="130"/>
      <c r="P61" s="130"/>
      <c r="Q61" s="130"/>
      <c r="R61" s="130"/>
      <c r="S61" s="130"/>
      <c r="T61" s="130"/>
      <c r="U61" s="130"/>
      <c r="V61" s="130"/>
      <c r="W61" s="130"/>
    </row>
  </sheetData>
  <mergeCells count="30">
    <mergeCell ref="A1:W1"/>
    <mergeCell ref="A2:W2"/>
    <mergeCell ref="A3:G3"/>
    <mergeCell ref="V3:W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73"/>
  <sheetViews>
    <sheetView showZeros="0" topLeftCell="A166" workbookViewId="0">
      <selection activeCell="B1" sqref="B1"/>
    </sheetView>
  </sheetViews>
  <sheetFormatPr defaultColWidth="10.2857142857143" defaultRowHeight="15" customHeight="1"/>
  <cols>
    <col min="1" max="1" width="14.2857142857143" customWidth="1"/>
    <col min="2" max="2" width="16.7142857142857" customWidth="1"/>
    <col min="3" max="9" width="14.2857142857143" customWidth="1"/>
    <col min="10" max="10" width="69.8571428571429" customWidth="1"/>
  </cols>
  <sheetData>
    <row r="1" ht="18.75" customHeight="1" spans="1:10">
      <c r="A1" s="119"/>
      <c r="B1" s="119"/>
      <c r="C1" s="119"/>
      <c r="D1" s="119"/>
      <c r="E1" s="119"/>
      <c r="F1" s="119"/>
      <c r="G1" s="119"/>
      <c r="H1" s="119"/>
      <c r="I1" s="119"/>
      <c r="J1" s="123" t="s">
        <v>372</v>
      </c>
    </row>
    <row r="2" ht="34.5" customHeight="1" spans="1:10">
      <c r="A2" s="120" t="str">
        <f>"2026"&amp;"年部门项目支出绩效目标表"</f>
        <v>2026年部门项目支出绩效目标表</v>
      </c>
      <c r="B2" s="120"/>
      <c r="C2" s="120"/>
      <c r="D2" s="120"/>
      <c r="E2" s="120"/>
      <c r="F2" s="120"/>
      <c r="G2" s="120"/>
      <c r="H2" s="120"/>
      <c r="I2" s="120"/>
      <c r="J2" s="120"/>
    </row>
    <row r="3" ht="18.75" customHeight="1" spans="1:10">
      <c r="A3" s="119" t="str">
        <f>"单位名称："&amp;"瑞丽市财政局"</f>
        <v>单位名称：瑞丽市财政局</v>
      </c>
      <c r="B3" s="119"/>
      <c r="C3" s="119"/>
      <c r="D3" s="119"/>
      <c r="E3" s="119"/>
      <c r="F3" s="119"/>
      <c r="G3" s="119"/>
      <c r="H3" s="119"/>
      <c r="I3" s="119"/>
      <c r="J3" s="119"/>
    </row>
    <row r="4" ht="26" customHeight="1" spans="1:10">
      <c r="A4" s="121" t="s">
        <v>373</v>
      </c>
      <c r="B4" s="121" t="s">
        <v>374</v>
      </c>
      <c r="C4" s="121" t="s">
        <v>375</v>
      </c>
      <c r="D4" s="121" t="s">
        <v>376</v>
      </c>
      <c r="E4" s="121" t="s">
        <v>377</v>
      </c>
      <c r="F4" s="121" t="s">
        <v>378</v>
      </c>
      <c r="G4" s="121" t="s">
        <v>379</v>
      </c>
      <c r="H4" s="121" t="s">
        <v>380</v>
      </c>
      <c r="I4" s="121" t="s">
        <v>381</v>
      </c>
      <c r="J4" s="121" t="s">
        <v>382</v>
      </c>
    </row>
    <row r="5" ht="22.5" customHeight="1" spans="1:10">
      <c r="A5" s="121" t="s">
        <v>85</v>
      </c>
      <c r="B5" s="121" t="s">
        <v>86</v>
      </c>
      <c r="C5" s="121" t="s">
        <v>87</v>
      </c>
      <c r="D5" s="121" t="s">
        <v>88</v>
      </c>
      <c r="E5" s="121" t="s">
        <v>89</v>
      </c>
      <c r="F5" s="121" t="s">
        <v>90</v>
      </c>
      <c r="G5" s="121" t="s">
        <v>91</v>
      </c>
      <c r="H5" s="121" t="s">
        <v>92</v>
      </c>
      <c r="I5" s="121" t="s">
        <v>93</v>
      </c>
      <c r="J5" s="121" t="s">
        <v>94</v>
      </c>
    </row>
    <row r="6" ht="52.5" customHeight="1" spans="1:10">
      <c r="A6" s="121" t="s">
        <v>72</v>
      </c>
      <c r="B6" s="121"/>
      <c r="C6" s="121"/>
      <c r="D6" s="121"/>
      <c r="E6" s="121"/>
      <c r="F6" s="121"/>
      <c r="G6" s="121"/>
      <c r="H6" s="121"/>
      <c r="I6" s="121"/>
      <c r="J6" s="121"/>
    </row>
    <row r="7" ht="52.5" customHeight="1" outlineLevel="1" spans="1:10">
      <c r="A7" s="122" t="s">
        <v>313</v>
      </c>
      <c r="B7" s="122" t="s">
        <v>383</v>
      </c>
      <c r="C7" s="122" t="s">
        <v>384</v>
      </c>
      <c r="D7" s="122" t="s">
        <v>385</v>
      </c>
      <c r="E7" s="122" t="s">
        <v>386</v>
      </c>
      <c r="F7" s="122" t="s">
        <v>387</v>
      </c>
      <c r="G7" s="121" t="s">
        <v>388</v>
      </c>
      <c r="H7" s="121" t="s">
        <v>389</v>
      </c>
      <c r="I7" s="122" t="s">
        <v>390</v>
      </c>
      <c r="J7" s="122" t="s">
        <v>386</v>
      </c>
    </row>
    <row r="8" ht="52.5" customHeight="1" outlineLevel="1" spans="1:10">
      <c r="A8" s="122" t="s">
        <v>313</v>
      </c>
      <c r="B8" s="122" t="s">
        <v>383</v>
      </c>
      <c r="C8" s="122" t="s">
        <v>384</v>
      </c>
      <c r="D8" s="122" t="s">
        <v>385</v>
      </c>
      <c r="E8" s="122" t="s">
        <v>391</v>
      </c>
      <c r="F8" s="122" t="s">
        <v>392</v>
      </c>
      <c r="G8" s="121" t="s">
        <v>89</v>
      </c>
      <c r="H8" s="121" t="s">
        <v>393</v>
      </c>
      <c r="I8" s="122" t="s">
        <v>390</v>
      </c>
      <c r="J8" s="122" t="s">
        <v>391</v>
      </c>
    </row>
    <row r="9" ht="52.5" customHeight="1" outlineLevel="1" spans="1:10">
      <c r="A9" s="122" t="s">
        <v>313</v>
      </c>
      <c r="B9" s="122" t="s">
        <v>383</v>
      </c>
      <c r="C9" s="122" t="s">
        <v>384</v>
      </c>
      <c r="D9" s="122" t="s">
        <v>394</v>
      </c>
      <c r="E9" s="122" t="s">
        <v>395</v>
      </c>
      <c r="F9" s="122" t="s">
        <v>392</v>
      </c>
      <c r="G9" s="121" t="s">
        <v>396</v>
      </c>
      <c r="H9" s="121" t="s">
        <v>389</v>
      </c>
      <c r="I9" s="122" t="s">
        <v>390</v>
      </c>
      <c r="J9" s="122" t="s">
        <v>395</v>
      </c>
    </row>
    <row r="10" ht="52.5" customHeight="1" outlineLevel="1" spans="1:10">
      <c r="A10" s="122" t="s">
        <v>313</v>
      </c>
      <c r="B10" s="122" t="s">
        <v>383</v>
      </c>
      <c r="C10" s="122" t="s">
        <v>384</v>
      </c>
      <c r="D10" s="122" t="s">
        <v>394</v>
      </c>
      <c r="E10" s="122" t="s">
        <v>397</v>
      </c>
      <c r="F10" s="122" t="s">
        <v>392</v>
      </c>
      <c r="G10" s="121" t="s">
        <v>396</v>
      </c>
      <c r="H10" s="121" t="s">
        <v>389</v>
      </c>
      <c r="I10" s="122" t="s">
        <v>390</v>
      </c>
      <c r="J10" s="122" t="s">
        <v>397</v>
      </c>
    </row>
    <row r="11" ht="52.5" customHeight="1" outlineLevel="1" spans="1:10">
      <c r="A11" s="122" t="s">
        <v>313</v>
      </c>
      <c r="B11" s="122" t="s">
        <v>383</v>
      </c>
      <c r="C11" s="122" t="s">
        <v>384</v>
      </c>
      <c r="D11" s="122" t="s">
        <v>398</v>
      </c>
      <c r="E11" s="122" t="s">
        <v>399</v>
      </c>
      <c r="F11" s="122" t="s">
        <v>392</v>
      </c>
      <c r="G11" s="121" t="s">
        <v>396</v>
      </c>
      <c r="H11" s="121" t="s">
        <v>389</v>
      </c>
      <c r="I11" s="122" t="s">
        <v>390</v>
      </c>
      <c r="J11" s="122" t="s">
        <v>400</v>
      </c>
    </row>
    <row r="12" ht="52.5" customHeight="1" outlineLevel="1" spans="1:10">
      <c r="A12" s="122" t="s">
        <v>313</v>
      </c>
      <c r="B12" s="122" t="s">
        <v>383</v>
      </c>
      <c r="C12" s="122" t="s">
        <v>384</v>
      </c>
      <c r="D12" s="122" t="s">
        <v>398</v>
      </c>
      <c r="E12" s="122" t="s">
        <v>401</v>
      </c>
      <c r="F12" s="122" t="s">
        <v>392</v>
      </c>
      <c r="G12" s="121" t="s">
        <v>396</v>
      </c>
      <c r="H12" s="121" t="s">
        <v>389</v>
      </c>
      <c r="I12" s="122" t="s">
        <v>390</v>
      </c>
      <c r="J12" s="122" t="s">
        <v>401</v>
      </c>
    </row>
    <row r="13" ht="52.5" customHeight="1" outlineLevel="1" spans="1:10">
      <c r="A13" s="122" t="s">
        <v>313</v>
      </c>
      <c r="B13" s="122" t="s">
        <v>383</v>
      </c>
      <c r="C13" s="122" t="s">
        <v>384</v>
      </c>
      <c r="D13" s="122" t="s">
        <v>398</v>
      </c>
      <c r="E13" s="122" t="s">
        <v>402</v>
      </c>
      <c r="F13" s="122" t="s">
        <v>392</v>
      </c>
      <c r="G13" s="121" t="s">
        <v>396</v>
      </c>
      <c r="H13" s="121" t="s">
        <v>389</v>
      </c>
      <c r="I13" s="122" t="s">
        <v>390</v>
      </c>
      <c r="J13" s="122" t="s">
        <v>402</v>
      </c>
    </row>
    <row r="14" ht="52.5" customHeight="1" outlineLevel="1" spans="1:10">
      <c r="A14" s="122" t="s">
        <v>313</v>
      </c>
      <c r="B14" s="122" t="s">
        <v>383</v>
      </c>
      <c r="C14" s="122" t="s">
        <v>403</v>
      </c>
      <c r="D14" s="122" t="s">
        <v>404</v>
      </c>
      <c r="E14" s="122" t="s">
        <v>405</v>
      </c>
      <c r="F14" s="122" t="s">
        <v>387</v>
      </c>
      <c r="G14" s="121" t="s">
        <v>388</v>
      </c>
      <c r="H14" s="121" t="s">
        <v>389</v>
      </c>
      <c r="I14" s="122" t="s">
        <v>390</v>
      </c>
      <c r="J14" s="122" t="s">
        <v>405</v>
      </c>
    </row>
    <row r="15" ht="52.5" customHeight="1" outlineLevel="1" spans="1:10">
      <c r="A15" s="122" t="s">
        <v>313</v>
      </c>
      <c r="B15" s="122" t="s">
        <v>383</v>
      </c>
      <c r="C15" s="122" t="s">
        <v>403</v>
      </c>
      <c r="D15" s="122" t="s">
        <v>404</v>
      </c>
      <c r="E15" s="122" t="s">
        <v>406</v>
      </c>
      <c r="F15" s="122" t="s">
        <v>392</v>
      </c>
      <c r="G15" s="121" t="s">
        <v>396</v>
      </c>
      <c r="H15" s="121" t="s">
        <v>389</v>
      </c>
      <c r="I15" s="122" t="s">
        <v>390</v>
      </c>
      <c r="J15" s="122" t="s">
        <v>406</v>
      </c>
    </row>
    <row r="16" ht="52.5" customHeight="1" outlineLevel="1" spans="1:10">
      <c r="A16" s="122" t="s">
        <v>313</v>
      </c>
      <c r="B16" s="122" t="s">
        <v>383</v>
      </c>
      <c r="C16" s="122" t="s">
        <v>403</v>
      </c>
      <c r="D16" s="122" t="s">
        <v>407</v>
      </c>
      <c r="E16" s="122" t="s">
        <v>408</v>
      </c>
      <c r="F16" s="122" t="s">
        <v>387</v>
      </c>
      <c r="G16" s="121" t="s">
        <v>388</v>
      </c>
      <c r="H16" s="121" t="s">
        <v>389</v>
      </c>
      <c r="I16" s="122" t="s">
        <v>390</v>
      </c>
      <c r="J16" s="122" t="s">
        <v>408</v>
      </c>
    </row>
    <row r="17" ht="52.5" customHeight="1" outlineLevel="1" spans="1:10">
      <c r="A17" s="122" t="s">
        <v>313</v>
      </c>
      <c r="B17" s="122" t="s">
        <v>383</v>
      </c>
      <c r="C17" s="122" t="s">
        <v>403</v>
      </c>
      <c r="D17" s="122" t="s">
        <v>407</v>
      </c>
      <c r="E17" s="122" t="s">
        <v>409</v>
      </c>
      <c r="F17" s="122" t="s">
        <v>387</v>
      </c>
      <c r="G17" s="121" t="s">
        <v>388</v>
      </c>
      <c r="H17" s="121" t="s">
        <v>389</v>
      </c>
      <c r="I17" s="122" t="s">
        <v>390</v>
      </c>
      <c r="J17" s="122" t="s">
        <v>409</v>
      </c>
    </row>
    <row r="18" ht="52.5" customHeight="1" outlineLevel="1" spans="1:10">
      <c r="A18" s="122" t="s">
        <v>313</v>
      </c>
      <c r="B18" s="122" t="s">
        <v>383</v>
      </c>
      <c r="C18" s="122" t="s">
        <v>403</v>
      </c>
      <c r="D18" s="122" t="s">
        <v>407</v>
      </c>
      <c r="E18" s="122" t="s">
        <v>410</v>
      </c>
      <c r="F18" s="122" t="s">
        <v>387</v>
      </c>
      <c r="G18" s="121" t="s">
        <v>388</v>
      </c>
      <c r="H18" s="121" t="s">
        <v>389</v>
      </c>
      <c r="I18" s="122" t="s">
        <v>390</v>
      </c>
      <c r="J18" s="122" t="s">
        <v>410</v>
      </c>
    </row>
    <row r="19" ht="52.5" customHeight="1" outlineLevel="1" spans="1:10">
      <c r="A19" s="122" t="s">
        <v>313</v>
      </c>
      <c r="B19" s="122" t="s">
        <v>383</v>
      </c>
      <c r="C19" s="122" t="s">
        <v>411</v>
      </c>
      <c r="D19" s="122" t="s">
        <v>412</v>
      </c>
      <c r="E19" s="122" t="s">
        <v>413</v>
      </c>
      <c r="F19" s="122" t="s">
        <v>392</v>
      </c>
      <c r="G19" s="121" t="s">
        <v>396</v>
      </c>
      <c r="H19" s="121" t="s">
        <v>389</v>
      </c>
      <c r="I19" s="122" t="s">
        <v>390</v>
      </c>
      <c r="J19" s="122" t="s">
        <v>413</v>
      </c>
    </row>
    <row r="20" ht="52.5" customHeight="1" outlineLevel="1" spans="1:10">
      <c r="A20" s="122" t="s">
        <v>313</v>
      </c>
      <c r="B20" s="122" t="s">
        <v>383</v>
      </c>
      <c r="C20" s="122" t="s">
        <v>411</v>
      </c>
      <c r="D20" s="122" t="s">
        <v>412</v>
      </c>
      <c r="E20" s="122" t="s">
        <v>414</v>
      </c>
      <c r="F20" s="122" t="s">
        <v>392</v>
      </c>
      <c r="G20" s="121" t="s">
        <v>396</v>
      </c>
      <c r="H20" s="121" t="s">
        <v>389</v>
      </c>
      <c r="I20" s="122" t="s">
        <v>390</v>
      </c>
      <c r="J20" s="122" t="s">
        <v>414</v>
      </c>
    </row>
    <row r="21" ht="52.5" customHeight="1" outlineLevel="1" spans="1:10">
      <c r="A21" s="122" t="s">
        <v>313</v>
      </c>
      <c r="B21" s="122" t="s">
        <v>383</v>
      </c>
      <c r="C21" s="122" t="s">
        <v>411</v>
      </c>
      <c r="D21" s="122" t="s">
        <v>412</v>
      </c>
      <c r="E21" s="122" t="s">
        <v>415</v>
      </c>
      <c r="F21" s="122" t="s">
        <v>392</v>
      </c>
      <c r="G21" s="121" t="s">
        <v>396</v>
      </c>
      <c r="H21" s="121" t="s">
        <v>389</v>
      </c>
      <c r="I21" s="122" t="s">
        <v>390</v>
      </c>
      <c r="J21" s="122" t="s">
        <v>416</v>
      </c>
    </row>
    <row r="22" ht="52.5" customHeight="1" outlineLevel="1" spans="1:10">
      <c r="A22" s="122" t="s">
        <v>313</v>
      </c>
      <c r="B22" s="122" t="s">
        <v>383</v>
      </c>
      <c r="C22" s="122" t="s">
        <v>417</v>
      </c>
      <c r="D22" s="122" t="s">
        <v>418</v>
      </c>
      <c r="E22" s="122" t="s">
        <v>419</v>
      </c>
      <c r="F22" s="122" t="s">
        <v>420</v>
      </c>
      <c r="G22" s="121" t="s">
        <v>86</v>
      </c>
      <c r="H22" s="121" t="s">
        <v>421</v>
      </c>
      <c r="I22" s="122" t="s">
        <v>390</v>
      </c>
      <c r="J22" s="122" t="s">
        <v>422</v>
      </c>
    </row>
    <row r="23" ht="52.5" customHeight="1" outlineLevel="1" spans="1:10">
      <c r="A23" s="122" t="s">
        <v>341</v>
      </c>
      <c r="B23" s="122" t="s">
        <v>383</v>
      </c>
      <c r="C23" s="122" t="s">
        <v>384</v>
      </c>
      <c r="D23" s="122" t="s">
        <v>385</v>
      </c>
      <c r="E23" s="122" t="s">
        <v>423</v>
      </c>
      <c r="F23" s="122" t="s">
        <v>387</v>
      </c>
      <c r="G23" s="121" t="s">
        <v>424</v>
      </c>
      <c r="H23" s="121" t="s">
        <v>425</v>
      </c>
      <c r="I23" s="122" t="s">
        <v>390</v>
      </c>
      <c r="J23" s="122" t="s">
        <v>426</v>
      </c>
    </row>
    <row r="24" ht="69" customHeight="1" outlineLevel="1" spans="1:10">
      <c r="A24" s="122" t="s">
        <v>341</v>
      </c>
      <c r="B24" s="122" t="s">
        <v>383</v>
      </c>
      <c r="C24" s="122" t="s">
        <v>384</v>
      </c>
      <c r="D24" s="122" t="s">
        <v>394</v>
      </c>
      <c r="E24" s="122" t="s">
        <v>427</v>
      </c>
      <c r="F24" s="122" t="s">
        <v>392</v>
      </c>
      <c r="G24" s="121" t="s">
        <v>396</v>
      </c>
      <c r="H24" s="121" t="s">
        <v>389</v>
      </c>
      <c r="I24" s="122" t="s">
        <v>390</v>
      </c>
      <c r="J24" s="122" t="s">
        <v>428</v>
      </c>
    </row>
    <row r="25" ht="72" customHeight="1" outlineLevel="1" spans="1:10">
      <c r="A25" s="122" t="s">
        <v>341</v>
      </c>
      <c r="B25" s="122" t="s">
        <v>383</v>
      </c>
      <c r="C25" s="122" t="s">
        <v>403</v>
      </c>
      <c r="D25" s="122" t="s">
        <v>404</v>
      </c>
      <c r="E25" s="122" t="s">
        <v>429</v>
      </c>
      <c r="F25" s="122" t="s">
        <v>392</v>
      </c>
      <c r="G25" s="121" t="s">
        <v>430</v>
      </c>
      <c r="H25" s="121"/>
      <c r="I25" s="122" t="s">
        <v>431</v>
      </c>
      <c r="J25" s="122" t="s">
        <v>432</v>
      </c>
    </row>
    <row r="26" ht="52.5" customHeight="1" outlineLevel="1" spans="1:10">
      <c r="A26" s="122" t="s">
        <v>341</v>
      </c>
      <c r="B26" s="122" t="s">
        <v>383</v>
      </c>
      <c r="C26" s="122" t="s">
        <v>403</v>
      </c>
      <c r="D26" s="122" t="s">
        <v>404</v>
      </c>
      <c r="E26" s="122" t="s">
        <v>433</v>
      </c>
      <c r="F26" s="122" t="s">
        <v>420</v>
      </c>
      <c r="G26" s="121" t="s">
        <v>434</v>
      </c>
      <c r="H26" s="121" t="s">
        <v>435</v>
      </c>
      <c r="I26" s="122" t="s">
        <v>390</v>
      </c>
      <c r="J26" s="122" t="s">
        <v>436</v>
      </c>
    </row>
    <row r="27" ht="52.5" customHeight="1" outlineLevel="1" spans="1:10">
      <c r="A27" s="122" t="s">
        <v>341</v>
      </c>
      <c r="B27" s="122" t="s">
        <v>383</v>
      </c>
      <c r="C27" s="122" t="s">
        <v>411</v>
      </c>
      <c r="D27" s="122" t="s">
        <v>412</v>
      </c>
      <c r="E27" s="122" t="s">
        <v>414</v>
      </c>
      <c r="F27" s="122" t="s">
        <v>392</v>
      </c>
      <c r="G27" s="121" t="s">
        <v>396</v>
      </c>
      <c r="H27" s="121" t="s">
        <v>389</v>
      </c>
      <c r="I27" s="122" t="s">
        <v>390</v>
      </c>
      <c r="J27" s="122" t="s">
        <v>437</v>
      </c>
    </row>
    <row r="28" ht="52.5" customHeight="1" outlineLevel="1" spans="1:10">
      <c r="A28" s="122" t="s">
        <v>341</v>
      </c>
      <c r="B28" s="122" t="s">
        <v>383</v>
      </c>
      <c r="C28" s="122" t="s">
        <v>411</v>
      </c>
      <c r="D28" s="122" t="s">
        <v>412</v>
      </c>
      <c r="E28" s="122" t="s">
        <v>413</v>
      </c>
      <c r="F28" s="122" t="s">
        <v>392</v>
      </c>
      <c r="G28" s="121" t="s">
        <v>396</v>
      </c>
      <c r="H28" s="121" t="s">
        <v>389</v>
      </c>
      <c r="I28" s="122" t="s">
        <v>390</v>
      </c>
      <c r="J28" s="122" t="s">
        <v>437</v>
      </c>
    </row>
    <row r="29" ht="52.5" customHeight="1" outlineLevel="1" spans="1:10">
      <c r="A29" s="122" t="s">
        <v>318</v>
      </c>
      <c r="B29" s="122" t="s">
        <v>438</v>
      </c>
      <c r="C29" s="122" t="s">
        <v>384</v>
      </c>
      <c r="D29" s="122" t="s">
        <v>385</v>
      </c>
      <c r="E29" s="122" t="s">
        <v>439</v>
      </c>
      <c r="F29" s="122" t="s">
        <v>387</v>
      </c>
      <c r="G29" s="121" t="s">
        <v>424</v>
      </c>
      <c r="H29" s="121" t="s">
        <v>440</v>
      </c>
      <c r="I29" s="122" t="s">
        <v>390</v>
      </c>
      <c r="J29" s="122" t="s">
        <v>441</v>
      </c>
    </row>
    <row r="30" ht="52.5" customHeight="1" outlineLevel="1" spans="1:10">
      <c r="A30" s="122" t="s">
        <v>318</v>
      </c>
      <c r="B30" s="122" t="s">
        <v>438</v>
      </c>
      <c r="C30" s="122" t="s">
        <v>384</v>
      </c>
      <c r="D30" s="122" t="s">
        <v>398</v>
      </c>
      <c r="E30" s="122" t="s">
        <v>442</v>
      </c>
      <c r="F30" s="122" t="s">
        <v>420</v>
      </c>
      <c r="G30" s="121" t="s">
        <v>443</v>
      </c>
      <c r="H30" s="121"/>
      <c r="I30" s="122" t="s">
        <v>431</v>
      </c>
      <c r="J30" s="122" t="s">
        <v>441</v>
      </c>
    </row>
    <row r="31" ht="52.5" customHeight="1" outlineLevel="1" spans="1:10">
      <c r="A31" s="122" t="s">
        <v>318</v>
      </c>
      <c r="B31" s="122" t="s">
        <v>438</v>
      </c>
      <c r="C31" s="122" t="s">
        <v>403</v>
      </c>
      <c r="D31" s="122" t="s">
        <v>444</v>
      </c>
      <c r="E31" s="122" t="s">
        <v>445</v>
      </c>
      <c r="F31" s="122" t="s">
        <v>392</v>
      </c>
      <c r="G31" s="121" t="s">
        <v>396</v>
      </c>
      <c r="H31" s="121" t="s">
        <v>389</v>
      </c>
      <c r="I31" s="122" t="s">
        <v>390</v>
      </c>
      <c r="J31" s="122" t="s">
        <v>446</v>
      </c>
    </row>
    <row r="32" ht="52.5" customHeight="1" outlineLevel="1" spans="1:10">
      <c r="A32" s="122" t="s">
        <v>318</v>
      </c>
      <c r="B32" s="122" t="s">
        <v>438</v>
      </c>
      <c r="C32" s="122" t="s">
        <v>411</v>
      </c>
      <c r="D32" s="122" t="s">
        <v>412</v>
      </c>
      <c r="E32" s="122" t="s">
        <v>447</v>
      </c>
      <c r="F32" s="122" t="s">
        <v>392</v>
      </c>
      <c r="G32" s="121" t="s">
        <v>396</v>
      </c>
      <c r="H32" s="121" t="s">
        <v>389</v>
      </c>
      <c r="I32" s="122" t="s">
        <v>390</v>
      </c>
      <c r="J32" s="122" t="s">
        <v>448</v>
      </c>
    </row>
    <row r="33" ht="52.5" customHeight="1" outlineLevel="1" spans="1:10">
      <c r="A33" s="122" t="s">
        <v>318</v>
      </c>
      <c r="B33" s="122" t="s">
        <v>438</v>
      </c>
      <c r="C33" s="122" t="s">
        <v>411</v>
      </c>
      <c r="D33" s="122" t="s">
        <v>412</v>
      </c>
      <c r="E33" s="122" t="s">
        <v>413</v>
      </c>
      <c r="F33" s="122" t="s">
        <v>392</v>
      </c>
      <c r="G33" s="121" t="s">
        <v>396</v>
      </c>
      <c r="H33" s="121" t="s">
        <v>389</v>
      </c>
      <c r="I33" s="122" t="s">
        <v>390</v>
      </c>
      <c r="J33" s="122" t="s">
        <v>449</v>
      </c>
    </row>
    <row r="34" ht="52.5" customHeight="1" outlineLevel="1" spans="1:10">
      <c r="A34" s="122" t="s">
        <v>318</v>
      </c>
      <c r="B34" s="122" t="s">
        <v>438</v>
      </c>
      <c r="C34" s="122" t="s">
        <v>417</v>
      </c>
      <c r="D34" s="122" t="s">
        <v>418</v>
      </c>
      <c r="E34" s="122" t="s">
        <v>288</v>
      </c>
      <c r="F34" s="122" t="s">
        <v>420</v>
      </c>
      <c r="G34" s="121" t="s">
        <v>450</v>
      </c>
      <c r="H34" s="121" t="s">
        <v>421</v>
      </c>
      <c r="I34" s="122" t="s">
        <v>390</v>
      </c>
      <c r="J34" s="122" t="s">
        <v>441</v>
      </c>
    </row>
    <row r="35" ht="52.5" customHeight="1" outlineLevel="1" spans="1:10">
      <c r="A35" s="122" t="s">
        <v>355</v>
      </c>
      <c r="B35" s="122" t="s">
        <v>451</v>
      </c>
      <c r="C35" s="122" t="s">
        <v>384</v>
      </c>
      <c r="D35" s="122" t="s">
        <v>385</v>
      </c>
      <c r="E35" s="122" t="s">
        <v>452</v>
      </c>
      <c r="F35" s="122" t="s">
        <v>392</v>
      </c>
      <c r="G35" s="121" t="s">
        <v>453</v>
      </c>
      <c r="H35" s="121" t="s">
        <v>435</v>
      </c>
      <c r="I35" s="122" t="s">
        <v>390</v>
      </c>
      <c r="J35" s="122" t="s">
        <v>452</v>
      </c>
    </row>
    <row r="36" ht="52.5" customHeight="1" outlineLevel="1" spans="1:10">
      <c r="A36" s="122" t="s">
        <v>355</v>
      </c>
      <c r="B36" s="122" t="s">
        <v>451</v>
      </c>
      <c r="C36" s="122" t="s">
        <v>384</v>
      </c>
      <c r="D36" s="122" t="s">
        <v>394</v>
      </c>
      <c r="E36" s="122" t="s">
        <v>454</v>
      </c>
      <c r="F36" s="122" t="s">
        <v>392</v>
      </c>
      <c r="G36" s="121" t="s">
        <v>396</v>
      </c>
      <c r="H36" s="121" t="s">
        <v>389</v>
      </c>
      <c r="I36" s="122" t="s">
        <v>390</v>
      </c>
      <c r="J36" s="122" t="s">
        <v>454</v>
      </c>
    </row>
    <row r="37" ht="52.5" customHeight="1" outlineLevel="1" spans="1:10">
      <c r="A37" s="122" t="s">
        <v>355</v>
      </c>
      <c r="B37" s="122" t="s">
        <v>451</v>
      </c>
      <c r="C37" s="122" t="s">
        <v>384</v>
      </c>
      <c r="D37" s="122" t="s">
        <v>398</v>
      </c>
      <c r="E37" s="122" t="s">
        <v>455</v>
      </c>
      <c r="F37" s="122" t="s">
        <v>387</v>
      </c>
      <c r="G37" s="121" t="s">
        <v>424</v>
      </c>
      <c r="H37" s="121" t="s">
        <v>456</v>
      </c>
      <c r="I37" s="122" t="s">
        <v>390</v>
      </c>
      <c r="J37" s="122" t="s">
        <v>457</v>
      </c>
    </row>
    <row r="38" ht="52.5" customHeight="1" outlineLevel="1" spans="1:10">
      <c r="A38" s="122" t="s">
        <v>355</v>
      </c>
      <c r="B38" s="122" t="s">
        <v>451</v>
      </c>
      <c r="C38" s="122" t="s">
        <v>403</v>
      </c>
      <c r="D38" s="122" t="s">
        <v>407</v>
      </c>
      <c r="E38" s="122" t="s">
        <v>458</v>
      </c>
      <c r="F38" s="122" t="s">
        <v>392</v>
      </c>
      <c r="G38" s="121" t="s">
        <v>396</v>
      </c>
      <c r="H38" s="121" t="s">
        <v>389</v>
      </c>
      <c r="I38" s="122" t="s">
        <v>390</v>
      </c>
      <c r="J38" s="122" t="s">
        <v>459</v>
      </c>
    </row>
    <row r="39" ht="52.5" customHeight="1" outlineLevel="1" spans="1:10">
      <c r="A39" s="122" t="s">
        <v>355</v>
      </c>
      <c r="B39" s="122" t="s">
        <v>451</v>
      </c>
      <c r="C39" s="122" t="s">
        <v>403</v>
      </c>
      <c r="D39" s="122" t="s">
        <v>407</v>
      </c>
      <c r="E39" s="122" t="s">
        <v>460</v>
      </c>
      <c r="F39" s="122" t="s">
        <v>392</v>
      </c>
      <c r="G39" s="121" t="s">
        <v>396</v>
      </c>
      <c r="H39" s="121" t="s">
        <v>389</v>
      </c>
      <c r="I39" s="122" t="s">
        <v>390</v>
      </c>
      <c r="J39" s="122" t="s">
        <v>461</v>
      </c>
    </row>
    <row r="40" ht="52.5" customHeight="1" outlineLevel="1" spans="1:10">
      <c r="A40" s="122" t="s">
        <v>355</v>
      </c>
      <c r="B40" s="122" t="s">
        <v>451</v>
      </c>
      <c r="C40" s="122" t="s">
        <v>411</v>
      </c>
      <c r="D40" s="122" t="s">
        <v>412</v>
      </c>
      <c r="E40" s="122" t="s">
        <v>462</v>
      </c>
      <c r="F40" s="122" t="s">
        <v>392</v>
      </c>
      <c r="G40" s="121" t="s">
        <v>396</v>
      </c>
      <c r="H40" s="121" t="s">
        <v>389</v>
      </c>
      <c r="I40" s="122" t="s">
        <v>390</v>
      </c>
      <c r="J40" s="122" t="s">
        <v>463</v>
      </c>
    </row>
    <row r="41" ht="52.5" customHeight="1" outlineLevel="1" spans="1:10">
      <c r="A41" s="122" t="s">
        <v>343</v>
      </c>
      <c r="B41" s="122" t="s">
        <v>464</v>
      </c>
      <c r="C41" s="122" t="s">
        <v>384</v>
      </c>
      <c r="D41" s="122" t="s">
        <v>385</v>
      </c>
      <c r="E41" s="122" t="s">
        <v>465</v>
      </c>
      <c r="F41" s="122" t="s">
        <v>387</v>
      </c>
      <c r="G41" s="121" t="s">
        <v>466</v>
      </c>
      <c r="H41" s="121" t="s">
        <v>467</v>
      </c>
      <c r="I41" s="122" t="s">
        <v>390</v>
      </c>
      <c r="J41" s="122" t="s">
        <v>468</v>
      </c>
    </row>
    <row r="42" ht="52.5" customHeight="1" outlineLevel="1" spans="1:10">
      <c r="A42" s="122" t="s">
        <v>343</v>
      </c>
      <c r="B42" s="122" t="s">
        <v>464</v>
      </c>
      <c r="C42" s="122" t="s">
        <v>384</v>
      </c>
      <c r="D42" s="122" t="s">
        <v>385</v>
      </c>
      <c r="E42" s="122" t="s">
        <v>469</v>
      </c>
      <c r="F42" s="122" t="s">
        <v>392</v>
      </c>
      <c r="G42" s="121" t="s">
        <v>87</v>
      </c>
      <c r="H42" s="121" t="s">
        <v>470</v>
      </c>
      <c r="I42" s="122" t="s">
        <v>390</v>
      </c>
      <c r="J42" s="122" t="s">
        <v>468</v>
      </c>
    </row>
    <row r="43" ht="52.5" customHeight="1" outlineLevel="1" spans="1:10">
      <c r="A43" s="122" t="s">
        <v>343</v>
      </c>
      <c r="B43" s="122" t="s">
        <v>464</v>
      </c>
      <c r="C43" s="122" t="s">
        <v>384</v>
      </c>
      <c r="D43" s="122" t="s">
        <v>385</v>
      </c>
      <c r="E43" s="122" t="s">
        <v>471</v>
      </c>
      <c r="F43" s="122" t="s">
        <v>392</v>
      </c>
      <c r="G43" s="121" t="s">
        <v>92</v>
      </c>
      <c r="H43" s="121" t="s">
        <v>470</v>
      </c>
      <c r="I43" s="122" t="s">
        <v>390</v>
      </c>
      <c r="J43" s="122" t="s">
        <v>468</v>
      </c>
    </row>
    <row r="44" ht="52.5" customHeight="1" outlineLevel="1" spans="1:10">
      <c r="A44" s="122" t="s">
        <v>343</v>
      </c>
      <c r="B44" s="122" t="s">
        <v>464</v>
      </c>
      <c r="C44" s="122" t="s">
        <v>384</v>
      </c>
      <c r="D44" s="122" t="s">
        <v>385</v>
      </c>
      <c r="E44" s="122" t="s">
        <v>472</v>
      </c>
      <c r="F44" s="122" t="s">
        <v>392</v>
      </c>
      <c r="G44" s="121" t="s">
        <v>90</v>
      </c>
      <c r="H44" s="121" t="s">
        <v>470</v>
      </c>
      <c r="I44" s="122" t="s">
        <v>390</v>
      </c>
      <c r="J44" s="122" t="s">
        <v>468</v>
      </c>
    </row>
    <row r="45" ht="52.5" customHeight="1" outlineLevel="1" spans="1:10">
      <c r="A45" s="122" t="s">
        <v>343</v>
      </c>
      <c r="B45" s="122" t="s">
        <v>464</v>
      </c>
      <c r="C45" s="122" t="s">
        <v>384</v>
      </c>
      <c r="D45" s="122" t="s">
        <v>385</v>
      </c>
      <c r="E45" s="122" t="s">
        <v>473</v>
      </c>
      <c r="F45" s="122" t="s">
        <v>392</v>
      </c>
      <c r="G45" s="121" t="s">
        <v>86</v>
      </c>
      <c r="H45" s="121" t="s">
        <v>470</v>
      </c>
      <c r="I45" s="122" t="s">
        <v>390</v>
      </c>
      <c r="J45" s="122" t="s">
        <v>468</v>
      </c>
    </row>
    <row r="46" ht="52.5" customHeight="1" outlineLevel="1" spans="1:10">
      <c r="A46" s="122" t="s">
        <v>343</v>
      </c>
      <c r="B46" s="122" t="s">
        <v>464</v>
      </c>
      <c r="C46" s="122" t="s">
        <v>384</v>
      </c>
      <c r="D46" s="122" t="s">
        <v>385</v>
      </c>
      <c r="E46" s="122" t="s">
        <v>474</v>
      </c>
      <c r="F46" s="122" t="s">
        <v>392</v>
      </c>
      <c r="G46" s="121" t="s">
        <v>92</v>
      </c>
      <c r="H46" s="121" t="s">
        <v>393</v>
      </c>
      <c r="I46" s="122" t="s">
        <v>390</v>
      </c>
      <c r="J46" s="122" t="s">
        <v>468</v>
      </c>
    </row>
    <row r="47" ht="52.5" customHeight="1" outlineLevel="1" spans="1:10">
      <c r="A47" s="122" t="s">
        <v>343</v>
      </c>
      <c r="B47" s="122" t="s">
        <v>464</v>
      </c>
      <c r="C47" s="122" t="s">
        <v>384</v>
      </c>
      <c r="D47" s="122" t="s">
        <v>394</v>
      </c>
      <c r="E47" s="122" t="s">
        <v>475</v>
      </c>
      <c r="F47" s="122" t="s">
        <v>387</v>
      </c>
      <c r="G47" s="121" t="s">
        <v>446</v>
      </c>
      <c r="H47" s="121"/>
      <c r="I47" s="122" t="s">
        <v>431</v>
      </c>
      <c r="J47" s="122" t="s">
        <v>476</v>
      </c>
    </row>
    <row r="48" ht="52.5" customHeight="1" outlineLevel="1" spans="1:10">
      <c r="A48" s="122" t="s">
        <v>343</v>
      </c>
      <c r="B48" s="122" t="s">
        <v>464</v>
      </c>
      <c r="C48" s="122" t="s">
        <v>384</v>
      </c>
      <c r="D48" s="122" t="s">
        <v>394</v>
      </c>
      <c r="E48" s="122" t="s">
        <v>477</v>
      </c>
      <c r="F48" s="122" t="s">
        <v>387</v>
      </c>
      <c r="G48" s="121" t="s">
        <v>388</v>
      </c>
      <c r="H48" s="121" t="s">
        <v>389</v>
      </c>
      <c r="I48" s="122" t="s">
        <v>390</v>
      </c>
      <c r="J48" s="122" t="s">
        <v>476</v>
      </c>
    </row>
    <row r="49" ht="52.5" customHeight="1" outlineLevel="1" spans="1:10">
      <c r="A49" s="122" t="s">
        <v>343</v>
      </c>
      <c r="B49" s="122" t="s">
        <v>464</v>
      </c>
      <c r="C49" s="122" t="s">
        <v>384</v>
      </c>
      <c r="D49" s="122" t="s">
        <v>398</v>
      </c>
      <c r="E49" s="122" t="s">
        <v>478</v>
      </c>
      <c r="F49" s="122" t="s">
        <v>392</v>
      </c>
      <c r="G49" s="121" t="s">
        <v>479</v>
      </c>
      <c r="H49" s="121" t="s">
        <v>480</v>
      </c>
      <c r="I49" s="122" t="s">
        <v>390</v>
      </c>
      <c r="J49" s="122" t="s">
        <v>478</v>
      </c>
    </row>
    <row r="50" ht="52.5" customHeight="1" outlineLevel="1" spans="1:10">
      <c r="A50" s="122" t="s">
        <v>343</v>
      </c>
      <c r="B50" s="122" t="s">
        <v>464</v>
      </c>
      <c r="C50" s="122" t="s">
        <v>384</v>
      </c>
      <c r="D50" s="122" t="s">
        <v>398</v>
      </c>
      <c r="E50" s="122" t="s">
        <v>481</v>
      </c>
      <c r="F50" s="122" t="s">
        <v>392</v>
      </c>
      <c r="G50" s="121" t="s">
        <v>479</v>
      </c>
      <c r="H50" s="121" t="s">
        <v>480</v>
      </c>
      <c r="I50" s="122" t="s">
        <v>390</v>
      </c>
      <c r="J50" s="122" t="s">
        <v>481</v>
      </c>
    </row>
    <row r="51" ht="52.5" customHeight="1" outlineLevel="1" spans="1:10">
      <c r="A51" s="122" t="s">
        <v>343</v>
      </c>
      <c r="B51" s="122" t="s">
        <v>464</v>
      </c>
      <c r="C51" s="122" t="s">
        <v>384</v>
      </c>
      <c r="D51" s="122" t="s">
        <v>398</v>
      </c>
      <c r="E51" s="122" t="s">
        <v>482</v>
      </c>
      <c r="F51" s="122" t="s">
        <v>387</v>
      </c>
      <c r="G51" s="121" t="s">
        <v>388</v>
      </c>
      <c r="H51" s="121" t="s">
        <v>389</v>
      </c>
      <c r="I51" s="122" t="s">
        <v>390</v>
      </c>
      <c r="J51" s="122" t="s">
        <v>482</v>
      </c>
    </row>
    <row r="52" ht="52.5" customHeight="1" outlineLevel="1" spans="1:10">
      <c r="A52" s="122" t="s">
        <v>343</v>
      </c>
      <c r="B52" s="122" t="s">
        <v>464</v>
      </c>
      <c r="C52" s="122" t="s">
        <v>384</v>
      </c>
      <c r="D52" s="122" t="s">
        <v>398</v>
      </c>
      <c r="E52" s="122" t="s">
        <v>483</v>
      </c>
      <c r="F52" s="122" t="s">
        <v>387</v>
      </c>
      <c r="G52" s="121" t="s">
        <v>484</v>
      </c>
      <c r="H52" s="121"/>
      <c r="I52" s="122" t="s">
        <v>431</v>
      </c>
      <c r="J52" s="122" t="s">
        <v>485</v>
      </c>
    </row>
    <row r="53" ht="52.5" customHeight="1" outlineLevel="1" spans="1:10">
      <c r="A53" s="122" t="s">
        <v>343</v>
      </c>
      <c r="B53" s="122" t="s">
        <v>464</v>
      </c>
      <c r="C53" s="122" t="s">
        <v>384</v>
      </c>
      <c r="D53" s="122" t="s">
        <v>398</v>
      </c>
      <c r="E53" s="122" t="s">
        <v>486</v>
      </c>
      <c r="F53" s="122" t="s">
        <v>387</v>
      </c>
      <c r="G53" s="121" t="s">
        <v>388</v>
      </c>
      <c r="H53" s="121" t="s">
        <v>389</v>
      </c>
      <c r="I53" s="122" t="s">
        <v>390</v>
      </c>
      <c r="J53" s="122" t="s">
        <v>486</v>
      </c>
    </row>
    <row r="54" ht="52.5" customHeight="1" outlineLevel="1" spans="1:10">
      <c r="A54" s="122" t="s">
        <v>343</v>
      </c>
      <c r="B54" s="122" t="s">
        <v>464</v>
      </c>
      <c r="C54" s="122" t="s">
        <v>384</v>
      </c>
      <c r="D54" s="122" t="s">
        <v>398</v>
      </c>
      <c r="E54" s="122" t="s">
        <v>487</v>
      </c>
      <c r="F54" s="122" t="s">
        <v>387</v>
      </c>
      <c r="G54" s="121" t="s">
        <v>488</v>
      </c>
      <c r="H54" s="121"/>
      <c r="I54" s="122" t="s">
        <v>431</v>
      </c>
      <c r="J54" s="122" t="s">
        <v>487</v>
      </c>
    </row>
    <row r="55" ht="52.5" customHeight="1" outlineLevel="1" spans="1:10">
      <c r="A55" s="122" t="s">
        <v>343</v>
      </c>
      <c r="B55" s="122" t="s">
        <v>464</v>
      </c>
      <c r="C55" s="122" t="s">
        <v>403</v>
      </c>
      <c r="D55" s="122" t="s">
        <v>407</v>
      </c>
      <c r="E55" s="122" t="s">
        <v>408</v>
      </c>
      <c r="F55" s="122" t="s">
        <v>387</v>
      </c>
      <c r="G55" s="121" t="s">
        <v>94</v>
      </c>
      <c r="H55" s="121" t="s">
        <v>389</v>
      </c>
      <c r="I55" s="122" t="s">
        <v>390</v>
      </c>
      <c r="J55" s="122" t="s">
        <v>408</v>
      </c>
    </row>
    <row r="56" ht="52.5" customHeight="1" outlineLevel="1" spans="1:10">
      <c r="A56" s="122" t="s">
        <v>343</v>
      </c>
      <c r="B56" s="122" t="s">
        <v>464</v>
      </c>
      <c r="C56" s="122" t="s">
        <v>403</v>
      </c>
      <c r="D56" s="122" t="s">
        <v>407</v>
      </c>
      <c r="E56" s="122" t="s">
        <v>489</v>
      </c>
      <c r="F56" s="122" t="s">
        <v>387</v>
      </c>
      <c r="G56" s="121" t="s">
        <v>446</v>
      </c>
      <c r="H56" s="121"/>
      <c r="I56" s="122" t="s">
        <v>431</v>
      </c>
      <c r="J56" s="122" t="s">
        <v>489</v>
      </c>
    </row>
    <row r="57" ht="52.5" customHeight="1" outlineLevel="1" spans="1:10">
      <c r="A57" s="122" t="s">
        <v>343</v>
      </c>
      <c r="B57" s="122" t="s">
        <v>464</v>
      </c>
      <c r="C57" s="122" t="s">
        <v>411</v>
      </c>
      <c r="D57" s="122" t="s">
        <v>412</v>
      </c>
      <c r="E57" s="122" t="s">
        <v>414</v>
      </c>
      <c r="F57" s="122" t="s">
        <v>392</v>
      </c>
      <c r="G57" s="121" t="s">
        <v>490</v>
      </c>
      <c r="H57" s="121" t="s">
        <v>389</v>
      </c>
      <c r="I57" s="122" t="s">
        <v>390</v>
      </c>
      <c r="J57" s="122" t="s">
        <v>414</v>
      </c>
    </row>
    <row r="58" ht="52.5" customHeight="1" outlineLevel="1" spans="1:10">
      <c r="A58" s="122" t="s">
        <v>343</v>
      </c>
      <c r="B58" s="122" t="s">
        <v>464</v>
      </c>
      <c r="C58" s="122" t="s">
        <v>411</v>
      </c>
      <c r="D58" s="122" t="s">
        <v>412</v>
      </c>
      <c r="E58" s="122" t="s">
        <v>416</v>
      </c>
      <c r="F58" s="122" t="s">
        <v>392</v>
      </c>
      <c r="G58" s="121" t="s">
        <v>490</v>
      </c>
      <c r="H58" s="121" t="s">
        <v>389</v>
      </c>
      <c r="I58" s="122" t="s">
        <v>390</v>
      </c>
      <c r="J58" s="122" t="s">
        <v>416</v>
      </c>
    </row>
    <row r="59" ht="52.5" customHeight="1" outlineLevel="1" spans="1:10">
      <c r="A59" s="122" t="s">
        <v>343</v>
      </c>
      <c r="B59" s="122" t="s">
        <v>464</v>
      </c>
      <c r="C59" s="122" t="s">
        <v>417</v>
      </c>
      <c r="D59" s="122" t="s">
        <v>418</v>
      </c>
      <c r="E59" s="122" t="s">
        <v>491</v>
      </c>
      <c r="F59" s="122" t="s">
        <v>420</v>
      </c>
      <c r="G59" s="121" t="s">
        <v>492</v>
      </c>
      <c r="H59" s="121" t="s">
        <v>421</v>
      </c>
      <c r="I59" s="122" t="s">
        <v>390</v>
      </c>
      <c r="J59" s="122" t="s">
        <v>468</v>
      </c>
    </row>
    <row r="60" ht="52.5" customHeight="1" outlineLevel="1" spans="1:10">
      <c r="A60" s="122" t="s">
        <v>343</v>
      </c>
      <c r="B60" s="122" t="s">
        <v>464</v>
      </c>
      <c r="C60" s="122" t="s">
        <v>417</v>
      </c>
      <c r="D60" s="122" t="s">
        <v>418</v>
      </c>
      <c r="E60" s="122" t="s">
        <v>493</v>
      </c>
      <c r="F60" s="122" t="s">
        <v>420</v>
      </c>
      <c r="G60" s="121" t="s">
        <v>94</v>
      </c>
      <c r="H60" s="121" t="s">
        <v>421</v>
      </c>
      <c r="I60" s="122" t="s">
        <v>390</v>
      </c>
      <c r="J60" s="122" t="s">
        <v>468</v>
      </c>
    </row>
    <row r="61" ht="52.5" customHeight="1" outlineLevel="1" spans="1:10">
      <c r="A61" s="122" t="s">
        <v>347</v>
      </c>
      <c r="B61" s="122" t="s">
        <v>383</v>
      </c>
      <c r="C61" s="122" t="s">
        <v>384</v>
      </c>
      <c r="D61" s="122" t="s">
        <v>385</v>
      </c>
      <c r="E61" s="122" t="s">
        <v>386</v>
      </c>
      <c r="F61" s="122" t="s">
        <v>387</v>
      </c>
      <c r="G61" s="121" t="s">
        <v>388</v>
      </c>
      <c r="H61" s="121" t="s">
        <v>389</v>
      </c>
      <c r="I61" s="122" t="s">
        <v>390</v>
      </c>
      <c r="J61" s="122" t="s">
        <v>494</v>
      </c>
    </row>
    <row r="62" ht="52.5" customHeight="1" outlineLevel="1" spans="1:10">
      <c r="A62" s="122" t="s">
        <v>347</v>
      </c>
      <c r="B62" s="122" t="s">
        <v>383</v>
      </c>
      <c r="C62" s="122" t="s">
        <v>384</v>
      </c>
      <c r="D62" s="122" t="s">
        <v>385</v>
      </c>
      <c r="E62" s="122" t="s">
        <v>391</v>
      </c>
      <c r="F62" s="122" t="s">
        <v>392</v>
      </c>
      <c r="G62" s="121" t="s">
        <v>89</v>
      </c>
      <c r="H62" s="121" t="s">
        <v>393</v>
      </c>
      <c r="I62" s="122" t="s">
        <v>390</v>
      </c>
      <c r="J62" s="122" t="s">
        <v>495</v>
      </c>
    </row>
    <row r="63" ht="52.5" customHeight="1" outlineLevel="1" spans="1:10">
      <c r="A63" s="122" t="s">
        <v>347</v>
      </c>
      <c r="B63" s="122" t="s">
        <v>383</v>
      </c>
      <c r="C63" s="122" t="s">
        <v>384</v>
      </c>
      <c r="D63" s="122" t="s">
        <v>394</v>
      </c>
      <c r="E63" s="122" t="s">
        <v>397</v>
      </c>
      <c r="F63" s="122" t="s">
        <v>392</v>
      </c>
      <c r="G63" s="121" t="s">
        <v>396</v>
      </c>
      <c r="H63" s="121" t="s">
        <v>389</v>
      </c>
      <c r="I63" s="122" t="s">
        <v>390</v>
      </c>
      <c r="J63" s="122" t="s">
        <v>496</v>
      </c>
    </row>
    <row r="64" ht="52.5" customHeight="1" outlineLevel="1" spans="1:10">
      <c r="A64" s="122" t="s">
        <v>347</v>
      </c>
      <c r="B64" s="122" t="s">
        <v>383</v>
      </c>
      <c r="C64" s="122" t="s">
        <v>384</v>
      </c>
      <c r="D64" s="122" t="s">
        <v>394</v>
      </c>
      <c r="E64" s="122" t="s">
        <v>395</v>
      </c>
      <c r="F64" s="122" t="s">
        <v>392</v>
      </c>
      <c r="G64" s="121" t="s">
        <v>396</v>
      </c>
      <c r="H64" s="121" t="s">
        <v>389</v>
      </c>
      <c r="I64" s="122" t="s">
        <v>390</v>
      </c>
      <c r="J64" s="122" t="s">
        <v>395</v>
      </c>
    </row>
    <row r="65" ht="52.5" customHeight="1" outlineLevel="1" spans="1:10">
      <c r="A65" s="122" t="s">
        <v>347</v>
      </c>
      <c r="B65" s="122" t="s">
        <v>383</v>
      </c>
      <c r="C65" s="122" t="s">
        <v>384</v>
      </c>
      <c r="D65" s="122" t="s">
        <v>398</v>
      </c>
      <c r="E65" s="122" t="s">
        <v>497</v>
      </c>
      <c r="F65" s="122" t="s">
        <v>392</v>
      </c>
      <c r="G65" s="121" t="s">
        <v>396</v>
      </c>
      <c r="H65" s="121" t="s">
        <v>389</v>
      </c>
      <c r="I65" s="122" t="s">
        <v>390</v>
      </c>
      <c r="J65" s="122" t="s">
        <v>400</v>
      </c>
    </row>
    <row r="66" ht="52.5" customHeight="1" outlineLevel="1" spans="1:10">
      <c r="A66" s="122" t="s">
        <v>347</v>
      </c>
      <c r="B66" s="122" t="s">
        <v>383</v>
      </c>
      <c r="C66" s="122" t="s">
        <v>384</v>
      </c>
      <c r="D66" s="122" t="s">
        <v>398</v>
      </c>
      <c r="E66" s="122" t="s">
        <v>401</v>
      </c>
      <c r="F66" s="122" t="s">
        <v>392</v>
      </c>
      <c r="G66" s="121" t="s">
        <v>396</v>
      </c>
      <c r="H66" s="121" t="s">
        <v>389</v>
      </c>
      <c r="I66" s="122" t="s">
        <v>390</v>
      </c>
      <c r="J66" s="122" t="s">
        <v>401</v>
      </c>
    </row>
    <row r="67" ht="52.5" customHeight="1" outlineLevel="1" spans="1:10">
      <c r="A67" s="122" t="s">
        <v>347</v>
      </c>
      <c r="B67" s="122" t="s">
        <v>383</v>
      </c>
      <c r="C67" s="122" t="s">
        <v>384</v>
      </c>
      <c r="D67" s="122" t="s">
        <v>398</v>
      </c>
      <c r="E67" s="122" t="s">
        <v>402</v>
      </c>
      <c r="F67" s="122" t="s">
        <v>392</v>
      </c>
      <c r="G67" s="121" t="s">
        <v>396</v>
      </c>
      <c r="H67" s="121" t="s">
        <v>389</v>
      </c>
      <c r="I67" s="122" t="s">
        <v>390</v>
      </c>
      <c r="J67" s="122" t="s">
        <v>402</v>
      </c>
    </row>
    <row r="68" ht="52.5" customHeight="1" outlineLevel="1" spans="1:10">
      <c r="A68" s="122" t="s">
        <v>347</v>
      </c>
      <c r="B68" s="122" t="s">
        <v>383</v>
      </c>
      <c r="C68" s="122" t="s">
        <v>403</v>
      </c>
      <c r="D68" s="122" t="s">
        <v>404</v>
      </c>
      <c r="E68" s="122" t="s">
        <v>405</v>
      </c>
      <c r="F68" s="122" t="s">
        <v>387</v>
      </c>
      <c r="G68" s="121" t="s">
        <v>388</v>
      </c>
      <c r="H68" s="121" t="s">
        <v>389</v>
      </c>
      <c r="I68" s="122" t="s">
        <v>390</v>
      </c>
      <c r="J68" s="122" t="s">
        <v>405</v>
      </c>
    </row>
    <row r="69" ht="52.5" customHeight="1" outlineLevel="1" spans="1:10">
      <c r="A69" s="122" t="s">
        <v>347</v>
      </c>
      <c r="B69" s="122" t="s">
        <v>383</v>
      </c>
      <c r="C69" s="122" t="s">
        <v>403</v>
      </c>
      <c r="D69" s="122" t="s">
        <v>404</v>
      </c>
      <c r="E69" s="122" t="s">
        <v>406</v>
      </c>
      <c r="F69" s="122" t="s">
        <v>392</v>
      </c>
      <c r="G69" s="121" t="s">
        <v>396</v>
      </c>
      <c r="H69" s="121" t="s">
        <v>389</v>
      </c>
      <c r="I69" s="122" t="s">
        <v>390</v>
      </c>
      <c r="J69" s="122" t="s">
        <v>406</v>
      </c>
    </row>
    <row r="70" ht="52.5" customHeight="1" outlineLevel="1" spans="1:10">
      <c r="A70" s="122" t="s">
        <v>347</v>
      </c>
      <c r="B70" s="122" t="s">
        <v>383</v>
      </c>
      <c r="C70" s="122" t="s">
        <v>403</v>
      </c>
      <c r="D70" s="122" t="s">
        <v>407</v>
      </c>
      <c r="E70" s="122" t="s">
        <v>408</v>
      </c>
      <c r="F70" s="122" t="s">
        <v>387</v>
      </c>
      <c r="G70" s="121" t="s">
        <v>388</v>
      </c>
      <c r="H70" s="121" t="s">
        <v>389</v>
      </c>
      <c r="I70" s="122" t="s">
        <v>390</v>
      </c>
      <c r="J70" s="122" t="s">
        <v>498</v>
      </c>
    </row>
    <row r="71" ht="52.5" customHeight="1" outlineLevel="1" spans="1:10">
      <c r="A71" s="122" t="s">
        <v>347</v>
      </c>
      <c r="B71" s="122" t="s">
        <v>383</v>
      </c>
      <c r="C71" s="122" t="s">
        <v>403</v>
      </c>
      <c r="D71" s="122" t="s">
        <v>407</v>
      </c>
      <c r="E71" s="122" t="s">
        <v>409</v>
      </c>
      <c r="F71" s="122" t="s">
        <v>387</v>
      </c>
      <c r="G71" s="121" t="s">
        <v>388</v>
      </c>
      <c r="H71" s="121" t="s">
        <v>389</v>
      </c>
      <c r="I71" s="122" t="s">
        <v>390</v>
      </c>
      <c r="J71" s="122" t="s">
        <v>409</v>
      </c>
    </row>
    <row r="72" ht="52.5" customHeight="1" outlineLevel="1" spans="1:10">
      <c r="A72" s="122" t="s">
        <v>347</v>
      </c>
      <c r="B72" s="122" t="s">
        <v>383</v>
      </c>
      <c r="C72" s="122" t="s">
        <v>403</v>
      </c>
      <c r="D72" s="122" t="s">
        <v>407</v>
      </c>
      <c r="E72" s="122" t="s">
        <v>410</v>
      </c>
      <c r="F72" s="122" t="s">
        <v>392</v>
      </c>
      <c r="G72" s="121" t="s">
        <v>396</v>
      </c>
      <c r="H72" s="121" t="s">
        <v>389</v>
      </c>
      <c r="I72" s="122" t="s">
        <v>390</v>
      </c>
      <c r="J72" s="122" t="s">
        <v>410</v>
      </c>
    </row>
    <row r="73" ht="52.5" customHeight="1" outlineLevel="1" spans="1:10">
      <c r="A73" s="122" t="s">
        <v>347</v>
      </c>
      <c r="B73" s="122" t="s">
        <v>383</v>
      </c>
      <c r="C73" s="122" t="s">
        <v>411</v>
      </c>
      <c r="D73" s="122" t="s">
        <v>412</v>
      </c>
      <c r="E73" s="122" t="s">
        <v>413</v>
      </c>
      <c r="F73" s="122" t="s">
        <v>392</v>
      </c>
      <c r="G73" s="121" t="s">
        <v>396</v>
      </c>
      <c r="H73" s="121" t="s">
        <v>389</v>
      </c>
      <c r="I73" s="122" t="s">
        <v>390</v>
      </c>
      <c r="J73" s="122" t="s">
        <v>499</v>
      </c>
    </row>
    <row r="74" ht="52.5" customHeight="1" outlineLevel="1" spans="1:10">
      <c r="A74" s="122" t="s">
        <v>347</v>
      </c>
      <c r="B74" s="122" t="s">
        <v>383</v>
      </c>
      <c r="C74" s="122" t="s">
        <v>411</v>
      </c>
      <c r="D74" s="122" t="s">
        <v>412</v>
      </c>
      <c r="E74" s="122" t="s">
        <v>414</v>
      </c>
      <c r="F74" s="122" t="s">
        <v>392</v>
      </c>
      <c r="G74" s="121" t="s">
        <v>396</v>
      </c>
      <c r="H74" s="121" t="s">
        <v>389</v>
      </c>
      <c r="I74" s="122" t="s">
        <v>390</v>
      </c>
      <c r="J74" s="122" t="s">
        <v>499</v>
      </c>
    </row>
    <row r="75" ht="52.5" customHeight="1" outlineLevel="1" spans="1:10">
      <c r="A75" s="122" t="s">
        <v>347</v>
      </c>
      <c r="B75" s="122" t="s">
        <v>383</v>
      </c>
      <c r="C75" s="122" t="s">
        <v>411</v>
      </c>
      <c r="D75" s="122" t="s">
        <v>412</v>
      </c>
      <c r="E75" s="122" t="s">
        <v>416</v>
      </c>
      <c r="F75" s="122" t="s">
        <v>392</v>
      </c>
      <c r="G75" s="121" t="s">
        <v>396</v>
      </c>
      <c r="H75" s="121" t="s">
        <v>389</v>
      </c>
      <c r="I75" s="122" t="s">
        <v>390</v>
      </c>
      <c r="J75" s="122" t="s">
        <v>416</v>
      </c>
    </row>
    <row r="76" ht="52.5" customHeight="1" outlineLevel="1" spans="1:10">
      <c r="A76" s="122" t="s">
        <v>347</v>
      </c>
      <c r="B76" s="122" t="s">
        <v>383</v>
      </c>
      <c r="C76" s="122" t="s">
        <v>417</v>
      </c>
      <c r="D76" s="122" t="s">
        <v>418</v>
      </c>
      <c r="E76" s="122" t="s">
        <v>500</v>
      </c>
      <c r="F76" s="122" t="s">
        <v>420</v>
      </c>
      <c r="G76" s="121" t="s">
        <v>86</v>
      </c>
      <c r="H76" s="121" t="s">
        <v>421</v>
      </c>
      <c r="I76" s="122" t="s">
        <v>390</v>
      </c>
      <c r="J76" s="122" t="s">
        <v>500</v>
      </c>
    </row>
    <row r="77" ht="52.5" customHeight="1" outlineLevel="1" spans="1:10">
      <c r="A77" s="122" t="s">
        <v>320</v>
      </c>
      <c r="B77" s="122" t="s">
        <v>501</v>
      </c>
      <c r="C77" s="122" t="s">
        <v>384</v>
      </c>
      <c r="D77" s="122" t="s">
        <v>385</v>
      </c>
      <c r="E77" s="122" t="s">
        <v>502</v>
      </c>
      <c r="F77" s="122" t="s">
        <v>387</v>
      </c>
      <c r="G77" s="121" t="s">
        <v>218</v>
      </c>
      <c r="H77" s="121" t="s">
        <v>480</v>
      </c>
      <c r="I77" s="122" t="s">
        <v>390</v>
      </c>
      <c r="J77" s="122" t="s">
        <v>503</v>
      </c>
    </row>
    <row r="78" ht="52.5" customHeight="1" outlineLevel="1" spans="1:10">
      <c r="A78" s="122" t="s">
        <v>320</v>
      </c>
      <c r="B78" s="122" t="s">
        <v>501</v>
      </c>
      <c r="C78" s="122" t="s">
        <v>384</v>
      </c>
      <c r="D78" s="122" t="s">
        <v>385</v>
      </c>
      <c r="E78" s="122" t="s">
        <v>504</v>
      </c>
      <c r="F78" s="122" t="s">
        <v>387</v>
      </c>
      <c r="G78" s="121" t="s">
        <v>505</v>
      </c>
      <c r="H78" s="121" t="s">
        <v>480</v>
      </c>
      <c r="I78" s="122" t="s">
        <v>390</v>
      </c>
      <c r="J78" s="122" t="s">
        <v>506</v>
      </c>
    </row>
    <row r="79" ht="52.5" customHeight="1" outlineLevel="1" spans="1:10">
      <c r="A79" s="122" t="s">
        <v>320</v>
      </c>
      <c r="B79" s="122" t="s">
        <v>501</v>
      </c>
      <c r="C79" s="122" t="s">
        <v>384</v>
      </c>
      <c r="D79" s="122" t="s">
        <v>385</v>
      </c>
      <c r="E79" s="122" t="s">
        <v>320</v>
      </c>
      <c r="F79" s="122" t="s">
        <v>392</v>
      </c>
      <c r="G79" s="121" t="s">
        <v>424</v>
      </c>
      <c r="H79" s="121" t="s">
        <v>456</v>
      </c>
      <c r="I79" s="122" t="s">
        <v>390</v>
      </c>
      <c r="J79" s="122" t="s">
        <v>320</v>
      </c>
    </row>
    <row r="80" ht="52.5" customHeight="1" outlineLevel="1" spans="1:10">
      <c r="A80" s="122" t="s">
        <v>320</v>
      </c>
      <c r="B80" s="122" t="s">
        <v>501</v>
      </c>
      <c r="C80" s="122" t="s">
        <v>403</v>
      </c>
      <c r="D80" s="122" t="s">
        <v>404</v>
      </c>
      <c r="E80" s="122" t="s">
        <v>507</v>
      </c>
      <c r="F80" s="122" t="s">
        <v>392</v>
      </c>
      <c r="G80" s="121" t="s">
        <v>396</v>
      </c>
      <c r="H80" s="121" t="s">
        <v>389</v>
      </c>
      <c r="I80" s="122" t="s">
        <v>390</v>
      </c>
      <c r="J80" s="122" t="s">
        <v>508</v>
      </c>
    </row>
    <row r="81" ht="52.5" customHeight="1" outlineLevel="1" spans="1:10">
      <c r="A81" s="122" t="s">
        <v>320</v>
      </c>
      <c r="B81" s="122" t="s">
        <v>501</v>
      </c>
      <c r="C81" s="122" t="s">
        <v>403</v>
      </c>
      <c r="D81" s="122" t="s">
        <v>407</v>
      </c>
      <c r="E81" s="122" t="s">
        <v>509</v>
      </c>
      <c r="F81" s="122" t="s">
        <v>387</v>
      </c>
      <c r="G81" s="121" t="s">
        <v>510</v>
      </c>
      <c r="H81" s="121"/>
      <c r="I81" s="122" t="s">
        <v>431</v>
      </c>
      <c r="J81" s="122" t="s">
        <v>511</v>
      </c>
    </row>
    <row r="82" ht="52.5" customHeight="1" outlineLevel="1" spans="1:10">
      <c r="A82" s="122" t="s">
        <v>320</v>
      </c>
      <c r="B82" s="122" t="s">
        <v>501</v>
      </c>
      <c r="C82" s="122" t="s">
        <v>411</v>
      </c>
      <c r="D82" s="122" t="s">
        <v>412</v>
      </c>
      <c r="E82" s="122" t="s">
        <v>512</v>
      </c>
      <c r="F82" s="122" t="s">
        <v>392</v>
      </c>
      <c r="G82" s="121" t="s">
        <v>396</v>
      </c>
      <c r="H82" s="121" t="s">
        <v>389</v>
      </c>
      <c r="I82" s="122" t="s">
        <v>390</v>
      </c>
      <c r="J82" s="122" t="s">
        <v>512</v>
      </c>
    </row>
    <row r="83" ht="52.5" customHeight="1" outlineLevel="1" spans="1:10">
      <c r="A83" s="122" t="s">
        <v>320</v>
      </c>
      <c r="B83" s="122" t="s">
        <v>501</v>
      </c>
      <c r="C83" s="122" t="s">
        <v>411</v>
      </c>
      <c r="D83" s="122" t="s">
        <v>412</v>
      </c>
      <c r="E83" s="122" t="s">
        <v>513</v>
      </c>
      <c r="F83" s="122" t="s">
        <v>392</v>
      </c>
      <c r="G83" s="121" t="s">
        <v>396</v>
      </c>
      <c r="H83" s="121" t="s">
        <v>389</v>
      </c>
      <c r="I83" s="122" t="s">
        <v>390</v>
      </c>
      <c r="J83" s="122" t="s">
        <v>514</v>
      </c>
    </row>
    <row r="84" ht="52.5" customHeight="1" outlineLevel="1" spans="1:10">
      <c r="A84" s="122" t="s">
        <v>353</v>
      </c>
      <c r="B84" s="122" t="s">
        <v>515</v>
      </c>
      <c r="C84" s="122" t="s">
        <v>384</v>
      </c>
      <c r="D84" s="122" t="s">
        <v>385</v>
      </c>
      <c r="E84" s="122" t="s">
        <v>516</v>
      </c>
      <c r="F84" s="122" t="s">
        <v>387</v>
      </c>
      <c r="G84" s="121" t="s">
        <v>219</v>
      </c>
      <c r="H84" s="121" t="s">
        <v>480</v>
      </c>
      <c r="I84" s="122" t="s">
        <v>390</v>
      </c>
      <c r="J84" s="122" t="s">
        <v>517</v>
      </c>
    </row>
    <row r="85" ht="52.5" customHeight="1" outlineLevel="1" spans="1:10">
      <c r="A85" s="122" t="s">
        <v>353</v>
      </c>
      <c r="B85" s="122" t="s">
        <v>515</v>
      </c>
      <c r="C85" s="122" t="s">
        <v>384</v>
      </c>
      <c r="D85" s="122" t="s">
        <v>385</v>
      </c>
      <c r="E85" s="122" t="s">
        <v>353</v>
      </c>
      <c r="F85" s="122" t="s">
        <v>387</v>
      </c>
      <c r="G85" s="121" t="s">
        <v>479</v>
      </c>
      <c r="H85" s="121" t="s">
        <v>518</v>
      </c>
      <c r="I85" s="122" t="s">
        <v>390</v>
      </c>
      <c r="J85" s="122" t="s">
        <v>517</v>
      </c>
    </row>
    <row r="86" ht="52.5" customHeight="1" outlineLevel="1" spans="1:10">
      <c r="A86" s="122" t="s">
        <v>353</v>
      </c>
      <c r="B86" s="122" t="s">
        <v>515</v>
      </c>
      <c r="C86" s="122" t="s">
        <v>384</v>
      </c>
      <c r="D86" s="122" t="s">
        <v>394</v>
      </c>
      <c r="E86" s="122" t="s">
        <v>519</v>
      </c>
      <c r="F86" s="122" t="s">
        <v>392</v>
      </c>
      <c r="G86" s="121" t="s">
        <v>446</v>
      </c>
      <c r="H86" s="121"/>
      <c r="I86" s="122" t="s">
        <v>431</v>
      </c>
      <c r="J86" s="122" t="s">
        <v>517</v>
      </c>
    </row>
    <row r="87" ht="52.5" customHeight="1" outlineLevel="1" spans="1:10">
      <c r="A87" s="122" t="s">
        <v>353</v>
      </c>
      <c r="B87" s="122" t="s">
        <v>515</v>
      </c>
      <c r="C87" s="122" t="s">
        <v>384</v>
      </c>
      <c r="D87" s="122" t="s">
        <v>398</v>
      </c>
      <c r="E87" s="122" t="s">
        <v>520</v>
      </c>
      <c r="F87" s="122" t="s">
        <v>387</v>
      </c>
      <c r="G87" s="121" t="s">
        <v>424</v>
      </c>
      <c r="H87" s="121" t="s">
        <v>456</v>
      </c>
      <c r="I87" s="122" t="s">
        <v>390</v>
      </c>
      <c r="J87" s="122" t="s">
        <v>517</v>
      </c>
    </row>
    <row r="88" ht="52.5" customHeight="1" outlineLevel="1" spans="1:10">
      <c r="A88" s="122" t="s">
        <v>353</v>
      </c>
      <c r="B88" s="122" t="s">
        <v>515</v>
      </c>
      <c r="C88" s="122" t="s">
        <v>403</v>
      </c>
      <c r="D88" s="122" t="s">
        <v>407</v>
      </c>
      <c r="E88" s="122" t="s">
        <v>521</v>
      </c>
      <c r="F88" s="122" t="s">
        <v>392</v>
      </c>
      <c r="G88" s="121" t="s">
        <v>396</v>
      </c>
      <c r="H88" s="121" t="s">
        <v>389</v>
      </c>
      <c r="I88" s="122" t="s">
        <v>390</v>
      </c>
      <c r="J88" s="122" t="s">
        <v>517</v>
      </c>
    </row>
    <row r="89" ht="52.5" customHeight="1" outlineLevel="1" spans="1:10">
      <c r="A89" s="122" t="s">
        <v>353</v>
      </c>
      <c r="B89" s="122" t="s">
        <v>515</v>
      </c>
      <c r="C89" s="122" t="s">
        <v>403</v>
      </c>
      <c r="D89" s="122" t="s">
        <v>407</v>
      </c>
      <c r="E89" s="122" t="s">
        <v>522</v>
      </c>
      <c r="F89" s="122" t="s">
        <v>392</v>
      </c>
      <c r="G89" s="121" t="s">
        <v>396</v>
      </c>
      <c r="H89" s="121" t="s">
        <v>389</v>
      </c>
      <c r="I89" s="122" t="s">
        <v>390</v>
      </c>
      <c r="J89" s="122" t="s">
        <v>515</v>
      </c>
    </row>
    <row r="90" ht="52.5" customHeight="1" outlineLevel="1" spans="1:10">
      <c r="A90" s="122" t="s">
        <v>353</v>
      </c>
      <c r="B90" s="122" t="s">
        <v>515</v>
      </c>
      <c r="C90" s="122" t="s">
        <v>411</v>
      </c>
      <c r="D90" s="122" t="s">
        <v>412</v>
      </c>
      <c r="E90" s="122" t="s">
        <v>523</v>
      </c>
      <c r="F90" s="122" t="s">
        <v>392</v>
      </c>
      <c r="G90" s="121" t="s">
        <v>396</v>
      </c>
      <c r="H90" s="121" t="s">
        <v>389</v>
      </c>
      <c r="I90" s="122" t="s">
        <v>390</v>
      </c>
      <c r="J90" s="122" t="s">
        <v>517</v>
      </c>
    </row>
    <row r="91" ht="52.5" customHeight="1" outlineLevel="1" spans="1:10">
      <c r="A91" s="122" t="s">
        <v>370</v>
      </c>
      <c r="B91" s="122" t="s">
        <v>524</v>
      </c>
      <c r="C91" s="122" t="s">
        <v>384</v>
      </c>
      <c r="D91" s="122" t="s">
        <v>385</v>
      </c>
      <c r="E91" s="122" t="s">
        <v>525</v>
      </c>
      <c r="F91" s="122" t="s">
        <v>387</v>
      </c>
      <c r="G91" s="121" t="s">
        <v>388</v>
      </c>
      <c r="H91" s="121" t="s">
        <v>470</v>
      </c>
      <c r="I91" s="122" t="s">
        <v>390</v>
      </c>
      <c r="J91" s="122" t="s">
        <v>526</v>
      </c>
    </row>
    <row r="92" ht="52.5" customHeight="1" outlineLevel="1" spans="1:10">
      <c r="A92" s="122" t="s">
        <v>370</v>
      </c>
      <c r="B92" s="122" t="s">
        <v>524</v>
      </c>
      <c r="C92" s="122" t="s">
        <v>384</v>
      </c>
      <c r="D92" s="122" t="s">
        <v>394</v>
      </c>
      <c r="E92" s="122" t="s">
        <v>527</v>
      </c>
      <c r="F92" s="122" t="s">
        <v>392</v>
      </c>
      <c r="G92" s="121" t="s">
        <v>396</v>
      </c>
      <c r="H92" s="121" t="s">
        <v>389</v>
      </c>
      <c r="I92" s="122" t="s">
        <v>390</v>
      </c>
      <c r="J92" s="122" t="s">
        <v>526</v>
      </c>
    </row>
    <row r="93" ht="52.5" customHeight="1" outlineLevel="1" spans="1:10">
      <c r="A93" s="122" t="s">
        <v>370</v>
      </c>
      <c r="B93" s="122" t="s">
        <v>524</v>
      </c>
      <c r="C93" s="122" t="s">
        <v>384</v>
      </c>
      <c r="D93" s="122" t="s">
        <v>398</v>
      </c>
      <c r="E93" s="122" t="s">
        <v>528</v>
      </c>
      <c r="F93" s="122" t="s">
        <v>420</v>
      </c>
      <c r="G93" s="121" t="s">
        <v>529</v>
      </c>
      <c r="H93" s="121" t="s">
        <v>421</v>
      </c>
      <c r="I93" s="122" t="s">
        <v>390</v>
      </c>
      <c r="J93" s="122" t="s">
        <v>526</v>
      </c>
    </row>
    <row r="94" ht="52.5" customHeight="1" outlineLevel="1" spans="1:10">
      <c r="A94" s="122" t="s">
        <v>370</v>
      </c>
      <c r="B94" s="122" t="s">
        <v>524</v>
      </c>
      <c r="C94" s="122" t="s">
        <v>403</v>
      </c>
      <c r="D94" s="122" t="s">
        <v>407</v>
      </c>
      <c r="E94" s="122" t="s">
        <v>530</v>
      </c>
      <c r="F94" s="122" t="s">
        <v>387</v>
      </c>
      <c r="G94" s="121" t="s">
        <v>388</v>
      </c>
      <c r="H94" s="121" t="s">
        <v>389</v>
      </c>
      <c r="I94" s="122" t="s">
        <v>390</v>
      </c>
      <c r="J94" s="122" t="s">
        <v>526</v>
      </c>
    </row>
    <row r="95" ht="52.5" customHeight="1" outlineLevel="1" spans="1:10">
      <c r="A95" s="122" t="s">
        <v>370</v>
      </c>
      <c r="B95" s="122" t="s">
        <v>524</v>
      </c>
      <c r="C95" s="122" t="s">
        <v>411</v>
      </c>
      <c r="D95" s="122" t="s">
        <v>412</v>
      </c>
      <c r="E95" s="122" t="s">
        <v>413</v>
      </c>
      <c r="F95" s="122" t="s">
        <v>392</v>
      </c>
      <c r="G95" s="121" t="s">
        <v>396</v>
      </c>
      <c r="H95" s="121" t="s">
        <v>389</v>
      </c>
      <c r="I95" s="122" t="s">
        <v>390</v>
      </c>
      <c r="J95" s="122" t="s">
        <v>526</v>
      </c>
    </row>
    <row r="96" ht="52.5" customHeight="1" outlineLevel="1" spans="1:10">
      <c r="A96" s="122" t="s">
        <v>370</v>
      </c>
      <c r="B96" s="122" t="s">
        <v>524</v>
      </c>
      <c r="C96" s="122" t="s">
        <v>411</v>
      </c>
      <c r="D96" s="122" t="s">
        <v>412</v>
      </c>
      <c r="E96" s="122" t="s">
        <v>414</v>
      </c>
      <c r="F96" s="122" t="s">
        <v>392</v>
      </c>
      <c r="G96" s="121" t="s">
        <v>396</v>
      </c>
      <c r="H96" s="121" t="s">
        <v>389</v>
      </c>
      <c r="I96" s="122" t="s">
        <v>390</v>
      </c>
      <c r="J96" s="122" t="s">
        <v>526</v>
      </c>
    </row>
    <row r="97" ht="78" customHeight="1" outlineLevel="1" spans="1:10">
      <c r="A97" s="122" t="s">
        <v>370</v>
      </c>
      <c r="B97" s="122" t="s">
        <v>524</v>
      </c>
      <c r="C97" s="122" t="s">
        <v>411</v>
      </c>
      <c r="D97" s="122" t="s">
        <v>412</v>
      </c>
      <c r="E97" s="122" t="s">
        <v>415</v>
      </c>
      <c r="F97" s="122" t="s">
        <v>392</v>
      </c>
      <c r="G97" s="121" t="s">
        <v>396</v>
      </c>
      <c r="H97" s="121" t="s">
        <v>389</v>
      </c>
      <c r="I97" s="122" t="s">
        <v>390</v>
      </c>
      <c r="J97" s="122" t="s">
        <v>526</v>
      </c>
    </row>
    <row r="98" ht="52.5" customHeight="1" outlineLevel="1" spans="1:10">
      <c r="A98" s="122" t="s">
        <v>357</v>
      </c>
      <c r="B98" s="122" t="s">
        <v>531</v>
      </c>
      <c r="C98" s="122" t="s">
        <v>384</v>
      </c>
      <c r="D98" s="122" t="s">
        <v>385</v>
      </c>
      <c r="E98" s="122" t="s">
        <v>532</v>
      </c>
      <c r="F98" s="122" t="s">
        <v>392</v>
      </c>
      <c r="G98" s="121" t="s">
        <v>533</v>
      </c>
      <c r="H98" s="121" t="s">
        <v>534</v>
      </c>
      <c r="I98" s="122" t="s">
        <v>390</v>
      </c>
      <c r="J98" s="122" t="s">
        <v>357</v>
      </c>
    </row>
    <row r="99" ht="52.5" customHeight="1" outlineLevel="1" spans="1:10">
      <c r="A99" s="122" t="s">
        <v>357</v>
      </c>
      <c r="B99" s="122" t="s">
        <v>531</v>
      </c>
      <c r="C99" s="122" t="s">
        <v>384</v>
      </c>
      <c r="D99" s="122" t="s">
        <v>385</v>
      </c>
      <c r="E99" s="122" t="s">
        <v>535</v>
      </c>
      <c r="F99" s="122" t="s">
        <v>392</v>
      </c>
      <c r="G99" s="121" t="s">
        <v>87</v>
      </c>
      <c r="H99" s="121" t="s">
        <v>440</v>
      </c>
      <c r="I99" s="122" t="s">
        <v>390</v>
      </c>
      <c r="J99" s="122" t="s">
        <v>357</v>
      </c>
    </row>
    <row r="100" ht="52.5" customHeight="1" outlineLevel="1" spans="1:10">
      <c r="A100" s="122" t="s">
        <v>357</v>
      </c>
      <c r="B100" s="122" t="s">
        <v>531</v>
      </c>
      <c r="C100" s="122" t="s">
        <v>384</v>
      </c>
      <c r="D100" s="122" t="s">
        <v>394</v>
      </c>
      <c r="E100" s="122" t="s">
        <v>536</v>
      </c>
      <c r="F100" s="122" t="s">
        <v>392</v>
      </c>
      <c r="G100" s="121" t="s">
        <v>537</v>
      </c>
      <c r="H100" s="121"/>
      <c r="I100" s="122" t="s">
        <v>431</v>
      </c>
      <c r="J100" s="122" t="s">
        <v>357</v>
      </c>
    </row>
    <row r="101" ht="52.5" customHeight="1" outlineLevel="1" spans="1:10">
      <c r="A101" s="122" t="s">
        <v>357</v>
      </c>
      <c r="B101" s="122" t="s">
        <v>531</v>
      </c>
      <c r="C101" s="122" t="s">
        <v>384</v>
      </c>
      <c r="D101" s="122" t="s">
        <v>398</v>
      </c>
      <c r="E101" s="122" t="s">
        <v>538</v>
      </c>
      <c r="F101" s="122" t="s">
        <v>392</v>
      </c>
      <c r="G101" s="121" t="s">
        <v>479</v>
      </c>
      <c r="H101" s="121" t="s">
        <v>480</v>
      </c>
      <c r="I101" s="122" t="s">
        <v>390</v>
      </c>
      <c r="J101" s="122" t="s">
        <v>357</v>
      </c>
    </row>
    <row r="102" ht="52.5" customHeight="1" outlineLevel="1" spans="1:10">
      <c r="A102" s="122" t="s">
        <v>357</v>
      </c>
      <c r="B102" s="122" t="s">
        <v>531</v>
      </c>
      <c r="C102" s="122" t="s">
        <v>384</v>
      </c>
      <c r="D102" s="122" t="s">
        <v>398</v>
      </c>
      <c r="E102" s="122" t="s">
        <v>539</v>
      </c>
      <c r="F102" s="122" t="s">
        <v>387</v>
      </c>
      <c r="G102" s="121" t="s">
        <v>388</v>
      </c>
      <c r="H102" s="121" t="s">
        <v>389</v>
      </c>
      <c r="I102" s="122" t="s">
        <v>390</v>
      </c>
      <c r="J102" s="122" t="s">
        <v>357</v>
      </c>
    </row>
    <row r="103" ht="52.5" customHeight="1" outlineLevel="1" spans="1:10">
      <c r="A103" s="122" t="s">
        <v>357</v>
      </c>
      <c r="B103" s="122" t="s">
        <v>531</v>
      </c>
      <c r="C103" s="122" t="s">
        <v>403</v>
      </c>
      <c r="D103" s="122" t="s">
        <v>444</v>
      </c>
      <c r="E103" s="122" t="s">
        <v>540</v>
      </c>
      <c r="F103" s="122" t="s">
        <v>392</v>
      </c>
      <c r="G103" s="121" t="s">
        <v>396</v>
      </c>
      <c r="H103" s="121" t="s">
        <v>389</v>
      </c>
      <c r="I103" s="122" t="s">
        <v>390</v>
      </c>
      <c r="J103" s="122" t="s">
        <v>357</v>
      </c>
    </row>
    <row r="104" ht="52.5" customHeight="1" outlineLevel="1" spans="1:10">
      <c r="A104" s="122" t="s">
        <v>357</v>
      </c>
      <c r="B104" s="122" t="s">
        <v>531</v>
      </c>
      <c r="C104" s="122" t="s">
        <v>403</v>
      </c>
      <c r="D104" s="122" t="s">
        <v>444</v>
      </c>
      <c r="E104" s="122" t="s">
        <v>541</v>
      </c>
      <c r="F104" s="122" t="s">
        <v>392</v>
      </c>
      <c r="G104" s="121" t="s">
        <v>396</v>
      </c>
      <c r="H104" s="121" t="s">
        <v>389</v>
      </c>
      <c r="I104" s="122" t="s">
        <v>390</v>
      </c>
      <c r="J104" s="122" t="s">
        <v>541</v>
      </c>
    </row>
    <row r="105" ht="52.5" customHeight="1" outlineLevel="1" spans="1:10">
      <c r="A105" s="122" t="s">
        <v>357</v>
      </c>
      <c r="B105" s="122" t="s">
        <v>531</v>
      </c>
      <c r="C105" s="122" t="s">
        <v>411</v>
      </c>
      <c r="D105" s="122" t="s">
        <v>412</v>
      </c>
      <c r="E105" s="122" t="s">
        <v>413</v>
      </c>
      <c r="F105" s="122" t="s">
        <v>392</v>
      </c>
      <c r="G105" s="121" t="s">
        <v>396</v>
      </c>
      <c r="H105" s="121" t="s">
        <v>389</v>
      </c>
      <c r="I105" s="122" t="s">
        <v>390</v>
      </c>
      <c r="J105" s="122" t="s">
        <v>357</v>
      </c>
    </row>
    <row r="106" ht="52.5" customHeight="1" outlineLevel="1" spans="1:10">
      <c r="A106" s="122" t="s">
        <v>357</v>
      </c>
      <c r="B106" s="122" t="s">
        <v>531</v>
      </c>
      <c r="C106" s="122" t="s">
        <v>411</v>
      </c>
      <c r="D106" s="122" t="s">
        <v>412</v>
      </c>
      <c r="E106" s="122" t="s">
        <v>414</v>
      </c>
      <c r="F106" s="122" t="s">
        <v>392</v>
      </c>
      <c r="G106" s="121" t="s">
        <v>396</v>
      </c>
      <c r="H106" s="121" t="s">
        <v>389</v>
      </c>
      <c r="I106" s="122" t="s">
        <v>390</v>
      </c>
      <c r="J106" s="122" t="s">
        <v>357</v>
      </c>
    </row>
    <row r="107" ht="52.5" customHeight="1" outlineLevel="1" spans="1:10">
      <c r="A107" s="122" t="s">
        <v>357</v>
      </c>
      <c r="B107" s="122" t="s">
        <v>531</v>
      </c>
      <c r="C107" s="122" t="s">
        <v>411</v>
      </c>
      <c r="D107" s="122" t="s">
        <v>412</v>
      </c>
      <c r="E107" s="122" t="s">
        <v>415</v>
      </c>
      <c r="F107" s="122" t="s">
        <v>392</v>
      </c>
      <c r="G107" s="121" t="s">
        <v>396</v>
      </c>
      <c r="H107" s="121" t="s">
        <v>389</v>
      </c>
      <c r="I107" s="122" t="s">
        <v>390</v>
      </c>
      <c r="J107" s="122" t="s">
        <v>357</v>
      </c>
    </row>
    <row r="108" ht="52.5" customHeight="1" outlineLevel="1" spans="1:10">
      <c r="A108" s="122" t="s">
        <v>357</v>
      </c>
      <c r="B108" s="122" t="s">
        <v>531</v>
      </c>
      <c r="C108" s="122" t="s">
        <v>417</v>
      </c>
      <c r="D108" s="122" t="s">
        <v>418</v>
      </c>
      <c r="E108" s="122" t="s">
        <v>542</v>
      </c>
      <c r="F108" s="122" t="s">
        <v>420</v>
      </c>
      <c r="G108" s="121" t="s">
        <v>543</v>
      </c>
      <c r="H108" s="121" t="s">
        <v>421</v>
      </c>
      <c r="I108" s="122" t="s">
        <v>390</v>
      </c>
      <c r="J108" s="122" t="s">
        <v>357</v>
      </c>
    </row>
    <row r="109" ht="52.5" customHeight="1" outlineLevel="1" spans="1:10">
      <c r="A109" s="122" t="s">
        <v>357</v>
      </c>
      <c r="B109" s="122" t="s">
        <v>531</v>
      </c>
      <c r="C109" s="122" t="s">
        <v>417</v>
      </c>
      <c r="D109" s="122" t="s">
        <v>418</v>
      </c>
      <c r="E109" s="122" t="s">
        <v>544</v>
      </c>
      <c r="F109" s="122" t="s">
        <v>420</v>
      </c>
      <c r="G109" s="121" t="s">
        <v>450</v>
      </c>
      <c r="H109" s="121" t="s">
        <v>421</v>
      </c>
      <c r="I109" s="122" t="s">
        <v>390</v>
      </c>
      <c r="J109" s="122" t="s">
        <v>357</v>
      </c>
    </row>
    <row r="110" ht="52.5" customHeight="1" outlineLevel="1" spans="1:10">
      <c r="A110" s="122" t="s">
        <v>357</v>
      </c>
      <c r="B110" s="122" t="s">
        <v>531</v>
      </c>
      <c r="C110" s="122" t="s">
        <v>417</v>
      </c>
      <c r="D110" s="122" t="s">
        <v>418</v>
      </c>
      <c r="E110" s="122" t="s">
        <v>545</v>
      </c>
      <c r="F110" s="122" t="s">
        <v>420</v>
      </c>
      <c r="G110" s="121" t="s">
        <v>546</v>
      </c>
      <c r="H110" s="121" t="s">
        <v>421</v>
      </c>
      <c r="I110" s="122" t="s">
        <v>390</v>
      </c>
      <c r="J110" s="122" t="s">
        <v>357</v>
      </c>
    </row>
    <row r="111" ht="52.5" customHeight="1" outlineLevel="1" spans="1:10">
      <c r="A111" s="122" t="s">
        <v>349</v>
      </c>
      <c r="B111" s="122" t="s">
        <v>547</v>
      </c>
      <c r="C111" s="122" t="s">
        <v>384</v>
      </c>
      <c r="D111" s="122" t="s">
        <v>385</v>
      </c>
      <c r="E111" s="122" t="s">
        <v>548</v>
      </c>
      <c r="F111" s="122" t="s">
        <v>392</v>
      </c>
      <c r="G111" s="121" t="s">
        <v>549</v>
      </c>
      <c r="H111" s="121" t="s">
        <v>421</v>
      </c>
      <c r="I111" s="122" t="s">
        <v>390</v>
      </c>
      <c r="J111" s="122" t="s">
        <v>550</v>
      </c>
    </row>
    <row r="112" ht="52.5" customHeight="1" outlineLevel="1" spans="1:10">
      <c r="A112" s="122" t="s">
        <v>349</v>
      </c>
      <c r="B112" s="122" t="s">
        <v>547</v>
      </c>
      <c r="C112" s="122" t="s">
        <v>384</v>
      </c>
      <c r="D112" s="122" t="s">
        <v>385</v>
      </c>
      <c r="E112" s="122" t="s">
        <v>551</v>
      </c>
      <c r="F112" s="122" t="s">
        <v>392</v>
      </c>
      <c r="G112" s="121" t="s">
        <v>552</v>
      </c>
      <c r="H112" s="121" t="s">
        <v>421</v>
      </c>
      <c r="I112" s="122" t="s">
        <v>390</v>
      </c>
      <c r="J112" s="122" t="s">
        <v>550</v>
      </c>
    </row>
    <row r="113" ht="52.5" customHeight="1" outlineLevel="1" spans="1:10">
      <c r="A113" s="122" t="s">
        <v>349</v>
      </c>
      <c r="B113" s="122" t="s">
        <v>547</v>
      </c>
      <c r="C113" s="122" t="s">
        <v>384</v>
      </c>
      <c r="D113" s="122" t="s">
        <v>385</v>
      </c>
      <c r="E113" s="122" t="s">
        <v>553</v>
      </c>
      <c r="F113" s="122" t="s">
        <v>392</v>
      </c>
      <c r="G113" s="121" t="s">
        <v>89</v>
      </c>
      <c r="H113" s="121" t="s">
        <v>389</v>
      </c>
      <c r="I113" s="122" t="s">
        <v>390</v>
      </c>
      <c r="J113" s="122" t="s">
        <v>550</v>
      </c>
    </row>
    <row r="114" ht="52.5" customHeight="1" outlineLevel="1" spans="1:10">
      <c r="A114" s="122" t="s">
        <v>349</v>
      </c>
      <c r="B114" s="122" t="s">
        <v>547</v>
      </c>
      <c r="C114" s="122" t="s">
        <v>403</v>
      </c>
      <c r="D114" s="122" t="s">
        <v>404</v>
      </c>
      <c r="E114" s="122" t="s">
        <v>554</v>
      </c>
      <c r="F114" s="122" t="s">
        <v>420</v>
      </c>
      <c r="G114" s="121" t="s">
        <v>424</v>
      </c>
      <c r="H114" s="121" t="s">
        <v>440</v>
      </c>
      <c r="I114" s="122" t="s">
        <v>390</v>
      </c>
      <c r="J114" s="122" t="s">
        <v>550</v>
      </c>
    </row>
    <row r="115" ht="52.5" customHeight="1" outlineLevel="1" spans="1:10">
      <c r="A115" s="122" t="s">
        <v>349</v>
      </c>
      <c r="B115" s="122" t="s">
        <v>547</v>
      </c>
      <c r="C115" s="122" t="s">
        <v>403</v>
      </c>
      <c r="D115" s="122" t="s">
        <v>404</v>
      </c>
      <c r="E115" s="122" t="s">
        <v>555</v>
      </c>
      <c r="F115" s="122" t="s">
        <v>392</v>
      </c>
      <c r="G115" s="121" t="s">
        <v>556</v>
      </c>
      <c r="H115" s="121" t="s">
        <v>389</v>
      </c>
      <c r="I115" s="122" t="s">
        <v>390</v>
      </c>
      <c r="J115" s="122" t="s">
        <v>550</v>
      </c>
    </row>
    <row r="116" ht="52.5" customHeight="1" outlineLevel="1" spans="1:10">
      <c r="A116" s="122" t="s">
        <v>349</v>
      </c>
      <c r="B116" s="122" t="s">
        <v>547</v>
      </c>
      <c r="C116" s="122" t="s">
        <v>403</v>
      </c>
      <c r="D116" s="122" t="s">
        <v>404</v>
      </c>
      <c r="E116" s="122" t="s">
        <v>557</v>
      </c>
      <c r="F116" s="122" t="s">
        <v>392</v>
      </c>
      <c r="G116" s="121" t="s">
        <v>558</v>
      </c>
      <c r="H116" s="121" t="s">
        <v>389</v>
      </c>
      <c r="I116" s="122" t="s">
        <v>390</v>
      </c>
      <c r="J116" s="122" t="s">
        <v>550</v>
      </c>
    </row>
    <row r="117" ht="52.5" customHeight="1" outlineLevel="1" spans="1:10">
      <c r="A117" s="122" t="s">
        <v>349</v>
      </c>
      <c r="B117" s="122" t="s">
        <v>547</v>
      </c>
      <c r="C117" s="122" t="s">
        <v>403</v>
      </c>
      <c r="D117" s="122" t="s">
        <v>404</v>
      </c>
      <c r="E117" s="122" t="s">
        <v>559</v>
      </c>
      <c r="F117" s="122" t="s">
        <v>392</v>
      </c>
      <c r="G117" s="121" t="s">
        <v>396</v>
      </c>
      <c r="H117" s="121" t="s">
        <v>389</v>
      </c>
      <c r="I117" s="122" t="s">
        <v>390</v>
      </c>
      <c r="J117" s="122" t="s">
        <v>550</v>
      </c>
    </row>
    <row r="118" ht="52.5" customHeight="1" outlineLevel="1" spans="1:10">
      <c r="A118" s="122" t="s">
        <v>349</v>
      </c>
      <c r="B118" s="122" t="s">
        <v>547</v>
      </c>
      <c r="C118" s="122" t="s">
        <v>403</v>
      </c>
      <c r="D118" s="122" t="s">
        <v>444</v>
      </c>
      <c r="E118" s="122" t="s">
        <v>553</v>
      </c>
      <c r="F118" s="122" t="s">
        <v>392</v>
      </c>
      <c r="G118" s="121" t="s">
        <v>89</v>
      </c>
      <c r="H118" s="121" t="s">
        <v>389</v>
      </c>
      <c r="I118" s="122" t="s">
        <v>390</v>
      </c>
      <c r="J118" s="122" t="s">
        <v>550</v>
      </c>
    </row>
    <row r="119" ht="52.5" customHeight="1" outlineLevel="1" spans="1:10">
      <c r="A119" s="122" t="s">
        <v>349</v>
      </c>
      <c r="B119" s="122" t="s">
        <v>547</v>
      </c>
      <c r="C119" s="122" t="s">
        <v>403</v>
      </c>
      <c r="D119" s="122" t="s">
        <v>444</v>
      </c>
      <c r="E119" s="122" t="s">
        <v>560</v>
      </c>
      <c r="F119" s="122" t="s">
        <v>420</v>
      </c>
      <c r="G119" s="121" t="s">
        <v>424</v>
      </c>
      <c r="H119" s="121" t="s">
        <v>440</v>
      </c>
      <c r="I119" s="122" t="s">
        <v>390</v>
      </c>
      <c r="J119" s="122" t="s">
        <v>550</v>
      </c>
    </row>
    <row r="120" ht="52.5" customHeight="1" outlineLevel="1" spans="1:10">
      <c r="A120" s="122" t="s">
        <v>349</v>
      </c>
      <c r="B120" s="122" t="s">
        <v>547</v>
      </c>
      <c r="C120" s="122" t="s">
        <v>411</v>
      </c>
      <c r="D120" s="122" t="s">
        <v>412</v>
      </c>
      <c r="E120" s="122" t="s">
        <v>561</v>
      </c>
      <c r="F120" s="122" t="s">
        <v>392</v>
      </c>
      <c r="G120" s="121" t="s">
        <v>562</v>
      </c>
      <c r="H120" s="121" t="s">
        <v>389</v>
      </c>
      <c r="I120" s="122" t="s">
        <v>390</v>
      </c>
      <c r="J120" s="122" t="s">
        <v>550</v>
      </c>
    </row>
    <row r="121" ht="52.5" customHeight="1" outlineLevel="1" spans="1:10">
      <c r="A121" s="122" t="s">
        <v>349</v>
      </c>
      <c r="B121" s="122" t="s">
        <v>547</v>
      </c>
      <c r="C121" s="122" t="s">
        <v>411</v>
      </c>
      <c r="D121" s="122" t="s">
        <v>412</v>
      </c>
      <c r="E121" s="122" t="s">
        <v>563</v>
      </c>
      <c r="F121" s="122" t="s">
        <v>392</v>
      </c>
      <c r="G121" s="121" t="s">
        <v>562</v>
      </c>
      <c r="H121" s="121" t="s">
        <v>389</v>
      </c>
      <c r="I121" s="122" t="s">
        <v>390</v>
      </c>
      <c r="J121" s="122" t="s">
        <v>550</v>
      </c>
    </row>
    <row r="122" ht="52.5" customHeight="1" outlineLevel="1" spans="1:10">
      <c r="A122" s="122" t="s">
        <v>363</v>
      </c>
      <c r="B122" s="122" t="s">
        <v>564</v>
      </c>
      <c r="C122" s="122" t="s">
        <v>384</v>
      </c>
      <c r="D122" s="122" t="s">
        <v>385</v>
      </c>
      <c r="E122" s="122" t="s">
        <v>565</v>
      </c>
      <c r="F122" s="122" t="s">
        <v>387</v>
      </c>
      <c r="G122" s="121" t="s">
        <v>424</v>
      </c>
      <c r="H122" s="121" t="s">
        <v>425</v>
      </c>
      <c r="I122" s="122" t="s">
        <v>390</v>
      </c>
      <c r="J122" s="122" t="s">
        <v>566</v>
      </c>
    </row>
    <row r="123" ht="52.5" customHeight="1" outlineLevel="1" spans="1:10">
      <c r="A123" s="122" t="s">
        <v>363</v>
      </c>
      <c r="B123" s="122" t="s">
        <v>564</v>
      </c>
      <c r="C123" s="122" t="s">
        <v>384</v>
      </c>
      <c r="D123" s="122" t="s">
        <v>394</v>
      </c>
      <c r="E123" s="122" t="s">
        <v>427</v>
      </c>
      <c r="F123" s="122" t="s">
        <v>387</v>
      </c>
      <c r="G123" s="121" t="s">
        <v>388</v>
      </c>
      <c r="H123" s="121" t="s">
        <v>389</v>
      </c>
      <c r="I123" s="122" t="s">
        <v>390</v>
      </c>
      <c r="J123" s="122" t="s">
        <v>567</v>
      </c>
    </row>
    <row r="124" ht="52.5" customHeight="1" outlineLevel="1" spans="1:10">
      <c r="A124" s="122" t="s">
        <v>363</v>
      </c>
      <c r="B124" s="122" t="s">
        <v>564</v>
      </c>
      <c r="C124" s="122" t="s">
        <v>384</v>
      </c>
      <c r="D124" s="122" t="s">
        <v>394</v>
      </c>
      <c r="E124" s="122" t="s">
        <v>568</v>
      </c>
      <c r="F124" s="122" t="s">
        <v>387</v>
      </c>
      <c r="G124" s="121" t="s">
        <v>388</v>
      </c>
      <c r="H124" s="121" t="s">
        <v>389</v>
      </c>
      <c r="I124" s="122" t="s">
        <v>390</v>
      </c>
      <c r="J124" s="122" t="s">
        <v>566</v>
      </c>
    </row>
    <row r="125" ht="52.5" customHeight="1" outlineLevel="1" spans="1:10">
      <c r="A125" s="122" t="s">
        <v>363</v>
      </c>
      <c r="B125" s="122" t="s">
        <v>564</v>
      </c>
      <c r="C125" s="122" t="s">
        <v>384</v>
      </c>
      <c r="D125" s="122" t="s">
        <v>398</v>
      </c>
      <c r="E125" s="122" t="s">
        <v>569</v>
      </c>
      <c r="F125" s="122" t="s">
        <v>420</v>
      </c>
      <c r="G125" s="121" t="s">
        <v>89</v>
      </c>
      <c r="H125" s="121" t="s">
        <v>570</v>
      </c>
      <c r="I125" s="122" t="s">
        <v>390</v>
      </c>
      <c r="J125" s="122" t="s">
        <v>566</v>
      </c>
    </row>
    <row r="126" ht="52.5" customHeight="1" outlineLevel="1" spans="1:10">
      <c r="A126" s="122" t="s">
        <v>363</v>
      </c>
      <c r="B126" s="122" t="s">
        <v>564</v>
      </c>
      <c r="C126" s="122" t="s">
        <v>403</v>
      </c>
      <c r="D126" s="122" t="s">
        <v>407</v>
      </c>
      <c r="E126" s="122" t="s">
        <v>571</v>
      </c>
      <c r="F126" s="122" t="s">
        <v>392</v>
      </c>
      <c r="G126" s="121" t="s">
        <v>396</v>
      </c>
      <c r="H126" s="121" t="s">
        <v>389</v>
      </c>
      <c r="I126" s="122" t="s">
        <v>390</v>
      </c>
      <c r="J126" s="122" t="s">
        <v>572</v>
      </c>
    </row>
    <row r="127" ht="52.5" customHeight="1" outlineLevel="1" spans="1:10">
      <c r="A127" s="122" t="s">
        <v>363</v>
      </c>
      <c r="B127" s="122" t="s">
        <v>564</v>
      </c>
      <c r="C127" s="122" t="s">
        <v>403</v>
      </c>
      <c r="D127" s="122" t="s">
        <v>407</v>
      </c>
      <c r="E127" s="122" t="s">
        <v>573</v>
      </c>
      <c r="F127" s="122" t="s">
        <v>392</v>
      </c>
      <c r="G127" s="121" t="s">
        <v>396</v>
      </c>
      <c r="H127" s="121" t="s">
        <v>389</v>
      </c>
      <c r="I127" s="122" t="s">
        <v>390</v>
      </c>
      <c r="J127" s="122" t="s">
        <v>573</v>
      </c>
    </row>
    <row r="128" ht="52.5" customHeight="1" outlineLevel="1" spans="1:10">
      <c r="A128" s="122" t="s">
        <v>363</v>
      </c>
      <c r="B128" s="122" t="s">
        <v>564</v>
      </c>
      <c r="C128" s="122" t="s">
        <v>403</v>
      </c>
      <c r="D128" s="122" t="s">
        <v>444</v>
      </c>
      <c r="E128" s="122" t="s">
        <v>574</v>
      </c>
      <c r="F128" s="122" t="s">
        <v>392</v>
      </c>
      <c r="G128" s="121" t="s">
        <v>87</v>
      </c>
      <c r="H128" s="121" t="s">
        <v>456</v>
      </c>
      <c r="I128" s="122" t="s">
        <v>390</v>
      </c>
      <c r="J128" s="122" t="s">
        <v>574</v>
      </c>
    </row>
    <row r="129" ht="52.5" customHeight="1" outlineLevel="1" spans="1:10">
      <c r="A129" s="122" t="s">
        <v>363</v>
      </c>
      <c r="B129" s="122" t="s">
        <v>564</v>
      </c>
      <c r="C129" s="122" t="s">
        <v>411</v>
      </c>
      <c r="D129" s="122" t="s">
        <v>412</v>
      </c>
      <c r="E129" s="122" t="s">
        <v>413</v>
      </c>
      <c r="F129" s="122" t="s">
        <v>392</v>
      </c>
      <c r="G129" s="121" t="s">
        <v>396</v>
      </c>
      <c r="H129" s="121" t="s">
        <v>389</v>
      </c>
      <c r="I129" s="122" t="s">
        <v>390</v>
      </c>
      <c r="J129" s="122" t="s">
        <v>575</v>
      </c>
    </row>
    <row r="130" ht="52.5" customHeight="1" outlineLevel="1" spans="1:10">
      <c r="A130" s="122" t="s">
        <v>363</v>
      </c>
      <c r="B130" s="122" t="s">
        <v>564</v>
      </c>
      <c r="C130" s="122" t="s">
        <v>411</v>
      </c>
      <c r="D130" s="122" t="s">
        <v>412</v>
      </c>
      <c r="E130" s="122" t="s">
        <v>414</v>
      </c>
      <c r="F130" s="122" t="s">
        <v>392</v>
      </c>
      <c r="G130" s="121" t="s">
        <v>396</v>
      </c>
      <c r="H130" s="121" t="s">
        <v>389</v>
      </c>
      <c r="I130" s="122" t="s">
        <v>390</v>
      </c>
      <c r="J130" s="122" t="s">
        <v>566</v>
      </c>
    </row>
    <row r="131" ht="52.5" customHeight="1" outlineLevel="1" spans="1:10">
      <c r="A131" s="122" t="s">
        <v>363</v>
      </c>
      <c r="B131" s="122" t="s">
        <v>564</v>
      </c>
      <c r="C131" s="122" t="s">
        <v>411</v>
      </c>
      <c r="D131" s="122" t="s">
        <v>412</v>
      </c>
      <c r="E131" s="122" t="s">
        <v>415</v>
      </c>
      <c r="F131" s="122" t="s">
        <v>392</v>
      </c>
      <c r="G131" s="121" t="s">
        <v>396</v>
      </c>
      <c r="H131" s="121" t="s">
        <v>389</v>
      </c>
      <c r="I131" s="122" t="s">
        <v>390</v>
      </c>
      <c r="J131" s="122" t="s">
        <v>416</v>
      </c>
    </row>
    <row r="132" ht="52.5" customHeight="1" outlineLevel="1" spans="1:10">
      <c r="A132" s="122" t="s">
        <v>363</v>
      </c>
      <c r="B132" s="122" t="s">
        <v>564</v>
      </c>
      <c r="C132" s="122" t="s">
        <v>417</v>
      </c>
      <c r="D132" s="122" t="s">
        <v>418</v>
      </c>
      <c r="E132" s="122" t="s">
        <v>433</v>
      </c>
      <c r="F132" s="122" t="s">
        <v>420</v>
      </c>
      <c r="G132" s="121" t="s">
        <v>576</v>
      </c>
      <c r="H132" s="121" t="s">
        <v>435</v>
      </c>
      <c r="I132" s="122" t="s">
        <v>390</v>
      </c>
      <c r="J132" s="122" t="s">
        <v>433</v>
      </c>
    </row>
    <row r="133" ht="52.5" customHeight="1" outlineLevel="1" spans="1:10">
      <c r="A133" s="122" t="s">
        <v>368</v>
      </c>
      <c r="B133" s="122" t="s">
        <v>577</v>
      </c>
      <c r="C133" s="122" t="s">
        <v>384</v>
      </c>
      <c r="D133" s="122" t="s">
        <v>385</v>
      </c>
      <c r="E133" s="122" t="s">
        <v>578</v>
      </c>
      <c r="F133" s="122" t="s">
        <v>392</v>
      </c>
      <c r="G133" s="121" t="s">
        <v>396</v>
      </c>
      <c r="H133" s="121" t="s">
        <v>389</v>
      </c>
      <c r="I133" s="122" t="s">
        <v>390</v>
      </c>
      <c r="J133" s="122" t="s">
        <v>578</v>
      </c>
    </row>
    <row r="134" ht="52.5" customHeight="1" outlineLevel="1" spans="1:10">
      <c r="A134" s="122" t="s">
        <v>368</v>
      </c>
      <c r="B134" s="122" t="s">
        <v>577</v>
      </c>
      <c r="C134" s="122" t="s">
        <v>384</v>
      </c>
      <c r="D134" s="122" t="s">
        <v>385</v>
      </c>
      <c r="E134" s="122" t="s">
        <v>579</v>
      </c>
      <c r="F134" s="122" t="s">
        <v>392</v>
      </c>
      <c r="G134" s="121" t="s">
        <v>580</v>
      </c>
      <c r="H134" s="121" t="s">
        <v>470</v>
      </c>
      <c r="I134" s="122" t="s">
        <v>390</v>
      </c>
      <c r="J134" s="122" t="s">
        <v>581</v>
      </c>
    </row>
    <row r="135" ht="52.5" customHeight="1" outlineLevel="1" spans="1:10">
      <c r="A135" s="122" t="s">
        <v>368</v>
      </c>
      <c r="B135" s="122" t="s">
        <v>577</v>
      </c>
      <c r="C135" s="122" t="s">
        <v>384</v>
      </c>
      <c r="D135" s="122" t="s">
        <v>394</v>
      </c>
      <c r="E135" s="122" t="s">
        <v>582</v>
      </c>
      <c r="F135" s="122" t="s">
        <v>387</v>
      </c>
      <c r="G135" s="121" t="s">
        <v>388</v>
      </c>
      <c r="H135" s="121" t="s">
        <v>389</v>
      </c>
      <c r="I135" s="122" t="s">
        <v>390</v>
      </c>
      <c r="J135" s="122" t="s">
        <v>583</v>
      </c>
    </row>
    <row r="136" ht="52.5" customHeight="1" outlineLevel="1" spans="1:10">
      <c r="A136" s="122" t="s">
        <v>368</v>
      </c>
      <c r="B136" s="122" t="s">
        <v>577</v>
      </c>
      <c r="C136" s="122" t="s">
        <v>384</v>
      </c>
      <c r="D136" s="122" t="s">
        <v>394</v>
      </c>
      <c r="E136" s="122" t="s">
        <v>584</v>
      </c>
      <c r="F136" s="122" t="s">
        <v>392</v>
      </c>
      <c r="G136" s="121" t="s">
        <v>388</v>
      </c>
      <c r="H136" s="121" t="s">
        <v>480</v>
      </c>
      <c r="I136" s="122" t="s">
        <v>390</v>
      </c>
      <c r="J136" s="122" t="s">
        <v>584</v>
      </c>
    </row>
    <row r="137" ht="52.5" customHeight="1" outlineLevel="1" spans="1:10">
      <c r="A137" s="122" t="s">
        <v>368</v>
      </c>
      <c r="B137" s="122" t="s">
        <v>577</v>
      </c>
      <c r="C137" s="122" t="s">
        <v>384</v>
      </c>
      <c r="D137" s="122" t="s">
        <v>398</v>
      </c>
      <c r="E137" s="122" t="s">
        <v>585</v>
      </c>
      <c r="F137" s="122" t="s">
        <v>392</v>
      </c>
      <c r="G137" s="121" t="s">
        <v>388</v>
      </c>
      <c r="H137" s="121" t="s">
        <v>480</v>
      </c>
      <c r="I137" s="122" t="s">
        <v>390</v>
      </c>
      <c r="J137" s="122" t="s">
        <v>585</v>
      </c>
    </row>
    <row r="138" ht="52.5" customHeight="1" outlineLevel="1" spans="1:10">
      <c r="A138" s="122" t="s">
        <v>368</v>
      </c>
      <c r="B138" s="122" t="s">
        <v>577</v>
      </c>
      <c r="C138" s="122" t="s">
        <v>384</v>
      </c>
      <c r="D138" s="122" t="s">
        <v>398</v>
      </c>
      <c r="E138" s="122" t="s">
        <v>482</v>
      </c>
      <c r="F138" s="122" t="s">
        <v>387</v>
      </c>
      <c r="G138" s="121" t="s">
        <v>424</v>
      </c>
      <c r="H138" s="121" t="s">
        <v>470</v>
      </c>
      <c r="I138" s="122" t="s">
        <v>390</v>
      </c>
      <c r="J138" s="122" t="s">
        <v>482</v>
      </c>
    </row>
    <row r="139" ht="52.5" customHeight="1" outlineLevel="1" spans="1:10">
      <c r="A139" s="122" t="s">
        <v>368</v>
      </c>
      <c r="B139" s="122" t="s">
        <v>577</v>
      </c>
      <c r="C139" s="122" t="s">
        <v>403</v>
      </c>
      <c r="D139" s="122" t="s">
        <v>404</v>
      </c>
      <c r="E139" s="122" t="s">
        <v>586</v>
      </c>
      <c r="F139" s="122" t="s">
        <v>392</v>
      </c>
      <c r="G139" s="121" t="s">
        <v>396</v>
      </c>
      <c r="H139" s="121" t="s">
        <v>389</v>
      </c>
      <c r="I139" s="122" t="s">
        <v>390</v>
      </c>
      <c r="J139" s="122" t="s">
        <v>581</v>
      </c>
    </row>
    <row r="140" ht="52.5" customHeight="1" outlineLevel="1" spans="1:10">
      <c r="A140" s="122" t="s">
        <v>368</v>
      </c>
      <c r="B140" s="122" t="s">
        <v>577</v>
      </c>
      <c r="C140" s="122" t="s">
        <v>403</v>
      </c>
      <c r="D140" s="122" t="s">
        <v>407</v>
      </c>
      <c r="E140" s="122" t="s">
        <v>587</v>
      </c>
      <c r="F140" s="122" t="s">
        <v>392</v>
      </c>
      <c r="G140" s="121" t="s">
        <v>396</v>
      </c>
      <c r="H140" s="121" t="s">
        <v>389</v>
      </c>
      <c r="I140" s="122" t="s">
        <v>390</v>
      </c>
      <c r="J140" s="122" t="s">
        <v>588</v>
      </c>
    </row>
    <row r="141" ht="52.5" customHeight="1" outlineLevel="1" spans="1:10">
      <c r="A141" s="122" t="s">
        <v>368</v>
      </c>
      <c r="B141" s="122" t="s">
        <v>577</v>
      </c>
      <c r="C141" s="122" t="s">
        <v>403</v>
      </c>
      <c r="D141" s="122" t="s">
        <v>407</v>
      </c>
      <c r="E141" s="122" t="s">
        <v>589</v>
      </c>
      <c r="F141" s="122" t="s">
        <v>387</v>
      </c>
      <c r="G141" s="121" t="s">
        <v>388</v>
      </c>
      <c r="H141" s="121" t="s">
        <v>389</v>
      </c>
      <c r="I141" s="122" t="s">
        <v>390</v>
      </c>
      <c r="J141" s="122" t="s">
        <v>589</v>
      </c>
    </row>
    <row r="142" ht="52.5" customHeight="1" outlineLevel="1" spans="1:10">
      <c r="A142" s="122" t="s">
        <v>368</v>
      </c>
      <c r="B142" s="122" t="s">
        <v>577</v>
      </c>
      <c r="C142" s="122" t="s">
        <v>403</v>
      </c>
      <c r="D142" s="122" t="s">
        <v>407</v>
      </c>
      <c r="E142" s="122" t="s">
        <v>590</v>
      </c>
      <c r="F142" s="122" t="s">
        <v>392</v>
      </c>
      <c r="G142" s="121" t="s">
        <v>396</v>
      </c>
      <c r="H142" s="121" t="s">
        <v>389</v>
      </c>
      <c r="I142" s="122" t="s">
        <v>390</v>
      </c>
      <c r="J142" s="122" t="s">
        <v>591</v>
      </c>
    </row>
    <row r="143" ht="52.5" customHeight="1" outlineLevel="1" spans="1:10">
      <c r="A143" s="122" t="s">
        <v>368</v>
      </c>
      <c r="B143" s="122" t="s">
        <v>577</v>
      </c>
      <c r="C143" s="122" t="s">
        <v>411</v>
      </c>
      <c r="D143" s="122" t="s">
        <v>412</v>
      </c>
      <c r="E143" s="122" t="s">
        <v>416</v>
      </c>
      <c r="F143" s="122" t="s">
        <v>392</v>
      </c>
      <c r="G143" s="121" t="s">
        <v>396</v>
      </c>
      <c r="H143" s="121" t="s">
        <v>389</v>
      </c>
      <c r="I143" s="122" t="s">
        <v>390</v>
      </c>
      <c r="J143" s="122" t="s">
        <v>592</v>
      </c>
    </row>
    <row r="144" ht="52.5" customHeight="1" outlineLevel="1" spans="1:10">
      <c r="A144" s="122" t="s">
        <v>368</v>
      </c>
      <c r="B144" s="122" t="s">
        <v>577</v>
      </c>
      <c r="C144" s="122" t="s">
        <v>411</v>
      </c>
      <c r="D144" s="122" t="s">
        <v>412</v>
      </c>
      <c r="E144" s="122" t="s">
        <v>414</v>
      </c>
      <c r="F144" s="122" t="s">
        <v>392</v>
      </c>
      <c r="G144" s="121" t="s">
        <v>396</v>
      </c>
      <c r="H144" s="121" t="s">
        <v>389</v>
      </c>
      <c r="I144" s="122" t="s">
        <v>390</v>
      </c>
      <c r="J144" s="122" t="s">
        <v>593</v>
      </c>
    </row>
    <row r="145" ht="52.5" customHeight="1" outlineLevel="1" spans="1:10">
      <c r="A145" s="122" t="s">
        <v>368</v>
      </c>
      <c r="B145" s="122" t="s">
        <v>577</v>
      </c>
      <c r="C145" s="122" t="s">
        <v>411</v>
      </c>
      <c r="D145" s="122" t="s">
        <v>412</v>
      </c>
      <c r="E145" s="122" t="s">
        <v>413</v>
      </c>
      <c r="F145" s="122" t="s">
        <v>392</v>
      </c>
      <c r="G145" s="121" t="s">
        <v>396</v>
      </c>
      <c r="H145" s="121" t="s">
        <v>389</v>
      </c>
      <c r="I145" s="122" t="s">
        <v>390</v>
      </c>
      <c r="J145" s="122" t="s">
        <v>413</v>
      </c>
    </row>
    <row r="146" ht="52.5" customHeight="1" outlineLevel="1" spans="1:10">
      <c r="A146" s="122" t="s">
        <v>368</v>
      </c>
      <c r="B146" s="122" t="s">
        <v>577</v>
      </c>
      <c r="C146" s="122" t="s">
        <v>417</v>
      </c>
      <c r="D146" s="122" t="s">
        <v>418</v>
      </c>
      <c r="E146" s="122" t="s">
        <v>491</v>
      </c>
      <c r="F146" s="122" t="s">
        <v>420</v>
      </c>
      <c r="G146" s="121" t="s">
        <v>89</v>
      </c>
      <c r="H146" s="121" t="s">
        <v>421</v>
      </c>
      <c r="I146" s="122" t="s">
        <v>390</v>
      </c>
      <c r="J146" s="122" t="s">
        <v>491</v>
      </c>
    </row>
    <row r="147" ht="52.5" customHeight="1" outlineLevel="1" spans="1:10">
      <c r="A147" s="122" t="s">
        <v>361</v>
      </c>
      <c r="B147" s="122" t="s">
        <v>594</v>
      </c>
      <c r="C147" s="122" t="s">
        <v>384</v>
      </c>
      <c r="D147" s="122" t="s">
        <v>385</v>
      </c>
      <c r="E147" s="122" t="s">
        <v>595</v>
      </c>
      <c r="F147" s="122" t="s">
        <v>392</v>
      </c>
      <c r="G147" s="121" t="s">
        <v>388</v>
      </c>
      <c r="H147" s="121" t="s">
        <v>596</v>
      </c>
      <c r="I147" s="122" t="s">
        <v>390</v>
      </c>
      <c r="J147" s="122" t="s">
        <v>597</v>
      </c>
    </row>
    <row r="148" ht="52.5" customHeight="1" outlineLevel="1" spans="1:10">
      <c r="A148" s="122" t="s">
        <v>361</v>
      </c>
      <c r="B148" s="122" t="s">
        <v>594</v>
      </c>
      <c r="C148" s="122" t="s">
        <v>384</v>
      </c>
      <c r="D148" s="122" t="s">
        <v>385</v>
      </c>
      <c r="E148" s="122" t="s">
        <v>598</v>
      </c>
      <c r="F148" s="122" t="s">
        <v>392</v>
      </c>
      <c r="G148" s="121" t="s">
        <v>396</v>
      </c>
      <c r="H148" s="121" t="s">
        <v>389</v>
      </c>
      <c r="I148" s="122" t="s">
        <v>390</v>
      </c>
      <c r="J148" s="122" t="s">
        <v>599</v>
      </c>
    </row>
    <row r="149" ht="52.5" customHeight="1" outlineLevel="1" spans="1:10">
      <c r="A149" s="122" t="s">
        <v>361</v>
      </c>
      <c r="B149" s="122" t="s">
        <v>594</v>
      </c>
      <c r="C149" s="122" t="s">
        <v>384</v>
      </c>
      <c r="D149" s="122" t="s">
        <v>394</v>
      </c>
      <c r="E149" s="122" t="s">
        <v>600</v>
      </c>
      <c r="F149" s="122" t="s">
        <v>392</v>
      </c>
      <c r="G149" s="121" t="s">
        <v>396</v>
      </c>
      <c r="H149" s="121" t="s">
        <v>389</v>
      </c>
      <c r="I149" s="122" t="s">
        <v>390</v>
      </c>
      <c r="J149" s="122" t="s">
        <v>600</v>
      </c>
    </row>
    <row r="150" ht="52.5" customHeight="1" outlineLevel="1" spans="1:10">
      <c r="A150" s="122" t="s">
        <v>361</v>
      </c>
      <c r="B150" s="122" t="s">
        <v>594</v>
      </c>
      <c r="C150" s="122" t="s">
        <v>384</v>
      </c>
      <c r="D150" s="122" t="s">
        <v>394</v>
      </c>
      <c r="E150" s="122" t="s">
        <v>601</v>
      </c>
      <c r="F150" s="122" t="s">
        <v>392</v>
      </c>
      <c r="G150" s="121" t="s">
        <v>396</v>
      </c>
      <c r="H150" s="121" t="s">
        <v>389</v>
      </c>
      <c r="I150" s="122" t="s">
        <v>390</v>
      </c>
      <c r="J150" s="122" t="s">
        <v>601</v>
      </c>
    </row>
    <row r="151" ht="52.5" customHeight="1" outlineLevel="1" spans="1:10">
      <c r="A151" s="122" t="s">
        <v>361</v>
      </c>
      <c r="B151" s="122" t="s">
        <v>594</v>
      </c>
      <c r="C151" s="122" t="s">
        <v>384</v>
      </c>
      <c r="D151" s="122" t="s">
        <v>398</v>
      </c>
      <c r="E151" s="122" t="s">
        <v>602</v>
      </c>
      <c r="F151" s="122" t="s">
        <v>387</v>
      </c>
      <c r="G151" s="121" t="s">
        <v>396</v>
      </c>
      <c r="H151" s="121" t="s">
        <v>389</v>
      </c>
      <c r="I151" s="122" t="s">
        <v>390</v>
      </c>
      <c r="J151" s="122" t="s">
        <v>603</v>
      </c>
    </row>
    <row r="152" ht="52.5" customHeight="1" outlineLevel="1" spans="1:10">
      <c r="A152" s="122" t="s">
        <v>361</v>
      </c>
      <c r="B152" s="122" t="s">
        <v>594</v>
      </c>
      <c r="C152" s="122" t="s">
        <v>384</v>
      </c>
      <c r="D152" s="122" t="s">
        <v>398</v>
      </c>
      <c r="E152" s="122" t="s">
        <v>604</v>
      </c>
      <c r="F152" s="122" t="s">
        <v>392</v>
      </c>
      <c r="G152" s="121" t="s">
        <v>396</v>
      </c>
      <c r="H152" s="121" t="s">
        <v>389</v>
      </c>
      <c r="I152" s="122" t="s">
        <v>390</v>
      </c>
      <c r="J152" s="122" t="s">
        <v>604</v>
      </c>
    </row>
    <row r="153" ht="52.5" customHeight="1" outlineLevel="1" spans="1:10">
      <c r="A153" s="122" t="s">
        <v>361</v>
      </c>
      <c r="B153" s="122" t="s">
        <v>594</v>
      </c>
      <c r="C153" s="122" t="s">
        <v>403</v>
      </c>
      <c r="D153" s="122" t="s">
        <v>404</v>
      </c>
      <c r="E153" s="122" t="s">
        <v>605</v>
      </c>
      <c r="F153" s="122" t="s">
        <v>392</v>
      </c>
      <c r="G153" s="121" t="s">
        <v>396</v>
      </c>
      <c r="H153" s="121" t="s">
        <v>389</v>
      </c>
      <c r="I153" s="122" t="s">
        <v>390</v>
      </c>
      <c r="J153" s="122" t="s">
        <v>606</v>
      </c>
    </row>
    <row r="154" ht="52.5" customHeight="1" outlineLevel="1" spans="1:10">
      <c r="A154" s="122" t="s">
        <v>361</v>
      </c>
      <c r="B154" s="122" t="s">
        <v>594</v>
      </c>
      <c r="C154" s="122" t="s">
        <v>403</v>
      </c>
      <c r="D154" s="122" t="s">
        <v>404</v>
      </c>
      <c r="E154" s="122" t="s">
        <v>607</v>
      </c>
      <c r="F154" s="122" t="s">
        <v>392</v>
      </c>
      <c r="G154" s="121" t="s">
        <v>608</v>
      </c>
      <c r="H154" s="121" t="s">
        <v>389</v>
      </c>
      <c r="I154" s="122" t="s">
        <v>390</v>
      </c>
      <c r="J154" s="122" t="s">
        <v>607</v>
      </c>
    </row>
    <row r="155" ht="52.5" customHeight="1" outlineLevel="1" spans="1:10">
      <c r="A155" s="122" t="s">
        <v>361</v>
      </c>
      <c r="B155" s="122" t="s">
        <v>594</v>
      </c>
      <c r="C155" s="122" t="s">
        <v>403</v>
      </c>
      <c r="D155" s="122" t="s">
        <v>407</v>
      </c>
      <c r="E155" s="122" t="s">
        <v>408</v>
      </c>
      <c r="F155" s="122" t="s">
        <v>392</v>
      </c>
      <c r="G155" s="121" t="s">
        <v>396</v>
      </c>
      <c r="H155" s="121" t="s">
        <v>389</v>
      </c>
      <c r="I155" s="122" t="s">
        <v>390</v>
      </c>
      <c r="J155" s="122" t="s">
        <v>408</v>
      </c>
    </row>
    <row r="156" ht="52.5" customHeight="1" outlineLevel="1" spans="1:10">
      <c r="A156" s="122" t="s">
        <v>361</v>
      </c>
      <c r="B156" s="122" t="s">
        <v>594</v>
      </c>
      <c r="C156" s="122" t="s">
        <v>403</v>
      </c>
      <c r="D156" s="122" t="s">
        <v>407</v>
      </c>
      <c r="E156" s="122" t="s">
        <v>609</v>
      </c>
      <c r="F156" s="122" t="s">
        <v>392</v>
      </c>
      <c r="G156" s="121" t="s">
        <v>396</v>
      </c>
      <c r="H156" s="121" t="s">
        <v>389</v>
      </c>
      <c r="I156" s="122" t="s">
        <v>390</v>
      </c>
      <c r="J156" s="122" t="s">
        <v>610</v>
      </c>
    </row>
    <row r="157" ht="52.5" customHeight="1" outlineLevel="1" spans="1:10">
      <c r="A157" s="122" t="s">
        <v>361</v>
      </c>
      <c r="B157" s="122" t="s">
        <v>594</v>
      </c>
      <c r="C157" s="122" t="s">
        <v>403</v>
      </c>
      <c r="D157" s="122" t="s">
        <v>407</v>
      </c>
      <c r="E157" s="122" t="s">
        <v>611</v>
      </c>
      <c r="F157" s="122" t="s">
        <v>392</v>
      </c>
      <c r="G157" s="121" t="s">
        <v>396</v>
      </c>
      <c r="H157" s="121" t="s">
        <v>389</v>
      </c>
      <c r="I157" s="122" t="s">
        <v>390</v>
      </c>
      <c r="J157" s="122" t="s">
        <v>611</v>
      </c>
    </row>
    <row r="158" ht="52.5" customHeight="1" outlineLevel="1" spans="1:10">
      <c r="A158" s="122" t="s">
        <v>361</v>
      </c>
      <c r="B158" s="122" t="s">
        <v>594</v>
      </c>
      <c r="C158" s="122" t="s">
        <v>411</v>
      </c>
      <c r="D158" s="122" t="s">
        <v>412</v>
      </c>
      <c r="E158" s="122" t="s">
        <v>512</v>
      </c>
      <c r="F158" s="122" t="s">
        <v>392</v>
      </c>
      <c r="G158" s="121" t="s">
        <v>396</v>
      </c>
      <c r="H158" s="121" t="s">
        <v>389</v>
      </c>
      <c r="I158" s="122" t="s">
        <v>390</v>
      </c>
      <c r="J158" s="122" t="s">
        <v>612</v>
      </c>
    </row>
    <row r="159" ht="52.5" customHeight="1" outlineLevel="1" spans="1:10">
      <c r="A159" s="122" t="s">
        <v>361</v>
      </c>
      <c r="B159" s="122" t="s">
        <v>594</v>
      </c>
      <c r="C159" s="122" t="s">
        <v>411</v>
      </c>
      <c r="D159" s="122" t="s">
        <v>412</v>
      </c>
      <c r="E159" s="122" t="s">
        <v>413</v>
      </c>
      <c r="F159" s="122" t="s">
        <v>392</v>
      </c>
      <c r="G159" s="121" t="s">
        <v>396</v>
      </c>
      <c r="H159" s="121" t="s">
        <v>389</v>
      </c>
      <c r="I159" s="122" t="s">
        <v>390</v>
      </c>
      <c r="J159" s="122" t="s">
        <v>599</v>
      </c>
    </row>
    <row r="160" ht="52.5" customHeight="1" outlineLevel="1" spans="1:10">
      <c r="A160" s="122" t="s">
        <v>361</v>
      </c>
      <c r="B160" s="122" t="s">
        <v>594</v>
      </c>
      <c r="C160" s="122" t="s">
        <v>411</v>
      </c>
      <c r="D160" s="122" t="s">
        <v>412</v>
      </c>
      <c r="E160" s="122" t="s">
        <v>613</v>
      </c>
      <c r="F160" s="122" t="s">
        <v>392</v>
      </c>
      <c r="G160" s="121" t="s">
        <v>396</v>
      </c>
      <c r="H160" s="121" t="s">
        <v>389</v>
      </c>
      <c r="I160" s="122" t="s">
        <v>390</v>
      </c>
      <c r="J160" s="122" t="s">
        <v>614</v>
      </c>
    </row>
    <row r="161" ht="52.5" customHeight="1" outlineLevel="1" spans="1:10">
      <c r="A161" s="122" t="s">
        <v>361</v>
      </c>
      <c r="B161" s="122" t="s">
        <v>594</v>
      </c>
      <c r="C161" s="122" t="s">
        <v>417</v>
      </c>
      <c r="D161" s="122" t="s">
        <v>418</v>
      </c>
      <c r="E161" s="122" t="s">
        <v>615</v>
      </c>
      <c r="F161" s="122" t="s">
        <v>420</v>
      </c>
      <c r="G161" s="121" t="s">
        <v>99</v>
      </c>
      <c r="H161" s="121" t="s">
        <v>421</v>
      </c>
      <c r="I161" s="122" t="s">
        <v>390</v>
      </c>
      <c r="J161" s="122" t="s">
        <v>615</v>
      </c>
    </row>
    <row r="162" ht="52.5" customHeight="1" outlineLevel="1" spans="1:10">
      <c r="A162" s="122" t="s">
        <v>365</v>
      </c>
      <c r="B162" s="122" t="s">
        <v>616</v>
      </c>
      <c r="C162" s="122" t="s">
        <v>384</v>
      </c>
      <c r="D162" s="122" t="s">
        <v>385</v>
      </c>
      <c r="E162" s="122" t="s">
        <v>617</v>
      </c>
      <c r="F162" s="122" t="s">
        <v>392</v>
      </c>
      <c r="G162" s="121" t="s">
        <v>479</v>
      </c>
      <c r="H162" s="121" t="s">
        <v>618</v>
      </c>
      <c r="I162" s="122" t="s">
        <v>390</v>
      </c>
      <c r="J162" s="122" t="s">
        <v>617</v>
      </c>
    </row>
    <row r="163" ht="52.5" customHeight="1" outlineLevel="1" spans="1:10">
      <c r="A163" s="122" t="s">
        <v>365</v>
      </c>
      <c r="B163" s="122" t="s">
        <v>616</v>
      </c>
      <c r="C163" s="122" t="s">
        <v>384</v>
      </c>
      <c r="D163" s="122" t="s">
        <v>385</v>
      </c>
      <c r="E163" s="122" t="s">
        <v>475</v>
      </c>
      <c r="F163" s="122" t="s">
        <v>392</v>
      </c>
      <c r="G163" s="121" t="s">
        <v>396</v>
      </c>
      <c r="H163" s="121" t="s">
        <v>389</v>
      </c>
      <c r="I163" s="122" t="s">
        <v>390</v>
      </c>
      <c r="J163" s="122" t="s">
        <v>475</v>
      </c>
    </row>
    <row r="164" ht="52.5" customHeight="1" outlineLevel="1" spans="1:10">
      <c r="A164" s="122" t="s">
        <v>365</v>
      </c>
      <c r="B164" s="122" t="s">
        <v>616</v>
      </c>
      <c r="C164" s="122" t="s">
        <v>384</v>
      </c>
      <c r="D164" s="122" t="s">
        <v>394</v>
      </c>
      <c r="E164" s="122" t="s">
        <v>619</v>
      </c>
      <c r="F164" s="122" t="s">
        <v>387</v>
      </c>
      <c r="G164" s="121" t="s">
        <v>388</v>
      </c>
      <c r="H164" s="121" t="s">
        <v>389</v>
      </c>
      <c r="I164" s="122" t="s">
        <v>390</v>
      </c>
      <c r="J164" s="122" t="s">
        <v>620</v>
      </c>
    </row>
    <row r="165" ht="52.5" customHeight="1" outlineLevel="1" spans="1:10">
      <c r="A165" s="122" t="s">
        <v>365</v>
      </c>
      <c r="B165" s="122" t="s">
        <v>616</v>
      </c>
      <c r="C165" s="122" t="s">
        <v>384</v>
      </c>
      <c r="D165" s="122" t="s">
        <v>394</v>
      </c>
      <c r="E165" s="122" t="s">
        <v>621</v>
      </c>
      <c r="F165" s="122" t="s">
        <v>392</v>
      </c>
      <c r="G165" s="121" t="s">
        <v>396</v>
      </c>
      <c r="H165" s="121" t="s">
        <v>389</v>
      </c>
      <c r="I165" s="122" t="s">
        <v>390</v>
      </c>
      <c r="J165" s="122" t="s">
        <v>621</v>
      </c>
    </row>
    <row r="166" ht="52.5" customHeight="1" outlineLevel="1" spans="1:10">
      <c r="A166" s="122" t="s">
        <v>365</v>
      </c>
      <c r="B166" s="122" t="s">
        <v>616</v>
      </c>
      <c r="C166" s="122" t="s">
        <v>384</v>
      </c>
      <c r="D166" s="122" t="s">
        <v>398</v>
      </c>
      <c r="E166" s="122" t="s">
        <v>622</v>
      </c>
      <c r="F166" s="122" t="s">
        <v>392</v>
      </c>
      <c r="G166" s="121" t="s">
        <v>479</v>
      </c>
      <c r="H166" s="121" t="s">
        <v>480</v>
      </c>
      <c r="I166" s="122" t="s">
        <v>390</v>
      </c>
      <c r="J166" s="122" t="s">
        <v>622</v>
      </c>
    </row>
    <row r="167" ht="52.5" customHeight="1" outlineLevel="1" spans="1:10">
      <c r="A167" s="122" t="s">
        <v>365</v>
      </c>
      <c r="B167" s="122" t="s">
        <v>616</v>
      </c>
      <c r="C167" s="122" t="s">
        <v>384</v>
      </c>
      <c r="D167" s="122" t="s">
        <v>398</v>
      </c>
      <c r="E167" s="122" t="s">
        <v>482</v>
      </c>
      <c r="F167" s="122" t="s">
        <v>387</v>
      </c>
      <c r="G167" s="121" t="s">
        <v>424</v>
      </c>
      <c r="H167" s="121" t="s">
        <v>623</v>
      </c>
      <c r="I167" s="122" t="s">
        <v>390</v>
      </c>
      <c r="J167" s="122" t="s">
        <v>482</v>
      </c>
    </row>
    <row r="168" ht="52.5" customHeight="1" outlineLevel="1" spans="1:10">
      <c r="A168" s="122" t="s">
        <v>365</v>
      </c>
      <c r="B168" s="122" t="s">
        <v>616</v>
      </c>
      <c r="C168" s="122" t="s">
        <v>403</v>
      </c>
      <c r="D168" s="122" t="s">
        <v>407</v>
      </c>
      <c r="E168" s="122" t="s">
        <v>624</v>
      </c>
      <c r="F168" s="122" t="s">
        <v>392</v>
      </c>
      <c r="G168" s="121" t="s">
        <v>396</v>
      </c>
      <c r="H168" s="121" t="s">
        <v>389</v>
      </c>
      <c r="I168" s="122" t="s">
        <v>390</v>
      </c>
      <c r="J168" s="122" t="s">
        <v>625</v>
      </c>
    </row>
    <row r="169" ht="52.5" customHeight="1" outlineLevel="1" spans="1:10">
      <c r="A169" s="122" t="s">
        <v>365</v>
      </c>
      <c r="B169" s="122" t="s">
        <v>616</v>
      </c>
      <c r="C169" s="122" t="s">
        <v>403</v>
      </c>
      <c r="D169" s="122" t="s">
        <v>407</v>
      </c>
      <c r="E169" s="122" t="s">
        <v>626</v>
      </c>
      <c r="F169" s="122" t="s">
        <v>392</v>
      </c>
      <c r="G169" s="121" t="s">
        <v>396</v>
      </c>
      <c r="H169" s="121" t="s">
        <v>389</v>
      </c>
      <c r="I169" s="122" t="s">
        <v>390</v>
      </c>
      <c r="J169" s="122" t="s">
        <v>626</v>
      </c>
    </row>
    <row r="170" ht="52.5" customHeight="1" outlineLevel="1" spans="1:10">
      <c r="A170" s="122" t="s">
        <v>365</v>
      </c>
      <c r="B170" s="122" t="s">
        <v>616</v>
      </c>
      <c r="C170" s="122" t="s">
        <v>403</v>
      </c>
      <c r="D170" s="122" t="s">
        <v>407</v>
      </c>
      <c r="E170" s="122" t="s">
        <v>627</v>
      </c>
      <c r="F170" s="122" t="s">
        <v>392</v>
      </c>
      <c r="G170" s="121" t="s">
        <v>396</v>
      </c>
      <c r="H170" s="121" t="s">
        <v>389</v>
      </c>
      <c r="I170" s="122" t="s">
        <v>390</v>
      </c>
      <c r="J170" s="122" t="s">
        <v>627</v>
      </c>
    </row>
    <row r="171" ht="52.5" customHeight="1" outlineLevel="1" spans="1:10">
      <c r="A171" s="122" t="s">
        <v>365</v>
      </c>
      <c r="B171" s="122" t="s">
        <v>616</v>
      </c>
      <c r="C171" s="122" t="s">
        <v>411</v>
      </c>
      <c r="D171" s="122" t="s">
        <v>412</v>
      </c>
      <c r="E171" s="122" t="s">
        <v>413</v>
      </c>
      <c r="F171" s="122" t="s">
        <v>392</v>
      </c>
      <c r="G171" s="121" t="s">
        <v>562</v>
      </c>
      <c r="H171" s="121" t="s">
        <v>389</v>
      </c>
      <c r="I171" s="122" t="s">
        <v>390</v>
      </c>
      <c r="J171" s="122" t="s">
        <v>628</v>
      </c>
    </row>
    <row r="172" ht="52.5" customHeight="1" outlineLevel="1" spans="1:10">
      <c r="A172" s="122" t="s">
        <v>365</v>
      </c>
      <c r="B172" s="122" t="s">
        <v>616</v>
      </c>
      <c r="C172" s="122" t="s">
        <v>411</v>
      </c>
      <c r="D172" s="122" t="s">
        <v>412</v>
      </c>
      <c r="E172" s="122" t="s">
        <v>414</v>
      </c>
      <c r="F172" s="122" t="s">
        <v>392</v>
      </c>
      <c r="G172" s="121" t="s">
        <v>396</v>
      </c>
      <c r="H172" s="121" t="s">
        <v>389</v>
      </c>
      <c r="I172" s="122" t="s">
        <v>390</v>
      </c>
      <c r="J172" s="122" t="s">
        <v>629</v>
      </c>
    </row>
    <row r="173" ht="52.5" customHeight="1" outlineLevel="1" spans="1:10">
      <c r="A173" s="122" t="s">
        <v>365</v>
      </c>
      <c r="B173" s="122" t="s">
        <v>616</v>
      </c>
      <c r="C173" s="122" t="s">
        <v>411</v>
      </c>
      <c r="D173" s="122" t="s">
        <v>412</v>
      </c>
      <c r="E173" s="122" t="s">
        <v>415</v>
      </c>
      <c r="F173" s="122" t="s">
        <v>392</v>
      </c>
      <c r="G173" s="121" t="s">
        <v>396</v>
      </c>
      <c r="H173" s="121" t="s">
        <v>389</v>
      </c>
      <c r="I173" s="122" t="s">
        <v>390</v>
      </c>
      <c r="J173" s="122" t="s">
        <v>416</v>
      </c>
    </row>
  </sheetData>
  <mergeCells count="32">
    <mergeCell ref="A2:J2"/>
    <mergeCell ref="A3:E3"/>
    <mergeCell ref="A7:A22"/>
    <mergeCell ref="A23:A28"/>
    <mergeCell ref="A29:A34"/>
    <mergeCell ref="A35:A40"/>
    <mergeCell ref="A41:A60"/>
    <mergeCell ref="A61:A76"/>
    <mergeCell ref="A77:A83"/>
    <mergeCell ref="A84:A90"/>
    <mergeCell ref="A91:A97"/>
    <mergeCell ref="A98:A110"/>
    <mergeCell ref="A111:A121"/>
    <mergeCell ref="A122:A132"/>
    <mergeCell ref="A133:A146"/>
    <mergeCell ref="A147:A161"/>
    <mergeCell ref="A162:A173"/>
    <mergeCell ref="B7:B22"/>
    <mergeCell ref="B23:B28"/>
    <mergeCell ref="B29:B34"/>
    <mergeCell ref="B35:B40"/>
    <mergeCell ref="B41:B60"/>
    <mergeCell ref="B61:B76"/>
    <mergeCell ref="B77:B83"/>
    <mergeCell ref="B84:B90"/>
    <mergeCell ref="B91:B97"/>
    <mergeCell ref="B98:B110"/>
    <mergeCell ref="B111:B121"/>
    <mergeCell ref="B122:B132"/>
    <mergeCell ref="B133:B146"/>
    <mergeCell ref="B147:B161"/>
    <mergeCell ref="B162:B17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2026-02-02T02:59:00Z</dcterms:created>
  <dcterms:modified xsi:type="dcterms:W3CDTF">2026-02-09T00:43:39Z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