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(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'部门支出预算表01-3'!$2:$6</definedName>
    <definedName name="_xlnm.Print_Titles" localSheetId="6">部门基本支出预算表04!$2:$8</definedName>
    <definedName name="_xlnm.Print_Titles" localSheetId="7">'部门项目支出预算表05-1'!$1:$7</definedName>
    <definedName name="_xlnm.Print_Titles" localSheetId="8">'部门项目支出绩效目标表05-2'!$2:$5</definedName>
  </definedNames>
  <calcPr calcId="144525"/>
</workbook>
</file>

<file path=xl/sharedStrings.xml><?xml version="1.0" encoding="utf-8"?>
<sst xmlns="http://schemas.openxmlformats.org/spreadsheetml/2006/main" count="1452" uniqueCount="468">
  <si>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</si>
  <si>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</si>
  <si>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</si>
  <si>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</si>
  <si>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</si>
  <si>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</si>
  <si>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</si>
  <si>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</si>
  <si>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</si>
  <si>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</si>
  <si>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</si>
  <si>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</si>
  <si>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</si>
  <si>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</si>
  <si>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</si>
  <si>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</si>
  <si>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</si>
  <si>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</si>
  <si>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</si>
  <si>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</si>
  <si>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</si>
  <si>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</si>
  <si>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</si>
  <si>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</si>
  <si>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</si>
  <si>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</si>
  <si>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</si>
  <si>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</si>
  <si>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</si>
  <si>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</si>
  <si>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</si>
  <si>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</si>
  <si>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</si>
  <si>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</si>
  <si>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</si>
  <si>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</si>
  <si>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</si>
  <si>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</si>
  <si>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</si>
  <si>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</si>
  <si>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</si>
  <si>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</si>
  <si>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</si>
  <si>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</si>
  <si>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</si>
  <si>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</si>
  <si>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</si>
  <si>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</si>
  <si>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</si>
  <si>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</si>
  <si>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</si>
  <si>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</si>
  <si>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</si>
  <si>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</si>
  <si>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</si>
  <si>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</si>
  <si>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</si>
  <si>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</si>
  <si>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</si>
  <si>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</si>
  <si>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</si>
  <si>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</si>
  <si>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</si>
  <si>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</si>
  <si>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</si>
  <si>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</si>
  <si>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</si>
  <si>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</si>
  <si>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</si>
  <si>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</si>
  <si>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</si>
  <si>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</si>
  <si>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瑞丽市机关事务管理局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</si>
  <si>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</si>
  <si>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</si>
  <si>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</si>
  <si>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</si>
  <si>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</si>
  <si>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</si>
  <si>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</si>
  <si>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</si>
  <si>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</si>
  <si>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</si>
  <si>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</si>
  <si>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</si>
  <si>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</si>
  <si>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</si>
  <si>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</si>
  <si>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</si>
  <si>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</si>
  <si>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</si>
  <si>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</si>
  <si>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</si>
  <si>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</si>
  <si>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</si>
  <si>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</si>
  <si>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</si>
  <si>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</si>
  <si>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</si>
  <si>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</si>
  <si>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</si>
  <si>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</si>
  <si>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</si>
  <si>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</si>
  <si>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</si>
  <si>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</si>
  <si>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</si>
  <si>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</si>
  <si>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</si>
  <si>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</si>
  <si>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</si>
  <si>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</si>
  <si>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</si>
  <si>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</si>
  <si>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</si>
  <si>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</si>
  <si>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</si>
  <si>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</si>
  <si>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</si>
  <si>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</si>
  <si>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</si>
  <si>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</si>
  <si>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</si>
  <si>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</si>
  <si>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</si>
  <si>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</si>
  <si>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</si>
  <si>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</si>
  <si>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</si>
  <si>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</si>
  <si>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</si>
  <si>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</si>
  <si>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</si>
  <si>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</si>
  <si>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</si>
  <si>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</si>
  <si>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</si>
  <si>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</si>
  <si>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</si>
  <si>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</si>
  <si>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</si>
  <si>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</si>
  <si>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</si>
  <si>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</si>
  <si>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</si>
  <si>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</si>
  <si>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</si>
  <si>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</si>
  <si>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</si>
  <si>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</si>
  <si>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</si>
  <si>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</si>
  <si>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</si>
  <si>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</si>
  <si>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</si>
  <si>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</si>
  <si>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</si>
  <si>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</si>
  <si>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</si>
  <si>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</si>
  <si>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</si>
  <si>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</si>
  <si>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</si>
  <si>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</si>
  <si>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</si>
  <si>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</si>
  <si>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</si>
  <si>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</si>
  <si>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</si>
  <si>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</si>
  <si>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</si>
  <si>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</si>
  <si>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</si>
  <si>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</si>
  <si>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</si>
  <si>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</si>
  <si>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</si>
  <si>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</si>
  <si>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</si>
  <si>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</si>
  <si>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</si>
  <si>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</si>
  <si>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</si>
  <si>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</si>
  <si>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</si>
  <si>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</si>
  <si>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</si>
  <si>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</si>
  <si>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</si>
  <si>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</si>
  <si>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</si>
  <si>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</si>
  <si>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</si>
  <si>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</si>
  <si>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</si>
  <si>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</si>
  <si>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</si>
  <si>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</si>
  <si>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</si>
  <si>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</si>
  <si>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</si>
  <si>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</si>
  <si>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</si>
  <si>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</si>
  <si>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</si>
  <si>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</si>
  <si>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</si>
  <si>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</si>
  <si>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</si>
  <si>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</si>
  <si>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533102221100000220240</t>
  </si>
  <si>
    <t>奖励性绩效</t>
  </si>
  <si>
    <t>30107</t>
  </si>
  <si>
    <t>绩效工资</t>
  </si>
  <si>
    <t>533102210000000019040</t>
  </si>
  <si>
    <t>奖金（事业）</t>
  </si>
  <si>
    <t>533102210000000019038</t>
  </si>
  <si>
    <t>基本工资（事业）</t>
  </si>
  <si>
    <t>30101</t>
  </si>
  <si>
    <t>基本工资</t>
  </si>
  <si>
    <t>533102210000000019042</t>
  </si>
  <si>
    <t>津贴补贴（事业）</t>
  </si>
  <si>
    <t>30102</t>
  </si>
  <si>
    <t>津贴补贴</t>
  </si>
  <si>
    <t>533102241100002140456</t>
  </si>
  <si>
    <t>事业人员优秀奖励</t>
  </si>
  <si>
    <t>533102221100000220238</t>
  </si>
  <si>
    <t>基础性绩效</t>
  </si>
  <si>
    <t>533102210000000019058</t>
  </si>
  <si>
    <t>基本养老保险</t>
  </si>
  <si>
    <t>30108</t>
  </si>
  <si>
    <t>机关事业单位基本养老保险缴费</t>
  </si>
  <si>
    <t>533102210000000019044</t>
  </si>
  <si>
    <t>大病补充保险</t>
  </si>
  <si>
    <t>30110</t>
  </si>
  <si>
    <t>职工基本医疗保险缴费</t>
  </si>
  <si>
    <t>533102210000000019069</t>
  </si>
  <si>
    <t>事业医疗保险</t>
  </si>
  <si>
    <t>533102210000000019059</t>
  </si>
  <si>
    <t>生育保险</t>
  </si>
  <si>
    <t>533102210000000019057</t>
  </si>
  <si>
    <t>30111</t>
  </si>
  <si>
    <t>公务员医疗补助缴费</t>
  </si>
  <si>
    <t>533102210000000019056</t>
  </si>
  <si>
    <t>工伤保险</t>
  </si>
  <si>
    <t>30112</t>
  </si>
  <si>
    <t>其他社会保障缴费</t>
  </si>
  <si>
    <t>533102210000000019060</t>
  </si>
  <si>
    <t>失业保险</t>
  </si>
  <si>
    <t>533102210000000019075</t>
  </si>
  <si>
    <t>30113</t>
  </si>
  <si>
    <t>533102251100003643229</t>
  </si>
  <si>
    <t>编外人员经费</t>
  </si>
  <si>
    <t>30199</t>
  </si>
  <si>
    <t>其他工资福利支出</t>
  </si>
  <si>
    <t>533102241100002262571</t>
  </si>
  <si>
    <t>其他部门编外聘用人员保险</t>
  </si>
  <si>
    <t>533102221100000227652</t>
  </si>
  <si>
    <t>公用经费中的工会经费</t>
  </si>
  <si>
    <t>30228</t>
  </si>
  <si>
    <t>工会经费</t>
  </si>
  <si>
    <t>533102261100004936482</t>
  </si>
  <si>
    <t>公用经费安排的其他工资福利支出</t>
  </si>
  <si>
    <t>30114</t>
  </si>
  <si>
    <t>医疗费</t>
  </si>
  <si>
    <t>533102210000000019087</t>
  </si>
  <si>
    <t>退休公用经费</t>
  </si>
  <si>
    <t>30201</t>
  </si>
  <si>
    <t>办公费</t>
  </si>
  <si>
    <t>533102210000000019083</t>
  </si>
  <si>
    <t>533102210000000019080</t>
  </si>
  <si>
    <t>公务用车运行维护费</t>
  </si>
  <si>
    <t>30231</t>
  </si>
  <si>
    <t>533102241100002145053</t>
  </si>
  <si>
    <t>公务用车平台经费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</si>
  <si>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</si>
  <si>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</si>
  <si>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</si>
  <si>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</si>
  <si>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</si>
  <si>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</si>
  <si>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</si>
  <si>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</si>
  <si>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</si>
  <si>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2026年全市行政事业单位计算机购置经费</t>
  </si>
  <si>
    <t>事业发展类</t>
  </si>
  <si>
    <t>533102261100004939386</t>
  </si>
  <si>
    <t>公务接待经费</t>
  </si>
  <si>
    <t>533102221100000208604</t>
  </si>
  <si>
    <t>30216</t>
  </si>
  <si>
    <t>培训费</t>
  </si>
  <si>
    <t>30217</t>
  </si>
  <si>
    <t>30226</t>
  </si>
  <si>
    <t>劳务费</t>
  </si>
  <si>
    <t>31002</t>
  </si>
  <si>
    <t>办公设备购置</t>
  </si>
  <si>
    <t>后勤管理运行经费</t>
  </si>
  <si>
    <t>533102210000000017468</t>
  </si>
  <si>
    <t>30206</t>
  </si>
  <si>
    <t>电费</t>
  </si>
  <si>
    <t>30209</t>
  </si>
  <si>
    <t>物业管理费</t>
  </si>
  <si>
    <t>30213</t>
  </si>
  <si>
    <t>维修（护）费</t>
  </si>
  <si>
    <t>30227</t>
  </si>
  <si>
    <t>委托业务费</t>
  </si>
  <si>
    <t>基层党组织开展活动经费</t>
  </si>
  <si>
    <t>533102241100002155012</t>
  </si>
  <si>
    <t>机关事务管理工作经费</t>
  </si>
  <si>
    <t>533102210000000018167</t>
  </si>
  <si>
    <t>30211</t>
  </si>
  <si>
    <t>差旅费</t>
  </si>
  <si>
    <t>全市党政机关计算机购置经费</t>
  </si>
  <si>
    <t>533102251100003649158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</si>
  <si>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</si>
  <si>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</si>
  <si>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</si>
  <si>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</si>
  <si>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</si>
  <si>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</si>
  <si>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</si>
  <si>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</si>
  <si>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</si>
  <si>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</si>
  <si>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</si>
  <si>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用于维持瑞丽市机关事务管理局各项工作的开展，2026年预算项目经费15万元。</t>
  </si>
  <si>
    <t>产出指标</t>
  </si>
  <si>
    <t>数量指标</t>
  </si>
  <si>
    <t>每年干部职工参加的培训次数</t>
  </si>
  <si>
    <t>&gt;=</t>
  </si>
  <si>
    <t>次</t>
  </si>
  <si>
    <t>定量指标</t>
  </si>
  <si>
    <t>机关事务管理工作经费项目实施方案</t>
  </si>
  <si>
    <t>质量指标</t>
  </si>
  <si>
    <t>通报批评及以上工作事故不超2次</t>
  </si>
  <si>
    <t>&lt;=</t>
  </si>
  <si>
    <t>公车平台公车使用率</t>
  </si>
  <si>
    <t>85</t>
  </si>
  <si>
    <t>%</t>
  </si>
  <si>
    <t>时效指标</t>
  </si>
  <si>
    <t>逾期、超期完成工作事项不超2个</t>
  </si>
  <si>
    <t>个</t>
  </si>
  <si>
    <t>效益指标</t>
  </si>
  <si>
    <t>经济效益</t>
  </si>
  <si>
    <t>会计集中核算可节约单位劳务费</t>
  </si>
  <si>
    <t>满意度指标</t>
  </si>
  <si>
    <t>服务对象满意度</t>
  </si>
  <si>
    <t>工作服务对象满意度</t>
  </si>
  <si>
    <t>2026年全市行政事业单位计划采购计算机一批。</t>
  </si>
  <si>
    <t>购置计划完成率</t>
  </si>
  <si>
    <t>=</t>
  </si>
  <si>
    <t>100</t>
  </si>
  <si>
    <t>2026年行政事业单位计算机购置项目经费实施方案</t>
  </si>
  <si>
    <t>提供高性能的计算机设备，提升干部职工的工作效率和效果；根据各单位的需求和工作特点，进行差异化采购，满足瑞丽市党政机关2026年更换计算机需求；提供高质量的售后服务，及时解决计算机故障和问题。2026年预算采购电脑1321台。</t>
  </si>
  <si>
    <t>验收指标</t>
  </si>
  <si>
    <t>98</t>
  </si>
  <si>
    <t>购置设备利用率</t>
  </si>
  <si>
    <t>99</t>
  </si>
  <si>
    <t>设备部署基数率</t>
  </si>
  <si>
    <t>可持续影响</t>
  </si>
  <si>
    <t>设备使用年限</t>
  </si>
  <si>
    <t>年</t>
  </si>
  <si>
    <t>使用人员满意度</t>
  </si>
  <si>
    <t>95</t>
  </si>
  <si>
    <t>全市党政机关采购计算机一批。</t>
  </si>
  <si>
    <t xml:space="preserve">2025年党政机关计算机购置项目实施方案
</t>
  </si>
  <si>
    <t>全市党政机关计划采购计算机1482台，估算总投资：1013.5万元，其中：中央预算内补助810.8万元（中央支持比例80%）、市级财政预算资金202.7万元。今年资金未能执行完毕，此项目将结转下年继继续用于原定项目。2026年申请党政机关计算机购置项目经费202.7万元。</t>
  </si>
  <si>
    <t>设备部署及时率</t>
  </si>
  <si>
    <t>用于办公楼、周转房的维修维护、消防安全、水电保障、电梯保障、安全保障、卫生保障、办公区绿化等工作的正常开展，保障市委市政府办公楼各单位能正常办公，保障办公楼安全、节能、高效运转；保障周转房的正常住房。</t>
  </si>
  <si>
    <t>每年开展消防检查不少于12次</t>
  </si>
  <si>
    <t>同意后勤服务保障经费431万元纳入每年预算</t>
  </si>
  <si>
    <t>用于办公楼、周转房的维修维护、消防安全、水电保障、电梯保障、安全保障、卫生保障、办公区绿化等工作的正常开展，保障市委市政府办公楼各单位能正常办公，保障办公楼安全、节能、高效运转；保障周转房的正常住房</t>
  </si>
  <si>
    <t>每年会议服务场次不少于100次</t>
  </si>
  <si>
    <t>保障入驻单位能正常办公</t>
  </si>
  <si>
    <t>&lt;</t>
  </si>
  <si>
    <t>天</t>
  </si>
  <si>
    <t>保障周转房正常入住</t>
  </si>
  <si>
    <t>入驻单位对保安保洁工作的满意度</t>
  </si>
  <si>
    <t>入驻办公楼的单位工作人员对保安保洁工作的评价。</t>
  </si>
  <si>
    <t>对会议服务人员的满意度</t>
  </si>
  <si>
    <t>我单位在职党员有9名，基层党组织开展活动经费共计1350元，用于开展单位的组织活动。</t>
  </si>
  <si>
    <t>基层党组织在职党员开展活动</t>
  </si>
  <si>
    <t>人</t>
  </si>
  <si>
    <t>基层党组织开展活动经费项目实施方案</t>
  </si>
  <si>
    <t>开展活动次数</t>
  </si>
  <si>
    <t>开展活动时间</t>
  </si>
  <si>
    <t>当年12月以前</t>
  </si>
  <si>
    <t>定性指标</t>
  </si>
  <si>
    <t>干部作风持续改进、效能明显提升</t>
  </si>
  <si>
    <t>建立让人民群众满意度</t>
  </si>
  <si>
    <t>用于保障我市的公务、外事、商务的接待，协助开展众多大型活动，安排会议等工作的正常开展，2026年预算项目经费300万元。</t>
  </si>
  <si>
    <t>每年组织接待工作人员业务培训</t>
  </si>
  <si>
    <t>公务接待经费项目实施方案</t>
  </si>
  <si>
    <t>全年无重大接待事故</t>
  </si>
  <si>
    <t>全年无重大接待事故少于等于2次</t>
  </si>
  <si>
    <t>项目资金的及时结算</t>
  </si>
  <si>
    <t>85%</t>
  </si>
  <si>
    <t>年度接待经费开展不超过预算</t>
  </si>
  <si>
    <t>1.00</t>
  </si>
  <si>
    <t>社会效益</t>
  </si>
  <si>
    <t>覆盖市级以上赴瑞调研考察项目</t>
  </si>
  <si>
    <t>被接待对象对工作人员的满意度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</si>
  <si>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</si>
  <si>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</si>
  <si>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</si>
  <si>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</si>
  <si>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</si>
  <si>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年本部门无部门政府性基金预算，本表无数据，此表公开空表。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</si>
  <si>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</si>
  <si>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</si>
  <si>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</si>
  <si>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</si>
  <si>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</si>
  <si>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</si>
  <si>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</si>
  <si>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</si>
  <si>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</si>
  <si>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</si>
  <si>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</si>
  <si>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</si>
  <si>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会议室设备更换</t>
  </si>
  <si>
    <t>LED显示屏</t>
  </si>
  <si>
    <t>批</t>
  </si>
  <si>
    <t>干部交流房家具电器购置</t>
  </si>
  <si>
    <t>其他家具</t>
  </si>
  <si>
    <t>食堂设备老旧更换、购置</t>
  </si>
  <si>
    <t>其他用具</t>
  </si>
  <si>
    <t>购打印纸</t>
  </si>
  <si>
    <t>复印纸</t>
  </si>
  <si>
    <t>车辆加油</t>
  </si>
  <si>
    <t>车辆加油、添加燃料服务</t>
  </si>
  <si>
    <t>车辆维修维护</t>
  </si>
  <si>
    <t>车辆维修和保养服务</t>
  </si>
  <si>
    <t>车辆保险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</si>
  <si>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</si>
  <si>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</si>
  <si>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</si>
  <si>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</si>
  <si>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</si>
  <si>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</si>
  <si>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</si>
  <si>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</si>
  <si>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</si>
  <si>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</si>
  <si>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</si>
  <si>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</si>
  <si>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</si>
  <si>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</si>
  <si>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</si>
  <si>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</si>
  <si>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</si>
  <si>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</si>
  <si>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</si>
  <si>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</si>
  <si>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</si>
  <si>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</si>
  <si>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</si>
  <si>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</si>
  <si>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</si>
  <si>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</si>
  <si>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</si>
  <si>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</si>
  <si>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</si>
  <si>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年本部门无上级补助项目支出预算，本表无数据，此表公开空表。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</si>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</sst>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"/>
    <numFmt numFmtId="178" formatCode="yyyy\-mm\-dd\ hh:mm:ss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6" borderId="1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24" fillId="4" borderId="1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18" borderId="19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F22" sqref="F22"/>
    </sheetView>
  </sheetViews>
  <sheetFormatPr defaultColWidth="10.2777777777778" defaultRowHeight="15" customHeight="1" outlineLevelCol="3"/>
  <cols>
    <col min="1" max="1" width="33.2777777777778" customWidth="1"/>
    <col min="2" max="2" width="29.3333333333333" customWidth="1"/>
    <col min="3" max="3" width="33.2777777777778" customWidth="1"/>
    <col min="4" max="4" width="32.5555555555556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"2026"&amp;"年财务收支预算总表"</f>
        <v>2026年财务收支预算总表</v>
      </c>
      <c r="B2" s="163"/>
      <c r="C2" s="163"/>
      <c r="D2" s="163"/>
    </row>
    <row r="3" ht="18.75" customHeight="1" spans="1:4">
      <c r="A3" s="164" t="str">
        <f>"单位名称："&amp;"瑞丽市机关事务管理局"</f>
        <v>单位名称：瑞丽市机关事务管理局</v>
      </c>
      <c r="B3" s="164"/>
      <c r="C3" s="123"/>
      <c r="D3" s="162" t="s">
        <v>1</v>
      </c>
    </row>
    <row r="4" ht="18.75" customHeight="1" spans="1:4">
      <c r="A4" s="126" t="s">
        <v>2</v>
      </c>
      <c r="B4" s="126"/>
      <c r="C4" s="126" t="s">
        <v>3</v>
      </c>
      <c r="D4" s="126"/>
    </row>
    <row r="5" ht="18.75" customHeight="1" spans="1:4">
      <c r="A5" s="126" t="s">
        <v>4</v>
      </c>
      <c r="B5" s="126" t="str">
        <f t="shared" ref="B5:D5" si="0">"2026"&amp;"年预算金额"</f>
        <v>2026年预算金额</v>
      </c>
      <c r="C5" s="126" t="s">
        <v>5</v>
      </c>
      <c r="D5" s="126" t="str">
        <f t="shared" si="0"/>
        <v>2026年预算金额</v>
      </c>
    </row>
    <row r="6" ht="18.75" customHeight="1" spans="1:4">
      <c r="A6" s="165" t="s">
        <v>6</v>
      </c>
      <c r="B6" s="166">
        <v>15840324.12</v>
      </c>
      <c r="C6" s="165" t="s">
        <v>7</v>
      </c>
      <c r="D6" s="166">
        <v>15049925.28</v>
      </c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/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/>
      <c r="C10" s="165" t="s">
        <v>15</v>
      </c>
      <c r="D10" s="166"/>
    </row>
    <row r="11" ht="18.75" customHeight="1" spans="1:4">
      <c r="A11" s="165" t="s">
        <v>16</v>
      </c>
      <c r="B11" s="166"/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/>
      <c r="C13" s="165" t="s">
        <v>21</v>
      </c>
      <c r="D13" s="166">
        <v>350142.48</v>
      </c>
    </row>
    <row r="14" ht="18.75" customHeight="1" spans="1:4">
      <c r="A14" s="165" t="s">
        <v>22</v>
      </c>
      <c r="B14" s="166"/>
      <c r="C14" s="165" t="s">
        <v>23</v>
      </c>
      <c r="D14" s="166">
        <v>228755</v>
      </c>
    </row>
    <row r="15" ht="18.75" customHeight="1" spans="1:4">
      <c r="A15" s="165" t="s">
        <v>24</v>
      </c>
      <c r="B15" s="166"/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211501.36</v>
      </c>
    </row>
    <row r="25" ht="18.75" customHeight="1" spans="1:4">
      <c r="A25" s="165"/>
      <c r="B25" s="165"/>
      <c r="C25" s="165" t="s">
        <v>35</v>
      </c>
      <c r="D25" s="166"/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/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/>
      <c r="B32" s="166"/>
      <c r="C32" s="165" t="s">
        <v>42</v>
      </c>
      <c r="D32" s="166"/>
    </row>
    <row r="33" ht="18.75" customHeight="1" spans="1:4">
      <c r="A33" s="165" t="s">
        <v>43</v>
      </c>
      <c r="B33" s="166">
        <v>15840324.12</v>
      </c>
      <c r="C33" s="165" t="s">
        <v>44</v>
      </c>
      <c r="D33" s="166">
        <v>15840324.12</v>
      </c>
    </row>
    <row r="34" ht="18.75" customHeight="1" spans="1:4">
      <c r="A34" s="165" t="s">
        <v>45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47</v>
      </c>
      <c r="D35" s="166"/>
    </row>
    <row r="36" ht="18.75" customHeight="1" spans="1:4">
      <c r="A36" s="165" t="s">
        <v>48</v>
      </c>
      <c r="B36" s="166"/>
      <c r="C36" s="165" t="s">
        <v>49</v>
      </c>
      <c r="D36" s="166"/>
    </row>
    <row r="37" ht="18.75" customHeight="1" spans="1:4">
      <c r="A37" s="165" t="s">
        <v>50</v>
      </c>
      <c r="B37" s="166">
        <v>15840324.12</v>
      </c>
      <c r="C37" s="165" t="s">
        <v>51</v>
      </c>
      <c r="D37" s="166">
        <v>15840324.12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6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5" sqref="A15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01">
        <v>1</v>
      </c>
      <c r="B1" s="102">
        <v>0</v>
      </c>
      <c r="C1" s="101">
        <v>1</v>
      </c>
      <c r="D1" s="78"/>
      <c r="E1" s="78"/>
      <c r="F1" s="100" t="s">
        <v>402</v>
      </c>
    </row>
    <row r="2" ht="26.25" customHeight="1" spans="1:6">
      <c r="A2" s="103" t="str">
        <f>"2026"&amp;"年部门政府性基金预算支出预算表"</f>
        <v>2026年部门政府性基金预算支出预算表</v>
      </c>
      <c r="B2" s="103" t="s">
        <v>403</v>
      </c>
      <c r="C2" s="104"/>
      <c r="D2" s="105"/>
      <c r="E2" s="105"/>
      <c r="F2" s="105"/>
    </row>
    <row r="3" ht="13.5" customHeight="1" spans="1:6">
      <c r="A3" s="106" t="str">
        <f>"单位名称："&amp;"瑞丽市机关事务管理局"</f>
        <v>单位名称：瑞丽市机关事务管理局</v>
      </c>
      <c r="B3" s="106" t="s">
        <v>404</v>
      </c>
      <c r="C3" s="107"/>
      <c r="D3" s="78"/>
      <c r="E3" s="78"/>
      <c r="F3" s="100" t="s">
        <v>1</v>
      </c>
    </row>
    <row r="4" ht="19.5" customHeight="1" spans="1:6">
      <c r="A4" s="59" t="s">
        <v>187</v>
      </c>
      <c r="B4" s="108" t="s">
        <v>74</v>
      </c>
      <c r="C4" s="59" t="s">
        <v>75</v>
      </c>
      <c r="D4" s="35" t="s">
        <v>405</v>
      </c>
      <c r="E4" s="35"/>
      <c r="F4" s="35"/>
    </row>
    <row r="5" ht="18.55" customHeight="1" spans="1:6">
      <c r="A5" s="59"/>
      <c r="B5" s="108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ht="30" customHeight="1" spans="1:6">
      <c r="A7" s="33"/>
      <c r="B7" s="108"/>
      <c r="C7" s="33"/>
      <c r="D7" s="71"/>
      <c r="E7" s="110"/>
      <c r="F7" s="110"/>
    </row>
    <row r="8" ht="30" customHeight="1" spans="1:6">
      <c r="A8" s="22"/>
      <c r="B8" s="22"/>
      <c r="C8" s="22"/>
      <c r="D8" s="71"/>
      <c r="E8" s="110"/>
      <c r="F8" s="110"/>
    </row>
    <row r="9" ht="30" customHeight="1" spans="1:6">
      <c r="A9" s="20" t="s">
        <v>406</v>
      </c>
      <c r="B9" s="20" t="s">
        <v>406</v>
      </c>
      <c r="C9" s="20" t="s">
        <v>406</v>
      </c>
      <c r="D9" s="71"/>
      <c r="E9" s="110"/>
      <c r="F9" s="110"/>
    </row>
    <row r="10" customHeight="1" spans="1:1">
      <c r="A10" s="39" t="s">
        <v>407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1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408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"单位名称："&amp;"瑞丽市机关事务管理局"</f>
        <v>单位名称：瑞丽市机关事务管理局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53</v>
      </c>
    </row>
    <row r="4" ht="15.75" customHeight="1" spans="1:17">
      <c r="A4" s="11" t="s">
        <v>409</v>
      </c>
      <c r="B4" s="79" t="s">
        <v>410</v>
      </c>
      <c r="C4" s="79" t="s">
        <v>411</v>
      </c>
      <c r="D4" s="79" t="s">
        <v>412</v>
      </c>
      <c r="E4" s="79" t="s">
        <v>413</v>
      </c>
      <c r="F4" s="79" t="s">
        <v>414</v>
      </c>
      <c r="G4" s="48" t="s">
        <v>194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415</v>
      </c>
      <c r="J5" s="80" t="s">
        <v>416</v>
      </c>
      <c r="K5" s="95" t="s">
        <v>417</v>
      </c>
      <c r="L5" s="96" t="s">
        <v>418</v>
      </c>
      <c r="M5" s="96"/>
      <c r="N5" s="96"/>
      <c r="O5" s="97"/>
      <c r="P5" s="98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9"/>
      <c r="L6" s="81" t="s">
        <v>59</v>
      </c>
      <c r="M6" s="81" t="s">
        <v>66</v>
      </c>
      <c r="N6" s="81" t="s">
        <v>419</v>
      </c>
      <c r="O6" s="33" t="s">
        <v>68</v>
      </c>
      <c r="P6" s="99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45" customHeight="1" spans="1:17">
      <c r="A8" s="84" t="s">
        <v>72</v>
      </c>
      <c r="B8" s="85"/>
      <c r="C8" s="85"/>
      <c r="D8" s="86"/>
      <c r="E8" s="87"/>
      <c r="F8" s="23">
        <v>1855000</v>
      </c>
      <c r="G8" s="23">
        <v>1855000</v>
      </c>
      <c r="H8" s="23">
        <v>1855000</v>
      </c>
      <c r="I8" s="23"/>
      <c r="J8" s="23"/>
      <c r="K8" s="23"/>
      <c r="L8" s="23"/>
      <c r="M8" s="23"/>
      <c r="N8" s="23"/>
      <c r="O8" s="23"/>
      <c r="P8" s="23"/>
      <c r="Q8" s="23"/>
    </row>
    <row r="9" ht="45" customHeight="1" spans="1:17">
      <c r="A9" s="88" t="s">
        <v>72</v>
      </c>
      <c r="B9" s="85"/>
      <c r="C9" s="85"/>
      <c r="D9" s="86"/>
      <c r="E9" s="87"/>
      <c r="F9" s="23">
        <v>1855000</v>
      </c>
      <c r="G9" s="23">
        <v>1855000</v>
      </c>
      <c r="H9" s="23">
        <v>1855000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 t="shared" ref="A10:A12" si="0">"     "&amp;"后勤管理运行经费"</f>
        <v>     后勤管理运行经费</v>
      </c>
      <c r="B10" s="85" t="s">
        <v>420</v>
      </c>
      <c r="C10" s="85" t="s">
        <v>421</v>
      </c>
      <c r="D10" s="86" t="s">
        <v>422</v>
      </c>
      <c r="E10" s="87">
        <v>1</v>
      </c>
      <c r="F10" s="23">
        <v>50000</v>
      </c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4" t="str">
        <f t="shared" si="0"/>
        <v>     后勤管理运行经费</v>
      </c>
      <c r="B11" s="85" t="s">
        <v>423</v>
      </c>
      <c r="C11" s="85" t="s">
        <v>424</v>
      </c>
      <c r="D11" s="86" t="s">
        <v>422</v>
      </c>
      <c r="E11" s="87">
        <v>13</v>
      </c>
      <c r="F11" s="23">
        <v>130000</v>
      </c>
      <c r="G11" s="23">
        <v>130000</v>
      </c>
      <c r="H11" s="23">
        <v>130000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4" t="str">
        <f t="shared" si="0"/>
        <v>     后勤管理运行经费</v>
      </c>
      <c r="B12" s="85" t="s">
        <v>425</v>
      </c>
      <c r="C12" s="85" t="s">
        <v>426</v>
      </c>
      <c r="D12" s="86" t="s">
        <v>422</v>
      </c>
      <c r="E12" s="87">
        <v>1</v>
      </c>
      <c r="F12" s="23">
        <v>20000</v>
      </c>
      <c r="G12" s="23">
        <v>20000</v>
      </c>
      <c r="H12" s="23">
        <v>20000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45" customHeight="1" spans="1:17">
      <c r="A13" s="84" t="str">
        <f>"     "&amp;"机关事务管理工作经费"</f>
        <v>     机关事务管理工作经费</v>
      </c>
      <c r="B13" s="85" t="s">
        <v>427</v>
      </c>
      <c r="C13" s="85" t="s">
        <v>428</v>
      </c>
      <c r="D13" s="86" t="s">
        <v>422</v>
      </c>
      <c r="E13" s="87">
        <v>5</v>
      </c>
      <c r="F13" s="23">
        <v>5000</v>
      </c>
      <c r="G13" s="23">
        <v>5000</v>
      </c>
      <c r="H13" s="23">
        <v>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45" customHeight="1" spans="1:17">
      <c r="A14" s="84" t="str">
        <f t="shared" ref="A14:A16" si="1">"     "&amp;"公务用车运行维护费"</f>
        <v>     公务用车运行维护费</v>
      </c>
      <c r="B14" s="85" t="s">
        <v>429</v>
      </c>
      <c r="C14" s="85" t="s">
        <v>430</v>
      </c>
      <c r="D14" s="86" t="s">
        <v>422</v>
      </c>
      <c r="E14" s="87">
        <v>10</v>
      </c>
      <c r="F14" s="23">
        <v>400000</v>
      </c>
      <c r="G14" s="23">
        <v>400000</v>
      </c>
      <c r="H14" s="23">
        <v>400000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84" t="str">
        <f t="shared" si="1"/>
        <v>     公务用车运行维护费</v>
      </c>
      <c r="B15" s="85" t="s">
        <v>431</v>
      </c>
      <c r="C15" s="85" t="s">
        <v>432</v>
      </c>
      <c r="D15" s="86" t="s">
        <v>422</v>
      </c>
      <c r="E15" s="87">
        <v>20</v>
      </c>
      <c r="F15" s="23">
        <v>1000000</v>
      </c>
      <c r="G15" s="23">
        <v>1000000</v>
      </c>
      <c r="H15" s="23">
        <v>1000000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84" t="str">
        <f t="shared" si="1"/>
        <v>     公务用车运行维护费</v>
      </c>
      <c r="B16" s="85" t="s">
        <v>433</v>
      </c>
      <c r="C16" s="85" t="s">
        <v>434</v>
      </c>
      <c r="D16" s="86" t="s">
        <v>422</v>
      </c>
      <c r="E16" s="87">
        <v>5</v>
      </c>
      <c r="F16" s="23">
        <v>250000</v>
      </c>
      <c r="G16" s="23">
        <v>250000</v>
      </c>
      <c r="H16" s="23">
        <v>250000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89" t="s">
        <v>406</v>
      </c>
      <c r="B17" s="90"/>
      <c r="C17" s="90"/>
      <c r="D17" s="90"/>
      <c r="E17" s="87"/>
      <c r="F17" s="23">
        <v>1855000</v>
      </c>
      <c r="G17" s="23">
        <v>1855000</v>
      </c>
      <c r="H17" s="23">
        <v>1855000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8.7777777777778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"单位名称："&amp;"瑞丽市机关事务管理局"</f>
        <v>单位名称：瑞丽市机关事务管理局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53</v>
      </c>
    </row>
    <row r="4" ht="15.75" customHeight="1" spans="1:14">
      <c r="A4" s="11" t="s">
        <v>409</v>
      </c>
      <c r="B4" s="11" t="s">
        <v>436</v>
      </c>
      <c r="C4" s="11" t="s">
        <v>437</v>
      </c>
      <c r="D4" s="12" t="s">
        <v>194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415</v>
      </c>
      <c r="G5" s="11" t="s">
        <v>416</v>
      </c>
      <c r="H5" s="11" t="s">
        <v>417</v>
      </c>
      <c r="I5" s="12" t="s">
        <v>418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438</v>
      </c>
    </row>
    <row r="12" customHeight="1" spans="1:1">
      <c r="A12" s="39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L15" sqref="L15"/>
    </sheetView>
  </sheetViews>
  <sheetFormatPr defaultColWidth="9.13888888888889" defaultRowHeight="14.25" customHeight="1"/>
  <cols>
    <col min="1" max="1" width="29.2037037037037" customWidth="1"/>
    <col min="2" max="9" width="11.4259259259259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439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"单位名称："&amp;"瑞丽市机关事务管理局"</f>
        <v>单位名称：瑞丽市机关事务管理局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440</v>
      </c>
      <c r="B5" s="35" t="s">
        <v>194</v>
      </c>
      <c r="C5" s="35"/>
      <c r="D5" s="59"/>
      <c r="E5" s="59" t="s">
        <v>441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442</v>
      </c>
      <c r="E6" s="33" t="s">
        <v>443</v>
      </c>
      <c r="F6" s="33" t="s">
        <v>444</v>
      </c>
      <c r="G6" s="33" t="s">
        <v>445</v>
      </c>
      <c r="H6" s="33" t="s">
        <v>446</v>
      </c>
      <c r="I6" s="33" t="s">
        <v>447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448</v>
      </c>
    </row>
  </sheetData>
  <mergeCells count="5">
    <mergeCell ref="A2:I2"/>
    <mergeCell ref="A4:D4"/>
    <mergeCell ref="B5:D5"/>
    <mergeCell ref="E5:I5"/>
    <mergeCell ref="A5:A6"/>
  </mergeCells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L14" sqref="L14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2" t="s">
        <v>449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"单位名称："&amp;"瑞丽市机关事务管理局"</f>
        <v>单位名称：瑞丽市机关事务管理局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315</v>
      </c>
      <c r="B4" s="34" t="s">
        <v>316</v>
      </c>
      <c r="C4" s="34" t="s">
        <v>317</v>
      </c>
      <c r="D4" s="34" t="s">
        <v>318</v>
      </c>
      <c r="E4" s="34" t="s">
        <v>319</v>
      </c>
      <c r="F4" s="59" t="s">
        <v>320</v>
      </c>
      <c r="G4" s="34" t="s">
        <v>321</v>
      </c>
      <c r="H4" s="59" t="s">
        <v>322</v>
      </c>
      <c r="I4" s="59" t="s">
        <v>323</v>
      </c>
      <c r="J4" s="34" t="s">
        <v>324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450</v>
      </c>
      <c r="D7" s="22" t="s">
        <v>450</v>
      </c>
      <c r="E7" s="36" t="s">
        <v>450</v>
      </c>
      <c r="F7" s="22" t="s">
        <v>450</v>
      </c>
      <c r="G7" s="36" t="s">
        <v>450</v>
      </c>
      <c r="H7" s="22" t="s">
        <v>450</v>
      </c>
      <c r="I7" s="22" t="s">
        <v>450</v>
      </c>
      <c r="J7" s="36" t="s">
        <v>450</v>
      </c>
    </row>
    <row r="8" customHeight="1" spans="1:1">
      <c r="A8" s="39" t="s">
        <v>451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452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"单位名称："&amp;"瑞丽市机关事务管理局"</f>
        <v>单位名称：瑞丽市机关事务管理局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187</v>
      </c>
      <c r="B4" s="11" t="s">
        <v>453</v>
      </c>
      <c r="C4" s="11" t="s">
        <v>454</v>
      </c>
      <c r="D4" s="11" t="s">
        <v>455</v>
      </c>
      <c r="E4" s="11" t="s">
        <v>456</v>
      </c>
      <c r="F4" s="47" t="s">
        <v>457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413</v>
      </c>
      <c r="G5" s="34" t="s">
        <v>458</v>
      </c>
      <c r="H5" s="34" t="s">
        <v>459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460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A11" sqref="A11"/>
    </sheetView>
  </sheetViews>
  <sheetFormatPr defaultColWidth="9.13888888888889" defaultRowHeight="14.25" customHeight="1"/>
  <cols>
    <col min="1" max="1" width="10.2777777777778" customWidth="1"/>
    <col min="2" max="2" width="19.4444444444444" customWidth="1"/>
    <col min="3" max="3" width="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"单位名称："&amp;"瑞丽市机关事务管理局"</f>
        <v>单位名称：瑞丽市机关事务管理局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278</v>
      </c>
      <c r="B4" s="33" t="s">
        <v>189</v>
      </c>
      <c r="C4" s="33" t="s">
        <v>279</v>
      </c>
      <c r="D4" s="34" t="s">
        <v>190</v>
      </c>
      <c r="E4" s="34" t="s">
        <v>191</v>
      </c>
      <c r="F4" s="34" t="s">
        <v>280</v>
      </c>
      <c r="G4" s="34" t="s">
        <v>281</v>
      </c>
      <c r="H4" s="35" t="s">
        <v>56</v>
      </c>
      <c r="I4" s="35" t="s">
        <v>462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406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"单位名称："&amp;"瑞丽市机关事务管理局"</f>
        <v>单位名称：瑞丽市机关事务管理局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279</v>
      </c>
      <c r="B4" s="10" t="s">
        <v>278</v>
      </c>
      <c r="C4" s="10" t="s">
        <v>189</v>
      </c>
      <c r="D4" s="11" t="s">
        <v>465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8376870</v>
      </c>
      <c r="F8" s="23"/>
      <c r="G8" s="23"/>
    </row>
    <row r="9" ht="52.5" customHeight="1" spans="1:7">
      <c r="A9" s="24"/>
      <c r="B9" s="22" t="s">
        <v>466</v>
      </c>
      <c r="C9" s="22" t="s">
        <v>296</v>
      </c>
      <c r="D9" s="22" t="s">
        <v>467</v>
      </c>
      <c r="E9" s="23">
        <v>2377520</v>
      </c>
      <c r="F9" s="23"/>
      <c r="G9" s="23"/>
    </row>
    <row r="10" ht="52.5" customHeight="1" spans="1:7">
      <c r="A10" s="25"/>
      <c r="B10" s="22" t="s">
        <v>466</v>
      </c>
      <c r="C10" s="22" t="s">
        <v>308</v>
      </c>
      <c r="D10" s="22" t="s">
        <v>467</v>
      </c>
      <c r="E10" s="23">
        <v>150000</v>
      </c>
      <c r="F10" s="23"/>
      <c r="G10" s="23"/>
    </row>
    <row r="11" ht="52.5" customHeight="1" spans="1:7">
      <c r="A11" s="25"/>
      <c r="B11" s="22" t="s">
        <v>466</v>
      </c>
      <c r="C11" s="22" t="s">
        <v>287</v>
      </c>
      <c r="D11" s="22" t="s">
        <v>467</v>
      </c>
      <c r="E11" s="23">
        <v>2500000</v>
      </c>
      <c r="F11" s="23"/>
      <c r="G11" s="23"/>
    </row>
    <row r="12" ht="52.5" customHeight="1" spans="1:7">
      <c r="A12" s="25"/>
      <c r="B12" s="22" t="s">
        <v>466</v>
      </c>
      <c r="C12" s="22" t="s">
        <v>306</v>
      </c>
      <c r="D12" s="22" t="s">
        <v>467</v>
      </c>
      <c r="E12" s="23">
        <v>1350</v>
      </c>
      <c r="F12" s="23"/>
      <c r="G12" s="23"/>
    </row>
    <row r="13" ht="52.5" customHeight="1" spans="1:7">
      <c r="A13" s="25"/>
      <c r="B13" s="22" t="s">
        <v>466</v>
      </c>
      <c r="C13" s="22" t="s">
        <v>312</v>
      </c>
      <c r="D13" s="22" t="s">
        <v>467</v>
      </c>
      <c r="E13" s="23">
        <v>2027000</v>
      </c>
      <c r="F13" s="23"/>
      <c r="G13" s="23"/>
    </row>
    <row r="14" ht="52.5" customHeight="1" spans="1:7">
      <c r="A14" s="25"/>
      <c r="B14" s="22" t="s">
        <v>466</v>
      </c>
      <c r="C14" s="22" t="s">
        <v>284</v>
      </c>
      <c r="D14" s="22" t="s">
        <v>467</v>
      </c>
      <c r="E14" s="23">
        <v>1321000</v>
      </c>
      <c r="F14" s="23"/>
      <c r="G14" s="23"/>
    </row>
    <row r="15" ht="30" customHeight="1" spans="1:7">
      <c r="A15" s="26" t="s">
        <v>56</v>
      </c>
      <c r="B15" s="27" t="s">
        <v>450</v>
      </c>
      <c r="C15" s="27"/>
      <c r="D15" s="28"/>
      <c r="E15" s="23">
        <v>8376870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L12" sqref="L12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"单位名称："&amp;"瑞丽市机关事务管理局"</f>
        <v>单位名称：瑞丽市机关事务管理局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1" t="s">
        <v>64</v>
      </c>
      <c r="J5" s="161"/>
      <c r="K5" s="161"/>
      <c r="L5" s="161"/>
      <c r="M5" s="161"/>
      <c r="N5" s="16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9" t="s">
        <v>71</v>
      </c>
      <c r="B8" s="159" t="s">
        <v>72</v>
      </c>
      <c r="C8" s="23">
        <v>15840324.12</v>
      </c>
      <c r="D8" s="23">
        <v>15840324.12</v>
      </c>
      <c r="E8" s="23">
        <v>15840324.12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9">
        <v>15840324.12</v>
      </c>
      <c r="D9" s="149">
        <v>15840324.12</v>
      </c>
      <c r="E9" s="149">
        <v>15840324.12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73</v>
      </c>
      <c r="O1" s="43"/>
    </row>
    <row r="2" ht="36" customHeight="1" spans="1:15">
      <c r="A2" s="152" t="str">
        <f>"2026"&amp;"年部门支出预算表"</f>
        <v>2026年部门支出预算表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"单位名称："&amp;"瑞丽市机关事务管理局"</f>
        <v>单位名称：瑞丽市机关事务管理局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74</v>
      </c>
      <c r="B4" s="153" t="s">
        <v>75</v>
      </c>
      <c r="C4" s="153" t="s">
        <v>56</v>
      </c>
      <c r="D4" s="153" t="s">
        <v>60</v>
      </c>
      <c r="E4" s="153"/>
      <c r="F4" s="153"/>
      <c r="G4" s="153" t="s">
        <v>61</v>
      </c>
      <c r="H4" s="153" t="s">
        <v>62</v>
      </c>
      <c r="I4" s="153" t="s">
        <v>76</v>
      </c>
      <c r="J4" s="153" t="s">
        <v>77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59</v>
      </c>
      <c r="E5" s="153" t="s">
        <v>78</v>
      </c>
      <c r="F5" s="153" t="s">
        <v>79</v>
      </c>
      <c r="G5" s="153"/>
      <c r="H5" s="153"/>
      <c r="I5" s="153"/>
      <c r="J5" s="153" t="s">
        <v>59</v>
      </c>
      <c r="K5" s="153" t="s">
        <v>80</v>
      </c>
      <c r="L5" s="153" t="s">
        <v>81</v>
      </c>
      <c r="M5" s="153" t="s">
        <v>82</v>
      </c>
      <c r="N5" s="153" t="s">
        <v>83</v>
      </c>
      <c r="O5" s="153" t="s">
        <v>84</v>
      </c>
    </row>
    <row r="6" ht="18.75" customHeight="1" spans="1:15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  <c r="H6" s="154" t="s">
        <v>92</v>
      </c>
      <c r="I6" s="154" t="s">
        <v>93</v>
      </c>
      <c r="J6" s="154" t="s">
        <v>94</v>
      </c>
      <c r="K6" s="154" t="s">
        <v>95</v>
      </c>
      <c r="L6" s="154" t="s">
        <v>96</v>
      </c>
      <c r="M6" s="154" t="s">
        <v>97</v>
      </c>
      <c r="N6" s="154" t="s">
        <v>98</v>
      </c>
      <c r="O6" s="154" t="s">
        <v>99</v>
      </c>
    </row>
    <row r="7" ht="52.5" customHeight="1" spans="1:15">
      <c r="A7" s="155" t="s">
        <v>100</v>
      </c>
      <c r="B7" s="155" t="s">
        <v>101</v>
      </c>
      <c r="C7" s="122">
        <v>15049925.28</v>
      </c>
      <c r="D7" s="122">
        <v>15049925.28</v>
      </c>
      <c r="E7" s="122">
        <v>6673055.28</v>
      </c>
      <c r="F7" s="122">
        <v>8376870</v>
      </c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102</v>
      </c>
      <c r="B8" s="156" t="s">
        <v>103</v>
      </c>
      <c r="C8" s="122">
        <v>15049925.28</v>
      </c>
      <c r="D8" s="122">
        <v>15049925.28</v>
      </c>
      <c r="E8" s="122">
        <v>6673055.28</v>
      </c>
      <c r="F8" s="122">
        <v>8376870</v>
      </c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104</v>
      </c>
      <c r="B9" s="157" t="s">
        <v>105</v>
      </c>
      <c r="C9" s="122">
        <v>15049925.28</v>
      </c>
      <c r="D9" s="122">
        <v>15049925.28</v>
      </c>
      <c r="E9" s="122">
        <v>6673055.28</v>
      </c>
      <c r="F9" s="122">
        <v>8376870</v>
      </c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5" t="s">
        <v>106</v>
      </c>
      <c r="B10" s="155" t="s">
        <v>107</v>
      </c>
      <c r="C10" s="122">
        <v>350142.48</v>
      </c>
      <c r="D10" s="122">
        <v>350142.48</v>
      </c>
      <c r="E10" s="122">
        <v>350142.48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6" t="s">
        <v>108</v>
      </c>
      <c r="B11" s="156" t="s">
        <v>109</v>
      </c>
      <c r="C11" s="122">
        <v>311304.48</v>
      </c>
      <c r="D11" s="122">
        <v>311304.48</v>
      </c>
      <c r="E11" s="122">
        <v>311304.48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110</v>
      </c>
      <c r="B12" s="157" t="s">
        <v>111</v>
      </c>
      <c r="C12" s="122">
        <v>600</v>
      </c>
      <c r="D12" s="122">
        <v>600</v>
      </c>
      <c r="E12" s="122">
        <v>600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7" t="s">
        <v>112</v>
      </c>
      <c r="B13" s="157" t="s">
        <v>113</v>
      </c>
      <c r="C13" s="122">
        <v>310704.48</v>
      </c>
      <c r="D13" s="122">
        <v>310704.48</v>
      </c>
      <c r="E13" s="122">
        <v>310704.48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114</v>
      </c>
      <c r="B14" s="156" t="s">
        <v>115</v>
      </c>
      <c r="C14" s="122">
        <v>38838</v>
      </c>
      <c r="D14" s="122">
        <v>38838</v>
      </c>
      <c r="E14" s="122">
        <v>38838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116</v>
      </c>
      <c r="B15" s="157" t="s">
        <v>115</v>
      </c>
      <c r="C15" s="122">
        <v>38838</v>
      </c>
      <c r="D15" s="122">
        <v>38838</v>
      </c>
      <c r="E15" s="122">
        <v>38838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5" t="s">
        <v>117</v>
      </c>
      <c r="B16" s="155" t="s">
        <v>118</v>
      </c>
      <c r="C16" s="122">
        <v>228755</v>
      </c>
      <c r="D16" s="122">
        <v>228755</v>
      </c>
      <c r="E16" s="122">
        <v>228755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6" t="s">
        <v>119</v>
      </c>
      <c r="B17" s="156" t="s">
        <v>120</v>
      </c>
      <c r="C17" s="122">
        <v>228755</v>
      </c>
      <c r="D17" s="122">
        <v>228755</v>
      </c>
      <c r="E17" s="122">
        <v>228755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121</v>
      </c>
      <c r="B18" s="157" t="s">
        <v>122</v>
      </c>
      <c r="C18" s="122">
        <v>350</v>
      </c>
      <c r="D18" s="122">
        <v>350</v>
      </c>
      <c r="E18" s="122">
        <v>350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7" t="s">
        <v>123</v>
      </c>
      <c r="B19" s="157" t="s">
        <v>124</v>
      </c>
      <c r="C19" s="122">
        <v>130582</v>
      </c>
      <c r="D19" s="122">
        <v>130582</v>
      </c>
      <c r="E19" s="122">
        <v>130582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7" t="s">
        <v>125</v>
      </c>
      <c r="B20" s="157" t="s">
        <v>126</v>
      </c>
      <c r="C20" s="122">
        <v>80346</v>
      </c>
      <c r="D20" s="122">
        <v>80346</v>
      </c>
      <c r="E20" s="122">
        <v>80346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127</v>
      </c>
      <c r="B21" s="157" t="s">
        <v>128</v>
      </c>
      <c r="C21" s="122">
        <v>17477</v>
      </c>
      <c r="D21" s="122">
        <v>17477</v>
      </c>
      <c r="E21" s="122">
        <v>17477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5" t="s">
        <v>129</v>
      </c>
      <c r="B22" s="155" t="s">
        <v>130</v>
      </c>
      <c r="C22" s="122">
        <v>211501.36</v>
      </c>
      <c r="D22" s="122">
        <v>211501.36</v>
      </c>
      <c r="E22" s="122">
        <v>211501.36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6" t="s">
        <v>131</v>
      </c>
      <c r="B23" s="156" t="s">
        <v>132</v>
      </c>
      <c r="C23" s="122">
        <v>211501.36</v>
      </c>
      <c r="D23" s="122">
        <v>211501.36</v>
      </c>
      <c r="E23" s="122">
        <v>211501.36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133</v>
      </c>
      <c r="B24" s="157" t="s">
        <v>134</v>
      </c>
      <c r="C24" s="122">
        <v>211501.36</v>
      </c>
      <c r="D24" s="122">
        <v>211501.36</v>
      </c>
      <c r="E24" s="122">
        <v>211501.36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30" customHeight="1" spans="1:15">
      <c r="A25" s="154" t="s">
        <v>56</v>
      </c>
      <c r="B25" s="154"/>
      <c r="C25" s="122">
        <v>15840324.12</v>
      </c>
      <c r="D25" s="122">
        <v>15840324.12</v>
      </c>
      <c r="E25" s="122">
        <v>7463454.12</v>
      </c>
      <c r="F25" s="122">
        <v>8376870</v>
      </c>
      <c r="G25" s="122"/>
      <c r="H25" s="122"/>
      <c r="I25" s="122"/>
      <c r="J25" s="122"/>
      <c r="K25" s="122"/>
      <c r="L25" s="122"/>
      <c r="M25" s="122"/>
      <c r="N25" s="122"/>
      <c r="O25" s="122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4.6666666666667" customWidth="1"/>
  </cols>
  <sheetData>
    <row r="1" ht="17.25" customHeight="1" spans="1:4">
      <c r="A1" s="46"/>
      <c r="B1" s="46"/>
      <c r="C1" s="46"/>
      <c r="D1" s="77" t="s">
        <v>135</v>
      </c>
    </row>
    <row r="2" ht="30.75" customHeight="1" spans="1:4">
      <c r="A2" s="144" t="str">
        <f>"2026"&amp;"年部门财政拨款收支预算总表"</f>
        <v>2026年部门财政拨款收支预算总表</v>
      </c>
      <c r="B2" s="144"/>
      <c r="C2" s="144"/>
      <c r="D2" s="144"/>
    </row>
    <row r="3" ht="18.75" customHeight="1" spans="1:4">
      <c r="A3" s="31" t="str">
        <f>"单位名称："&amp;"瑞丽市机关事务管理局"</f>
        <v>单位名称：瑞丽市机关事务管理局</v>
      </c>
      <c r="B3" s="145"/>
      <c r="C3" s="145"/>
      <c r="D3" s="78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7" t="s">
        <v>138</v>
      </c>
      <c r="B5" s="11" t="s">
        <v>139</v>
      </c>
      <c r="C5" s="67" t="s">
        <v>140</v>
      </c>
      <c r="D5" s="11" t="s">
        <v>139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141</v>
      </c>
      <c r="B7" s="23">
        <v>15840324.12</v>
      </c>
      <c r="C7" s="74" t="s">
        <v>142</v>
      </c>
      <c r="D7" s="23">
        <v>15840324.12</v>
      </c>
    </row>
    <row r="8" ht="19.5" customHeight="1" spans="1:4">
      <c r="A8" s="74" t="s">
        <v>143</v>
      </c>
      <c r="B8" s="23">
        <v>15840324.12</v>
      </c>
      <c r="C8" s="146" t="s">
        <v>144</v>
      </c>
      <c r="D8" s="23">
        <v>15049925.28</v>
      </c>
    </row>
    <row r="9" ht="19.5" customHeight="1" spans="1:4">
      <c r="A9" s="147" t="s">
        <v>145</v>
      </c>
      <c r="B9" s="23"/>
      <c r="C9" s="146" t="s">
        <v>146</v>
      </c>
      <c r="D9" s="23"/>
    </row>
    <row r="10" ht="19.5" customHeight="1" spans="1:4">
      <c r="A10" s="147" t="s">
        <v>147</v>
      </c>
      <c r="B10" s="23"/>
      <c r="C10" s="146" t="s">
        <v>148</v>
      </c>
      <c r="D10" s="23"/>
    </row>
    <row r="11" ht="19.5" customHeight="1" spans="1:4">
      <c r="A11" s="147" t="s">
        <v>149</v>
      </c>
      <c r="B11" s="23"/>
      <c r="C11" s="146" t="s">
        <v>150</v>
      </c>
      <c r="D11" s="23"/>
    </row>
    <row r="12" ht="19.5" customHeight="1" spans="1:4">
      <c r="A12" s="147" t="s">
        <v>143</v>
      </c>
      <c r="B12" s="23"/>
      <c r="C12" s="146" t="s">
        <v>151</v>
      </c>
      <c r="D12" s="23"/>
    </row>
    <row r="13" ht="19.5" customHeight="1" spans="1:4">
      <c r="A13" s="147" t="s">
        <v>145</v>
      </c>
      <c r="B13" s="23"/>
      <c r="C13" s="146" t="s">
        <v>152</v>
      </c>
      <c r="D13" s="23"/>
    </row>
    <row r="14" ht="19.5" customHeight="1" spans="1:4">
      <c r="A14" s="147" t="s">
        <v>147</v>
      </c>
      <c r="B14" s="23"/>
      <c r="C14" s="146" t="s">
        <v>153</v>
      </c>
      <c r="D14" s="23"/>
    </row>
    <row r="15" ht="19.5" customHeight="1" spans="1:4">
      <c r="A15" s="148"/>
      <c r="B15" s="23"/>
      <c r="C15" s="146" t="s">
        <v>154</v>
      </c>
      <c r="D15" s="23">
        <v>350142.48</v>
      </c>
    </row>
    <row r="16" ht="19.5" customHeight="1" spans="1:4">
      <c r="A16" s="148"/>
      <c r="B16" s="23"/>
      <c r="C16" s="146" t="s">
        <v>155</v>
      </c>
      <c r="D16" s="23">
        <v>228755</v>
      </c>
    </row>
    <row r="17" ht="19.5" customHeight="1" spans="1:4">
      <c r="A17" s="148"/>
      <c r="B17" s="23"/>
      <c r="C17" s="146" t="s">
        <v>156</v>
      </c>
      <c r="D17" s="23"/>
    </row>
    <row r="18" ht="19.5" customHeight="1" spans="1:4">
      <c r="A18" s="148"/>
      <c r="B18" s="23"/>
      <c r="C18" s="146" t="s">
        <v>157</v>
      </c>
      <c r="D18" s="23"/>
    </row>
    <row r="19" ht="19.5" customHeight="1" spans="1:4">
      <c r="A19" s="148"/>
      <c r="B19" s="23"/>
      <c r="C19" s="146" t="s">
        <v>158</v>
      </c>
      <c r="D19" s="23"/>
    </row>
    <row r="20" ht="19.5" customHeight="1" spans="1:4">
      <c r="A20" s="74"/>
      <c r="B20" s="23"/>
      <c r="C20" s="146" t="s">
        <v>159</v>
      </c>
      <c r="D20" s="23"/>
    </row>
    <row r="21" ht="19.5" customHeight="1" spans="1:4">
      <c r="A21" s="74"/>
      <c r="B21" s="23"/>
      <c r="C21" s="74" t="s">
        <v>160</v>
      </c>
      <c r="D21" s="23"/>
    </row>
    <row r="22" ht="19.5" customHeight="1" spans="1:4">
      <c r="A22" s="74"/>
      <c r="B22" s="23"/>
      <c r="C22" s="74" t="s">
        <v>161</v>
      </c>
      <c r="D22" s="23"/>
    </row>
    <row r="23" ht="19.5" customHeight="1" spans="1:4">
      <c r="A23" s="74"/>
      <c r="B23" s="23"/>
      <c r="C23" s="74" t="s">
        <v>162</v>
      </c>
      <c r="D23" s="23"/>
    </row>
    <row r="24" ht="19.5" customHeight="1" spans="1:4">
      <c r="A24" s="74"/>
      <c r="B24" s="23"/>
      <c r="C24" s="74" t="s">
        <v>163</v>
      </c>
      <c r="D24" s="23"/>
    </row>
    <row r="25" ht="19.5" customHeight="1" spans="1:4">
      <c r="A25" s="74"/>
      <c r="B25" s="23"/>
      <c r="C25" s="74" t="s">
        <v>164</v>
      </c>
      <c r="D25" s="23"/>
    </row>
    <row r="26" ht="19.5" customHeight="1" spans="1:4">
      <c r="A26" s="146"/>
      <c r="B26" s="23"/>
      <c r="C26" s="74" t="s">
        <v>165</v>
      </c>
      <c r="D26" s="23">
        <v>211501.36</v>
      </c>
    </row>
    <row r="27" ht="19.5" customHeight="1" spans="1:4">
      <c r="A27" s="74"/>
      <c r="B27" s="23"/>
      <c r="C27" s="74" t="s">
        <v>166</v>
      </c>
      <c r="D27" s="23"/>
    </row>
    <row r="28" customHeight="1" spans="1:4">
      <c r="A28" s="74"/>
      <c r="B28" s="23"/>
      <c r="C28" s="147" t="s">
        <v>167</v>
      </c>
      <c r="D28" s="23"/>
    </row>
    <row r="29" ht="19.5" customHeight="1" spans="1:4">
      <c r="A29" s="74"/>
      <c r="B29" s="23"/>
      <c r="C29" s="74" t="s">
        <v>168</v>
      </c>
      <c r="D29" s="23"/>
    </row>
    <row r="30" ht="19.5" customHeight="1" spans="1:4">
      <c r="A30" s="146"/>
      <c r="B30" s="23"/>
      <c r="C30" s="74" t="s">
        <v>169</v>
      </c>
      <c r="D30" s="23"/>
    </row>
    <row r="31" ht="18" customHeight="1" spans="1:4">
      <c r="A31" s="146"/>
      <c r="B31" s="23"/>
      <c r="C31" s="74" t="s">
        <v>170</v>
      </c>
      <c r="D31" s="23"/>
    </row>
    <row r="32" ht="18" customHeight="1" spans="1:4">
      <c r="A32" s="146"/>
      <c r="B32" s="23"/>
      <c r="C32" s="147" t="s">
        <v>171</v>
      </c>
      <c r="D32" s="23"/>
    </row>
    <row r="33" ht="18" customHeight="1" spans="1:4">
      <c r="A33" s="146"/>
      <c r="B33" s="23"/>
      <c r="C33" s="147" t="s">
        <v>172</v>
      </c>
      <c r="D33" s="23"/>
    </row>
    <row r="34" ht="19.5" customHeight="1" spans="1:4">
      <c r="A34" s="146"/>
      <c r="B34" s="149"/>
      <c r="C34" s="74" t="s">
        <v>173</v>
      </c>
      <c r="D34" s="149"/>
    </row>
    <row r="35" ht="19.5" customHeight="1" spans="1:4">
      <c r="A35" s="146"/>
      <c r="B35" s="23"/>
      <c r="C35" s="74" t="s">
        <v>174</v>
      </c>
      <c r="D35" s="23"/>
    </row>
    <row r="36" ht="19.5" customHeight="1" spans="1:4">
      <c r="A36" s="150" t="s">
        <v>50</v>
      </c>
      <c r="B36" s="23">
        <v>15840324.12</v>
      </c>
      <c r="C36" s="150" t="s">
        <v>51</v>
      </c>
      <c r="D36" s="23">
        <v>15840324.12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D22" sqref="D22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175</v>
      </c>
    </row>
    <row r="2" ht="33" customHeight="1" spans="1:7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"单位名称："&amp;"瑞丽市机关事务管理局"</f>
        <v>单位名称：瑞丽市机关事务管理局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176</v>
      </c>
      <c r="B4" s="139"/>
      <c r="C4" s="139" t="s">
        <v>56</v>
      </c>
      <c r="D4" s="139" t="s">
        <v>78</v>
      </c>
      <c r="E4" s="139"/>
      <c r="F4" s="139"/>
      <c r="G4" s="139" t="s">
        <v>79</v>
      </c>
    </row>
    <row r="5" ht="18.75" customHeight="1" spans="1:7">
      <c r="A5" s="139" t="s">
        <v>74</v>
      </c>
      <c r="B5" s="139" t="s">
        <v>75</v>
      </c>
      <c r="C5" s="139"/>
      <c r="D5" s="139" t="s">
        <v>59</v>
      </c>
      <c r="E5" s="139" t="s">
        <v>177</v>
      </c>
      <c r="F5" s="139" t="s">
        <v>178</v>
      </c>
      <c r="G5" s="139"/>
    </row>
    <row r="6" ht="18.75" customHeight="1" spans="1:7">
      <c r="A6" s="139" t="s">
        <v>85</v>
      </c>
      <c r="B6" s="139" t="s">
        <v>86</v>
      </c>
      <c r="C6" s="139" t="s">
        <v>87</v>
      </c>
      <c r="D6" s="139" t="s">
        <v>88</v>
      </c>
      <c r="E6" s="139" t="s">
        <v>89</v>
      </c>
      <c r="F6" s="139" t="s">
        <v>90</v>
      </c>
      <c r="G6" s="139" t="s">
        <v>91</v>
      </c>
    </row>
    <row r="7" ht="18.75" customHeight="1" spans="1:7">
      <c r="A7" s="140" t="s">
        <v>100</v>
      </c>
      <c r="B7" s="140" t="s">
        <v>101</v>
      </c>
      <c r="C7" s="141">
        <v>15049925.28</v>
      </c>
      <c r="D7" s="141">
        <v>6673055.28</v>
      </c>
      <c r="E7" s="141">
        <v>4161358</v>
      </c>
      <c r="F7" s="141">
        <v>2511697.28</v>
      </c>
      <c r="G7" s="141">
        <v>8376870</v>
      </c>
    </row>
    <row r="8" ht="24" customHeight="1" outlineLevel="1" spans="1:7">
      <c r="A8" s="142" t="s">
        <v>102</v>
      </c>
      <c r="B8" s="142" t="s">
        <v>103</v>
      </c>
      <c r="C8" s="141">
        <v>15049925.28</v>
      </c>
      <c r="D8" s="141">
        <v>6673055.28</v>
      </c>
      <c r="E8" s="141">
        <v>4161358</v>
      </c>
      <c r="F8" s="141">
        <v>2511697.28</v>
      </c>
      <c r="G8" s="141">
        <v>8376870</v>
      </c>
    </row>
    <row r="9" ht="18.75" customHeight="1" outlineLevel="2" spans="1:7">
      <c r="A9" s="143" t="s">
        <v>104</v>
      </c>
      <c r="B9" s="143" t="s">
        <v>105</v>
      </c>
      <c r="C9" s="141">
        <v>15049925.28</v>
      </c>
      <c r="D9" s="141">
        <v>6673055.28</v>
      </c>
      <c r="E9" s="141">
        <v>4161358</v>
      </c>
      <c r="F9" s="141">
        <v>2511697.28</v>
      </c>
      <c r="G9" s="141">
        <v>8376870</v>
      </c>
    </row>
    <row r="10" ht="18.75" customHeight="1" spans="1:7">
      <c r="A10" s="140" t="s">
        <v>106</v>
      </c>
      <c r="B10" s="140" t="s">
        <v>107</v>
      </c>
      <c r="C10" s="141">
        <v>350142.48</v>
      </c>
      <c r="D10" s="141">
        <v>350142.48</v>
      </c>
      <c r="E10" s="141">
        <v>349542.48</v>
      </c>
      <c r="F10" s="141">
        <v>600</v>
      </c>
      <c r="G10" s="141"/>
    </row>
    <row r="11" ht="18.75" customHeight="1" outlineLevel="1" spans="1:7">
      <c r="A11" s="142" t="s">
        <v>108</v>
      </c>
      <c r="B11" s="142" t="s">
        <v>109</v>
      </c>
      <c r="C11" s="141">
        <v>311304.48</v>
      </c>
      <c r="D11" s="141">
        <v>311304.48</v>
      </c>
      <c r="E11" s="141">
        <v>310704.48</v>
      </c>
      <c r="F11" s="141">
        <v>600</v>
      </c>
      <c r="G11" s="141"/>
    </row>
    <row r="12" ht="18.75" customHeight="1" outlineLevel="2" spans="1:7">
      <c r="A12" s="143" t="s">
        <v>110</v>
      </c>
      <c r="B12" s="143" t="s">
        <v>111</v>
      </c>
      <c r="C12" s="141">
        <v>600</v>
      </c>
      <c r="D12" s="141">
        <v>600</v>
      </c>
      <c r="E12" s="141"/>
      <c r="F12" s="141">
        <v>600</v>
      </c>
      <c r="G12" s="141"/>
    </row>
    <row r="13" ht="18.75" customHeight="1" outlineLevel="2" spans="1:7">
      <c r="A13" s="143" t="s">
        <v>112</v>
      </c>
      <c r="B13" s="143" t="s">
        <v>113</v>
      </c>
      <c r="C13" s="141">
        <v>310704.48</v>
      </c>
      <c r="D13" s="141">
        <v>310704.48</v>
      </c>
      <c r="E13" s="141">
        <v>310704.48</v>
      </c>
      <c r="F13" s="141"/>
      <c r="G13" s="141"/>
    </row>
    <row r="14" ht="18.75" customHeight="1" outlineLevel="1" spans="1:7">
      <c r="A14" s="142" t="s">
        <v>114</v>
      </c>
      <c r="B14" s="142" t="s">
        <v>115</v>
      </c>
      <c r="C14" s="141">
        <v>38838</v>
      </c>
      <c r="D14" s="141">
        <v>38838</v>
      </c>
      <c r="E14" s="141">
        <v>38838</v>
      </c>
      <c r="F14" s="141"/>
      <c r="G14" s="141"/>
    </row>
    <row r="15" ht="18.75" customHeight="1" outlineLevel="2" spans="1:7">
      <c r="A15" s="143" t="s">
        <v>116</v>
      </c>
      <c r="B15" s="143" t="s">
        <v>115</v>
      </c>
      <c r="C15" s="141">
        <v>38838</v>
      </c>
      <c r="D15" s="141">
        <v>38838</v>
      </c>
      <c r="E15" s="141">
        <v>38838</v>
      </c>
      <c r="F15" s="141"/>
      <c r="G15" s="141"/>
    </row>
    <row r="16" ht="18.75" customHeight="1" spans="1:7">
      <c r="A16" s="140" t="s">
        <v>117</v>
      </c>
      <c r="B16" s="140" t="s">
        <v>118</v>
      </c>
      <c r="C16" s="141">
        <v>228755</v>
      </c>
      <c r="D16" s="141">
        <v>228755</v>
      </c>
      <c r="E16" s="141">
        <v>228755</v>
      </c>
      <c r="F16" s="141"/>
      <c r="G16" s="141"/>
    </row>
    <row r="17" ht="18.75" customHeight="1" outlineLevel="1" spans="1:7">
      <c r="A17" s="142" t="s">
        <v>119</v>
      </c>
      <c r="B17" s="142" t="s">
        <v>120</v>
      </c>
      <c r="C17" s="141">
        <v>228755</v>
      </c>
      <c r="D17" s="141">
        <v>228755</v>
      </c>
      <c r="E17" s="141">
        <v>228755</v>
      </c>
      <c r="F17" s="141"/>
      <c r="G17" s="141"/>
    </row>
    <row r="18" ht="18.75" customHeight="1" outlineLevel="2" spans="1:7">
      <c r="A18" s="143" t="s">
        <v>121</v>
      </c>
      <c r="B18" s="143" t="s">
        <v>122</v>
      </c>
      <c r="C18" s="141">
        <v>350</v>
      </c>
      <c r="D18" s="141">
        <v>350</v>
      </c>
      <c r="E18" s="141">
        <v>350</v>
      </c>
      <c r="F18" s="141"/>
      <c r="G18" s="141"/>
    </row>
    <row r="19" ht="18.75" customHeight="1" outlineLevel="2" spans="1:7">
      <c r="A19" s="143" t="s">
        <v>123</v>
      </c>
      <c r="B19" s="143" t="s">
        <v>124</v>
      </c>
      <c r="C19" s="141">
        <v>130582</v>
      </c>
      <c r="D19" s="141">
        <v>130582</v>
      </c>
      <c r="E19" s="141">
        <v>130582</v>
      </c>
      <c r="F19" s="141"/>
      <c r="G19" s="141"/>
    </row>
    <row r="20" ht="18.75" customHeight="1" outlineLevel="2" spans="1:7">
      <c r="A20" s="143" t="s">
        <v>125</v>
      </c>
      <c r="B20" s="143" t="s">
        <v>126</v>
      </c>
      <c r="C20" s="141">
        <v>80346</v>
      </c>
      <c r="D20" s="141">
        <v>80346</v>
      </c>
      <c r="E20" s="141">
        <v>80346</v>
      </c>
      <c r="F20" s="141"/>
      <c r="G20" s="141"/>
    </row>
    <row r="21" ht="18.75" customHeight="1" outlineLevel="2" spans="1:7">
      <c r="A21" s="143" t="s">
        <v>127</v>
      </c>
      <c r="B21" s="143" t="s">
        <v>128</v>
      </c>
      <c r="C21" s="141">
        <v>17477</v>
      </c>
      <c r="D21" s="141">
        <v>17477</v>
      </c>
      <c r="E21" s="141">
        <v>17477</v>
      </c>
      <c r="F21" s="141"/>
      <c r="G21" s="141"/>
    </row>
    <row r="22" ht="18.75" customHeight="1" spans="1:7">
      <c r="A22" s="140" t="s">
        <v>129</v>
      </c>
      <c r="B22" s="140" t="s">
        <v>130</v>
      </c>
      <c r="C22" s="141">
        <v>211501.36</v>
      </c>
      <c r="D22" s="141">
        <v>211501.36</v>
      </c>
      <c r="E22" s="141">
        <v>211501.36</v>
      </c>
      <c r="F22" s="141"/>
      <c r="G22" s="141"/>
    </row>
    <row r="23" ht="18.75" customHeight="1" outlineLevel="1" spans="1:7">
      <c r="A23" s="142" t="s">
        <v>131</v>
      </c>
      <c r="B23" s="142" t="s">
        <v>132</v>
      </c>
      <c r="C23" s="141">
        <v>211501.36</v>
      </c>
      <c r="D23" s="141">
        <v>211501.36</v>
      </c>
      <c r="E23" s="141">
        <v>211501.36</v>
      </c>
      <c r="F23" s="141"/>
      <c r="G23" s="141"/>
    </row>
    <row r="24" ht="18.75" customHeight="1" outlineLevel="2" spans="1:7">
      <c r="A24" s="143" t="s">
        <v>133</v>
      </c>
      <c r="B24" s="143" t="s">
        <v>134</v>
      </c>
      <c r="C24" s="141">
        <v>211501.36</v>
      </c>
      <c r="D24" s="141">
        <v>211501.36</v>
      </c>
      <c r="E24" s="141">
        <v>211501.36</v>
      </c>
      <c r="F24" s="141"/>
      <c r="G24" s="141"/>
    </row>
    <row r="25" ht="18.75" customHeight="1" spans="1:7">
      <c r="A25" s="139" t="s">
        <v>56</v>
      </c>
      <c r="B25" s="139"/>
      <c r="C25" s="141">
        <v>15840324.12</v>
      </c>
      <c r="D25" s="141">
        <v>7463454.12</v>
      </c>
      <c r="E25" s="141">
        <v>4951156.84</v>
      </c>
      <c r="F25" s="141">
        <v>2512297.28</v>
      </c>
      <c r="G25" s="141">
        <v>8376870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28"/>
      <c r="B1" s="128"/>
      <c r="C1" s="129"/>
      <c r="D1" s="1"/>
      <c r="E1" s="1"/>
      <c r="F1" s="130" t="s">
        <v>179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"单位名称："&amp;"瑞丽市机关事务管理局"</f>
        <v>单位名称：瑞丽市机关事务管理局</v>
      </c>
      <c r="B3" s="128"/>
      <c r="C3" s="129"/>
      <c r="D3" s="3"/>
      <c r="E3" s="1"/>
      <c r="F3" s="130" t="s">
        <v>53</v>
      </c>
    </row>
    <row r="4" ht="19.5" customHeight="1" spans="1:6">
      <c r="A4" s="11" t="s">
        <v>180</v>
      </c>
      <c r="B4" s="67" t="s">
        <v>181</v>
      </c>
      <c r="C4" s="12" t="s">
        <v>182</v>
      </c>
      <c r="D4" s="13"/>
      <c r="E4" s="14"/>
      <c r="F4" s="67" t="s">
        <v>183</v>
      </c>
    </row>
    <row r="5" ht="19.5" customHeight="1" spans="1:6">
      <c r="A5" s="18"/>
      <c r="B5" s="68"/>
      <c r="C5" s="35" t="s">
        <v>59</v>
      </c>
      <c r="D5" s="35" t="s">
        <v>184</v>
      </c>
      <c r="E5" s="35" t="s">
        <v>185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3750000</v>
      </c>
      <c r="B7" s="135"/>
      <c r="C7" s="136">
        <v>1850000</v>
      </c>
      <c r="D7" s="135"/>
      <c r="E7" s="135">
        <v>1850000</v>
      </c>
      <c r="F7" s="135">
        <v>1900000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186</v>
      </c>
      <c r="U1" s="127"/>
      <c r="V1" s="127"/>
      <c r="W1" s="127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"单位名称："&amp;"瑞丽市机关事务管理局"</f>
        <v>单位名称：瑞丽市机关事务管理局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53</v>
      </c>
      <c r="U3" s="127"/>
      <c r="V3" s="127"/>
      <c r="W3" s="127"/>
    </row>
    <row r="4" ht="18.75" customHeight="1" spans="1:23">
      <c r="A4" s="125" t="s">
        <v>187</v>
      </c>
      <c r="B4" s="125" t="s">
        <v>188</v>
      </c>
      <c r="C4" s="125" t="s">
        <v>189</v>
      </c>
      <c r="D4" s="125" t="s">
        <v>190</v>
      </c>
      <c r="E4" s="125" t="s">
        <v>191</v>
      </c>
      <c r="F4" s="125" t="s">
        <v>192</v>
      </c>
      <c r="G4" s="125" t="s">
        <v>193</v>
      </c>
      <c r="H4" s="125" t="s">
        <v>194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195</v>
      </c>
      <c r="I5" s="125" t="s">
        <v>60</v>
      </c>
      <c r="J5" s="125" t="s">
        <v>196</v>
      </c>
      <c r="K5" s="125" t="s">
        <v>197</v>
      </c>
      <c r="L5" s="125" t="s">
        <v>198</v>
      </c>
      <c r="M5" s="125" t="s">
        <v>199</v>
      </c>
      <c r="N5" s="125" t="s">
        <v>200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201</v>
      </c>
      <c r="J6" s="125" t="s">
        <v>196</v>
      </c>
      <c r="K6" s="125" t="s">
        <v>197</v>
      </c>
      <c r="L6" s="125" t="s">
        <v>198</v>
      </c>
      <c r="M6" s="125" t="s">
        <v>199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202</v>
      </c>
      <c r="Q8" s="125" t="s">
        <v>203</v>
      </c>
      <c r="R8" s="125" t="s">
        <v>204</v>
      </c>
      <c r="S8" s="125" t="s">
        <v>205</v>
      </c>
      <c r="T8" s="125" t="s">
        <v>206</v>
      </c>
      <c r="U8" s="125" t="s">
        <v>207</v>
      </c>
      <c r="V8" s="125" t="s">
        <v>208</v>
      </c>
      <c r="W8" s="125" t="s">
        <v>209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2">
        <v>7463454.12</v>
      </c>
      <c r="I9" s="122">
        <v>7463454.12</v>
      </c>
      <c r="J9" s="122"/>
      <c r="K9" s="122"/>
      <c r="L9" s="122">
        <v>7463454.12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72</v>
      </c>
      <c r="B10" s="120" t="s">
        <v>210</v>
      </c>
      <c r="C10" s="120" t="s">
        <v>211</v>
      </c>
      <c r="D10" s="120" t="s">
        <v>104</v>
      </c>
      <c r="E10" s="120" t="s">
        <v>105</v>
      </c>
      <c r="F10" s="120" t="s">
        <v>212</v>
      </c>
      <c r="G10" s="120" t="s">
        <v>213</v>
      </c>
      <c r="H10" s="122">
        <v>209472</v>
      </c>
      <c r="I10" s="122">
        <v>209472</v>
      </c>
      <c r="J10" s="122"/>
      <c r="K10" s="122"/>
      <c r="L10" s="122">
        <v>209472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72</v>
      </c>
      <c r="B11" s="120" t="s">
        <v>210</v>
      </c>
      <c r="C11" s="120" t="s">
        <v>211</v>
      </c>
      <c r="D11" s="120" t="s">
        <v>104</v>
      </c>
      <c r="E11" s="120" t="s">
        <v>105</v>
      </c>
      <c r="F11" s="120" t="s">
        <v>212</v>
      </c>
      <c r="G11" s="120" t="s">
        <v>213</v>
      </c>
      <c r="H11" s="122">
        <v>30000</v>
      </c>
      <c r="I11" s="122">
        <v>30000</v>
      </c>
      <c r="J11" s="122"/>
      <c r="K11" s="122"/>
      <c r="L11" s="122">
        <v>30000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72</v>
      </c>
      <c r="B12" s="120" t="s">
        <v>214</v>
      </c>
      <c r="C12" s="120" t="s">
        <v>215</v>
      </c>
      <c r="D12" s="120" t="s">
        <v>104</v>
      </c>
      <c r="E12" s="120" t="s">
        <v>105</v>
      </c>
      <c r="F12" s="120" t="s">
        <v>212</v>
      </c>
      <c r="G12" s="120" t="s">
        <v>213</v>
      </c>
      <c r="H12" s="122">
        <v>57232</v>
      </c>
      <c r="I12" s="122">
        <v>57232</v>
      </c>
      <c r="J12" s="122"/>
      <c r="K12" s="122"/>
      <c r="L12" s="122">
        <v>57232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72</v>
      </c>
      <c r="B13" s="120" t="s">
        <v>214</v>
      </c>
      <c r="C13" s="120" t="s">
        <v>215</v>
      </c>
      <c r="D13" s="120" t="s">
        <v>104</v>
      </c>
      <c r="E13" s="120" t="s">
        <v>105</v>
      </c>
      <c r="F13" s="120" t="s">
        <v>212</v>
      </c>
      <c r="G13" s="120" t="s">
        <v>213</v>
      </c>
      <c r="H13" s="122">
        <v>7614</v>
      </c>
      <c r="I13" s="122">
        <v>7614</v>
      </c>
      <c r="J13" s="122"/>
      <c r="K13" s="122"/>
      <c r="L13" s="122">
        <v>7614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72</v>
      </c>
      <c r="B14" s="120" t="s">
        <v>216</v>
      </c>
      <c r="C14" s="120" t="s">
        <v>217</v>
      </c>
      <c r="D14" s="120" t="s">
        <v>104</v>
      </c>
      <c r="E14" s="120" t="s">
        <v>105</v>
      </c>
      <c r="F14" s="120" t="s">
        <v>218</v>
      </c>
      <c r="G14" s="120" t="s">
        <v>219</v>
      </c>
      <c r="H14" s="122">
        <v>686784</v>
      </c>
      <c r="I14" s="122">
        <v>686784</v>
      </c>
      <c r="J14" s="122"/>
      <c r="K14" s="122"/>
      <c r="L14" s="122">
        <v>686784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72</v>
      </c>
      <c r="B15" s="120" t="s">
        <v>216</v>
      </c>
      <c r="C15" s="120" t="s">
        <v>217</v>
      </c>
      <c r="D15" s="120" t="s">
        <v>104</v>
      </c>
      <c r="E15" s="120" t="s">
        <v>105</v>
      </c>
      <c r="F15" s="120" t="s">
        <v>218</v>
      </c>
      <c r="G15" s="120" t="s">
        <v>219</v>
      </c>
      <c r="H15" s="122">
        <v>110520</v>
      </c>
      <c r="I15" s="122">
        <v>110520</v>
      </c>
      <c r="J15" s="122"/>
      <c r="K15" s="122"/>
      <c r="L15" s="122">
        <v>110520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72</v>
      </c>
      <c r="B16" s="120" t="s">
        <v>220</v>
      </c>
      <c r="C16" s="120" t="s">
        <v>221</v>
      </c>
      <c r="D16" s="120" t="s">
        <v>104</v>
      </c>
      <c r="E16" s="120" t="s">
        <v>105</v>
      </c>
      <c r="F16" s="120" t="s">
        <v>222</v>
      </c>
      <c r="G16" s="120" t="s">
        <v>223</v>
      </c>
      <c r="H16" s="122"/>
      <c r="I16" s="122"/>
      <c r="J16" s="122"/>
      <c r="K16" s="122"/>
      <c r="L16" s="122"/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72</v>
      </c>
      <c r="B17" s="120" t="s">
        <v>220</v>
      </c>
      <c r="C17" s="120" t="s">
        <v>221</v>
      </c>
      <c r="D17" s="120" t="s">
        <v>104</v>
      </c>
      <c r="E17" s="120" t="s">
        <v>105</v>
      </c>
      <c r="F17" s="120" t="s">
        <v>222</v>
      </c>
      <c r="G17" s="120" t="s">
        <v>223</v>
      </c>
      <c r="H17" s="122">
        <v>77556</v>
      </c>
      <c r="I17" s="122">
        <v>77556</v>
      </c>
      <c r="J17" s="122"/>
      <c r="K17" s="122"/>
      <c r="L17" s="122">
        <v>77556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72</v>
      </c>
      <c r="B18" s="120" t="s">
        <v>220</v>
      </c>
      <c r="C18" s="120" t="s">
        <v>221</v>
      </c>
      <c r="D18" s="120" t="s">
        <v>104</v>
      </c>
      <c r="E18" s="120" t="s">
        <v>105</v>
      </c>
      <c r="F18" s="120" t="s">
        <v>222</v>
      </c>
      <c r="G18" s="120" t="s">
        <v>223</v>
      </c>
      <c r="H18" s="122">
        <v>10000</v>
      </c>
      <c r="I18" s="122">
        <v>10000</v>
      </c>
      <c r="J18" s="122"/>
      <c r="K18" s="122"/>
      <c r="L18" s="122">
        <v>10000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72</v>
      </c>
      <c r="B19" s="120" t="s">
        <v>224</v>
      </c>
      <c r="C19" s="120" t="s">
        <v>225</v>
      </c>
      <c r="D19" s="120" t="s">
        <v>104</v>
      </c>
      <c r="E19" s="120" t="s">
        <v>105</v>
      </c>
      <c r="F19" s="120" t="s">
        <v>212</v>
      </c>
      <c r="G19" s="120" t="s">
        <v>213</v>
      </c>
      <c r="H19" s="122">
        <v>3000</v>
      </c>
      <c r="I19" s="122">
        <v>3000</v>
      </c>
      <c r="J19" s="122"/>
      <c r="K19" s="122"/>
      <c r="L19" s="122">
        <v>3000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72</v>
      </c>
      <c r="B20" s="120" t="s">
        <v>226</v>
      </c>
      <c r="C20" s="120" t="s">
        <v>227</v>
      </c>
      <c r="D20" s="120" t="s">
        <v>104</v>
      </c>
      <c r="E20" s="120" t="s">
        <v>105</v>
      </c>
      <c r="F20" s="120" t="s">
        <v>212</v>
      </c>
      <c r="G20" s="120" t="s">
        <v>213</v>
      </c>
      <c r="H20" s="122">
        <v>201240</v>
      </c>
      <c r="I20" s="122">
        <v>201240</v>
      </c>
      <c r="J20" s="122"/>
      <c r="K20" s="122"/>
      <c r="L20" s="122">
        <v>201240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72</v>
      </c>
      <c r="B21" s="120" t="s">
        <v>210</v>
      </c>
      <c r="C21" s="120" t="s">
        <v>211</v>
      </c>
      <c r="D21" s="120" t="s">
        <v>104</v>
      </c>
      <c r="E21" s="120" t="s">
        <v>105</v>
      </c>
      <c r="F21" s="120" t="s">
        <v>212</v>
      </c>
      <c r="G21" s="120" t="s">
        <v>213</v>
      </c>
      <c r="H21" s="122">
        <v>350940</v>
      </c>
      <c r="I21" s="122">
        <v>350940</v>
      </c>
      <c r="J21" s="122"/>
      <c r="K21" s="122"/>
      <c r="L21" s="122">
        <v>350940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72</v>
      </c>
      <c r="B22" s="120" t="s">
        <v>226</v>
      </c>
      <c r="C22" s="120" t="s">
        <v>227</v>
      </c>
      <c r="D22" s="120" t="s">
        <v>104</v>
      </c>
      <c r="E22" s="120" t="s">
        <v>105</v>
      </c>
      <c r="F22" s="120" t="s">
        <v>212</v>
      </c>
      <c r="G22" s="120" t="s">
        <v>213</v>
      </c>
      <c r="H22" s="122">
        <v>30000</v>
      </c>
      <c r="I22" s="122">
        <v>30000</v>
      </c>
      <c r="J22" s="122"/>
      <c r="K22" s="122"/>
      <c r="L22" s="122">
        <v>30000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72</v>
      </c>
      <c r="B23" s="120" t="s">
        <v>210</v>
      </c>
      <c r="C23" s="120" t="s">
        <v>211</v>
      </c>
      <c r="D23" s="120" t="s">
        <v>104</v>
      </c>
      <c r="E23" s="120" t="s">
        <v>105</v>
      </c>
      <c r="F23" s="120" t="s">
        <v>212</v>
      </c>
      <c r="G23" s="120" t="s">
        <v>213</v>
      </c>
      <c r="H23" s="122">
        <v>44520</v>
      </c>
      <c r="I23" s="122">
        <v>44520</v>
      </c>
      <c r="J23" s="122"/>
      <c r="K23" s="122"/>
      <c r="L23" s="122">
        <v>44520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72</v>
      </c>
      <c r="B24" s="120" t="s">
        <v>228</v>
      </c>
      <c r="C24" s="120" t="s">
        <v>229</v>
      </c>
      <c r="D24" s="120" t="s">
        <v>112</v>
      </c>
      <c r="E24" s="120" t="s">
        <v>113</v>
      </c>
      <c r="F24" s="120" t="s">
        <v>230</v>
      </c>
      <c r="G24" s="120" t="s">
        <v>231</v>
      </c>
      <c r="H24" s="122">
        <v>253300.48</v>
      </c>
      <c r="I24" s="122">
        <v>253300.48</v>
      </c>
      <c r="J24" s="122"/>
      <c r="K24" s="122"/>
      <c r="L24" s="122">
        <v>253300.48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72</v>
      </c>
      <c r="B25" s="120" t="s">
        <v>228</v>
      </c>
      <c r="C25" s="120" t="s">
        <v>229</v>
      </c>
      <c r="D25" s="120" t="s">
        <v>112</v>
      </c>
      <c r="E25" s="120" t="s">
        <v>113</v>
      </c>
      <c r="F25" s="120" t="s">
        <v>230</v>
      </c>
      <c r="G25" s="120" t="s">
        <v>231</v>
      </c>
      <c r="H25" s="122">
        <v>57404</v>
      </c>
      <c r="I25" s="122">
        <v>57404</v>
      </c>
      <c r="J25" s="122"/>
      <c r="K25" s="122"/>
      <c r="L25" s="122">
        <v>57404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72</v>
      </c>
      <c r="B26" s="120" t="s">
        <v>232</v>
      </c>
      <c r="C26" s="120" t="s">
        <v>233</v>
      </c>
      <c r="D26" s="120" t="s">
        <v>123</v>
      </c>
      <c r="E26" s="120" t="s">
        <v>124</v>
      </c>
      <c r="F26" s="120" t="s">
        <v>234</v>
      </c>
      <c r="G26" s="120" t="s">
        <v>235</v>
      </c>
      <c r="H26" s="122">
        <v>5600</v>
      </c>
      <c r="I26" s="122">
        <v>5600</v>
      </c>
      <c r="J26" s="122"/>
      <c r="K26" s="122"/>
      <c r="L26" s="122">
        <v>5600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72</v>
      </c>
      <c r="B27" s="120" t="s">
        <v>232</v>
      </c>
      <c r="C27" s="120" t="s">
        <v>233</v>
      </c>
      <c r="D27" s="120" t="s">
        <v>121</v>
      </c>
      <c r="E27" s="120" t="s">
        <v>122</v>
      </c>
      <c r="F27" s="120" t="s">
        <v>234</v>
      </c>
      <c r="G27" s="120" t="s">
        <v>235</v>
      </c>
      <c r="H27" s="122">
        <v>350</v>
      </c>
      <c r="I27" s="122">
        <v>350</v>
      </c>
      <c r="J27" s="122"/>
      <c r="K27" s="122"/>
      <c r="L27" s="122">
        <v>350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72</v>
      </c>
      <c r="B28" s="120" t="s">
        <v>236</v>
      </c>
      <c r="C28" s="120" t="s">
        <v>237</v>
      </c>
      <c r="D28" s="120" t="s">
        <v>123</v>
      </c>
      <c r="E28" s="120" t="s">
        <v>124</v>
      </c>
      <c r="F28" s="120" t="s">
        <v>234</v>
      </c>
      <c r="G28" s="120" t="s">
        <v>235</v>
      </c>
      <c r="H28" s="122">
        <v>94988</v>
      </c>
      <c r="I28" s="122">
        <v>94988</v>
      </c>
      <c r="J28" s="122"/>
      <c r="K28" s="122"/>
      <c r="L28" s="122">
        <v>94988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72</v>
      </c>
      <c r="B29" s="120" t="s">
        <v>238</v>
      </c>
      <c r="C29" s="120" t="s">
        <v>239</v>
      </c>
      <c r="D29" s="120" t="s">
        <v>121</v>
      </c>
      <c r="E29" s="120" t="s">
        <v>122</v>
      </c>
      <c r="F29" s="120" t="s">
        <v>234</v>
      </c>
      <c r="G29" s="120" t="s">
        <v>235</v>
      </c>
      <c r="H29" s="122"/>
      <c r="I29" s="122"/>
      <c r="J29" s="122"/>
      <c r="K29" s="122"/>
      <c r="L29" s="122"/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72</v>
      </c>
      <c r="B30" s="120" t="s">
        <v>238</v>
      </c>
      <c r="C30" s="120" t="s">
        <v>239</v>
      </c>
      <c r="D30" s="120" t="s">
        <v>123</v>
      </c>
      <c r="E30" s="120" t="s">
        <v>124</v>
      </c>
      <c r="F30" s="120" t="s">
        <v>234</v>
      </c>
      <c r="G30" s="120" t="s">
        <v>235</v>
      </c>
      <c r="H30" s="122">
        <v>6333</v>
      </c>
      <c r="I30" s="122">
        <v>6333</v>
      </c>
      <c r="J30" s="122"/>
      <c r="K30" s="122"/>
      <c r="L30" s="122">
        <v>6333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72</v>
      </c>
      <c r="B31" s="120" t="s">
        <v>232</v>
      </c>
      <c r="C31" s="120" t="s">
        <v>233</v>
      </c>
      <c r="D31" s="120" t="s">
        <v>123</v>
      </c>
      <c r="E31" s="120" t="s">
        <v>124</v>
      </c>
      <c r="F31" s="120" t="s">
        <v>234</v>
      </c>
      <c r="G31" s="120" t="s">
        <v>235</v>
      </c>
      <c r="H31" s="122">
        <v>700</v>
      </c>
      <c r="I31" s="122">
        <v>700</v>
      </c>
      <c r="J31" s="122"/>
      <c r="K31" s="122"/>
      <c r="L31" s="122">
        <v>700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72</v>
      </c>
      <c r="B32" s="120" t="s">
        <v>236</v>
      </c>
      <c r="C32" s="120" t="s">
        <v>237</v>
      </c>
      <c r="D32" s="120" t="s">
        <v>123</v>
      </c>
      <c r="E32" s="120" t="s">
        <v>124</v>
      </c>
      <c r="F32" s="120" t="s">
        <v>234</v>
      </c>
      <c r="G32" s="120" t="s">
        <v>235</v>
      </c>
      <c r="H32" s="122">
        <v>21526</v>
      </c>
      <c r="I32" s="122">
        <v>21526</v>
      </c>
      <c r="J32" s="122"/>
      <c r="K32" s="122"/>
      <c r="L32" s="122">
        <v>21526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72</v>
      </c>
      <c r="B33" s="120" t="s">
        <v>238</v>
      </c>
      <c r="C33" s="120" t="s">
        <v>239</v>
      </c>
      <c r="D33" s="120" t="s">
        <v>123</v>
      </c>
      <c r="E33" s="120" t="s">
        <v>124</v>
      </c>
      <c r="F33" s="120" t="s">
        <v>234</v>
      </c>
      <c r="G33" s="120" t="s">
        <v>235</v>
      </c>
      <c r="H33" s="122">
        <v>1435</v>
      </c>
      <c r="I33" s="122">
        <v>1435</v>
      </c>
      <c r="J33" s="122"/>
      <c r="K33" s="122"/>
      <c r="L33" s="122">
        <v>1435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72</v>
      </c>
      <c r="B34" s="120" t="s">
        <v>240</v>
      </c>
      <c r="C34" s="120" t="s">
        <v>126</v>
      </c>
      <c r="D34" s="120" t="s">
        <v>125</v>
      </c>
      <c r="E34" s="120" t="s">
        <v>126</v>
      </c>
      <c r="F34" s="120" t="s">
        <v>241</v>
      </c>
      <c r="G34" s="120" t="s">
        <v>242</v>
      </c>
      <c r="H34" s="122">
        <v>65995</v>
      </c>
      <c r="I34" s="122">
        <v>65995</v>
      </c>
      <c r="J34" s="122"/>
      <c r="K34" s="122"/>
      <c r="L34" s="122">
        <v>65995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72</v>
      </c>
      <c r="B35" s="120" t="s">
        <v>240</v>
      </c>
      <c r="C35" s="120" t="s">
        <v>126</v>
      </c>
      <c r="D35" s="120" t="s">
        <v>125</v>
      </c>
      <c r="E35" s="120" t="s">
        <v>126</v>
      </c>
      <c r="F35" s="120" t="s">
        <v>241</v>
      </c>
      <c r="G35" s="120" t="s">
        <v>242</v>
      </c>
      <c r="H35" s="122">
        <v>14351</v>
      </c>
      <c r="I35" s="122">
        <v>14351</v>
      </c>
      <c r="J35" s="122"/>
      <c r="K35" s="122"/>
      <c r="L35" s="122">
        <v>14351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72</v>
      </c>
      <c r="B36" s="120" t="s">
        <v>243</v>
      </c>
      <c r="C36" s="120" t="s">
        <v>244</v>
      </c>
      <c r="D36" s="120" t="s">
        <v>127</v>
      </c>
      <c r="E36" s="120" t="s">
        <v>128</v>
      </c>
      <c r="F36" s="120" t="s">
        <v>245</v>
      </c>
      <c r="G36" s="120" t="s">
        <v>246</v>
      </c>
      <c r="H36" s="122"/>
      <c r="I36" s="122"/>
      <c r="J36" s="122"/>
      <c r="K36" s="122"/>
      <c r="L36" s="122"/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72</v>
      </c>
      <c r="B37" s="120" t="s">
        <v>243</v>
      </c>
      <c r="C37" s="120" t="s">
        <v>244</v>
      </c>
      <c r="D37" s="120" t="s">
        <v>127</v>
      </c>
      <c r="E37" s="120" t="s">
        <v>128</v>
      </c>
      <c r="F37" s="120" t="s">
        <v>245</v>
      </c>
      <c r="G37" s="120" t="s">
        <v>246</v>
      </c>
      <c r="H37" s="122">
        <v>14249</v>
      </c>
      <c r="I37" s="122">
        <v>14249</v>
      </c>
      <c r="J37" s="122"/>
      <c r="K37" s="122"/>
      <c r="L37" s="122">
        <v>14249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72</v>
      </c>
      <c r="B38" s="120" t="s">
        <v>247</v>
      </c>
      <c r="C38" s="120" t="s">
        <v>248</v>
      </c>
      <c r="D38" s="120" t="s">
        <v>116</v>
      </c>
      <c r="E38" s="120" t="s">
        <v>115</v>
      </c>
      <c r="F38" s="120" t="s">
        <v>245</v>
      </c>
      <c r="G38" s="120" t="s">
        <v>246</v>
      </c>
      <c r="H38" s="122">
        <v>31663</v>
      </c>
      <c r="I38" s="122">
        <v>31663</v>
      </c>
      <c r="J38" s="122"/>
      <c r="K38" s="122"/>
      <c r="L38" s="122">
        <v>31663</v>
      </c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72</v>
      </c>
      <c r="B39" s="120" t="s">
        <v>243</v>
      </c>
      <c r="C39" s="120" t="s">
        <v>244</v>
      </c>
      <c r="D39" s="120" t="s">
        <v>127</v>
      </c>
      <c r="E39" s="120" t="s">
        <v>128</v>
      </c>
      <c r="F39" s="120" t="s">
        <v>245</v>
      </c>
      <c r="G39" s="120" t="s">
        <v>246</v>
      </c>
      <c r="H39" s="122">
        <v>3228</v>
      </c>
      <c r="I39" s="122">
        <v>3228</v>
      </c>
      <c r="J39" s="122"/>
      <c r="K39" s="122"/>
      <c r="L39" s="122">
        <v>3228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72</v>
      </c>
      <c r="B40" s="120" t="s">
        <v>247</v>
      </c>
      <c r="C40" s="120" t="s">
        <v>248</v>
      </c>
      <c r="D40" s="120" t="s">
        <v>116</v>
      </c>
      <c r="E40" s="120" t="s">
        <v>115</v>
      </c>
      <c r="F40" s="120" t="s">
        <v>245</v>
      </c>
      <c r="G40" s="120" t="s">
        <v>246</v>
      </c>
      <c r="H40" s="122">
        <v>7175</v>
      </c>
      <c r="I40" s="122">
        <v>7175</v>
      </c>
      <c r="J40" s="122"/>
      <c r="K40" s="122"/>
      <c r="L40" s="122">
        <v>7175</v>
      </c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53.25" customHeight="1" outlineLevel="1" spans="1:23">
      <c r="A41" s="120" t="s">
        <v>72</v>
      </c>
      <c r="B41" s="120" t="s">
        <v>249</v>
      </c>
      <c r="C41" s="120" t="s">
        <v>134</v>
      </c>
      <c r="D41" s="120" t="s">
        <v>133</v>
      </c>
      <c r="E41" s="120" t="s">
        <v>134</v>
      </c>
      <c r="F41" s="120" t="s">
        <v>250</v>
      </c>
      <c r="G41" s="120" t="s">
        <v>134</v>
      </c>
      <c r="H41" s="122">
        <v>189975.36</v>
      </c>
      <c r="I41" s="122">
        <v>189975.36</v>
      </c>
      <c r="J41" s="122"/>
      <c r="K41" s="122"/>
      <c r="L41" s="122">
        <v>189975.36</v>
      </c>
      <c r="M41" s="120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ht="53.25" customHeight="1" outlineLevel="1" spans="1:23">
      <c r="A42" s="120" t="s">
        <v>72</v>
      </c>
      <c r="B42" s="120" t="s">
        <v>249</v>
      </c>
      <c r="C42" s="120" t="s">
        <v>134</v>
      </c>
      <c r="D42" s="120" t="s">
        <v>133</v>
      </c>
      <c r="E42" s="120" t="s">
        <v>134</v>
      </c>
      <c r="F42" s="120" t="s">
        <v>250</v>
      </c>
      <c r="G42" s="120" t="s">
        <v>134</v>
      </c>
      <c r="H42" s="122">
        <v>21526</v>
      </c>
      <c r="I42" s="122">
        <v>21526</v>
      </c>
      <c r="J42" s="122"/>
      <c r="K42" s="122"/>
      <c r="L42" s="122">
        <v>21526</v>
      </c>
      <c r="M42" s="120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ht="53.25" customHeight="1" outlineLevel="1" spans="1:23">
      <c r="A43" s="120" t="s">
        <v>72</v>
      </c>
      <c r="B43" s="120" t="s">
        <v>251</v>
      </c>
      <c r="C43" s="120" t="s">
        <v>252</v>
      </c>
      <c r="D43" s="120" t="s">
        <v>104</v>
      </c>
      <c r="E43" s="120" t="s">
        <v>105</v>
      </c>
      <c r="F43" s="120" t="s">
        <v>253</v>
      </c>
      <c r="G43" s="120" t="s">
        <v>254</v>
      </c>
      <c r="H43" s="122">
        <v>1674480</v>
      </c>
      <c r="I43" s="122">
        <v>1674480</v>
      </c>
      <c r="J43" s="122"/>
      <c r="K43" s="122"/>
      <c r="L43" s="122">
        <v>1674480</v>
      </c>
      <c r="M43" s="120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ht="53.25" customHeight="1" outlineLevel="1" spans="1:23">
      <c r="A44" s="120" t="s">
        <v>72</v>
      </c>
      <c r="B44" s="120" t="s">
        <v>255</v>
      </c>
      <c r="C44" s="120" t="s">
        <v>256</v>
      </c>
      <c r="D44" s="120" t="s">
        <v>104</v>
      </c>
      <c r="E44" s="120" t="s">
        <v>105</v>
      </c>
      <c r="F44" s="120" t="s">
        <v>253</v>
      </c>
      <c r="G44" s="120" t="s">
        <v>254</v>
      </c>
      <c r="H44" s="122">
        <v>660000</v>
      </c>
      <c r="I44" s="122">
        <v>660000</v>
      </c>
      <c r="J44" s="122"/>
      <c r="K44" s="122"/>
      <c r="L44" s="122">
        <v>660000</v>
      </c>
      <c r="M44" s="120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ht="53.25" customHeight="1" outlineLevel="1" spans="1:23">
      <c r="A45" s="120" t="s">
        <v>72</v>
      </c>
      <c r="B45" s="120" t="s">
        <v>257</v>
      </c>
      <c r="C45" s="120" t="s">
        <v>258</v>
      </c>
      <c r="D45" s="120" t="s">
        <v>104</v>
      </c>
      <c r="E45" s="120" t="s">
        <v>105</v>
      </c>
      <c r="F45" s="120" t="s">
        <v>259</v>
      </c>
      <c r="G45" s="120" t="s">
        <v>260</v>
      </c>
      <c r="H45" s="122">
        <v>72000</v>
      </c>
      <c r="I45" s="122">
        <v>72000</v>
      </c>
      <c r="J45" s="122"/>
      <c r="K45" s="122"/>
      <c r="L45" s="122">
        <v>72000</v>
      </c>
      <c r="M45" s="120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ht="53.25" customHeight="1" outlineLevel="1" spans="1:23">
      <c r="A46" s="120" t="s">
        <v>72</v>
      </c>
      <c r="B46" s="120" t="s">
        <v>261</v>
      </c>
      <c r="C46" s="120" t="s">
        <v>262</v>
      </c>
      <c r="D46" s="120" t="s">
        <v>104</v>
      </c>
      <c r="E46" s="120" t="s">
        <v>105</v>
      </c>
      <c r="F46" s="120" t="s">
        <v>263</v>
      </c>
      <c r="G46" s="120" t="s">
        <v>264</v>
      </c>
      <c r="H46" s="122">
        <v>8000</v>
      </c>
      <c r="I46" s="122">
        <v>8000</v>
      </c>
      <c r="J46" s="122"/>
      <c r="K46" s="122"/>
      <c r="L46" s="122">
        <v>8000</v>
      </c>
      <c r="M46" s="120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ht="53.25" customHeight="1" outlineLevel="1" spans="1:23">
      <c r="A47" s="120" t="s">
        <v>72</v>
      </c>
      <c r="B47" s="120" t="s">
        <v>265</v>
      </c>
      <c r="C47" s="120" t="s">
        <v>266</v>
      </c>
      <c r="D47" s="120" t="s">
        <v>110</v>
      </c>
      <c r="E47" s="120" t="s">
        <v>111</v>
      </c>
      <c r="F47" s="120" t="s">
        <v>267</v>
      </c>
      <c r="G47" s="120" t="s">
        <v>268</v>
      </c>
      <c r="H47" s="122">
        <v>600</v>
      </c>
      <c r="I47" s="122">
        <v>600</v>
      </c>
      <c r="J47" s="122"/>
      <c r="K47" s="122"/>
      <c r="L47" s="122">
        <v>600</v>
      </c>
      <c r="M47" s="120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ht="53.25" customHeight="1" outlineLevel="1" spans="1:23">
      <c r="A48" s="120" t="s">
        <v>72</v>
      </c>
      <c r="B48" s="120" t="s">
        <v>269</v>
      </c>
      <c r="C48" s="120" t="s">
        <v>260</v>
      </c>
      <c r="D48" s="120" t="s">
        <v>104</v>
      </c>
      <c r="E48" s="120" t="s">
        <v>105</v>
      </c>
      <c r="F48" s="120" t="s">
        <v>259</v>
      </c>
      <c r="G48" s="120" t="s">
        <v>260</v>
      </c>
      <c r="H48" s="122">
        <v>39697.28</v>
      </c>
      <c r="I48" s="122">
        <v>39697.28</v>
      </c>
      <c r="J48" s="122"/>
      <c r="K48" s="122"/>
      <c r="L48" s="122">
        <v>39697.28</v>
      </c>
      <c r="M48" s="120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ht="53.25" customHeight="1" outlineLevel="1" spans="1:23">
      <c r="A49" s="120" t="s">
        <v>72</v>
      </c>
      <c r="B49" s="120" t="s">
        <v>270</v>
      </c>
      <c r="C49" s="120" t="s">
        <v>271</v>
      </c>
      <c r="D49" s="120" t="s">
        <v>104</v>
      </c>
      <c r="E49" s="120" t="s">
        <v>105</v>
      </c>
      <c r="F49" s="120" t="s">
        <v>272</v>
      </c>
      <c r="G49" s="120" t="s">
        <v>271</v>
      </c>
      <c r="H49" s="122">
        <v>1850000</v>
      </c>
      <c r="I49" s="122">
        <v>1850000</v>
      </c>
      <c r="J49" s="122"/>
      <c r="K49" s="122"/>
      <c r="L49" s="122">
        <v>1850000</v>
      </c>
      <c r="M49" s="120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ht="53.25" customHeight="1" outlineLevel="1" spans="1:23">
      <c r="A50" s="120" t="s">
        <v>72</v>
      </c>
      <c r="B50" s="120" t="s">
        <v>273</v>
      </c>
      <c r="C50" s="120" t="s">
        <v>274</v>
      </c>
      <c r="D50" s="120" t="s">
        <v>104</v>
      </c>
      <c r="E50" s="120" t="s">
        <v>105</v>
      </c>
      <c r="F50" s="120" t="s">
        <v>275</v>
      </c>
      <c r="G50" s="120" t="s">
        <v>276</v>
      </c>
      <c r="H50" s="122">
        <v>550000</v>
      </c>
      <c r="I50" s="122">
        <v>550000</v>
      </c>
      <c r="J50" s="122"/>
      <c r="K50" s="122"/>
      <c r="L50" s="122">
        <v>550000</v>
      </c>
      <c r="M50" s="120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ht="30.75" customHeight="1" spans="1:23">
      <c r="A51" s="126" t="s">
        <v>56</v>
      </c>
      <c r="B51" s="126"/>
      <c r="C51" s="126"/>
      <c r="D51" s="126"/>
      <c r="E51" s="126"/>
      <c r="F51" s="126"/>
      <c r="G51" s="126"/>
      <c r="H51" s="122">
        <v>7463454.12</v>
      </c>
      <c r="I51" s="122">
        <v>7463454.12</v>
      </c>
      <c r="J51" s="122"/>
      <c r="K51" s="122"/>
      <c r="L51" s="122">
        <v>7463454.12</v>
      </c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16" t="s">
        <v>277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tr">
        <f>"2026"&amp;"年部门项目支出预算表"</f>
        <v>2026年部门项目支出预算表</v>
      </c>
      <c r="B2" s="112"/>
      <c r="C2" s="112" t="s">
        <v>85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"单位名称："&amp;"瑞丽市机关事务管理局"</f>
        <v>单位名称：瑞丽市机关事务管理局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ht="26.25" customHeight="1" spans="1:23">
      <c r="A4" s="119" t="s">
        <v>278</v>
      </c>
      <c r="B4" s="119" t="s">
        <v>188</v>
      </c>
      <c r="C4" s="119" t="s">
        <v>189</v>
      </c>
      <c r="D4" s="119" t="s">
        <v>279</v>
      </c>
      <c r="E4" s="119" t="s">
        <v>190</v>
      </c>
      <c r="F4" s="119" t="s">
        <v>191</v>
      </c>
      <c r="G4" s="119" t="s">
        <v>280</v>
      </c>
      <c r="H4" s="119" t="s">
        <v>281</v>
      </c>
      <c r="I4" s="119" t="s">
        <v>56</v>
      </c>
      <c r="J4" s="119" t="s">
        <v>282</v>
      </c>
      <c r="K4" s="119"/>
      <c r="L4" s="119"/>
      <c r="M4" s="119"/>
      <c r="N4" s="119" t="s">
        <v>200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283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202</v>
      </c>
      <c r="Q7" s="119" t="s">
        <v>203</v>
      </c>
      <c r="R7" s="119" t="s">
        <v>204</v>
      </c>
      <c r="S7" s="119" t="s">
        <v>205</v>
      </c>
      <c r="T7" s="119" t="s">
        <v>206</v>
      </c>
      <c r="U7" s="119" t="s">
        <v>207</v>
      </c>
      <c r="V7" s="119" t="s">
        <v>208</v>
      </c>
      <c r="W7" s="119" t="s">
        <v>209</v>
      </c>
    </row>
    <row r="8" ht="52.5" customHeight="1" spans="1:23">
      <c r="A8" s="120"/>
      <c r="B8" s="120"/>
      <c r="C8" s="120" t="s">
        <v>284</v>
      </c>
      <c r="D8" s="120"/>
      <c r="E8" s="120"/>
      <c r="F8" s="120"/>
      <c r="G8" s="120"/>
      <c r="H8" s="120"/>
      <c r="I8" s="122">
        <v>1321000</v>
      </c>
      <c r="J8" s="122">
        <v>1321000</v>
      </c>
      <c r="K8" s="122">
        <v>1321000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285</v>
      </c>
      <c r="B9" s="120" t="s">
        <v>286</v>
      </c>
      <c r="C9" s="120" t="s">
        <v>284</v>
      </c>
      <c r="D9" s="120" t="s">
        <v>72</v>
      </c>
      <c r="E9" s="120" t="s">
        <v>104</v>
      </c>
      <c r="F9" s="120" t="s">
        <v>105</v>
      </c>
      <c r="G9" s="120" t="s">
        <v>267</v>
      </c>
      <c r="H9" s="120" t="s">
        <v>268</v>
      </c>
      <c r="I9" s="122">
        <v>1321000</v>
      </c>
      <c r="J9" s="122">
        <v>1321000</v>
      </c>
      <c r="K9" s="122">
        <v>1321000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spans="1:23">
      <c r="A10" s="120"/>
      <c r="B10" s="120"/>
      <c r="C10" s="120" t="s">
        <v>287</v>
      </c>
      <c r="D10" s="120"/>
      <c r="E10" s="120"/>
      <c r="F10" s="120"/>
      <c r="G10" s="120"/>
      <c r="H10" s="120"/>
      <c r="I10" s="122">
        <v>2500000</v>
      </c>
      <c r="J10" s="122">
        <v>2500000</v>
      </c>
      <c r="K10" s="122">
        <v>2500000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285</v>
      </c>
      <c r="B11" s="120" t="s">
        <v>288</v>
      </c>
      <c r="C11" s="120" t="s">
        <v>287</v>
      </c>
      <c r="D11" s="120" t="s">
        <v>72</v>
      </c>
      <c r="E11" s="120" t="s">
        <v>104</v>
      </c>
      <c r="F11" s="120" t="s">
        <v>105</v>
      </c>
      <c r="G11" s="120" t="s">
        <v>267</v>
      </c>
      <c r="H11" s="120" t="s">
        <v>268</v>
      </c>
      <c r="I11" s="122">
        <v>277220</v>
      </c>
      <c r="J11" s="122">
        <v>277220</v>
      </c>
      <c r="K11" s="122">
        <v>277220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285</v>
      </c>
      <c r="B12" s="120" t="s">
        <v>288</v>
      </c>
      <c r="C12" s="120" t="s">
        <v>287</v>
      </c>
      <c r="D12" s="120" t="s">
        <v>72</v>
      </c>
      <c r="E12" s="120" t="s">
        <v>104</v>
      </c>
      <c r="F12" s="120" t="s">
        <v>105</v>
      </c>
      <c r="G12" s="120" t="s">
        <v>289</v>
      </c>
      <c r="H12" s="120" t="s">
        <v>290</v>
      </c>
      <c r="I12" s="122">
        <v>20000</v>
      </c>
      <c r="J12" s="122">
        <v>20000</v>
      </c>
      <c r="K12" s="122">
        <v>20000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outlineLevel="1" spans="1:23">
      <c r="A13" s="120" t="s">
        <v>285</v>
      </c>
      <c r="B13" s="120" t="s">
        <v>288</v>
      </c>
      <c r="C13" s="120" t="s">
        <v>287</v>
      </c>
      <c r="D13" s="120" t="s">
        <v>72</v>
      </c>
      <c r="E13" s="120" t="s">
        <v>104</v>
      </c>
      <c r="F13" s="120" t="s">
        <v>105</v>
      </c>
      <c r="G13" s="120" t="s">
        <v>291</v>
      </c>
      <c r="H13" s="120" t="s">
        <v>183</v>
      </c>
      <c r="I13" s="122">
        <v>1900000</v>
      </c>
      <c r="J13" s="122">
        <v>1900000</v>
      </c>
      <c r="K13" s="122">
        <v>1900000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285</v>
      </c>
      <c r="B14" s="120" t="s">
        <v>288</v>
      </c>
      <c r="C14" s="120" t="s">
        <v>287</v>
      </c>
      <c r="D14" s="120" t="s">
        <v>72</v>
      </c>
      <c r="E14" s="120" t="s">
        <v>104</v>
      </c>
      <c r="F14" s="120" t="s">
        <v>105</v>
      </c>
      <c r="G14" s="120" t="s">
        <v>292</v>
      </c>
      <c r="H14" s="120" t="s">
        <v>293</v>
      </c>
      <c r="I14" s="122">
        <v>300000</v>
      </c>
      <c r="J14" s="122">
        <v>300000</v>
      </c>
      <c r="K14" s="122">
        <v>300000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285</v>
      </c>
      <c r="B15" s="120" t="s">
        <v>288</v>
      </c>
      <c r="C15" s="120" t="s">
        <v>287</v>
      </c>
      <c r="D15" s="120" t="s">
        <v>72</v>
      </c>
      <c r="E15" s="120" t="s">
        <v>104</v>
      </c>
      <c r="F15" s="120" t="s">
        <v>105</v>
      </c>
      <c r="G15" s="120" t="s">
        <v>294</v>
      </c>
      <c r="H15" s="120" t="s">
        <v>295</v>
      </c>
      <c r="I15" s="122">
        <v>2780</v>
      </c>
      <c r="J15" s="122">
        <v>2780</v>
      </c>
      <c r="K15" s="122">
        <v>2780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spans="1:23">
      <c r="A16" s="120"/>
      <c r="B16" s="120"/>
      <c r="C16" s="120" t="s">
        <v>296</v>
      </c>
      <c r="D16" s="120"/>
      <c r="E16" s="120"/>
      <c r="F16" s="120"/>
      <c r="G16" s="120"/>
      <c r="H16" s="120"/>
      <c r="I16" s="122">
        <v>2377520</v>
      </c>
      <c r="J16" s="122">
        <v>2377520</v>
      </c>
      <c r="K16" s="122">
        <v>2377520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285</v>
      </c>
      <c r="B17" s="120" t="s">
        <v>297</v>
      </c>
      <c r="C17" s="120" t="s">
        <v>296</v>
      </c>
      <c r="D17" s="120" t="s">
        <v>72</v>
      </c>
      <c r="E17" s="120" t="s">
        <v>104</v>
      </c>
      <c r="F17" s="120" t="s">
        <v>105</v>
      </c>
      <c r="G17" s="120" t="s">
        <v>267</v>
      </c>
      <c r="H17" s="120" t="s">
        <v>268</v>
      </c>
      <c r="I17" s="122">
        <v>80000</v>
      </c>
      <c r="J17" s="122">
        <v>80000</v>
      </c>
      <c r="K17" s="122">
        <v>80000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285</v>
      </c>
      <c r="B18" s="120" t="s">
        <v>297</v>
      </c>
      <c r="C18" s="120" t="s">
        <v>296</v>
      </c>
      <c r="D18" s="120" t="s">
        <v>72</v>
      </c>
      <c r="E18" s="120" t="s">
        <v>104</v>
      </c>
      <c r="F18" s="120" t="s">
        <v>105</v>
      </c>
      <c r="G18" s="120" t="s">
        <v>267</v>
      </c>
      <c r="H18" s="120" t="s">
        <v>268</v>
      </c>
      <c r="I18" s="122">
        <v>40000</v>
      </c>
      <c r="J18" s="122">
        <v>40000</v>
      </c>
      <c r="K18" s="122">
        <v>40000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outlineLevel="1" spans="1:23">
      <c r="A19" s="120" t="s">
        <v>285</v>
      </c>
      <c r="B19" s="120" t="s">
        <v>297</v>
      </c>
      <c r="C19" s="120" t="s">
        <v>296</v>
      </c>
      <c r="D19" s="120" t="s">
        <v>72</v>
      </c>
      <c r="E19" s="120" t="s">
        <v>104</v>
      </c>
      <c r="F19" s="120" t="s">
        <v>105</v>
      </c>
      <c r="G19" s="120" t="s">
        <v>267</v>
      </c>
      <c r="H19" s="120" t="s">
        <v>268</v>
      </c>
      <c r="I19" s="122">
        <v>100000</v>
      </c>
      <c r="J19" s="122">
        <v>100000</v>
      </c>
      <c r="K19" s="122">
        <v>100000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285</v>
      </c>
      <c r="B20" s="120" t="s">
        <v>297</v>
      </c>
      <c r="C20" s="120" t="s">
        <v>296</v>
      </c>
      <c r="D20" s="120" t="s">
        <v>72</v>
      </c>
      <c r="E20" s="120" t="s">
        <v>104</v>
      </c>
      <c r="F20" s="120" t="s">
        <v>105</v>
      </c>
      <c r="G20" s="120" t="s">
        <v>298</v>
      </c>
      <c r="H20" s="120" t="s">
        <v>299</v>
      </c>
      <c r="I20" s="122">
        <v>350000</v>
      </c>
      <c r="J20" s="122">
        <v>350000</v>
      </c>
      <c r="K20" s="122">
        <v>350000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outlineLevel="1" spans="1:23">
      <c r="A21" s="120" t="s">
        <v>285</v>
      </c>
      <c r="B21" s="120" t="s">
        <v>297</v>
      </c>
      <c r="C21" s="120" t="s">
        <v>296</v>
      </c>
      <c r="D21" s="120" t="s">
        <v>72</v>
      </c>
      <c r="E21" s="120" t="s">
        <v>104</v>
      </c>
      <c r="F21" s="120" t="s">
        <v>105</v>
      </c>
      <c r="G21" s="120" t="s">
        <v>300</v>
      </c>
      <c r="H21" s="120" t="s">
        <v>301</v>
      </c>
      <c r="I21" s="122">
        <v>166100</v>
      </c>
      <c r="J21" s="122">
        <v>166100</v>
      </c>
      <c r="K21" s="122">
        <v>166100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285</v>
      </c>
      <c r="B22" s="120" t="s">
        <v>297</v>
      </c>
      <c r="C22" s="120" t="s">
        <v>296</v>
      </c>
      <c r="D22" s="120" t="s">
        <v>72</v>
      </c>
      <c r="E22" s="120" t="s">
        <v>104</v>
      </c>
      <c r="F22" s="120" t="s">
        <v>105</v>
      </c>
      <c r="G22" s="120" t="s">
        <v>302</v>
      </c>
      <c r="H22" s="120" t="s">
        <v>303</v>
      </c>
      <c r="I22" s="122">
        <v>100000</v>
      </c>
      <c r="J22" s="122">
        <v>100000</v>
      </c>
      <c r="K22" s="122">
        <v>100000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52.5" customHeight="1" outlineLevel="1" spans="1:23">
      <c r="A23" s="120" t="s">
        <v>285</v>
      </c>
      <c r="B23" s="120" t="s">
        <v>297</v>
      </c>
      <c r="C23" s="120" t="s">
        <v>296</v>
      </c>
      <c r="D23" s="120" t="s">
        <v>72</v>
      </c>
      <c r="E23" s="120" t="s">
        <v>104</v>
      </c>
      <c r="F23" s="120" t="s">
        <v>105</v>
      </c>
      <c r="G23" s="120" t="s">
        <v>302</v>
      </c>
      <c r="H23" s="120" t="s">
        <v>303</v>
      </c>
      <c r="I23" s="122">
        <v>5100</v>
      </c>
      <c r="J23" s="122">
        <v>5100</v>
      </c>
      <c r="K23" s="122">
        <v>5100</v>
      </c>
      <c r="L23" s="122"/>
      <c r="M23" s="122"/>
      <c r="N23" s="120"/>
      <c r="O23" s="120"/>
      <c r="P23" s="120"/>
      <c r="Q23" s="122"/>
      <c r="R23" s="122"/>
      <c r="S23" s="122"/>
      <c r="T23" s="122"/>
      <c r="U23" s="122"/>
      <c r="V23" s="122"/>
      <c r="W23" s="122"/>
    </row>
    <row r="24" ht="52.5" customHeight="1" outlineLevel="1" spans="1:23">
      <c r="A24" s="120" t="s">
        <v>285</v>
      </c>
      <c r="B24" s="120" t="s">
        <v>297</v>
      </c>
      <c r="C24" s="120" t="s">
        <v>296</v>
      </c>
      <c r="D24" s="120" t="s">
        <v>72</v>
      </c>
      <c r="E24" s="120" t="s">
        <v>104</v>
      </c>
      <c r="F24" s="120" t="s">
        <v>105</v>
      </c>
      <c r="G24" s="120" t="s">
        <v>302</v>
      </c>
      <c r="H24" s="120" t="s">
        <v>303</v>
      </c>
      <c r="I24" s="122">
        <v>20000</v>
      </c>
      <c r="J24" s="122">
        <v>20000</v>
      </c>
      <c r="K24" s="122">
        <v>20000</v>
      </c>
      <c r="L24" s="122"/>
      <c r="M24" s="122"/>
      <c r="N24" s="120"/>
      <c r="O24" s="120"/>
      <c r="P24" s="120"/>
      <c r="Q24" s="122"/>
      <c r="R24" s="122"/>
      <c r="S24" s="122"/>
      <c r="T24" s="122"/>
      <c r="U24" s="122"/>
      <c r="V24" s="122"/>
      <c r="W24" s="122"/>
    </row>
    <row r="25" ht="52.5" customHeight="1" outlineLevel="1" spans="1:23">
      <c r="A25" s="120" t="s">
        <v>285</v>
      </c>
      <c r="B25" s="120" t="s">
        <v>297</v>
      </c>
      <c r="C25" s="120" t="s">
        <v>296</v>
      </c>
      <c r="D25" s="120" t="s">
        <v>72</v>
      </c>
      <c r="E25" s="120" t="s">
        <v>104</v>
      </c>
      <c r="F25" s="120" t="s">
        <v>105</v>
      </c>
      <c r="G25" s="120" t="s">
        <v>302</v>
      </c>
      <c r="H25" s="120" t="s">
        <v>303</v>
      </c>
      <c r="I25" s="122">
        <v>80000</v>
      </c>
      <c r="J25" s="122">
        <v>80000</v>
      </c>
      <c r="K25" s="122">
        <v>80000</v>
      </c>
      <c r="L25" s="122"/>
      <c r="M25" s="122"/>
      <c r="N25" s="120"/>
      <c r="O25" s="120"/>
      <c r="P25" s="120"/>
      <c r="Q25" s="122"/>
      <c r="R25" s="122"/>
      <c r="S25" s="122"/>
      <c r="T25" s="122"/>
      <c r="U25" s="122"/>
      <c r="V25" s="122"/>
      <c r="W25" s="122"/>
    </row>
    <row r="26" ht="52.5" customHeight="1" outlineLevel="1" spans="1:23">
      <c r="A26" s="120" t="s">
        <v>285</v>
      </c>
      <c r="B26" s="120" t="s">
        <v>297</v>
      </c>
      <c r="C26" s="120" t="s">
        <v>296</v>
      </c>
      <c r="D26" s="120" t="s">
        <v>72</v>
      </c>
      <c r="E26" s="120" t="s">
        <v>104</v>
      </c>
      <c r="F26" s="120" t="s">
        <v>105</v>
      </c>
      <c r="G26" s="120" t="s">
        <v>302</v>
      </c>
      <c r="H26" s="120" t="s">
        <v>303</v>
      </c>
      <c r="I26" s="122">
        <v>362520</v>
      </c>
      <c r="J26" s="122">
        <v>362520</v>
      </c>
      <c r="K26" s="122">
        <v>362520</v>
      </c>
      <c r="L26" s="122"/>
      <c r="M26" s="122"/>
      <c r="N26" s="120"/>
      <c r="O26" s="120"/>
      <c r="P26" s="120"/>
      <c r="Q26" s="122"/>
      <c r="R26" s="122"/>
      <c r="S26" s="122"/>
      <c r="T26" s="122"/>
      <c r="U26" s="122"/>
      <c r="V26" s="122"/>
      <c r="W26" s="122"/>
    </row>
    <row r="27" ht="52.5" customHeight="1" outlineLevel="1" spans="1:23">
      <c r="A27" s="120" t="s">
        <v>285</v>
      </c>
      <c r="B27" s="120" t="s">
        <v>297</v>
      </c>
      <c r="C27" s="120" t="s">
        <v>296</v>
      </c>
      <c r="D27" s="120" t="s">
        <v>72</v>
      </c>
      <c r="E27" s="120" t="s">
        <v>104</v>
      </c>
      <c r="F27" s="120" t="s">
        <v>105</v>
      </c>
      <c r="G27" s="120" t="s">
        <v>302</v>
      </c>
      <c r="H27" s="120" t="s">
        <v>303</v>
      </c>
      <c r="I27" s="122">
        <v>218200</v>
      </c>
      <c r="J27" s="122">
        <v>218200</v>
      </c>
      <c r="K27" s="122">
        <v>218200</v>
      </c>
      <c r="L27" s="122"/>
      <c r="M27" s="122"/>
      <c r="N27" s="120"/>
      <c r="O27" s="120"/>
      <c r="P27" s="120"/>
      <c r="Q27" s="122"/>
      <c r="R27" s="122"/>
      <c r="S27" s="122"/>
      <c r="T27" s="122"/>
      <c r="U27" s="122"/>
      <c r="V27" s="122"/>
      <c r="W27" s="122"/>
    </row>
    <row r="28" ht="52.5" customHeight="1" outlineLevel="1" spans="1:23">
      <c r="A28" s="120" t="s">
        <v>285</v>
      </c>
      <c r="B28" s="120" t="s">
        <v>297</v>
      </c>
      <c r="C28" s="120" t="s">
        <v>296</v>
      </c>
      <c r="D28" s="120" t="s">
        <v>72</v>
      </c>
      <c r="E28" s="120" t="s">
        <v>104</v>
      </c>
      <c r="F28" s="120" t="s">
        <v>105</v>
      </c>
      <c r="G28" s="120" t="s">
        <v>304</v>
      </c>
      <c r="H28" s="120" t="s">
        <v>305</v>
      </c>
      <c r="I28" s="122">
        <v>455000</v>
      </c>
      <c r="J28" s="122">
        <v>455000</v>
      </c>
      <c r="K28" s="122">
        <v>455000</v>
      </c>
      <c r="L28" s="122"/>
      <c r="M28" s="122"/>
      <c r="N28" s="120"/>
      <c r="O28" s="120"/>
      <c r="P28" s="120"/>
      <c r="Q28" s="122"/>
      <c r="R28" s="122"/>
      <c r="S28" s="122"/>
      <c r="T28" s="122"/>
      <c r="U28" s="122"/>
      <c r="V28" s="122"/>
      <c r="W28" s="122"/>
    </row>
    <row r="29" ht="52.5" customHeight="1" outlineLevel="1" spans="1:23">
      <c r="A29" s="120" t="s">
        <v>285</v>
      </c>
      <c r="B29" s="120" t="s">
        <v>297</v>
      </c>
      <c r="C29" s="120" t="s">
        <v>296</v>
      </c>
      <c r="D29" s="120" t="s">
        <v>72</v>
      </c>
      <c r="E29" s="120" t="s">
        <v>104</v>
      </c>
      <c r="F29" s="120" t="s">
        <v>105</v>
      </c>
      <c r="G29" s="120" t="s">
        <v>304</v>
      </c>
      <c r="H29" s="120" t="s">
        <v>305</v>
      </c>
      <c r="I29" s="122">
        <v>21000</v>
      </c>
      <c r="J29" s="122">
        <v>21000</v>
      </c>
      <c r="K29" s="122">
        <v>21000</v>
      </c>
      <c r="L29" s="122"/>
      <c r="M29" s="122"/>
      <c r="N29" s="120"/>
      <c r="O29" s="120"/>
      <c r="P29" s="120"/>
      <c r="Q29" s="122"/>
      <c r="R29" s="122"/>
      <c r="S29" s="122"/>
      <c r="T29" s="122"/>
      <c r="U29" s="122"/>
      <c r="V29" s="122"/>
      <c r="W29" s="122"/>
    </row>
    <row r="30" ht="52.5" customHeight="1" outlineLevel="1" spans="1:23">
      <c r="A30" s="120" t="s">
        <v>285</v>
      </c>
      <c r="B30" s="120" t="s">
        <v>297</v>
      </c>
      <c r="C30" s="120" t="s">
        <v>296</v>
      </c>
      <c r="D30" s="120" t="s">
        <v>72</v>
      </c>
      <c r="E30" s="120" t="s">
        <v>104</v>
      </c>
      <c r="F30" s="120" t="s">
        <v>105</v>
      </c>
      <c r="G30" s="120" t="s">
        <v>304</v>
      </c>
      <c r="H30" s="120" t="s">
        <v>305</v>
      </c>
      <c r="I30" s="122">
        <v>9600</v>
      </c>
      <c r="J30" s="122">
        <v>9600</v>
      </c>
      <c r="K30" s="122">
        <v>9600</v>
      </c>
      <c r="L30" s="122"/>
      <c r="M30" s="122"/>
      <c r="N30" s="120"/>
      <c r="O30" s="120"/>
      <c r="P30" s="120"/>
      <c r="Q30" s="122"/>
      <c r="R30" s="122"/>
      <c r="S30" s="122"/>
      <c r="T30" s="122"/>
      <c r="U30" s="122"/>
      <c r="V30" s="122"/>
      <c r="W30" s="122"/>
    </row>
    <row r="31" ht="52.5" customHeight="1" outlineLevel="1" spans="1:23">
      <c r="A31" s="120" t="s">
        <v>285</v>
      </c>
      <c r="B31" s="120" t="s">
        <v>297</v>
      </c>
      <c r="C31" s="120" t="s">
        <v>296</v>
      </c>
      <c r="D31" s="120" t="s">
        <v>72</v>
      </c>
      <c r="E31" s="120" t="s">
        <v>104</v>
      </c>
      <c r="F31" s="120" t="s">
        <v>105</v>
      </c>
      <c r="G31" s="120" t="s">
        <v>294</v>
      </c>
      <c r="H31" s="120" t="s">
        <v>295</v>
      </c>
      <c r="I31" s="122">
        <v>70000</v>
      </c>
      <c r="J31" s="122">
        <v>70000</v>
      </c>
      <c r="K31" s="122">
        <v>70000</v>
      </c>
      <c r="L31" s="122"/>
      <c r="M31" s="122"/>
      <c r="N31" s="120"/>
      <c r="O31" s="120"/>
      <c r="P31" s="120"/>
      <c r="Q31" s="122"/>
      <c r="R31" s="122"/>
      <c r="S31" s="122"/>
      <c r="T31" s="122"/>
      <c r="U31" s="122"/>
      <c r="V31" s="122"/>
      <c r="W31" s="122"/>
    </row>
    <row r="32" ht="52.5" customHeight="1" outlineLevel="1" spans="1:23">
      <c r="A32" s="120" t="s">
        <v>285</v>
      </c>
      <c r="B32" s="120" t="s">
        <v>297</v>
      </c>
      <c r="C32" s="120" t="s">
        <v>296</v>
      </c>
      <c r="D32" s="120" t="s">
        <v>72</v>
      </c>
      <c r="E32" s="120" t="s">
        <v>104</v>
      </c>
      <c r="F32" s="120" t="s">
        <v>105</v>
      </c>
      <c r="G32" s="120" t="s">
        <v>294</v>
      </c>
      <c r="H32" s="120" t="s">
        <v>295</v>
      </c>
      <c r="I32" s="122">
        <v>50000</v>
      </c>
      <c r="J32" s="122">
        <v>50000</v>
      </c>
      <c r="K32" s="122">
        <v>50000</v>
      </c>
      <c r="L32" s="122"/>
      <c r="M32" s="122"/>
      <c r="N32" s="120"/>
      <c r="O32" s="120"/>
      <c r="P32" s="120"/>
      <c r="Q32" s="122"/>
      <c r="R32" s="122"/>
      <c r="S32" s="122"/>
      <c r="T32" s="122"/>
      <c r="U32" s="122"/>
      <c r="V32" s="122"/>
      <c r="W32" s="122"/>
    </row>
    <row r="33" ht="52.5" customHeight="1" outlineLevel="1" spans="1:23">
      <c r="A33" s="120" t="s">
        <v>285</v>
      </c>
      <c r="B33" s="120" t="s">
        <v>297</v>
      </c>
      <c r="C33" s="120" t="s">
        <v>296</v>
      </c>
      <c r="D33" s="120" t="s">
        <v>72</v>
      </c>
      <c r="E33" s="120" t="s">
        <v>104</v>
      </c>
      <c r="F33" s="120" t="s">
        <v>105</v>
      </c>
      <c r="G33" s="120" t="s">
        <v>294</v>
      </c>
      <c r="H33" s="120" t="s">
        <v>295</v>
      </c>
      <c r="I33" s="122">
        <v>70000</v>
      </c>
      <c r="J33" s="122">
        <v>70000</v>
      </c>
      <c r="K33" s="122">
        <v>70000</v>
      </c>
      <c r="L33" s="122"/>
      <c r="M33" s="122"/>
      <c r="N33" s="120"/>
      <c r="O33" s="120"/>
      <c r="P33" s="120"/>
      <c r="Q33" s="122"/>
      <c r="R33" s="122"/>
      <c r="S33" s="122"/>
      <c r="T33" s="122"/>
      <c r="U33" s="122"/>
      <c r="V33" s="122"/>
      <c r="W33" s="122"/>
    </row>
    <row r="34" ht="52.5" customHeight="1" outlineLevel="1" spans="1:23">
      <c r="A34" s="120" t="s">
        <v>285</v>
      </c>
      <c r="B34" s="120" t="s">
        <v>297</v>
      </c>
      <c r="C34" s="120" t="s">
        <v>296</v>
      </c>
      <c r="D34" s="120" t="s">
        <v>72</v>
      </c>
      <c r="E34" s="120" t="s">
        <v>104</v>
      </c>
      <c r="F34" s="120" t="s">
        <v>105</v>
      </c>
      <c r="G34" s="120" t="s">
        <v>294</v>
      </c>
      <c r="H34" s="120" t="s">
        <v>295</v>
      </c>
      <c r="I34" s="122">
        <v>50000</v>
      </c>
      <c r="J34" s="122">
        <v>50000</v>
      </c>
      <c r="K34" s="122">
        <v>50000</v>
      </c>
      <c r="L34" s="122"/>
      <c r="M34" s="122"/>
      <c r="N34" s="120"/>
      <c r="O34" s="120"/>
      <c r="P34" s="120"/>
      <c r="Q34" s="122"/>
      <c r="R34" s="122"/>
      <c r="S34" s="122"/>
      <c r="T34" s="122"/>
      <c r="U34" s="122"/>
      <c r="V34" s="122"/>
      <c r="W34" s="122"/>
    </row>
    <row r="35" ht="52.5" customHeight="1" outlineLevel="1" spans="1:23">
      <c r="A35" s="120" t="s">
        <v>285</v>
      </c>
      <c r="B35" s="120" t="s">
        <v>297</v>
      </c>
      <c r="C35" s="120" t="s">
        <v>296</v>
      </c>
      <c r="D35" s="120" t="s">
        <v>72</v>
      </c>
      <c r="E35" s="120" t="s">
        <v>104</v>
      </c>
      <c r="F35" s="120" t="s">
        <v>105</v>
      </c>
      <c r="G35" s="120" t="s">
        <v>294</v>
      </c>
      <c r="H35" s="120" t="s">
        <v>295</v>
      </c>
      <c r="I35" s="122">
        <v>130000</v>
      </c>
      <c r="J35" s="122">
        <v>130000</v>
      </c>
      <c r="K35" s="122">
        <v>130000</v>
      </c>
      <c r="L35" s="122"/>
      <c r="M35" s="122"/>
      <c r="N35" s="120"/>
      <c r="O35" s="120"/>
      <c r="P35" s="120"/>
      <c r="Q35" s="122"/>
      <c r="R35" s="122"/>
      <c r="S35" s="122"/>
      <c r="T35" s="122"/>
      <c r="U35" s="122"/>
      <c r="V35" s="122"/>
      <c r="W35" s="122"/>
    </row>
    <row r="36" ht="52.5" customHeight="1" spans="1:23">
      <c r="A36" s="120"/>
      <c r="B36" s="120"/>
      <c r="C36" s="120" t="s">
        <v>306</v>
      </c>
      <c r="D36" s="120"/>
      <c r="E36" s="120"/>
      <c r="F36" s="120"/>
      <c r="G36" s="120"/>
      <c r="H36" s="120"/>
      <c r="I36" s="122">
        <v>1350</v>
      </c>
      <c r="J36" s="122">
        <v>1350</v>
      </c>
      <c r="K36" s="122">
        <v>1350</v>
      </c>
      <c r="L36" s="122"/>
      <c r="M36" s="122"/>
      <c r="N36" s="120"/>
      <c r="O36" s="120"/>
      <c r="P36" s="120"/>
      <c r="Q36" s="122"/>
      <c r="R36" s="122"/>
      <c r="S36" s="122"/>
      <c r="T36" s="122"/>
      <c r="U36" s="122"/>
      <c r="V36" s="122"/>
      <c r="W36" s="122"/>
    </row>
    <row r="37" ht="52.5" customHeight="1" outlineLevel="1" spans="1:23">
      <c r="A37" s="120" t="s">
        <v>285</v>
      </c>
      <c r="B37" s="120" t="s">
        <v>307</v>
      </c>
      <c r="C37" s="120" t="s">
        <v>306</v>
      </c>
      <c r="D37" s="120" t="s">
        <v>72</v>
      </c>
      <c r="E37" s="120" t="s">
        <v>104</v>
      </c>
      <c r="F37" s="120" t="s">
        <v>105</v>
      </c>
      <c r="G37" s="120" t="s">
        <v>267</v>
      </c>
      <c r="H37" s="120" t="s">
        <v>268</v>
      </c>
      <c r="I37" s="122">
        <v>1350</v>
      </c>
      <c r="J37" s="122">
        <v>1350</v>
      </c>
      <c r="K37" s="122">
        <v>1350</v>
      </c>
      <c r="L37" s="122"/>
      <c r="M37" s="122"/>
      <c r="N37" s="120"/>
      <c r="O37" s="120"/>
      <c r="P37" s="120"/>
      <c r="Q37" s="122"/>
      <c r="R37" s="122"/>
      <c r="S37" s="122"/>
      <c r="T37" s="122"/>
      <c r="U37" s="122"/>
      <c r="V37" s="122"/>
      <c r="W37" s="122"/>
    </row>
    <row r="38" ht="52.5" customHeight="1" spans="1:23">
      <c r="A38" s="120"/>
      <c r="B38" s="120"/>
      <c r="C38" s="120" t="s">
        <v>308</v>
      </c>
      <c r="D38" s="120"/>
      <c r="E38" s="120"/>
      <c r="F38" s="120"/>
      <c r="G38" s="120"/>
      <c r="H38" s="120"/>
      <c r="I38" s="122">
        <v>150000</v>
      </c>
      <c r="J38" s="122">
        <v>150000</v>
      </c>
      <c r="K38" s="122">
        <v>150000</v>
      </c>
      <c r="L38" s="122"/>
      <c r="M38" s="122"/>
      <c r="N38" s="120"/>
      <c r="O38" s="120"/>
      <c r="P38" s="120"/>
      <c r="Q38" s="122"/>
      <c r="R38" s="122"/>
      <c r="S38" s="122"/>
      <c r="T38" s="122"/>
      <c r="U38" s="122"/>
      <c r="V38" s="122"/>
      <c r="W38" s="122"/>
    </row>
    <row r="39" ht="52.5" customHeight="1" outlineLevel="1" spans="1:23">
      <c r="A39" s="120" t="s">
        <v>285</v>
      </c>
      <c r="B39" s="120" t="s">
        <v>309</v>
      </c>
      <c r="C39" s="120" t="s">
        <v>308</v>
      </c>
      <c r="D39" s="120" t="s">
        <v>72</v>
      </c>
      <c r="E39" s="120" t="s">
        <v>104</v>
      </c>
      <c r="F39" s="120" t="s">
        <v>105</v>
      </c>
      <c r="G39" s="120" t="s">
        <v>267</v>
      </c>
      <c r="H39" s="120" t="s">
        <v>268</v>
      </c>
      <c r="I39" s="122">
        <v>85000</v>
      </c>
      <c r="J39" s="122">
        <v>85000</v>
      </c>
      <c r="K39" s="122">
        <v>85000</v>
      </c>
      <c r="L39" s="122"/>
      <c r="M39" s="122"/>
      <c r="N39" s="120"/>
      <c r="O39" s="120"/>
      <c r="P39" s="120"/>
      <c r="Q39" s="122"/>
      <c r="R39" s="122"/>
      <c r="S39" s="122"/>
      <c r="T39" s="122"/>
      <c r="U39" s="122"/>
      <c r="V39" s="122"/>
      <c r="W39" s="122"/>
    </row>
    <row r="40" ht="52.5" customHeight="1" outlineLevel="1" spans="1:23">
      <c r="A40" s="120" t="s">
        <v>285</v>
      </c>
      <c r="B40" s="120" t="s">
        <v>309</v>
      </c>
      <c r="C40" s="120" t="s">
        <v>308</v>
      </c>
      <c r="D40" s="120" t="s">
        <v>72</v>
      </c>
      <c r="E40" s="120" t="s">
        <v>104</v>
      </c>
      <c r="F40" s="120" t="s">
        <v>105</v>
      </c>
      <c r="G40" s="120" t="s">
        <v>267</v>
      </c>
      <c r="H40" s="120" t="s">
        <v>268</v>
      </c>
      <c r="I40" s="122">
        <v>5000</v>
      </c>
      <c r="J40" s="122">
        <v>5000</v>
      </c>
      <c r="K40" s="122">
        <v>5000</v>
      </c>
      <c r="L40" s="122"/>
      <c r="M40" s="122"/>
      <c r="N40" s="120"/>
      <c r="O40" s="120"/>
      <c r="P40" s="120"/>
      <c r="Q40" s="122"/>
      <c r="R40" s="122"/>
      <c r="S40" s="122"/>
      <c r="T40" s="122"/>
      <c r="U40" s="122"/>
      <c r="V40" s="122"/>
      <c r="W40" s="122"/>
    </row>
    <row r="41" ht="52.5" customHeight="1" outlineLevel="1" spans="1:23">
      <c r="A41" s="120" t="s">
        <v>285</v>
      </c>
      <c r="B41" s="120" t="s">
        <v>309</v>
      </c>
      <c r="C41" s="120" t="s">
        <v>308</v>
      </c>
      <c r="D41" s="120" t="s">
        <v>72</v>
      </c>
      <c r="E41" s="120" t="s">
        <v>104</v>
      </c>
      <c r="F41" s="120" t="s">
        <v>105</v>
      </c>
      <c r="G41" s="120" t="s">
        <v>310</v>
      </c>
      <c r="H41" s="120" t="s">
        <v>311</v>
      </c>
      <c r="I41" s="122">
        <v>60000</v>
      </c>
      <c r="J41" s="122">
        <v>60000</v>
      </c>
      <c r="K41" s="122">
        <v>60000</v>
      </c>
      <c r="L41" s="122"/>
      <c r="M41" s="122"/>
      <c r="N41" s="120"/>
      <c r="O41" s="120"/>
      <c r="P41" s="120"/>
      <c r="Q41" s="122"/>
      <c r="R41" s="122"/>
      <c r="S41" s="122"/>
      <c r="T41" s="122"/>
      <c r="U41" s="122"/>
      <c r="V41" s="122"/>
      <c r="W41" s="122"/>
    </row>
    <row r="42" ht="52.5" customHeight="1" spans="1:23">
      <c r="A42" s="120"/>
      <c r="B42" s="120"/>
      <c r="C42" s="120" t="s">
        <v>312</v>
      </c>
      <c r="D42" s="120"/>
      <c r="E42" s="120"/>
      <c r="F42" s="120"/>
      <c r="G42" s="120"/>
      <c r="H42" s="120"/>
      <c r="I42" s="122">
        <v>2027000</v>
      </c>
      <c r="J42" s="122">
        <v>2027000</v>
      </c>
      <c r="K42" s="122">
        <v>2027000</v>
      </c>
      <c r="L42" s="122"/>
      <c r="M42" s="122"/>
      <c r="N42" s="120"/>
      <c r="O42" s="120"/>
      <c r="P42" s="120"/>
      <c r="Q42" s="122"/>
      <c r="R42" s="122"/>
      <c r="S42" s="122"/>
      <c r="T42" s="122"/>
      <c r="U42" s="122"/>
      <c r="V42" s="122"/>
      <c r="W42" s="122"/>
    </row>
    <row r="43" ht="52.5" customHeight="1" outlineLevel="1" spans="1:23">
      <c r="A43" s="120" t="s">
        <v>285</v>
      </c>
      <c r="B43" s="120" t="s">
        <v>313</v>
      </c>
      <c r="C43" s="120" t="s">
        <v>312</v>
      </c>
      <c r="D43" s="120" t="s">
        <v>72</v>
      </c>
      <c r="E43" s="120" t="s">
        <v>104</v>
      </c>
      <c r="F43" s="120" t="s">
        <v>105</v>
      </c>
      <c r="G43" s="120" t="s">
        <v>267</v>
      </c>
      <c r="H43" s="120" t="s">
        <v>268</v>
      </c>
      <c r="I43" s="122">
        <v>2027000</v>
      </c>
      <c r="J43" s="122">
        <v>2027000</v>
      </c>
      <c r="K43" s="122">
        <v>2027000</v>
      </c>
      <c r="L43" s="122"/>
      <c r="M43" s="122"/>
      <c r="N43" s="120"/>
      <c r="O43" s="120"/>
      <c r="P43" s="120"/>
      <c r="Q43" s="122"/>
      <c r="R43" s="122"/>
      <c r="S43" s="122"/>
      <c r="T43" s="122"/>
      <c r="U43" s="122"/>
      <c r="V43" s="122"/>
      <c r="W43" s="122"/>
    </row>
    <row r="44" ht="30" customHeight="1" spans="1:23">
      <c r="A44" s="121" t="s">
        <v>56</v>
      </c>
      <c r="B44" s="121"/>
      <c r="C44" s="121"/>
      <c r="D44" s="121"/>
      <c r="E44" s="121"/>
      <c r="F44" s="121"/>
      <c r="G44" s="121"/>
      <c r="H44" s="121"/>
      <c r="I44" s="122">
        <v>8376870</v>
      </c>
      <c r="J44" s="122">
        <v>8376870</v>
      </c>
      <c r="K44" s="122">
        <v>8376870</v>
      </c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0"/>
  <sheetViews>
    <sheetView showZeros="0" workbookViewId="0">
      <selection activeCell="B13" sqref="B13:B18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314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"单位名称："&amp;"瑞丽市机关事务管理局"</f>
        <v>单位名称：瑞丽市机关事务管理局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315</v>
      </c>
      <c r="B4" s="113" t="s">
        <v>316</v>
      </c>
      <c r="C4" s="113" t="s">
        <v>317</v>
      </c>
      <c r="D4" s="113" t="s">
        <v>318</v>
      </c>
      <c r="E4" s="113" t="s">
        <v>319</v>
      </c>
      <c r="F4" s="113" t="s">
        <v>320</v>
      </c>
      <c r="G4" s="113" t="s">
        <v>321</v>
      </c>
      <c r="H4" s="113" t="s">
        <v>322</v>
      </c>
      <c r="I4" s="113" t="s">
        <v>323</v>
      </c>
      <c r="J4" s="113" t="s">
        <v>324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308</v>
      </c>
      <c r="B7" s="114" t="s">
        <v>325</v>
      </c>
      <c r="C7" s="114" t="s">
        <v>326</v>
      </c>
      <c r="D7" s="114" t="s">
        <v>327</v>
      </c>
      <c r="E7" s="114" t="s">
        <v>328</v>
      </c>
      <c r="F7" s="114" t="s">
        <v>329</v>
      </c>
      <c r="G7" s="113" t="s">
        <v>86</v>
      </c>
      <c r="H7" s="113" t="s">
        <v>330</v>
      </c>
      <c r="I7" s="114" t="s">
        <v>331</v>
      </c>
      <c r="J7" s="114" t="s">
        <v>332</v>
      </c>
    </row>
    <row r="8" ht="52.5" customHeight="1" outlineLevel="1" spans="1:10">
      <c r="A8" s="114" t="s">
        <v>308</v>
      </c>
      <c r="B8" s="114" t="s">
        <v>325</v>
      </c>
      <c r="C8" s="114" t="s">
        <v>326</v>
      </c>
      <c r="D8" s="114" t="s">
        <v>333</v>
      </c>
      <c r="E8" s="114" t="s">
        <v>334</v>
      </c>
      <c r="F8" s="114" t="s">
        <v>335</v>
      </c>
      <c r="G8" s="113" t="s">
        <v>86</v>
      </c>
      <c r="H8" s="113" t="s">
        <v>330</v>
      </c>
      <c r="I8" s="114" t="s">
        <v>331</v>
      </c>
      <c r="J8" s="114" t="s">
        <v>332</v>
      </c>
    </row>
    <row r="9" ht="52.5" customHeight="1" outlineLevel="1" spans="1:10">
      <c r="A9" s="114" t="s">
        <v>308</v>
      </c>
      <c r="B9" s="114" t="s">
        <v>325</v>
      </c>
      <c r="C9" s="114" t="s">
        <v>326</v>
      </c>
      <c r="D9" s="114" t="s">
        <v>333</v>
      </c>
      <c r="E9" s="114" t="s">
        <v>336</v>
      </c>
      <c r="F9" s="114" t="s">
        <v>329</v>
      </c>
      <c r="G9" s="113" t="s">
        <v>337</v>
      </c>
      <c r="H9" s="113" t="s">
        <v>338</v>
      </c>
      <c r="I9" s="114" t="s">
        <v>331</v>
      </c>
      <c r="J9" s="114" t="s">
        <v>332</v>
      </c>
    </row>
    <row r="10" ht="52.5" customHeight="1" outlineLevel="1" spans="1:10">
      <c r="A10" s="114" t="s">
        <v>308</v>
      </c>
      <c r="B10" s="114" t="s">
        <v>325</v>
      </c>
      <c r="C10" s="114" t="s">
        <v>326</v>
      </c>
      <c r="D10" s="114" t="s">
        <v>339</v>
      </c>
      <c r="E10" s="114" t="s">
        <v>340</v>
      </c>
      <c r="F10" s="114" t="s">
        <v>335</v>
      </c>
      <c r="G10" s="113" t="s">
        <v>86</v>
      </c>
      <c r="H10" s="113" t="s">
        <v>341</v>
      </c>
      <c r="I10" s="114" t="s">
        <v>331</v>
      </c>
      <c r="J10" s="114" t="s">
        <v>332</v>
      </c>
    </row>
    <row r="11" ht="52.5" customHeight="1" outlineLevel="1" spans="1:10">
      <c r="A11" s="114" t="s">
        <v>308</v>
      </c>
      <c r="B11" s="114" t="s">
        <v>325</v>
      </c>
      <c r="C11" s="114" t="s">
        <v>342</v>
      </c>
      <c r="D11" s="114" t="s">
        <v>343</v>
      </c>
      <c r="E11" s="114" t="s">
        <v>344</v>
      </c>
      <c r="F11" s="114" t="s">
        <v>329</v>
      </c>
      <c r="G11" s="113" t="s">
        <v>337</v>
      </c>
      <c r="H11" s="113" t="s">
        <v>338</v>
      </c>
      <c r="I11" s="114" t="s">
        <v>331</v>
      </c>
      <c r="J11" s="114" t="s">
        <v>332</v>
      </c>
    </row>
    <row r="12" ht="52.5" customHeight="1" outlineLevel="1" spans="1:10">
      <c r="A12" s="114" t="s">
        <v>308</v>
      </c>
      <c r="B12" s="114" t="s">
        <v>325</v>
      </c>
      <c r="C12" s="114" t="s">
        <v>345</v>
      </c>
      <c r="D12" s="114" t="s">
        <v>346</v>
      </c>
      <c r="E12" s="114" t="s">
        <v>347</v>
      </c>
      <c r="F12" s="114" t="s">
        <v>329</v>
      </c>
      <c r="G12" s="113" t="s">
        <v>337</v>
      </c>
      <c r="H12" s="113" t="s">
        <v>338</v>
      </c>
      <c r="I12" s="114" t="s">
        <v>331</v>
      </c>
      <c r="J12" s="114" t="s">
        <v>332</v>
      </c>
    </row>
    <row r="13" ht="52.5" customHeight="1" outlineLevel="1" spans="1:10">
      <c r="A13" s="114" t="s">
        <v>284</v>
      </c>
      <c r="B13" s="114" t="s">
        <v>348</v>
      </c>
      <c r="C13" s="114" t="s">
        <v>326</v>
      </c>
      <c r="D13" s="114" t="s">
        <v>327</v>
      </c>
      <c r="E13" s="114" t="s">
        <v>349</v>
      </c>
      <c r="F13" s="114" t="s">
        <v>350</v>
      </c>
      <c r="G13" s="113" t="s">
        <v>351</v>
      </c>
      <c r="H13" s="113" t="s">
        <v>338</v>
      </c>
      <c r="I13" s="114" t="s">
        <v>331</v>
      </c>
      <c r="J13" s="114" t="s">
        <v>352</v>
      </c>
    </row>
    <row r="14" ht="52.5" customHeight="1" outlineLevel="1" spans="1:10">
      <c r="A14" s="114" t="s">
        <v>284</v>
      </c>
      <c r="B14" s="114" t="s">
        <v>353</v>
      </c>
      <c r="C14" s="114" t="s">
        <v>326</v>
      </c>
      <c r="D14" s="114" t="s">
        <v>327</v>
      </c>
      <c r="E14" s="114" t="s">
        <v>354</v>
      </c>
      <c r="F14" s="114" t="s">
        <v>329</v>
      </c>
      <c r="G14" s="113" t="s">
        <v>355</v>
      </c>
      <c r="H14" s="113" t="s">
        <v>338</v>
      </c>
      <c r="I14" s="114" t="s">
        <v>331</v>
      </c>
      <c r="J14" s="114" t="s">
        <v>352</v>
      </c>
    </row>
    <row r="15" ht="52.5" customHeight="1" outlineLevel="1" spans="1:10">
      <c r="A15" s="114" t="s">
        <v>284</v>
      </c>
      <c r="B15" s="114" t="s">
        <v>353</v>
      </c>
      <c r="C15" s="114" t="s">
        <v>326</v>
      </c>
      <c r="D15" s="114" t="s">
        <v>333</v>
      </c>
      <c r="E15" s="114" t="s">
        <v>356</v>
      </c>
      <c r="F15" s="114" t="s">
        <v>329</v>
      </c>
      <c r="G15" s="113" t="s">
        <v>357</v>
      </c>
      <c r="H15" s="113" t="s">
        <v>338</v>
      </c>
      <c r="I15" s="114" t="s">
        <v>331</v>
      </c>
      <c r="J15" s="114" t="s">
        <v>352</v>
      </c>
    </row>
    <row r="16" ht="52.5" customHeight="1" outlineLevel="1" spans="1:10">
      <c r="A16" s="114" t="s">
        <v>284</v>
      </c>
      <c r="B16" s="114" t="s">
        <v>353</v>
      </c>
      <c r="C16" s="114" t="s">
        <v>326</v>
      </c>
      <c r="D16" s="114" t="s">
        <v>339</v>
      </c>
      <c r="E16" s="114" t="s">
        <v>358</v>
      </c>
      <c r="F16" s="114" t="s">
        <v>350</v>
      </c>
      <c r="G16" s="113" t="s">
        <v>351</v>
      </c>
      <c r="H16" s="113" t="s">
        <v>338</v>
      </c>
      <c r="I16" s="114" t="s">
        <v>331</v>
      </c>
      <c r="J16" s="114" t="s">
        <v>352</v>
      </c>
    </row>
    <row r="17" ht="52.5" customHeight="1" outlineLevel="1" spans="1:10">
      <c r="A17" s="114" t="s">
        <v>284</v>
      </c>
      <c r="B17" s="114" t="s">
        <v>353</v>
      </c>
      <c r="C17" s="114" t="s">
        <v>342</v>
      </c>
      <c r="D17" s="114" t="s">
        <v>359</v>
      </c>
      <c r="E17" s="114" t="s">
        <v>360</v>
      </c>
      <c r="F17" s="114" t="s">
        <v>329</v>
      </c>
      <c r="G17" s="113" t="s">
        <v>90</v>
      </c>
      <c r="H17" s="113" t="s">
        <v>361</v>
      </c>
      <c r="I17" s="114" t="s">
        <v>331</v>
      </c>
      <c r="J17" s="114" t="s">
        <v>352</v>
      </c>
    </row>
    <row r="18" ht="52.5" customHeight="1" outlineLevel="1" spans="1:10">
      <c r="A18" s="114" t="s">
        <v>284</v>
      </c>
      <c r="B18" s="114" t="s">
        <v>353</v>
      </c>
      <c r="C18" s="114" t="s">
        <v>345</v>
      </c>
      <c r="D18" s="114" t="s">
        <v>346</v>
      </c>
      <c r="E18" s="114" t="s">
        <v>362</v>
      </c>
      <c r="F18" s="114" t="s">
        <v>329</v>
      </c>
      <c r="G18" s="113" t="s">
        <v>363</v>
      </c>
      <c r="H18" s="113" t="s">
        <v>338</v>
      </c>
      <c r="I18" s="114" t="s">
        <v>331</v>
      </c>
      <c r="J18" s="114" t="s">
        <v>352</v>
      </c>
    </row>
    <row r="19" ht="52.5" customHeight="1" outlineLevel="1" spans="1:10">
      <c r="A19" s="114" t="s">
        <v>312</v>
      </c>
      <c r="B19" s="114" t="s">
        <v>364</v>
      </c>
      <c r="C19" s="114" t="s">
        <v>326</v>
      </c>
      <c r="D19" s="114" t="s">
        <v>327</v>
      </c>
      <c r="E19" s="114" t="s">
        <v>349</v>
      </c>
      <c r="F19" s="114" t="s">
        <v>350</v>
      </c>
      <c r="G19" s="113" t="s">
        <v>351</v>
      </c>
      <c r="H19" s="113" t="s">
        <v>338</v>
      </c>
      <c r="I19" s="114" t="s">
        <v>331</v>
      </c>
      <c r="J19" s="114" t="s">
        <v>365</v>
      </c>
    </row>
    <row r="20" ht="52.5" customHeight="1" outlineLevel="1" spans="1:10">
      <c r="A20" s="114" t="s">
        <v>312</v>
      </c>
      <c r="B20" s="114" t="s">
        <v>366</v>
      </c>
      <c r="C20" s="114" t="s">
        <v>326</v>
      </c>
      <c r="D20" s="114" t="s">
        <v>333</v>
      </c>
      <c r="E20" s="114" t="s">
        <v>356</v>
      </c>
      <c r="F20" s="114" t="s">
        <v>350</v>
      </c>
      <c r="G20" s="113" t="s">
        <v>357</v>
      </c>
      <c r="H20" s="113" t="s">
        <v>338</v>
      </c>
      <c r="I20" s="114" t="s">
        <v>331</v>
      </c>
      <c r="J20" s="114" t="s">
        <v>365</v>
      </c>
    </row>
    <row r="21" ht="52.5" customHeight="1" outlineLevel="1" spans="1:10">
      <c r="A21" s="114" t="s">
        <v>312</v>
      </c>
      <c r="B21" s="114" t="s">
        <v>366</v>
      </c>
      <c r="C21" s="114" t="s">
        <v>326</v>
      </c>
      <c r="D21" s="114" t="s">
        <v>339</v>
      </c>
      <c r="E21" s="114" t="s">
        <v>367</v>
      </c>
      <c r="F21" s="114" t="s">
        <v>350</v>
      </c>
      <c r="G21" s="113" t="s">
        <v>351</v>
      </c>
      <c r="H21" s="113" t="s">
        <v>338</v>
      </c>
      <c r="I21" s="114" t="s">
        <v>331</v>
      </c>
      <c r="J21" s="114" t="s">
        <v>365</v>
      </c>
    </row>
    <row r="22" ht="52.5" customHeight="1" outlineLevel="1" spans="1:10">
      <c r="A22" s="114" t="s">
        <v>312</v>
      </c>
      <c r="B22" s="114" t="s">
        <v>366</v>
      </c>
      <c r="C22" s="114" t="s">
        <v>342</v>
      </c>
      <c r="D22" s="114" t="s">
        <v>359</v>
      </c>
      <c r="E22" s="114" t="s">
        <v>360</v>
      </c>
      <c r="F22" s="114" t="s">
        <v>329</v>
      </c>
      <c r="G22" s="113" t="s">
        <v>90</v>
      </c>
      <c r="H22" s="113" t="s">
        <v>361</v>
      </c>
      <c r="I22" s="114" t="s">
        <v>331</v>
      </c>
      <c r="J22" s="114" t="s">
        <v>365</v>
      </c>
    </row>
    <row r="23" ht="52.5" customHeight="1" outlineLevel="1" spans="1:10">
      <c r="A23" s="114" t="s">
        <v>312</v>
      </c>
      <c r="B23" s="114" t="s">
        <v>366</v>
      </c>
      <c r="C23" s="114" t="s">
        <v>345</v>
      </c>
      <c r="D23" s="114" t="s">
        <v>346</v>
      </c>
      <c r="E23" s="114" t="s">
        <v>362</v>
      </c>
      <c r="F23" s="114" t="s">
        <v>329</v>
      </c>
      <c r="G23" s="113" t="s">
        <v>363</v>
      </c>
      <c r="H23" s="113" t="s">
        <v>338</v>
      </c>
      <c r="I23" s="114" t="s">
        <v>331</v>
      </c>
      <c r="J23" s="114" t="s">
        <v>365</v>
      </c>
    </row>
    <row r="24" ht="52.5" customHeight="1" outlineLevel="1" spans="1:10">
      <c r="A24" s="114" t="s">
        <v>296</v>
      </c>
      <c r="B24" s="114" t="s">
        <v>368</v>
      </c>
      <c r="C24" s="114" t="s">
        <v>326</v>
      </c>
      <c r="D24" s="114" t="s">
        <v>327</v>
      </c>
      <c r="E24" s="114" t="s">
        <v>369</v>
      </c>
      <c r="F24" s="114" t="s">
        <v>329</v>
      </c>
      <c r="G24" s="113" t="s">
        <v>96</v>
      </c>
      <c r="H24" s="113" t="s">
        <v>330</v>
      </c>
      <c r="I24" s="114" t="s">
        <v>331</v>
      </c>
      <c r="J24" s="114" t="s">
        <v>370</v>
      </c>
    </row>
    <row r="25" ht="52.5" customHeight="1" outlineLevel="1" spans="1:10">
      <c r="A25" s="114" t="s">
        <v>296</v>
      </c>
      <c r="B25" s="114" t="s">
        <v>371</v>
      </c>
      <c r="C25" s="114" t="s">
        <v>326</v>
      </c>
      <c r="D25" s="114" t="s">
        <v>327</v>
      </c>
      <c r="E25" s="114" t="s">
        <v>372</v>
      </c>
      <c r="F25" s="114" t="s">
        <v>329</v>
      </c>
      <c r="G25" s="113" t="s">
        <v>351</v>
      </c>
      <c r="H25" s="113" t="s">
        <v>330</v>
      </c>
      <c r="I25" s="114" t="s">
        <v>331</v>
      </c>
      <c r="J25" s="114" t="s">
        <v>370</v>
      </c>
    </row>
    <row r="26" ht="52.5" customHeight="1" outlineLevel="1" spans="1:10">
      <c r="A26" s="114" t="s">
        <v>296</v>
      </c>
      <c r="B26" s="114" t="s">
        <v>371</v>
      </c>
      <c r="C26" s="114" t="s">
        <v>342</v>
      </c>
      <c r="D26" s="114" t="s">
        <v>359</v>
      </c>
      <c r="E26" s="114" t="s">
        <v>373</v>
      </c>
      <c r="F26" s="114" t="s">
        <v>374</v>
      </c>
      <c r="G26" s="113" t="s">
        <v>94</v>
      </c>
      <c r="H26" s="113" t="s">
        <v>375</v>
      </c>
      <c r="I26" s="114" t="s">
        <v>331</v>
      </c>
      <c r="J26" s="114" t="s">
        <v>370</v>
      </c>
    </row>
    <row r="27" ht="52.5" customHeight="1" outlineLevel="1" spans="1:10">
      <c r="A27" s="114" t="s">
        <v>296</v>
      </c>
      <c r="B27" s="114" t="s">
        <v>371</v>
      </c>
      <c r="C27" s="114" t="s">
        <v>342</v>
      </c>
      <c r="D27" s="114" t="s">
        <v>359</v>
      </c>
      <c r="E27" s="114" t="s">
        <v>376</v>
      </c>
      <c r="F27" s="114" t="s">
        <v>329</v>
      </c>
      <c r="G27" s="113" t="s">
        <v>355</v>
      </c>
      <c r="H27" s="113" t="s">
        <v>338</v>
      </c>
      <c r="I27" s="114" t="s">
        <v>331</v>
      </c>
      <c r="J27" s="114" t="s">
        <v>370</v>
      </c>
    </row>
    <row r="28" ht="52.5" customHeight="1" outlineLevel="1" spans="1:10">
      <c r="A28" s="114" t="s">
        <v>296</v>
      </c>
      <c r="B28" s="114" t="s">
        <v>371</v>
      </c>
      <c r="C28" s="114" t="s">
        <v>345</v>
      </c>
      <c r="D28" s="114" t="s">
        <v>346</v>
      </c>
      <c r="E28" s="114" t="s">
        <v>377</v>
      </c>
      <c r="F28" s="114" t="s">
        <v>329</v>
      </c>
      <c r="G28" s="113" t="s">
        <v>337</v>
      </c>
      <c r="H28" s="113" t="s">
        <v>338</v>
      </c>
      <c r="I28" s="114" t="s">
        <v>331</v>
      </c>
      <c r="J28" s="114" t="s">
        <v>378</v>
      </c>
    </row>
    <row r="29" ht="52.5" customHeight="1" outlineLevel="1" spans="1:10">
      <c r="A29" s="114" t="s">
        <v>296</v>
      </c>
      <c r="B29" s="114" t="s">
        <v>371</v>
      </c>
      <c r="C29" s="114" t="s">
        <v>345</v>
      </c>
      <c r="D29" s="114" t="s">
        <v>346</v>
      </c>
      <c r="E29" s="114" t="s">
        <v>379</v>
      </c>
      <c r="F29" s="114" t="s">
        <v>329</v>
      </c>
      <c r="G29" s="113" t="s">
        <v>337</v>
      </c>
      <c r="H29" s="113" t="s">
        <v>338</v>
      </c>
      <c r="I29" s="114" t="s">
        <v>331</v>
      </c>
      <c r="J29" s="114" t="s">
        <v>370</v>
      </c>
    </row>
    <row r="30" ht="52.5" customHeight="1" outlineLevel="1" spans="1:10">
      <c r="A30" s="114" t="s">
        <v>306</v>
      </c>
      <c r="B30" s="114" t="s">
        <v>380</v>
      </c>
      <c r="C30" s="114" t="s">
        <v>326</v>
      </c>
      <c r="D30" s="114" t="s">
        <v>327</v>
      </c>
      <c r="E30" s="114" t="s">
        <v>381</v>
      </c>
      <c r="F30" s="114" t="s">
        <v>350</v>
      </c>
      <c r="G30" s="113" t="s">
        <v>94</v>
      </c>
      <c r="H30" s="113" t="s">
        <v>382</v>
      </c>
      <c r="I30" s="114" t="s">
        <v>331</v>
      </c>
      <c r="J30" s="114" t="s">
        <v>383</v>
      </c>
    </row>
    <row r="31" ht="52.5" customHeight="1" outlineLevel="1" spans="1:10">
      <c r="A31" s="114" t="s">
        <v>306</v>
      </c>
      <c r="B31" s="114" t="s">
        <v>380</v>
      </c>
      <c r="C31" s="114" t="s">
        <v>326</v>
      </c>
      <c r="D31" s="114" t="s">
        <v>327</v>
      </c>
      <c r="E31" s="114" t="s">
        <v>384</v>
      </c>
      <c r="F31" s="114" t="s">
        <v>350</v>
      </c>
      <c r="G31" s="113" t="s">
        <v>86</v>
      </c>
      <c r="H31" s="113" t="s">
        <v>330</v>
      </c>
      <c r="I31" s="114" t="s">
        <v>331</v>
      </c>
      <c r="J31" s="114" t="s">
        <v>383</v>
      </c>
    </row>
    <row r="32" ht="52.5" customHeight="1" outlineLevel="1" spans="1:10">
      <c r="A32" s="114" t="s">
        <v>306</v>
      </c>
      <c r="B32" s="114" t="s">
        <v>380</v>
      </c>
      <c r="C32" s="114" t="s">
        <v>326</v>
      </c>
      <c r="D32" s="114" t="s">
        <v>339</v>
      </c>
      <c r="E32" s="114" t="s">
        <v>385</v>
      </c>
      <c r="F32" s="114" t="s">
        <v>350</v>
      </c>
      <c r="G32" s="113" t="s">
        <v>386</v>
      </c>
      <c r="H32" s="113"/>
      <c r="I32" s="114" t="s">
        <v>387</v>
      </c>
      <c r="J32" s="114" t="s">
        <v>383</v>
      </c>
    </row>
    <row r="33" ht="52.5" customHeight="1" outlineLevel="1" spans="1:10">
      <c r="A33" s="114" t="s">
        <v>306</v>
      </c>
      <c r="B33" s="114" t="s">
        <v>380</v>
      </c>
      <c r="C33" s="114" t="s">
        <v>342</v>
      </c>
      <c r="D33" s="114" t="s">
        <v>343</v>
      </c>
      <c r="E33" s="114" t="s">
        <v>388</v>
      </c>
      <c r="F33" s="114" t="s">
        <v>350</v>
      </c>
      <c r="G33" s="113" t="s">
        <v>351</v>
      </c>
      <c r="H33" s="113" t="s">
        <v>338</v>
      </c>
      <c r="I33" s="114" t="s">
        <v>331</v>
      </c>
      <c r="J33" s="114" t="s">
        <v>383</v>
      </c>
    </row>
    <row r="34" ht="52.5" customHeight="1" outlineLevel="1" spans="1:10">
      <c r="A34" s="114" t="s">
        <v>306</v>
      </c>
      <c r="B34" s="114" t="s">
        <v>380</v>
      </c>
      <c r="C34" s="114" t="s">
        <v>345</v>
      </c>
      <c r="D34" s="114" t="s">
        <v>346</v>
      </c>
      <c r="E34" s="114" t="s">
        <v>389</v>
      </c>
      <c r="F34" s="114" t="s">
        <v>350</v>
      </c>
      <c r="G34" s="113" t="s">
        <v>351</v>
      </c>
      <c r="H34" s="113" t="s">
        <v>338</v>
      </c>
      <c r="I34" s="114" t="s">
        <v>331</v>
      </c>
      <c r="J34" s="114" t="s">
        <v>383</v>
      </c>
    </row>
    <row r="35" ht="52.5" customHeight="1" outlineLevel="1" spans="1:10">
      <c r="A35" s="114" t="s">
        <v>287</v>
      </c>
      <c r="B35" s="114" t="s">
        <v>390</v>
      </c>
      <c r="C35" s="114" t="s">
        <v>326</v>
      </c>
      <c r="D35" s="114" t="s">
        <v>327</v>
      </c>
      <c r="E35" s="114" t="s">
        <v>391</v>
      </c>
      <c r="F35" s="114" t="s">
        <v>329</v>
      </c>
      <c r="G35" s="113" t="s">
        <v>86</v>
      </c>
      <c r="H35" s="113" t="s">
        <v>330</v>
      </c>
      <c r="I35" s="114" t="s">
        <v>331</v>
      </c>
      <c r="J35" s="114" t="s">
        <v>392</v>
      </c>
    </row>
    <row r="36" ht="52.5" customHeight="1" outlineLevel="1" spans="1:10">
      <c r="A36" s="114" t="s">
        <v>287</v>
      </c>
      <c r="B36" s="114" t="s">
        <v>390</v>
      </c>
      <c r="C36" s="114" t="s">
        <v>326</v>
      </c>
      <c r="D36" s="114" t="s">
        <v>333</v>
      </c>
      <c r="E36" s="114" t="s">
        <v>393</v>
      </c>
      <c r="F36" s="114" t="s">
        <v>335</v>
      </c>
      <c r="G36" s="113" t="s">
        <v>86</v>
      </c>
      <c r="H36" s="113" t="s">
        <v>330</v>
      </c>
      <c r="I36" s="114" t="s">
        <v>331</v>
      </c>
      <c r="J36" s="114" t="s">
        <v>394</v>
      </c>
    </row>
    <row r="37" ht="52.5" customHeight="1" outlineLevel="1" spans="1:10">
      <c r="A37" s="114" t="s">
        <v>287</v>
      </c>
      <c r="B37" s="114" t="s">
        <v>390</v>
      </c>
      <c r="C37" s="114" t="s">
        <v>326</v>
      </c>
      <c r="D37" s="114" t="s">
        <v>339</v>
      </c>
      <c r="E37" s="114" t="s">
        <v>395</v>
      </c>
      <c r="F37" s="114" t="s">
        <v>329</v>
      </c>
      <c r="G37" s="113" t="s">
        <v>396</v>
      </c>
      <c r="H37" s="113"/>
      <c r="I37" s="114" t="s">
        <v>387</v>
      </c>
      <c r="J37" s="114" t="s">
        <v>395</v>
      </c>
    </row>
    <row r="38" ht="52.5" customHeight="1" outlineLevel="1" spans="1:10">
      <c r="A38" s="114" t="s">
        <v>287</v>
      </c>
      <c r="B38" s="114" t="s">
        <v>390</v>
      </c>
      <c r="C38" s="114" t="s">
        <v>342</v>
      </c>
      <c r="D38" s="114" t="s">
        <v>343</v>
      </c>
      <c r="E38" s="114" t="s">
        <v>397</v>
      </c>
      <c r="F38" s="114" t="s">
        <v>335</v>
      </c>
      <c r="G38" s="113" t="s">
        <v>398</v>
      </c>
      <c r="H38" s="113" t="s">
        <v>330</v>
      </c>
      <c r="I38" s="114" t="s">
        <v>331</v>
      </c>
      <c r="J38" s="114" t="s">
        <v>397</v>
      </c>
    </row>
    <row r="39" ht="52.5" customHeight="1" outlineLevel="1" spans="1:10">
      <c r="A39" s="114" t="s">
        <v>287</v>
      </c>
      <c r="B39" s="114" t="s">
        <v>390</v>
      </c>
      <c r="C39" s="114" t="s">
        <v>342</v>
      </c>
      <c r="D39" s="114" t="s">
        <v>399</v>
      </c>
      <c r="E39" s="114" t="s">
        <v>400</v>
      </c>
      <c r="F39" s="114" t="s">
        <v>329</v>
      </c>
      <c r="G39" s="113" t="s">
        <v>396</v>
      </c>
      <c r="H39" s="113"/>
      <c r="I39" s="114" t="s">
        <v>387</v>
      </c>
      <c r="J39" s="114" t="s">
        <v>400</v>
      </c>
    </row>
    <row r="40" ht="52.5" customHeight="1" outlineLevel="1" spans="1:10">
      <c r="A40" s="114" t="s">
        <v>287</v>
      </c>
      <c r="B40" s="114" t="s">
        <v>390</v>
      </c>
      <c r="C40" s="114" t="s">
        <v>345</v>
      </c>
      <c r="D40" s="114" t="s">
        <v>346</v>
      </c>
      <c r="E40" s="114" t="s">
        <v>401</v>
      </c>
      <c r="F40" s="114" t="s">
        <v>329</v>
      </c>
      <c r="G40" s="113" t="s">
        <v>337</v>
      </c>
      <c r="H40" s="113" t="s">
        <v>338</v>
      </c>
      <c r="I40" s="114" t="s">
        <v>331</v>
      </c>
      <c r="J40" s="114" t="s">
        <v>401</v>
      </c>
    </row>
  </sheetData>
  <mergeCells count="14">
    <mergeCell ref="A2:J2"/>
    <mergeCell ref="A3:E3"/>
    <mergeCell ref="A7:A12"/>
    <mergeCell ref="A13:A18"/>
    <mergeCell ref="A19:A23"/>
    <mergeCell ref="A24:A29"/>
    <mergeCell ref="A30:A34"/>
    <mergeCell ref="A35:A40"/>
    <mergeCell ref="B7:B12"/>
    <mergeCell ref="B13:B18"/>
    <mergeCell ref="B19:B23"/>
    <mergeCell ref="B24:B29"/>
    <mergeCell ref="B30:B34"/>
    <mergeCell ref="B35:B40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县对下转移支付绩效目标表09-2(瑞丽）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2026-02-02T03:30:00Z</dcterms:created>
  <dcterms:modified xsi:type="dcterms:W3CDTF">2026-02-09T06:49:39Z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