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<sst xmlns="http://schemas.openxmlformats.org/spreadsheetml/2006/main" count="4229" uniqueCount="816">
  <si>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</si>
  <si>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</si>
  <si>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</si>
  <si>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</si>
  <si>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</si>
  <si>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</si>
  <si>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</si>
  <si>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</si>
  <si>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</si>
  <si>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</si>
  <si>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</si>
  <si>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</si>
  <si>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</si>
  <si>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</si>
  <si>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</si>
  <si>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</si>
  <si>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</si>
  <si>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</si>
  <si>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</si>
  <si>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</si>
  <si>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</si>
  <si>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</si>
  <si>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</si>
  <si>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</si>
  <si>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</si>
  <si>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</si>
  <si>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</si>
  <si>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</si>
  <si>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</si>
  <si>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</si>
  <si>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</si>
  <si>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</si>
  <si>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</si>
  <si>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</si>
  <si>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</si>
  <si>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</si>
  <si>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</si>
  <si>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</si>
  <si>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</si>
  <si>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</si>
  <si>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</si>
  <si>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</si>
  <si>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</si>
  <si>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</si>
  <si>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</si>
  <si>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</si>
  <si>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</si>
  <si>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</si>
  <si>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</si>
  <si>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</si>
  <si>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</si>
  <si>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</si>
  <si>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</si>
  <si>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</si>
  <si>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</si>
  <si>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</si>
  <si>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</si>
  <si>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</si>
  <si>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</si>
  <si>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</si>
  <si>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</si>
  <si>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</si>
  <si>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</si>
  <si>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</si>
  <si>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</si>
  <si>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</si>
  <si>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</si>
  <si>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</si>
  <si>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</si>
  <si>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</si>
  <si>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</si>
  <si>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572001</t>
  </si>
  <si>
    <t>瑞丽市姐相镇人民政府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</si>
  <si>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</si>
  <si>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</si>
  <si>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</si>
  <si>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</si>
  <si>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</si>
  <si>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</si>
  <si>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</si>
  <si>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</si>
  <si>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</si>
  <si>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</si>
  <si>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</si>
  <si>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</si>
  <si>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</si>
  <si>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</si>
  <si>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</si>
  <si>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</si>
  <si>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</si>
  <si>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</si>
  <si>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</si>
  <si>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</si>
  <si>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</si>
  <si>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</si>
  <si>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</si>
  <si>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</si>
  <si>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</si>
  <si>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</si>
  <si>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</si>
  <si>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</si>
  <si>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</si>
  <si>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</si>
  <si>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</si>
  <si>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</si>
  <si>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</si>
  <si>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</si>
  <si>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</si>
  <si>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</si>
  <si>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</si>
  <si>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</si>
  <si>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</si>
  <si>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</si>
  <si>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</si>
  <si>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20129</t>
  </si>
  <si>
    <t>群众团体事务</t>
  </si>
  <si>
    <t>2012901</t>
  </si>
  <si>
    <t>2012902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</si>
  <si>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</si>
  <si>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</si>
  <si>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</si>
  <si>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</si>
  <si>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</si>
  <si>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</si>
  <si>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</si>
  <si>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</si>
  <si>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</si>
  <si>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</si>
  <si>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</si>
  <si>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</si>
  <si>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</si>
  <si>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</si>
  <si>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</si>
  <si>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</si>
  <si>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</si>
  <si>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</si>
  <si>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</si>
  <si>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</si>
  <si>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</si>
  <si>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</si>
  <si>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</si>
  <si>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</si>
  <si>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</si>
  <si>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</si>
  <si>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</si>
  <si>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</si>
  <si>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</si>
  <si>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</si>
  <si>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</si>
  <si>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</si>
  <si>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</si>
  <si>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</si>
  <si>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</si>
  <si>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</si>
  <si>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</si>
  <si>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</si>
  <si>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2120815</t>
  </si>
  <si>
    <t>农村社会事业支出</t>
  </si>
  <si>
    <t>213</t>
  </si>
  <si>
    <t>农林水支出</t>
  </si>
  <si>
    <t>21303</t>
  </si>
  <si>
    <t>水利</t>
  </si>
  <si>
    <t>2130301</t>
  </si>
  <si>
    <t>21305</t>
  </si>
  <si>
    <t>巩固脱贫攻坚成果衔接乡村振兴</t>
  </si>
  <si>
    <t>2130599</t>
  </si>
  <si>
    <t>其他巩固脱贫攻坚成果衔接乡村振兴支出</t>
  </si>
  <si>
    <t>21307</t>
  </si>
  <si>
    <t>农村综合改革</t>
  </si>
  <si>
    <t>2130701</t>
  </si>
  <si>
    <t>对村级公益事业建设的补助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</si>
  <si>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</si>
  <si>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</si>
  <si>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</si>
  <si>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</si>
  <si>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</si>
  <si>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</si>
  <si>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</si>
  <si>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</si>
  <si>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</si>
  <si>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</si>
  <si>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</si>
  <si>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</si>
  <si>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</si>
  <si>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</si>
  <si>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</si>
  <si>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</si>
  <si>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</si>
  <si>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</si>
  <si>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</si>
  <si>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</si>
  <si>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</si>
  <si>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</si>
  <si>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</si>
  <si>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</si>
  <si>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</si>
  <si>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</si>
  <si>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</si>
  <si>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</si>
  <si>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</si>
  <si>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</si>
  <si>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</si>
  <si>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</si>
  <si>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</si>
  <si>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</si>
  <si>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</si>
  <si>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</si>
  <si>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</si>
  <si>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</si>
  <si>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</si>
  <si>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</si>
  <si>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</si>
  <si>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</si>
  <si>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</si>
  <si>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</si>
  <si>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</si>
  <si>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</si>
  <si>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</si>
  <si>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</si>
  <si>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</si>
  <si>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</si>
  <si>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</si>
  <si>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</si>
  <si>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</si>
  <si>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</si>
  <si>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</si>
  <si>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</si>
  <si>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</si>
  <si>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</si>
  <si>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</si>
  <si>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</si>
  <si>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</si>
  <si>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</si>
  <si>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</si>
  <si>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</si>
  <si>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</si>
  <si>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</si>
  <si>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</si>
  <si>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</si>
  <si>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</si>
  <si>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</si>
  <si>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</si>
  <si>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</si>
  <si>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</si>
  <si>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</si>
  <si>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</si>
  <si>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</si>
  <si>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</si>
  <si>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</si>
  <si>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</si>
  <si>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</si>
  <si>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</si>
  <si>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533102210000000020127</t>
  </si>
  <si>
    <t>奖金（行政）</t>
  </si>
  <si>
    <t>30103</t>
  </si>
  <si>
    <t>奖金</t>
  </si>
  <si>
    <t>533102251100003631715</t>
  </si>
  <si>
    <t>奖励性绩效</t>
  </si>
  <si>
    <t>30107</t>
  </si>
  <si>
    <t>绩效工资</t>
  </si>
  <si>
    <t>533102210000000020126</t>
  </si>
  <si>
    <t>基本工资（行政）</t>
  </si>
  <si>
    <t>30101</t>
  </si>
  <si>
    <t>基本工资</t>
  </si>
  <si>
    <t>533102251100003631697</t>
  </si>
  <si>
    <t>奖金（事业）</t>
  </si>
  <si>
    <t>533102251100003631713</t>
  </si>
  <si>
    <t>基本工资（事业）</t>
  </si>
  <si>
    <t>533102210000000020128</t>
  </si>
  <si>
    <t>津贴补贴（行政）</t>
  </si>
  <si>
    <t>30102</t>
  </si>
  <si>
    <t>津贴补贴</t>
  </si>
  <si>
    <t>533102251100003631699</t>
  </si>
  <si>
    <t>津贴补贴（事业）</t>
  </si>
  <si>
    <t>533102221100000242061</t>
  </si>
  <si>
    <t>优秀公务员奖（行政）</t>
  </si>
  <si>
    <t>533102241100002133090</t>
  </si>
  <si>
    <t>事业人员优秀奖励</t>
  </si>
  <si>
    <t>533102251100003631714</t>
  </si>
  <si>
    <t>基础性绩效</t>
  </si>
  <si>
    <t>533102210000000020132</t>
  </si>
  <si>
    <t>基本养老保险</t>
  </si>
  <si>
    <t>30108</t>
  </si>
  <si>
    <t>机关事业单位基本养老保险缴费</t>
  </si>
  <si>
    <t>533102210000000020129</t>
  </si>
  <si>
    <t>大病补充保险</t>
  </si>
  <si>
    <t>30110</t>
  </si>
  <si>
    <t>职工基本医疗保险缴费</t>
  </si>
  <si>
    <t>533102210000000020136</t>
  </si>
  <si>
    <t>行政医疗保险</t>
  </si>
  <si>
    <t>533102210000000020133</t>
  </si>
  <si>
    <t>生育保险</t>
  </si>
  <si>
    <t>533102210000000020131</t>
  </si>
  <si>
    <t>30111</t>
  </si>
  <si>
    <t>公务员医疗补助缴费</t>
  </si>
  <si>
    <t>533102210000000020130</t>
  </si>
  <si>
    <t>工伤保险</t>
  </si>
  <si>
    <t>30112</t>
  </si>
  <si>
    <t>其他社会保障缴费</t>
  </si>
  <si>
    <t>533102210000000020134</t>
  </si>
  <si>
    <t>失业保险</t>
  </si>
  <si>
    <t>533102210000000020138</t>
  </si>
  <si>
    <t>30113</t>
  </si>
  <si>
    <t>533102221100000242071</t>
  </si>
  <si>
    <t>村委会戒毒康复专职工作人员</t>
  </si>
  <si>
    <t>30199</t>
  </si>
  <si>
    <t>其他工资福利支出</t>
  </si>
  <si>
    <t>533102251100003638585</t>
  </si>
  <si>
    <t>公用经费安排的公务用车运行维护费</t>
  </si>
  <si>
    <t>30231</t>
  </si>
  <si>
    <t>公务用车运行维护费</t>
  </si>
  <si>
    <t>533102251100003638600</t>
  </si>
  <si>
    <t>公用经费安排的公务接待费</t>
  </si>
  <si>
    <t>30217</t>
  </si>
  <si>
    <t>533102210000000020162</t>
  </si>
  <si>
    <t>一般公用经费</t>
  </si>
  <si>
    <t>30205</t>
  </si>
  <si>
    <t>水费</t>
  </si>
  <si>
    <t>30206</t>
  </si>
  <si>
    <t>电费</t>
  </si>
  <si>
    <t>30207</t>
  </si>
  <si>
    <t>邮电费</t>
  </si>
  <si>
    <t>30201</t>
  </si>
  <si>
    <t>办公费</t>
  </si>
  <si>
    <t>30211</t>
  </si>
  <si>
    <t>差旅费</t>
  </si>
  <si>
    <t>30213</t>
  </si>
  <si>
    <t>维修（护）费</t>
  </si>
  <si>
    <t>30226</t>
  </si>
  <si>
    <t>劳务费</t>
  </si>
  <si>
    <t>30299</t>
  </si>
  <si>
    <t>其他商品和服务支出</t>
  </si>
  <si>
    <t>533102210000000020158</t>
  </si>
  <si>
    <t>退休公用经费</t>
  </si>
  <si>
    <t>533102210000000020155</t>
  </si>
  <si>
    <t>工会经费</t>
  </si>
  <si>
    <t>30228</t>
  </si>
  <si>
    <t>533102221100000242039</t>
  </si>
  <si>
    <t>公务交通补贴</t>
  </si>
  <si>
    <t>30239</t>
  </si>
  <si>
    <t>其他交通费用</t>
  </si>
  <si>
    <t>533102221100000929767</t>
  </si>
  <si>
    <t>姐相镇村（居）民小组团支部书记工作经费</t>
  </si>
  <si>
    <t>30305</t>
  </si>
  <si>
    <t>生活补助</t>
  </si>
  <si>
    <t>533102231100001670357</t>
  </si>
  <si>
    <t>重点河（湖库渠）保洁员经费</t>
  </si>
  <si>
    <t>533102231100001760930</t>
  </si>
  <si>
    <t>村居妇女小组长补助</t>
  </si>
  <si>
    <t>30399</t>
  </si>
  <si>
    <t>其他对个人和家庭的补助</t>
  </si>
  <si>
    <t>533102251100003643835</t>
  </si>
  <si>
    <t>土地规划建设专管员补助经费</t>
  </si>
  <si>
    <t>533102251100004434469</t>
  </si>
  <si>
    <t>为民服务体系村民小组代办员补助经费</t>
  </si>
  <si>
    <t>533102261100004969614</t>
  </si>
  <si>
    <t>农村税费改革转移支付补助资金</t>
  </si>
  <si>
    <t>533102261100004996113</t>
  </si>
  <si>
    <t>计划生育信息员补助资金</t>
  </si>
  <si>
    <t>533102221100001136104</t>
  </si>
  <si>
    <t>农村高龄困难党员关爱金专项经费</t>
  </si>
  <si>
    <t>533102251100003642252</t>
  </si>
  <si>
    <t>联防所专职联防员工资经费</t>
  </si>
  <si>
    <t>533102261100005280653</t>
  </si>
  <si>
    <t>（补报）联防所联防员社会保险补缴经费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</si>
  <si>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</si>
  <si>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</si>
  <si>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</si>
  <si>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</si>
  <si>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</si>
  <si>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</si>
  <si>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</si>
  <si>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（补报）姐相镇农村中心公益性公墓项目建设前期经费</t>
  </si>
  <si>
    <t>事业发展类</t>
  </si>
  <si>
    <t>533102261100005296622</t>
  </si>
  <si>
    <t>30227</t>
  </si>
  <si>
    <t>委托业务费</t>
  </si>
  <si>
    <t>爱国卫生创建工作经费</t>
  </si>
  <si>
    <t>533102231100001692608</t>
  </si>
  <si>
    <t>边境立体化防控体系物防设施运维经费市级配套资金</t>
  </si>
  <si>
    <t>533102251100003642247</t>
  </si>
  <si>
    <t>村（居）民小组换届工作经费</t>
  </si>
  <si>
    <t>专项业务类</t>
  </si>
  <si>
    <t>533102261100004970135</t>
  </si>
  <si>
    <t>30215</t>
  </si>
  <si>
    <t>会议费</t>
  </si>
  <si>
    <t>村（社区）换届工作经费</t>
  </si>
  <si>
    <t>533102261100004970143</t>
  </si>
  <si>
    <t>村民小组党支部党建工作经费</t>
  </si>
  <si>
    <t>民生类</t>
  </si>
  <si>
    <t>533102231100001119378</t>
  </si>
  <si>
    <t>30216</t>
  </si>
  <si>
    <t>培训费</t>
  </si>
  <si>
    <t>31002</t>
  </si>
  <si>
    <t>办公设备购置</t>
  </si>
  <si>
    <t>村民小组党支部书记、组长、副组长补贴经费</t>
  </si>
  <si>
    <t>533102231100001123150</t>
  </si>
  <si>
    <t>村委会党建工作经费</t>
  </si>
  <si>
    <t>533102231100001119377</t>
  </si>
  <si>
    <t>村委会干部保险经费</t>
  </si>
  <si>
    <t>533102251100003644127</t>
  </si>
  <si>
    <t>村委会干部工资经费</t>
  </si>
  <si>
    <t>533102251100003644116</t>
  </si>
  <si>
    <t>村委会干部绩效经费</t>
  </si>
  <si>
    <t>533102251100003644121</t>
  </si>
  <si>
    <t>村委会纪检工作经费</t>
  </si>
  <si>
    <t>533102231100001119379</t>
  </si>
  <si>
    <t>村委会为民服务站工作经费</t>
  </si>
  <si>
    <t>533102231100001799968</t>
  </si>
  <si>
    <t>单位资金安排其他项目经费</t>
  </si>
  <si>
    <t>533102241100002133454</t>
  </si>
  <si>
    <t>德宏州驻村工作队驻村工作经费</t>
  </si>
  <si>
    <t>533102261100005002500</t>
  </si>
  <si>
    <t>30306</t>
  </si>
  <si>
    <t>救济费</t>
  </si>
  <si>
    <t>姐相镇部门运转工作经费</t>
  </si>
  <si>
    <t>533102231100001096038</t>
  </si>
  <si>
    <t>姐相镇村委会妇女工作经费</t>
  </si>
  <si>
    <t>533102231100001904794</t>
  </si>
  <si>
    <t>姐相镇抵边村抓党建促强边固防工作经费</t>
  </si>
  <si>
    <t>533102241100002133474</t>
  </si>
  <si>
    <t>姐相镇妇联工作经费</t>
  </si>
  <si>
    <t>533102231100001904777</t>
  </si>
  <si>
    <t>姐相镇工会工作经费</t>
  </si>
  <si>
    <t>533102241100002133398</t>
  </si>
  <si>
    <t>姐相镇民兵整组工作专项资金</t>
  </si>
  <si>
    <t>533102231100001087223</t>
  </si>
  <si>
    <t>姐相镇人大代表活动经费</t>
  </si>
  <si>
    <t>533102231100001081586</t>
  </si>
  <si>
    <t>姐相镇人大代表活动阵地建设经费</t>
  </si>
  <si>
    <t>533102231100001081613</t>
  </si>
  <si>
    <t>姐相镇人大议案办理资金</t>
  </si>
  <si>
    <t>533102231100001081595</t>
  </si>
  <si>
    <t>31005</t>
  </si>
  <si>
    <t>基础设施建设</t>
  </si>
  <si>
    <t>姐相镇人大主席团工作经费</t>
  </si>
  <si>
    <t>533102231100001081581</t>
  </si>
  <si>
    <t>姐相镇人民代表大会经费</t>
  </si>
  <si>
    <t>533102231100001081599</t>
  </si>
  <si>
    <t>30202</t>
  </si>
  <si>
    <t>印刷费</t>
  </si>
  <si>
    <t>姐相镇人民政府村级团总支工作经费</t>
  </si>
  <si>
    <t>533102231100001884557</t>
  </si>
  <si>
    <t>姐相镇人民政府乡镇团委工作经费</t>
  </si>
  <si>
    <t>533102231100001884547</t>
  </si>
  <si>
    <t>姐相镇意识形态工作经费</t>
  </si>
  <si>
    <t>533102231100001095933</t>
  </si>
  <si>
    <t>姐相镇征兵工作专项资金</t>
  </si>
  <si>
    <t>533102231100001087170</t>
  </si>
  <si>
    <t>姐相镇政协委员联络工作经费</t>
  </si>
  <si>
    <t>533102231100001095944</t>
  </si>
  <si>
    <t>姐相镇殡葬信息员信息追踪工作经费</t>
  </si>
  <si>
    <t>533102231100001081018</t>
  </si>
  <si>
    <t>30309</t>
  </si>
  <si>
    <t>奖励金</t>
  </si>
  <si>
    <t>离退休干部党支部年活动经费</t>
  </si>
  <si>
    <t>533102241100002150625</t>
  </si>
  <si>
    <t>联防所公职、专职联防员保障经费</t>
  </si>
  <si>
    <t>533102251100003642228</t>
  </si>
  <si>
    <t>30224</t>
  </si>
  <si>
    <t>被装购置费</t>
  </si>
  <si>
    <t>联防所伙食补助经费</t>
  </si>
  <si>
    <t>533102251100003642246</t>
  </si>
  <si>
    <t>联防所轮值联防员补助经费</t>
  </si>
  <si>
    <t>533102251100003642244</t>
  </si>
  <si>
    <t>路灯、小技防电费及运维费用资金</t>
  </si>
  <si>
    <t>533102251100003642275</t>
  </si>
  <si>
    <t>农村党员教育培训经费</t>
  </si>
  <si>
    <t>533102241100002133427</t>
  </si>
  <si>
    <t>全省驻村第一书记和乡镇工作队长工作经费</t>
  </si>
  <si>
    <t>533102261100005003428</t>
  </si>
  <si>
    <t>为民服务体系村民小组代办员工作经费</t>
  </si>
  <si>
    <t>533102251100004434475</t>
  </si>
  <si>
    <t>乡镇党代会年会经费</t>
  </si>
  <si>
    <t>533102231100001107807</t>
  </si>
  <si>
    <t>乡镇党建工作经费</t>
  </si>
  <si>
    <t>533102231100001688371</t>
  </si>
  <si>
    <t>乡镇党校工作经费</t>
  </si>
  <si>
    <t>533102231100001107828</t>
  </si>
  <si>
    <t>乡镇换届工作经费</t>
  </si>
  <si>
    <t>533102261100004970163</t>
  </si>
  <si>
    <t>乡镇机关党支部年活动经费</t>
  </si>
  <si>
    <t>533102241100002149288</t>
  </si>
  <si>
    <t>乡镇纪检工作经费</t>
  </si>
  <si>
    <t>533102231100001688364</t>
  </si>
  <si>
    <t>乡镇农业普查工作经费</t>
  </si>
  <si>
    <t>533102261100004969841</t>
  </si>
  <si>
    <t>遗属生活补助资金</t>
  </si>
  <si>
    <t>533102231100001119398</t>
  </si>
  <si>
    <t>优秀村（社区）“两委”干部绩效考核补助经费</t>
  </si>
  <si>
    <t>533102261100004970069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</si>
  <si>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</si>
  <si>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</si>
  <si>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</si>
  <si>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</si>
  <si>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</si>
  <si>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</si>
  <si>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</si>
  <si>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</si>
  <si>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</si>
  <si>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</si>
  <si>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</si>
  <si>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对村委会干部发放补助。</t>
  </si>
  <si>
    <t>产出指标</t>
  </si>
  <si>
    <t>数量指标</t>
  </si>
  <si>
    <t>村两委干部数量</t>
  </si>
  <si>
    <t>=</t>
  </si>
  <si>
    <t>28</t>
  </si>
  <si>
    <t>人</t>
  </si>
  <si>
    <t>定量指标</t>
  </si>
  <si>
    <t>效益指标</t>
  </si>
  <si>
    <t>社会效益</t>
  </si>
  <si>
    <t>提升村委会干部工作积极性</t>
  </si>
  <si>
    <t>&gt;=</t>
  </si>
  <si>
    <t>90</t>
  </si>
  <si>
    <t>%</t>
  </si>
  <si>
    <t>详见方案</t>
  </si>
  <si>
    <t>满意度指标</t>
  </si>
  <si>
    <t>服务对象满意度</t>
  </si>
  <si>
    <t>群众满意度</t>
  </si>
  <si>
    <t>95</t>
  </si>
  <si>
    <t>对村民小组长、副组长、党支部书记发放补助</t>
  </si>
  <si>
    <t>党支部小组</t>
  </si>
  <si>
    <t>40</t>
  </si>
  <si>
    <t>个</t>
  </si>
  <si>
    <t>党支部书记</t>
  </si>
  <si>
    <t>小组长</t>
  </si>
  <si>
    <t>副组长</t>
  </si>
  <si>
    <t>80</t>
  </si>
  <si>
    <t>提升村民党支部干部工作积极性</t>
  </si>
  <si>
    <t>大力开展征兵宣传活动。</t>
  </si>
  <si>
    <t>制作征兵宣传标语横幅数量</t>
  </si>
  <si>
    <t>条</t>
  </si>
  <si>
    <t>开展征兵宣传次数</t>
  </si>
  <si>
    <t>次</t>
  </si>
  <si>
    <t>提高思想认识</t>
  </si>
  <si>
    <t>村两委成员人数</t>
  </si>
  <si>
    <t>保障殡葬信息员信息追踪工作经费按时支付</t>
  </si>
  <si>
    <t>涉及村民小组</t>
  </si>
  <si>
    <t>殡葬信息员信息追踪奖励涉及村民小组</t>
  </si>
  <si>
    <t>购买殡葬工作办公用品</t>
  </si>
  <si>
    <t>件</t>
  </si>
  <si>
    <t>办公用品和办公损耗件更换   
空</t>
  </si>
  <si>
    <t>质量指标</t>
  </si>
  <si>
    <t>符合国家质量标准</t>
  </si>
  <si>
    <t>100</t>
  </si>
  <si>
    <t>时效指标</t>
  </si>
  <si>
    <t>完成时限</t>
  </si>
  <si>
    <t>1.00</t>
  </si>
  <si>
    <t>年</t>
  </si>
  <si>
    <t>2026年12月31日前完成</t>
  </si>
  <si>
    <t>经济效益</t>
  </si>
  <si>
    <t>高质量完成殡葬工作</t>
  </si>
  <si>
    <t>经济效益指标大于等于95%</t>
  </si>
  <si>
    <t>充分调动广大群众关心</t>
  </si>
  <si>
    <t>社会效益指标</t>
  </si>
  <si>
    <t>生态效益</t>
  </si>
  <si>
    <t>节能环保</t>
  </si>
  <si>
    <t>生态效益指标大于等于95%</t>
  </si>
  <si>
    <t>可持续影响</t>
  </si>
  <si>
    <t>人居环境不断得到提高</t>
  </si>
  <si>
    <t>长期</t>
  </si>
  <si>
    <t>定性指标</t>
  </si>
  <si>
    <t>广大群众满意度</t>
  </si>
  <si>
    <t>广大群众满意度大于等于</t>
  </si>
  <si>
    <t>充分发挥政协委员作用，推动我乡各项工作不断迈上新台阶。</t>
  </si>
  <si>
    <t>政协委员分配名额</t>
  </si>
  <si>
    <t>政协委员覆盖率</t>
  </si>
  <si>
    <t>兑付相关经费</t>
  </si>
  <si>
    <t>加强政协队伍建设</t>
  </si>
  <si>
    <t>广泛收集姐相镇民意</t>
  </si>
  <si>
    <t>提高政协委员参与协商积极性</t>
  </si>
  <si>
    <t>提升政协委员履职能力</t>
  </si>
  <si>
    <t>政协服务群众满意度</t>
  </si>
  <si>
    <t>用于开展党的常规工作和专题活动，组织“三会一课”，开展党建主题活动</t>
  </si>
  <si>
    <t>开展党的常规工作和专题活动</t>
  </si>
  <si>
    <t>项</t>
  </si>
  <si>
    <t>加强基层党建培训</t>
  </si>
  <si>
    <t>详见方案空</t>
  </si>
  <si>
    <t>资金用于保障姐相镇行政村纪检工作经费8万元</t>
  </si>
  <si>
    <t>行政村数量</t>
  </si>
  <si>
    <t>提高党员素质</t>
  </si>
  <si>
    <t>党员群众满意度</t>
  </si>
  <si>
    <t>完成我市2026年对脱贫监测对象帮扶监测和帮扶，有效助推我市乡村振兴的发展，完成党和国家全面脱贫的任务</t>
  </si>
  <si>
    <t>重点村</t>
  </si>
  <si>
    <t>重点村数量</t>
  </si>
  <si>
    <t>非重点村</t>
  </si>
  <si>
    <t>非重点村数量</t>
  </si>
  <si>
    <t>消除我市脱贫户返贫风险</t>
  </si>
  <si>
    <t>有效</t>
  </si>
  <si>
    <t>脱贫监测对象满意度</t>
  </si>
  <si>
    <t>姐相镇人大议案办理经费按时保障</t>
  </si>
  <si>
    <t>年度人民代表大会</t>
  </si>
  <si>
    <t>按要求完成建议案的办理</t>
  </si>
  <si>
    <t>改善群众生产条件</t>
  </si>
  <si>
    <t>提升人民幸福感、获得感</t>
  </si>
  <si>
    <t>推进经济可持续发展</t>
  </si>
  <si>
    <t>项目可持续性良好</t>
  </si>
  <si>
    <t>保障人大主席团的正常运转</t>
  </si>
  <si>
    <t>人大主席团调研</t>
  </si>
  <si>
    <t>确保主席团各项工作开展</t>
  </si>
  <si>
    <t>履行代表职责</t>
  </si>
  <si>
    <t>在集中广大党员群众意志的基础上，选出素质优良、机构合理、群众公认的新一届小组干部，推动各项事业持续健康发展。</t>
  </si>
  <si>
    <t>涉及小组</t>
  </si>
  <si>
    <t>涉及小组数量</t>
  </si>
  <si>
    <t>促进姐相镇社会经济发展</t>
  </si>
  <si>
    <t xml:space="preserve">对生活困难遗属发放补助。                                                                            </t>
  </si>
  <si>
    <t>涉及人数</t>
  </si>
  <si>
    <t>完成相关工作时间要求</t>
  </si>
  <si>
    <t>保障遗属基本生活</t>
  </si>
  <si>
    <t>效果显著</t>
  </si>
  <si>
    <t>保障姐相镇人大代表活动经费</t>
  </si>
  <si>
    <t>年度集中开展镇人大代表活动</t>
  </si>
  <si>
    <t>开展镇人大代表活动</t>
  </si>
  <si>
    <t>乡镇党校工作经费按时保障</t>
  </si>
  <si>
    <t>培训人数</t>
  </si>
  <si>
    <t>543</t>
  </si>
  <si>
    <t>通过专项办公经费的保障，确保农业普查各项工作有序推进</t>
  </si>
  <si>
    <t>涉及村组数量</t>
  </si>
  <si>
    <t>更好的服务群众</t>
  </si>
  <si>
    <t>确保农业普查各项工作有序推进</t>
  </si>
  <si>
    <t>非税收入应收尽收</t>
  </si>
  <si>
    <t>非税收入类型</t>
  </si>
  <si>
    <t>元</t>
  </si>
  <si>
    <t>办公运转可持续发展</t>
  </si>
  <si>
    <t>姐相镇党代会年会及党代表活动</t>
  </si>
  <si>
    <t>涉及代表人数</t>
  </si>
  <si>
    <t>93</t>
  </si>
  <si>
    <t>推动党委引领指导作用</t>
  </si>
  <si>
    <t>提高党员素质，提高业务能力</t>
  </si>
  <si>
    <t>抵边村</t>
  </si>
  <si>
    <t>保障村团总支工作经费按时支出</t>
  </si>
  <si>
    <t>农村青年活动</t>
  </si>
  <si>
    <t>为深入贯彻落实中央、省、州党的群团工作会议精神，全面贯彻落实中央、省关于加强和改进党的群团工作的意见及《中共中央办公厅关于印发〈共青团中央改革方案〉的通知》（中办发〔2016〕47号）</t>
  </si>
  <si>
    <t>农村青年技能提升</t>
  </si>
  <si>
    <t>农村青年满意度</t>
  </si>
  <si>
    <t>保障联防所和铁栅栏路灯建设。</t>
  </si>
  <si>
    <t>照明灯数量</t>
  </si>
  <si>
    <t>1203</t>
  </si>
  <si>
    <t>工作环境及生活得到保障</t>
  </si>
  <si>
    <t>联防所工作正常运转</t>
  </si>
  <si>
    <t xml:space="preserve">详见方案
</t>
  </si>
  <si>
    <t>边境联防人员满意度</t>
  </si>
  <si>
    <t>把妇联组织建设成为党开展妇女工作的坚强阵地、深受广大妇女信赖和热爱的温暖之家。</t>
  </si>
  <si>
    <t>涉及村委会</t>
  </si>
  <si>
    <t>月</t>
  </si>
  <si>
    <t>妇女工作正常开展</t>
  </si>
  <si>
    <t>辖区内妇女满意度</t>
  </si>
  <si>
    <t>资金用于保障乡镇纪检工作正常开展</t>
  </si>
  <si>
    <t>乡镇数量</t>
  </si>
  <si>
    <t>成本指标</t>
  </si>
  <si>
    <t>社会成本指标</t>
  </si>
  <si>
    <t>&lt;=</t>
  </si>
  <si>
    <t>万元</t>
  </si>
  <si>
    <t>资金使用情况</t>
  </si>
  <si>
    <t>保障姐相镇村民小组党支部工作经费12万元</t>
  </si>
  <si>
    <t>村民小组党支部数量</t>
  </si>
  <si>
    <t>姐相镇联防所公职、专职联防员保障经费将聚焦联防工作高效运转与队伍稳定建设，通过足额保障人员装备、被装等必要开支，实现联防员履职能力显著提升、日常巡防覆盖率达100%、突发情况响应效率提升，有效筑牢辖区治安防控、应急处置防线，助力姐相镇社会治安秩序持续向好，增强群众安全感与满意度。</t>
  </si>
  <si>
    <t>联防所数量</t>
  </si>
  <si>
    <t>指挥中心数量</t>
  </si>
  <si>
    <t>机动所数量</t>
  </si>
  <si>
    <t xml:space="preserve">代办员工作经费按时保障
</t>
  </si>
  <si>
    <t xml:space="preserve">完善政务服务体系建设工作			</t>
  </si>
  <si>
    <t>项目前期费用合计719.4万元。</t>
  </si>
  <si>
    <t>建设墓穴</t>
  </si>
  <si>
    <t>4998</t>
  </si>
  <si>
    <t>冢</t>
  </si>
  <si>
    <t>不断规范殡葬服务</t>
  </si>
  <si>
    <t>不断规范殡葬服务，全面深化殡葬改革</t>
  </si>
  <si>
    <t>姐相镇人民代表大会经费按时保障</t>
  </si>
  <si>
    <t>完成大会各项任务</t>
  </si>
  <si>
    <t>按时保障姐相镇村（居）民小组团支部书记工作经费</t>
  </si>
  <si>
    <t>全年开展活动</t>
  </si>
  <si>
    <t>按照上级团委要求开展活动</t>
  </si>
  <si>
    <t>农村青年自我权益</t>
  </si>
  <si>
    <t>增加团员活动</t>
  </si>
  <si>
    <t>保障意识形态（理论学习、新闻外宣、精神文明、文化产业）工作正常开展</t>
  </si>
  <si>
    <t>理论宣讲、培训</t>
  </si>
  <si>
    <t>精神文明创建各项宣传栏</t>
  </si>
  <si>
    <t>处</t>
  </si>
  <si>
    <t>促进理论进基层</t>
  </si>
  <si>
    <t>增强姐相镇对外宣传力度</t>
  </si>
  <si>
    <t>村两委人员数量</t>
  </si>
  <si>
    <t xml:space="preserve">保障联防员伙食支出。                                                                </t>
  </si>
  <si>
    <t>联防所专职联防员人数</t>
  </si>
  <si>
    <t>联防所公职联防员人数</t>
  </si>
  <si>
    <t>涉及村</t>
  </si>
  <si>
    <t>涉及村数量</t>
  </si>
  <si>
    <t>在集中广大党员群众意志的基础上，选出素质优良、机构合理、群众公认的新一届村组干部，推动各项事业持续健康发展。</t>
  </si>
  <si>
    <t>加强基层干部队伍建设，进一步激发村干部干事创业热情。</t>
  </si>
  <si>
    <t>优秀村干部</t>
  </si>
  <si>
    <t>优秀村干部数量</t>
  </si>
  <si>
    <t>促进姐相社会发展</t>
  </si>
  <si>
    <t>村干部满意度</t>
  </si>
  <si>
    <t>保障联轮值联防员补助发放</t>
  </si>
  <si>
    <t>轮值联防员数量</t>
  </si>
  <si>
    <t xml:space="preserve">保障联防所和铁栅栏路灯建设。                                                                </t>
  </si>
  <si>
    <t>资金用于保障爱国卫生创建工作经费</t>
  </si>
  <si>
    <t>爱国卫生创建活动次数</t>
  </si>
  <si>
    <t>符合国家标准</t>
  </si>
  <si>
    <t>提高社会环保意识</t>
  </si>
  <si>
    <t>用于保障姐相镇行政村党建工作经费20万元</t>
  </si>
  <si>
    <t>姐相镇人大代表活动阵地建设经费按时保障</t>
  </si>
  <si>
    <t>镇级人大代表活动阵地建设</t>
  </si>
  <si>
    <t>村级人大代表活动阵地建设</t>
  </si>
  <si>
    <t>完成镇级人大代表活动阵地建设</t>
  </si>
  <si>
    <t>完成村级人大代表活动阵地建设</t>
  </si>
  <si>
    <t>为持续全面提升党员教育培训水平，为党员教育培训提供经费</t>
  </si>
  <si>
    <t>参加人数</t>
  </si>
  <si>
    <t>466</t>
  </si>
  <si>
    <t>提高基层党员的文化素质</t>
  </si>
  <si>
    <t>党员综合素质持续提升</t>
  </si>
  <si>
    <t>党员满意度</t>
  </si>
  <si>
    <t>保障姐相镇4个村委会为民服务站工作经费</t>
  </si>
  <si>
    <t>完成支付时限</t>
  </si>
  <si>
    <t>为民服务站正常运转</t>
  </si>
  <si>
    <t>用于开展我镇工会工作</t>
  </si>
  <si>
    <t>工会活动次数</t>
  </si>
  <si>
    <t>确保工会各项工作开展</t>
  </si>
  <si>
    <t>履行工会基本职责</t>
  </si>
  <si>
    <t>工会会员满意度</t>
  </si>
  <si>
    <t>资金用于保障姐相镇乡镇党建工作经费8万元</t>
  </si>
  <si>
    <t>用于开展基层党组织活动。</t>
  </si>
  <si>
    <t>基层党组织活动</t>
  </si>
  <si>
    <t>预计年内收入为100万元，具体收入数以实际收到其他资金为准。资金用于相关工作运转。</t>
  </si>
  <si>
    <t>工作运转可持续发展</t>
  </si>
  <si>
    <t>妇女维权、家庭教育和妇女发展工作，把妇联组织建设成为党开展妇女工作的坚强阵地、深受广大妇女信赖和热爱的温暖之家。</t>
  </si>
  <si>
    <t>村委会妇联工作</t>
  </si>
  <si>
    <t>空详见方案</t>
  </si>
  <si>
    <t>强化民兵队伍建设。</t>
  </si>
  <si>
    <t>民兵整组工作涉及村委会数</t>
  </si>
  <si>
    <t>开展民兵整组训练次数</t>
  </si>
  <si>
    <t>提高民兵村寨作用认可度</t>
  </si>
  <si>
    <t>参训民兵满意度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</si>
  <si>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</si>
  <si>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</si>
  <si>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</si>
  <si>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</si>
  <si>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</si>
  <si>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</si>
  <si>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</si>
  <si>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</si>
  <si>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</si>
  <si>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</si>
  <si>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</si>
  <si>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</si>
  <si>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</si>
  <si>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</si>
  <si>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</si>
  <si>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</si>
  <si>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</si>
  <si>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采购打印机</t>
  </si>
  <si>
    <t>打印机</t>
  </si>
  <si>
    <t>台</t>
  </si>
  <si>
    <t>采购复印纸</t>
  </si>
  <si>
    <t>复印纸</t>
  </si>
  <si>
    <t>箱</t>
  </si>
  <si>
    <t>采购电脑</t>
  </si>
  <si>
    <t>台式计算机</t>
  </si>
  <si>
    <t>采购桌子</t>
  </si>
  <si>
    <t>台、桌类</t>
  </si>
  <si>
    <t>张</t>
  </si>
  <si>
    <t>采购椅凳</t>
  </si>
  <si>
    <t>椅凳类</t>
  </si>
  <si>
    <t>采购打印纸</t>
  </si>
  <si>
    <t>采购笔记本电脑</t>
  </si>
  <si>
    <t>计算机</t>
  </si>
  <si>
    <t>采购档案柜</t>
  </si>
  <si>
    <t>柜类</t>
  </si>
  <si>
    <t>采购碎纸机</t>
  </si>
  <si>
    <t>碎纸机</t>
  </si>
  <si>
    <t>采购办公设备</t>
  </si>
  <si>
    <t>设备</t>
  </si>
  <si>
    <t>公车燃油</t>
  </si>
  <si>
    <t>车辆加油、添加燃料服务</t>
  </si>
  <si>
    <t>公车维修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</si>
  <si>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</si>
  <si>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</si>
  <si>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</si>
  <si>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</si>
  <si>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</si>
  <si>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</si>
  <si>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t>公车维修保养</t>
  </si>
  <si>
    <t>B1101 维修保养服务</t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</si>
  <si>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</si>
  <si>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</si>
  <si>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</si>
  <si>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</si>
  <si>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</si>
  <si>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</si>
  <si>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</si>
  <si>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</si>
  <si>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</si>
  <si>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</si>
  <si>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</si>
  <si>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</si>
  <si>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</si>
  <si>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</si>
  <si>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</si>
  <si>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</si>
  <si>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</si>
  <si>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</si>
  <si>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</si>
  <si>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</si>
  <si>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年本部门无新增资产配置预算，本表无数据，此表公开空表。</t>
    </r>
  </si>
  <si>
    <t>预算11表</t>
  </si>
  <si>
    <t>上级补助</t>
  </si>
  <si>
    <r>
      <t>备注：因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</si>
  <si>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</si>
  <si>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项目级次</t>
  </si>
  <si>
    <t>114 对个人和家庭的补助</t>
  </si>
  <si>
    <t>本级</t>
  </si>
  <si>
    <t>115 其他工资福利支出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</si>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</sst>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hh:mm:ss"/>
    <numFmt numFmtId="179" formatCode="#,##0.00;\-#,##0.00;;@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38" fillId="0" borderId="0" applyNumberFormat="0" applyFill="0" applyBorder="0" applyAlignment="0" applyProtection="0">
      <alignment vertical="center"/>
    </xf>
    <xf numFmtId="0" fontId="23" fillId="26" borderId="20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6" fillId="15" borderId="19" applyNumberFormat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8" fontId="1" fillId="0" borderId="7">
      <alignment horizontal="right" vertical="center"/>
    </xf>
    <xf numFmtId="180" fontId="1" fillId="0" borderId="7">
      <alignment horizontal="right" vertical="center"/>
    </xf>
  </cellStyleXfs>
  <cellXfs count="17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 indent="2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9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9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4" workbookViewId="0">
      <selection activeCell="B28" sqref="B2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6"/>
      <c r="B1" s="126"/>
      <c r="C1" s="126"/>
      <c r="D1" s="165" t="s">
        <v>0</v>
      </c>
    </row>
    <row r="2" ht="42" customHeight="1" spans="1:4">
      <c r="A2" s="166" t="str">
        <f>"2026"&amp;"年财务收支预算总表"</f>
        <v>2026年财务收支预算总表</v>
      </c>
      <c r="B2" s="166"/>
      <c r="C2" s="166"/>
      <c r="D2" s="166"/>
    </row>
    <row r="3" ht="18.75" customHeight="1" spans="1:4">
      <c r="A3" s="167" t="str">
        <f>"单位名称："&amp;"瑞丽市姐相镇人民政府"</f>
        <v>单位名称：瑞丽市姐相镇人民政府</v>
      </c>
      <c r="B3" s="167"/>
      <c r="C3" s="126"/>
      <c r="D3" s="165" t="s">
        <v>1</v>
      </c>
    </row>
    <row r="4" ht="18.75" customHeight="1" spans="1:4">
      <c r="A4" s="129" t="s">
        <v>2</v>
      </c>
      <c r="B4" s="129"/>
      <c r="C4" s="129" t="s">
        <v>3</v>
      </c>
      <c r="D4" s="129"/>
    </row>
    <row r="5" ht="18.75" customHeight="1" spans="1:4">
      <c r="A5" s="129" t="s">
        <v>4</v>
      </c>
      <c r="B5" s="129" t="str">
        <f t="shared" ref="B5:D5" si="0">"2026"&amp;"年预算金额"</f>
        <v>2026年预算金额</v>
      </c>
      <c r="C5" s="129" t="s">
        <v>5</v>
      </c>
      <c r="D5" s="129" t="str">
        <f t="shared" si="0"/>
        <v>2026年预算金额</v>
      </c>
    </row>
    <row r="6" ht="18.75" customHeight="1" spans="1:4">
      <c r="A6" s="168" t="s">
        <v>6</v>
      </c>
      <c r="B6" s="169">
        <v>25580596.83</v>
      </c>
      <c r="C6" s="168" t="s">
        <v>7</v>
      </c>
      <c r="D6" s="169">
        <v>23595575.23</v>
      </c>
    </row>
    <row r="7" ht="18.75" customHeight="1" spans="1:4">
      <c r="A7" s="168" t="s">
        <v>8</v>
      </c>
      <c r="B7" s="169">
        <v>7194000</v>
      </c>
      <c r="C7" s="168" t="s">
        <v>9</v>
      </c>
      <c r="D7" s="169"/>
    </row>
    <row r="8" ht="18.75" customHeight="1" spans="1:4">
      <c r="A8" s="168" t="s">
        <v>10</v>
      </c>
      <c r="B8" s="169"/>
      <c r="C8" s="168" t="s">
        <v>11</v>
      </c>
      <c r="D8" s="169"/>
    </row>
    <row r="9" ht="18.75" customHeight="1" spans="1:4">
      <c r="A9" s="168" t="s">
        <v>12</v>
      </c>
      <c r="B9" s="169"/>
      <c r="C9" s="168" t="s">
        <v>13</v>
      </c>
      <c r="D9" s="169"/>
    </row>
    <row r="10" ht="18.75" customHeight="1" spans="1:4">
      <c r="A10" s="168" t="s">
        <v>14</v>
      </c>
      <c r="B10" s="169">
        <v>1000000</v>
      </c>
      <c r="C10" s="168" t="s">
        <v>15</v>
      </c>
      <c r="D10" s="169"/>
    </row>
    <row r="11" ht="18.75" customHeight="1" spans="1:4">
      <c r="A11" s="168" t="s">
        <v>16</v>
      </c>
      <c r="B11" s="169"/>
      <c r="C11" s="168" t="s">
        <v>17</v>
      </c>
      <c r="D11" s="169"/>
    </row>
    <row r="12" ht="18.75" customHeight="1" spans="1:4">
      <c r="A12" s="168" t="s">
        <v>18</v>
      </c>
      <c r="B12" s="169"/>
      <c r="C12" s="168" t="s">
        <v>19</v>
      </c>
      <c r="D12" s="169"/>
    </row>
    <row r="13" ht="18.75" customHeight="1" spans="1:4">
      <c r="A13" s="168" t="s">
        <v>20</v>
      </c>
      <c r="B13" s="169"/>
      <c r="C13" s="168" t="s">
        <v>21</v>
      </c>
      <c r="D13" s="169">
        <v>1130027.8</v>
      </c>
    </row>
    <row r="14" ht="18.75" customHeight="1" spans="1:4">
      <c r="A14" s="168" t="s">
        <v>22</v>
      </c>
      <c r="B14" s="169"/>
      <c r="C14" s="168" t="s">
        <v>23</v>
      </c>
      <c r="D14" s="169">
        <v>825704</v>
      </c>
    </row>
    <row r="15" ht="18.75" customHeight="1" spans="1:4">
      <c r="A15" s="168" t="s">
        <v>24</v>
      </c>
      <c r="B15" s="169">
        <v>1000000</v>
      </c>
      <c r="C15" s="168" t="s">
        <v>25</v>
      </c>
      <c r="D15" s="169"/>
    </row>
    <row r="16" ht="18.75" customHeight="1" spans="1:4">
      <c r="A16" s="168"/>
      <c r="B16" s="168"/>
      <c r="C16" s="168" t="s">
        <v>26</v>
      </c>
      <c r="D16" s="169">
        <v>7194000</v>
      </c>
    </row>
    <row r="17" ht="18.75" customHeight="1" spans="1:4">
      <c r="A17" s="168"/>
      <c r="B17" s="168"/>
      <c r="C17" s="168" t="s">
        <v>27</v>
      </c>
      <c r="D17" s="169">
        <v>270000</v>
      </c>
    </row>
    <row r="18" ht="18.75" customHeight="1" spans="1:4">
      <c r="A18" s="168"/>
      <c r="B18" s="168"/>
      <c r="C18" s="168" t="s">
        <v>28</v>
      </c>
      <c r="D18" s="169"/>
    </row>
    <row r="19" ht="18.75" customHeight="1" spans="1:4">
      <c r="A19" s="168"/>
      <c r="B19" s="168"/>
      <c r="C19" s="168" t="s">
        <v>29</v>
      </c>
      <c r="D19" s="169"/>
    </row>
    <row r="20" ht="18.75" customHeight="1" spans="1:4">
      <c r="A20" s="168"/>
      <c r="B20" s="168"/>
      <c r="C20" s="168" t="s">
        <v>30</v>
      </c>
      <c r="D20" s="169"/>
    </row>
    <row r="21" ht="18.75" customHeight="1" spans="1:4">
      <c r="A21" s="168"/>
      <c r="B21" s="168"/>
      <c r="C21" s="168" t="s">
        <v>31</v>
      </c>
      <c r="D21" s="169"/>
    </row>
    <row r="22" ht="18.75" customHeight="1" spans="1:4">
      <c r="A22" s="168"/>
      <c r="B22" s="168"/>
      <c r="C22" s="168" t="s">
        <v>32</v>
      </c>
      <c r="D22" s="169"/>
    </row>
    <row r="23" ht="18.75" customHeight="1" spans="1:4">
      <c r="A23" s="168"/>
      <c r="B23" s="168"/>
      <c r="C23" s="168" t="s">
        <v>33</v>
      </c>
      <c r="D23" s="169"/>
    </row>
    <row r="24" ht="18.75" customHeight="1" spans="1:4">
      <c r="A24" s="168"/>
      <c r="B24" s="168"/>
      <c r="C24" s="168" t="s">
        <v>34</v>
      </c>
      <c r="D24" s="169">
        <v>759289.8</v>
      </c>
    </row>
    <row r="25" ht="18.75" customHeight="1" spans="1:4">
      <c r="A25" s="168"/>
      <c r="B25" s="168"/>
      <c r="C25" s="168" t="s">
        <v>35</v>
      </c>
      <c r="D25" s="169"/>
    </row>
    <row r="26" ht="18.75" customHeight="1" spans="1:4">
      <c r="A26" s="168"/>
      <c r="B26" s="168"/>
      <c r="C26" s="168" t="s">
        <v>36</v>
      </c>
      <c r="D26" s="169"/>
    </row>
    <row r="27" ht="18.75" customHeight="1" spans="1:4">
      <c r="A27" s="168"/>
      <c r="B27" s="168"/>
      <c r="C27" s="168" t="s">
        <v>37</v>
      </c>
      <c r="D27" s="169"/>
    </row>
    <row r="28" ht="18.75" customHeight="1" spans="1:4">
      <c r="A28" s="168"/>
      <c r="B28" s="168"/>
      <c r="C28" s="168" t="s">
        <v>38</v>
      </c>
      <c r="D28" s="169"/>
    </row>
    <row r="29" ht="18.75" customHeight="1" spans="1:4">
      <c r="A29" s="168"/>
      <c r="B29" s="168"/>
      <c r="C29" s="168" t="s">
        <v>39</v>
      </c>
      <c r="D29" s="169"/>
    </row>
    <row r="30" ht="18.75" customHeight="1" spans="1:4">
      <c r="A30" s="168"/>
      <c r="B30" s="168"/>
      <c r="C30" s="168" t="s">
        <v>40</v>
      </c>
      <c r="D30" s="169"/>
    </row>
    <row r="31" ht="18.75" customHeight="1" spans="1:4">
      <c r="A31" s="168"/>
      <c r="B31" s="168"/>
      <c r="C31" s="168" t="s">
        <v>41</v>
      </c>
      <c r="D31" s="169"/>
    </row>
    <row r="32" ht="18.75" customHeight="1" spans="1:4">
      <c r="A32" s="168"/>
      <c r="B32" s="169"/>
      <c r="C32" s="168" t="s">
        <v>42</v>
      </c>
      <c r="D32" s="169"/>
    </row>
    <row r="33" ht="18.75" customHeight="1" spans="1:4">
      <c r="A33" s="168" t="s">
        <v>43</v>
      </c>
      <c r="B33" s="169">
        <v>33774596.83</v>
      </c>
      <c r="C33" s="168" t="s">
        <v>44</v>
      </c>
      <c r="D33" s="169">
        <v>33774596.83</v>
      </c>
    </row>
    <row r="34" ht="18.75" customHeight="1" spans="1:4">
      <c r="A34" s="168" t="s">
        <v>45</v>
      </c>
      <c r="B34" s="169"/>
      <c r="C34" s="168" t="s">
        <v>46</v>
      </c>
      <c r="D34" s="169"/>
    </row>
    <row r="35" ht="18.75" customHeight="1" spans="1:4">
      <c r="A35" s="168" t="s">
        <v>47</v>
      </c>
      <c r="B35" s="169"/>
      <c r="C35" s="168" t="s">
        <v>47</v>
      </c>
      <c r="D35" s="169"/>
    </row>
    <row r="36" ht="18.75" customHeight="1" spans="1:4">
      <c r="A36" s="168" t="s">
        <v>48</v>
      </c>
      <c r="B36" s="169"/>
      <c r="C36" s="168" t="s">
        <v>49</v>
      </c>
      <c r="D36" s="169"/>
    </row>
    <row r="37" ht="18.75" customHeight="1" spans="1:4">
      <c r="A37" s="168" t="s">
        <v>50</v>
      </c>
      <c r="B37" s="169">
        <v>33774596.83</v>
      </c>
      <c r="C37" s="168" t="s">
        <v>51</v>
      </c>
      <c r="D37" s="169">
        <v>33774596.83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G24" sqref="G2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2">
        <v>1</v>
      </c>
      <c r="B1" s="103">
        <v>0</v>
      </c>
      <c r="C1" s="102">
        <v>1</v>
      </c>
      <c r="D1" s="79"/>
      <c r="E1" s="79"/>
      <c r="F1" s="101" t="s">
        <v>734</v>
      </c>
    </row>
    <row r="2" ht="26.25" customHeight="1" spans="1:6">
      <c r="A2" s="104" t="str">
        <f>"2026"&amp;"年部门政府性基金预算支出预算表"</f>
        <v>2026年部门政府性基金预算支出预算表</v>
      </c>
      <c r="B2" s="104" t="s">
        <v>735</v>
      </c>
      <c r="C2" s="105"/>
      <c r="D2" s="106"/>
      <c r="E2" s="106"/>
      <c r="F2" s="106"/>
    </row>
    <row r="3" ht="13.5" customHeight="1" spans="1:6">
      <c r="A3" s="107" t="str">
        <f>"单位名称："&amp;"瑞丽市姐相镇人民政府"</f>
        <v>单位名称：瑞丽市姐相镇人民政府</v>
      </c>
      <c r="B3" s="107" t="s">
        <v>736</v>
      </c>
      <c r="C3" s="108"/>
      <c r="D3" s="79"/>
      <c r="E3" s="79"/>
      <c r="F3" s="101" t="s">
        <v>1</v>
      </c>
    </row>
    <row r="4" ht="19.5" customHeight="1" spans="1:6">
      <c r="A4" s="59" t="s">
        <v>229</v>
      </c>
      <c r="B4" s="109" t="s">
        <v>74</v>
      </c>
      <c r="C4" s="59" t="s">
        <v>75</v>
      </c>
      <c r="D4" s="35" t="s">
        <v>737</v>
      </c>
      <c r="E4" s="35"/>
      <c r="F4" s="35"/>
    </row>
    <row r="5" ht="18.55" customHeight="1" spans="1:6">
      <c r="A5" s="59"/>
      <c r="B5" s="109"/>
      <c r="C5" s="59"/>
      <c r="D5" s="35" t="s">
        <v>56</v>
      </c>
      <c r="E5" s="35" t="s">
        <v>78</v>
      </c>
      <c r="F5" s="35" t="s">
        <v>79</v>
      </c>
    </row>
    <row r="6" ht="20.25" customHeight="1" spans="1:6">
      <c r="A6" s="59">
        <v>1</v>
      </c>
      <c r="B6" s="110" t="s">
        <v>86</v>
      </c>
      <c r="C6" s="110" t="s">
        <v>87</v>
      </c>
      <c r="D6" s="110" t="s">
        <v>88</v>
      </c>
      <c r="E6" s="110" t="s">
        <v>89</v>
      </c>
      <c r="F6" s="110" t="s">
        <v>90</v>
      </c>
    </row>
    <row r="7" ht="30" customHeight="1" spans="1:6">
      <c r="A7" s="33" t="s">
        <v>72</v>
      </c>
      <c r="B7" s="109"/>
      <c r="C7" s="33"/>
      <c r="D7" s="71">
        <v>7194000</v>
      </c>
      <c r="E7" s="111"/>
      <c r="F7" s="111">
        <v>7194000</v>
      </c>
    </row>
    <row r="8" ht="30" customHeight="1" spans="1:6">
      <c r="A8" s="22"/>
      <c r="B8" s="22" t="s">
        <v>152</v>
      </c>
      <c r="C8" s="22" t="s">
        <v>153</v>
      </c>
      <c r="D8" s="71">
        <v>7194000</v>
      </c>
      <c r="E8" s="111"/>
      <c r="F8" s="111">
        <v>7194000</v>
      </c>
    </row>
    <row r="9" ht="30" customHeight="1" spans="1:6">
      <c r="A9" s="25"/>
      <c r="B9" s="112" t="s">
        <v>154</v>
      </c>
      <c r="C9" s="112" t="s">
        <v>155</v>
      </c>
      <c r="D9" s="71">
        <v>7194000</v>
      </c>
      <c r="E9" s="111"/>
      <c r="F9" s="111">
        <v>7194000</v>
      </c>
    </row>
    <row r="10" ht="30" customHeight="1" spans="1:6">
      <c r="A10" s="25"/>
      <c r="B10" s="113" t="s">
        <v>156</v>
      </c>
      <c r="C10" s="113" t="s">
        <v>157</v>
      </c>
      <c r="D10" s="71">
        <v>7194000</v>
      </c>
      <c r="E10" s="111"/>
      <c r="F10" s="111">
        <v>7194000</v>
      </c>
    </row>
    <row r="11" ht="30" customHeight="1" spans="1:6">
      <c r="A11" s="20" t="s">
        <v>738</v>
      </c>
      <c r="B11" s="20" t="s">
        <v>738</v>
      </c>
      <c r="C11" s="20" t="s">
        <v>738</v>
      </c>
      <c r="D11" s="71">
        <v>7194000</v>
      </c>
      <c r="E11" s="111"/>
      <c r="F11" s="111">
        <v>7194000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5"/>
  <sheetViews>
    <sheetView showZeros="0" workbookViewId="0">
      <selection activeCell="G24" sqref="G2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2"/>
      <c r="P1" s="92"/>
      <c r="Q1" s="43" t="s">
        <v>739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5" t="str">
        <f>"单位名称："&amp;"瑞丽市姐相镇人民政府"</f>
        <v>单位名称：瑞丽市姐相镇人民政府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3"/>
      <c r="P3" s="93"/>
      <c r="Q3" s="101" t="s">
        <v>53</v>
      </c>
    </row>
    <row r="4" ht="15.75" customHeight="1" spans="1:17">
      <c r="A4" s="11" t="s">
        <v>740</v>
      </c>
      <c r="B4" s="80" t="s">
        <v>741</v>
      </c>
      <c r="C4" s="80" t="s">
        <v>742</v>
      </c>
      <c r="D4" s="80" t="s">
        <v>743</v>
      </c>
      <c r="E4" s="80" t="s">
        <v>744</v>
      </c>
      <c r="F4" s="80" t="s">
        <v>745</v>
      </c>
      <c r="G4" s="48" t="s">
        <v>236</v>
      </c>
      <c r="H4" s="48"/>
      <c r="I4" s="48"/>
      <c r="J4" s="48"/>
      <c r="K4" s="94"/>
      <c r="L4" s="48"/>
      <c r="M4" s="48"/>
      <c r="N4" s="48"/>
      <c r="O4" s="95"/>
      <c r="P4" s="94"/>
      <c r="Q4" s="49"/>
    </row>
    <row r="5" ht="17.25" customHeight="1" spans="1:17">
      <c r="A5" s="16"/>
      <c r="B5" s="81"/>
      <c r="C5" s="81"/>
      <c r="D5" s="81"/>
      <c r="E5" s="81"/>
      <c r="F5" s="81"/>
      <c r="G5" s="81" t="s">
        <v>56</v>
      </c>
      <c r="H5" s="81" t="s">
        <v>60</v>
      </c>
      <c r="I5" s="81" t="s">
        <v>746</v>
      </c>
      <c r="J5" s="81" t="s">
        <v>747</v>
      </c>
      <c r="K5" s="96" t="s">
        <v>748</v>
      </c>
      <c r="L5" s="97" t="s">
        <v>749</v>
      </c>
      <c r="M5" s="97"/>
      <c r="N5" s="97"/>
      <c r="O5" s="98"/>
      <c r="P5" s="99"/>
      <c r="Q5" s="82"/>
    </row>
    <row r="6" ht="54" customHeight="1" spans="1:17">
      <c r="A6" s="18"/>
      <c r="B6" s="82"/>
      <c r="C6" s="82"/>
      <c r="D6" s="82"/>
      <c r="E6" s="82"/>
      <c r="F6" s="82"/>
      <c r="G6" s="82"/>
      <c r="H6" s="82" t="s">
        <v>59</v>
      </c>
      <c r="I6" s="82"/>
      <c r="J6" s="82"/>
      <c r="K6" s="100"/>
      <c r="L6" s="82" t="s">
        <v>59</v>
      </c>
      <c r="M6" s="82" t="s">
        <v>66</v>
      </c>
      <c r="N6" s="82" t="s">
        <v>750</v>
      </c>
      <c r="O6" s="33" t="s">
        <v>68</v>
      </c>
      <c r="P6" s="100" t="s">
        <v>69</v>
      </c>
      <c r="Q6" s="82" t="s">
        <v>70</v>
      </c>
    </row>
    <row r="7" ht="15" customHeight="1" spans="1:17">
      <c r="A7" s="68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 t="s">
        <v>72</v>
      </c>
      <c r="B8" s="86"/>
      <c r="C8" s="86"/>
      <c r="D8" s="87"/>
      <c r="E8" s="88"/>
      <c r="F8" s="23">
        <v>200400</v>
      </c>
      <c r="G8" s="23">
        <v>200400</v>
      </c>
      <c r="H8" s="23">
        <v>200400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9" t="s">
        <v>72</v>
      </c>
      <c r="B9" s="86"/>
      <c r="C9" s="86"/>
      <c r="D9" s="87"/>
      <c r="E9" s="88"/>
      <c r="F9" s="23">
        <v>200400</v>
      </c>
      <c r="G9" s="23">
        <v>200400</v>
      </c>
      <c r="H9" s="23">
        <v>200400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5" t="str">
        <f t="shared" ref="A10:A12" si="0">"     "&amp;"村委会党建工作经费"</f>
        <v>     村委会党建工作经费</v>
      </c>
      <c r="B10" s="86" t="s">
        <v>751</v>
      </c>
      <c r="C10" s="86" t="s">
        <v>752</v>
      </c>
      <c r="D10" s="87" t="s">
        <v>753</v>
      </c>
      <c r="E10" s="88">
        <v>2</v>
      </c>
      <c r="F10" s="23">
        <v>24000</v>
      </c>
      <c r="G10" s="23">
        <v>24000</v>
      </c>
      <c r="H10" s="23">
        <v>24000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5" t="str">
        <f t="shared" si="0"/>
        <v>     村委会党建工作经费</v>
      </c>
      <c r="B11" s="86" t="s">
        <v>754</v>
      </c>
      <c r="C11" s="86" t="s">
        <v>755</v>
      </c>
      <c r="D11" s="87" t="s">
        <v>756</v>
      </c>
      <c r="E11" s="88">
        <v>20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5" t="str">
        <f t="shared" si="0"/>
        <v>     村委会党建工作经费</v>
      </c>
      <c r="B12" s="86" t="s">
        <v>757</v>
      </c>
      <c r="C12" s="86" t="s">
        <v>758</v>
      </c>
      <c r="D12" s="87" t="s">
        <v>753</v>
      </c>
      <c r="E12" s="88">
        <v>6</v>
      </c>
      <c r="F12" s="23">
        <v>36000</v>
      </c>
      <c r="G12" s="23">
        <v>36000</v>
      </c>
      <c r="H12" s="23">
        <v>36000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5" t="str">
        <f t="shared" ref="A13:A14" si="1">"     "&amp;"村民小组党支部党建工作经费"</f>
        <v>     村民小组党支部党建工作经费</v>
      </c>
      <c r="B13" s="86" t="s">
        <v>759</v>
      </c>
      <c r="C13" s="86" t="s">
        <v>760</v>
      </c>
      <c r="D13" s="87" t="s">
        <v>761</v>
      </c>
      <c r="E13" s="88">
        <v>20</v>
      </c>
      <c r="F13" s="23">
        <v>10000</v>
      </c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85" t="str">
        <f t="shared" si="1"/>
        <v>     村民小组党支部党建工作经费</v>
      </c>
      <c r="B14" s="86" t="s">
        <v>762</v>
      </c>
      <c r="C14" s="86" t="s">
        <v>763</v>
      </c>
      <c r="D14" s="87" t="s">
        <v>761</v>
      </c>
      <c r="E14" s="88">
        <v>44</v>
      </c>
      <c r="F14" s="23">
        <v>11000</v>
      </c>
      <c r="G14" s="23">
        <v>11000</v>
      </c>
      <c r="H14" s="23">
        <v>11000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85" t="str">
        <f t="shared" ref="A15:A16" si="2">"     "&amp;"村委会纪检工作经费"</f>
        <v>     村委会纪检工作经费</v>
      </c>
      <c r="B15" s="86" t="s">
        <v>764</v>
      </c>
      <c r="C15" s="86" t="s">
        <v>755</v>
      </c>
      <c r="D15" s="87" t="s">
        <v>756</v>
      </c>
      <c r="E15" s="88">
        <v>24</v>
      </c>
      <c r="F15" s="23">
        <v>12000</v>
      </c>
      <c r="G15" s="23">
        <v>12000</v>
      </c>
      <c r="H15" s="23">
        <v>12000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85" t="str">
        <f t="shared" si="2"/>
        <v>     村委会纪检工作经费</v>
      </c>
      <c r="B16" s="86" t="s">
        <v>765</v>
      </c>
      <c r="C16" s="86" t="s">
        <v>766</v>
      </c>
      <c r="D16" s="87" t="s">
        <v>753</v>
      </c>
      <c r="E16" s="88">
        <v>1</v>
      </c>
      <c r="F16" s="23">
        <v>7000</v>
      </c>
      <c r="G16" s="23">
        <v>7000</v>
      </c>
      <c r="H16" s="23">
        <v>7000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85" t="str">
        <f t="shared" ref="A17:A19" si="3">"     "&amp;"乡镇纪检工作经费"</f>
        <v>     乡镇纪检工作经费</v>
      </c>
      <c r="B17" s="86" t="s">
        <v>764</v>
      </c>
      <c r="C17" s="86" t="s">
        <v>755</v>
      </c>
      <c r="D17" s="87" t="s">
        <v>756</v>
      </c>
      <c r="E17" s="88">
        <v>4</v>
      </c>
      <c r="F17" s="23">
        <v>2000</v>
      </c>
      <c r="G17" s="23">
        <v>2000</v>
      </c>
      <c r="H17" s="23">
        <v>2000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85" t="str">
        <f t="shared" si="3"/>
        <v>     乡镇纪检工作经费</v>
      </c>
      <c r="B18" s="86" t="s">
        <v>767</v>
      </c>
      <c r="C18" s="86" t="s">
        <v>768</v>
      </c>
      <c r="D18" s="87" t="s">
        <v>753</v>
      </c>
      <c r="E18" s="88">
        <v>1</v>
      </c>
      <c r="F18" s="23">
        <v>2400</v>
      </c>
      <c r="G18" s="23">
        <v>2400</v>
      </c>
      <c r="H18" s="23">
        <v>2400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85" t="str">
        <f t="shared" si="3"/>
        <v>     乡镇纪检工作经费</v>
      </c>
      <c r="B19" s="86" t="s">
        <v>769</v>
      </c>
      <c r="C19" s="86" t="s">
        <v>770</v>
      </c>
      <c r="D19" s="87" t="s">
        <v>753</v>
      </c>
      <c r="E19" s="88">
        <v>1</v>
      </c>
      <c r="F19" s="23">
        <v>1000</v>
      </c>
      <c r="G19" s="23">
        <v>1000</v>
      </c>
      <c r="H19" s="23">
        <v>1000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85" t="str">
        <f t="shared" ref="A20:A21" si="4">"     "&amp;"乡镇党建工作经费"</f>
        <v>     乡镇党建工作经费</v>
      </c>
      <c r="B20" s="86" t="s">
        <v>754</v>
      </c>
      <c r="C20" s="86" t="s">
        <v>755</v>
      </c>
      <c r="D20" s="87" t="s">
        <v>756</v>
      </c>
      <c r="E20" s="88">
        <v>10</v>
      </c>
      <c r="F20" s="23">
        <v>5000</v>
      </c>
      <c r="G20" s="23">
        <v>5000</v>
      </c>
      <c r="H20" s="23">
        <v>5000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85" t="str">
        <f t="shared" si="4"/>
        <v>     乡镇党建工作经费</v>
      </c>
      <c r="B21" s="86" t="s">
        <v>771</v>
      </c>
      <c r="C21" s="86" t="s">
        <v>772</v>
      </c>
      <c r="D21" s="87" t="s">
        <v>753</v>
      </c>
      <c r="E21" s="88">
        <v>4</v>
      </c>
      <c r="F21" s="23">
        <v>20000</v>
      </c>
      <c r="G21" s="23">
        <v>20000</v>
      </c>
      <c r="H21" s="23">
        <v>20000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85" t="str">
        <f t="shared" ref="A22:A24" si="5">"     "&amp;"公用经费安排的公务用车运行维护费"</f>
        <v>     公用经费安排的公务用车运行维护费</v>
      </c>
      <c r="B22" s="86" t="s">
        <v>773</v>
      </c>
      <c r="C22" s="86" t="s">
        <v>774</v>
      </c>
      <c r="D22" s="87" t="s">
        <v>576</v>
      </c>
      <c r="E22" s="88">
        <v>1</v>
      </c>
      <c r="F22" s="23">
        <v>35000</v>
      </c>
      <c r="G22" s="23">
        <v>35000</v>
      </c>
      <c r="H22" s="23">
        <v>35000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85" t="str">
        <f t="shared" si="5"/>
        <v>     公用经费安排的公务用车运行维护费</v>
      </c>
      <c r="B23" s="86" t="s">
        <v>775</v>
      </c>
      <c r="C23" s="86" t="s">
        <v>776</v>
      </c>
      <c r="D23" s="87" t="s">
        <v>576</v>
      </c>
      <c r="E23" s="88">
        <v>1</v>
      </c>
      <c r="F23" s="23">
        <v>15000</v>
      </c>
      <c r="G23" s="23">
        <v>15000</v>
      </c>
      <c r="H23" s="23">
        <v>15000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85" t="str">
        <f t="shared" si="5"/>
        <v>     公用经费安排的公务用车运行维护费</v>
      </c>
      <c r="B24" s="86" t="s">
        <v>777</v>
      </c>
      <c r="C24" s="86" t="s">
        <v>778</v>
      </c>
      <c r="D24" s="87" t="s">
        <v>576</v>
      </c>
      <c r="E24" s="88">
        <v>1</v>
      </c>
      <c r="F24" s="23">
        <v>10000</v>
      </c>
      <c r="G24" s="23">
        <v>10000</v>
      </c>
      <c r="H24" s="23">
        <v>10000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30" customHeight="1" spans="1:17">
      <c r="A25" s="90" t="s">
        <v>738</v>
      </c>
      <c r="B25" s="91"/>
      <c r="C25" s="91"/>
      <c r="D25" s="91"/>
      <c r="E25" s="88"/>
      <c r="F25" s="23">
        <v>200400</v>
      </c>
      <c r="G25" s="23">
        <v>200400</v>
      </c>
      <c r="H25" s="23">
        <v>200400</v>
      </c>
      <c r="I25" s="23"/>
      <c r="J25" s="23"/>
      <c r="K25" s="23"/>
      <c r="L25" s="23"/>
      <c r="M25" s="23"/>
      <c r="N25" s="23"/>
      <c r="O25" s="23"/>
      <c r="P25" s="23"/>
      <c r="Q25" s="23"/>
    </row>
  </sheetData>
  <mergeCells count="16">
    <mergeCell ref="A2:Q2"/>
    <mergeCell ref="A3:F3"/>
    <mergeCell ref="G4:Q4"/>
    <mergeCell ref="L5:Q5"/>
    <mergeCell ref="A25:E2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3"/>
  <sheetViews>
    <sheetView showZeros="0" workbookViewId="0">
      <selection activeCell="G24" sqref="G2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8"/>
      <c r="N1" s="78" t="s">
        <v>779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"单位名称："&amp;"瑞丽市姐相镇人民政府"</f>
        <v>单位名称：瑞丽市姐相镇人民政府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9"/>
      <c r="N3" s="43" t="s">
        <v>53</v>
      </c>
    </row>
    <row r="4" ht="15.75" customHeight="1" spans="1:14">
      <c r="A4" s="11" t="s">
        <v>740</v>
      </c>
      <c r="B4" s="11" t="s">
        <v>780</v>
      </c>
      <c r="C4" s="11" t="s">
        <v>781</v>
      </c>
      <c r="D4" s="12" t="s">
        <v>236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746</v>
      </c>
      <c r="G5" s="11" t="s">
        <v>747</v>
      </c>
      <c r="H5" s="11" t="s">
        <v>748</v>
      </c>
      <c r="I5" s="12" t="s">
        <v>749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 t="s">
        <v>72</v>
      </c>
      <c r="B8" s="74"/>
      <c r="C8" s="74"/>
      <c r="D8" s="23">
        <v>60000</v>
      </c>
      <c r="E8" s="23">
        <v>60000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 t="s">
        <v>72</v>
      </c>
      <c r="B9" s="76"/>
      <c r="C9" s="76"/>
      <c r="D9" s="23">
        <v>60000</v>
      </c>
      <c r="E9" s="23">
        <v>60000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76" t="str">
        <f t="shared" ref="A10:A12" si="0">"     "&amp;"公用经费安排的公务用车运行维护费"</f>
        <v>     公用经费安排的公务用车运行维护费</v>
      </c>
      <c r="B10" s="76" t="s">
        <v>782</v>
      </c>
      <c r="C10" s="76" t="s">
        <v>783</v>
      </c>
      <c r="D10" s="23">
        <v>35000</v>
      </c>
      <c r="E10" s="23">
        <v>35000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76" t="str">
        <f t="shared" si="0"/>
        <v>     公用经费安排的公务用车运行维护费</v>
      </c>
      <c r="B11" s="76" t="s">
        <v>782</v>
      </c>
      <c r="C11" s="76" t="s">
        <v>783</v>
      </c>
      <c r="D11" s="23">
        <v>15000</v>
      </c>
      <c r="E11" s="23">
        <v>15000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76" t="str">
        <f t="shared" si="0"/>
        <v>     公用经费安排的公务用车运行维护费</v>
      </c>
      <c r="B12" s="76" t="s">
        <v>782</v>
      </c>
      <c r="C12" s="76" t="s">
        <v>783</v>
      </c>
      <c r="D12" s="23">
        <v>10000</v>
      </c>
      <c r="E12" s="23">
        <v>10000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30" customHeight="1" spans="1:14">
      <c r="A13" s="12" t="s">
        <v>56</v>
      </c>
      <c r="B13" s="77"/>
      <c r="C13" s="77"/>
      <c r="D13" s="23">
        <v>60000</v>
      </c>
      <c r="E13" s="23">
        <v>60000</v>
      </c>
      <c r="F13" s="23"/>
      <c r="G13" s="23"/>
      <c r="H13" s="23"/>
      <c r="I13" s="23"/>
      <c r="J13" s="23"/>
      <c r="K13" s="23"/>
      <c r="L13" s="23"/>
      <c r="M13" s="23"/>
      <c r="N13" s="23"/>
    </row>
  </sheetData>
  <mergeCells count="13">
    <mergeCell ref="A2:N2"/>
    <mergeCell ref="A3:H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784</v>
      </c>
    </row>
    <row r="2" ht="27.75" customHeight="1" spans="1:9">
      <c r="A2" s="44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40"/>
      <c r="E3" s="40"/>
      <c r="F3" s="40"/>
      <c r="G3" s="40"/>
      <c r="H3" s="40"/>
      <c r="I3" s="43" t="s">
        <v>1</v>
      </c>
    </row>
    <row r="4" ht="18" customHeight="1" spans="1:9">
      <c r="A4" s="65" t="str">
        <f>"单位名称："&amp;"瑞丽市姐相镇人民政府"</f>
        <v>单位名称：瑞丽市姐相镇人民政府</v>
      </c>
      <c r="B4" s="66"/>
      <c r="C4" s="66"/>
      <c r="D4" s="40"/>
      <c r="E4" s="40"/>
      <c r="F4" s="40"/>
      <c r="G4" s="40"/>
      <c r="H4" s="40"/>
      <c r="I4" s="40"/>
    </row>
    <row r="5" ht="19.5" customHeight="1" spans="1:9">
      <c r="A5" s="67" t="s">
        <v>785</v>
      </c>
      <c r="B5" s="35" t="s">
        <v>236</v>
      </c>
      <c r="C5" s="35"/>
      <c r="D5" s="59"/>
      <c r="E5" s="59" t="s">
        <v>786</v>
      </c>
      <c r="F5" s="59"/>
      <c r="G5" s="59"/>
      <c r="H5" s="59"/>
      <c r="I5" s="59"/>
    </row>
    <row r="6" ht="40.5" customHeight="1" spans="1:9">
      <c r="A6" s="68"/>
      <c r="B6" s="35" t="s">
        <v>56</v>
      </c>
      <c r="C6" s="34" t="s">
        <v>60</v>
      </c>
      <c r="D6" s="33" t="s">
        <v>787</v>
      </c>
      <c r="E6" s="33" t="s">
        <v>788</v>
      </c>
      <c r="F6" s="33" t="s">
        <v>789</v>
      </c>
      <c r="G6" s="33" t="s">
        <v>790</v>
      </c>
      <c r="H6" s="33" t="s">
        <v>791</v>
      </c>
      <c r="I6" s="33" t="s">
        <v>792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36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36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2" t="s">
        <v>56</v>
      </c>
      <c r="B10" s="71"/>
      <c r="C10" s="71"/>
      <c r="D10" s="71"/>
      <c r="E10" s="71"/>
      <c r="F10" s="71"/>
      <c r="G10" s="71"/>
      <c r="H10" s="71"/>
      <c r="I10" s="71"/>
    </row>
    <row r="11" customHeight="1" spans="1:1">
      <c r="A11" s="39" t="s">
        <v>793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21" sqref="H21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794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"单位名称："&amp;"瑞丽市姐相镇人民政府"</f>
        <v>单位名称：瑞丽市姐相镇人民政府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492</v>
      </c>
      <c r="B4" s="34" t="s">
        <v>493</v>
      </c>
      <c r="C4" s="34" t="s">
        <v>494</v>
      </c>
      <c r="D4" s="34" t="s">
        <v>495</v>
      </c>
      <c r="E4" s="34" t="s">
        <v>496</v>
      </c>
      <c r="F4" s="59" t="s">
        <v>497</v>
      </c>
      <c r="G4" s="34" t="s">
        <v>498</v>
      </c>
      <c r="H4" s="59" t="s">
        <v>499</v>
      </c>
      <c r="I4" s="59" t="s">
        <v>500</v>
      </c>
      <c r="J4" s="34" t="s">
        <v>501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/>
      <c r="C7" s="22" t="s">
        <v>795</v>
      </c>
      <c r="D7" s="22" t="s">
        <v>795</v>
      </c>
      <c r="E7" s="36" t="s">
        <v>795</v>
      </c>
      <c r="F7" s="22" t="s">
        <v>795</v>
      </c>
      <c r="G7" s="36" t="s">
        <v>795</v>
      </c>
      <c r="H7" s="22" t="s">
        <v>795</v>
      </c>
      <c r="I7" s="22" t="s">
        <v>795</v>
      </c>
      <c r="J7" s="36" t="s">
        <v>795</v>
      </c>
    </row>
    <row r="8" customFormat="1" ht="14.25" customHeight="1" spans="1:1">
      <c r="A8" s="39" t="s">
        <v>793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$A9:$XFD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796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"单位名称："&amp;"瑞丽市姐相镇人民政府"</f>
        <v>单位名称：瑞丽市姐相镇人民政府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229</v>
      </c>
      <c r="B4" s="11" t="s">
        <v>797</v>
      </c>
      <c r="C4" s="11" t="s">
        <v>798</v>
      </c>
      <c r="D4" s="11" t="s">
        <v>799</v>
      </c>
      <c r="E4" s="11" t="s">
        <v>800</v>
      </c>
      <c r="F4" s="47" t="s">
        <v>801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744</v>
      </c>
      <c r="G5" s="34" t="s">
        <v>802</v>
      </c>
      <c r="H5" s="34" t="s">
        <v>803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customFormat="1" ht="14.25" customHeight="1" spans="1:1">
      <c r="A9" s="39" t="s">
        <v>804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C13" sqref="C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805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"单位名称："&amp;"瑞丽市姐相镇人民政府"</f>
        <v>单位名称：瑞丽市姐相镇人民政府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53</v>
      </c>
    </row>
    <row r="4" ht="21.75" customHeight="1" spans="1:11">
      <c r="A4" s="33" t="s">
        <v>366</v>
      </c>
      <c r="B4" s="33" t="s">
        <v>231</v>
      </c>
      <c r="C4" s="33" t="s">
        <v>367</v>
      </c>
      <c r="D4" s="34" t="s">
        <v>232</v>
      </c>
      <c r="E4" s="34" t="s">
        <v>233</v>
      </c>
      <c r="F4" s="34" t="s">
        <v>368</v>
      </c>
      <c r="G4" s="34" t="s">
        <v>369</v>
      </c>
      <c r="H4" s="35" t="s">
        <v>56</v>
      </c>
      <c r="I4" s="35" t="s">
        <v>806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738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Format="1" customHeight="1" spans="1:1">
      <c r="A11" s="39" t="s">
        <v>807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5"/>
  <sheetViews>
    <sheetView showZeros="0" workbookViewId="0">
      <selection activeCell="G24" sqref="G2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808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"单位名称："&amp;"瑞丽市姐相镇人民政府"</f>
        <v>单位名称：瑞丽市姐相镇人民政府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367</v>
      </c>
      <c r="B4" s="10" t="s">
        <v>366</v>
      </c>
      <c r="C4" s="10" t="s">
        <v>231</v>
      </c>
      <c r="D4" s="11" t="s">
        <v>809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14056705.77</v>
      </c>
      <c r="F8" s="23"/>
      <c r="G8" s="23"/>
    </row>
    <row r="9" ht="52.5" customHeight="1" spans="1:7">
      <c r="A9" s="24"/>
      <c r="B9" s="22" t="s">
        <v>810</v>
      </c>
      <c r="C9" s="22" t="s">
        <v>342</v>
      </c>
      <c r="D9" s="22" t="s">
        <v>811</v>
      </c>
      <c r="E9" s="23">
        <v>46800</v>
      </c>
      <c r="F9" s="23"/>
      <c r="G9" s="23"/>
    </row>
    <row r="10" ht="52.5" customHeight="1" spans="1:7">
      <c r="A10" s="25"/>
      <c r="B10" s="22" t="s">
        <v>810</v>
      </c>
      <c r="C10" s="22" t="s">
        <v>360</v>
      </c>
      <c r="D10" s="22" t="s">
        <v>811</v>
      </c>
      <c r="E10" s="23">
        <v>40800</v>
      </c>
      <c r="F10" s="23"/>
      <c r="G10" s="23"/>
    </row>
    <row r="11" ht="52.5" customHeight="1" spans="1:7">
      <c r="A11" s="25"/>
      <c r="B11" s="22" t="s">
        <v>810</v>
      </c>
      <c r="C11" s="22" t="s">
        <v>348</v>
      </c>
      <c r="D11" s="22" t="s">
        <v>811</v>
      </c>
      <c r="E11" s="23">
        <v>48000</v>
      </c>
      <c r="F11" s="23"/>
      <c r="G11" s="23"/>
    </row>
    <row r="12" ht="52.5" customHeight="1" spans="1:7">
      <c r="A12" s="25"/>
      <c r="B12" s="22" t="s">
        <v>810</v>
      </c>
      <c r="C12" s="22" t="s">
        <v>354</v>
      </c>
      <c r="D12" s="22" t="s">
        <v>811</v>
      </c>
      <c r="E12" s="23">
        <v>28800</v>
      </c>
      <c r="F12" s="23"/>
      <c r="G12" s="23"/>
    </row>
    <row r="13" ht="52.5" customHeight="1" spans="1:7">
      <c r="A13" s="25"/>
      <c r="B13" s="22" t="s">
        <v>810</v>
      </c>
      <c r="C13" s="22" t="s">
        <v>356</v>
      </c>
      <c r="D13" s="22" t="s">
        <v>811</v>
      </c>
      <c r="E13" s="23">
        <v>32000</v>
      </c>
      <c r="F13" s="23"/>
      <c r="G13" s="23"/>
    </row>
    <row r="14" ht="52.5" customHeight="1" spans="1:7">
      <c r="A14" s="25"/>
      <c r="B14" s="22" t="s">
        <v>810</v>
      </c>
      <c r="C14" s="22" t="s">
        <v>358</v>
      </c>
      <c r="D14" s="22" t="s">
        <v>811</v>
      </c>
      <c r="E14" s="23">
        <v>24000</v>
      </c>
      <c r="F14" s="23"/>
      <c r="G14" s="23"/>
    </row>
    <row r="15" ht="52.5" customHeight="1" spans="1:7">
      <c r="A15" s="25"/>
      <c r="B15" s="22" t="s">
        <v>812</v>
      </c>
      <c r="C15" s="22" t="s">
        <v>346</v>
      </c>
      <c r="D15" s="22" t="s">
        <v>811</v>
      </c>
      <c r="E15" s="23">
        <v>150000</v>
      </c>
      <c r="F15" s="23"/>
      <c r="G15" s="23"/>
    </row>
    <row r="16" ht="52.5" customHeight="1" spans="1:7">
      <c r="A16" s="25"/>
      <c r="B16" s="22" t="s">
        <v>812</v>
      </c>
      <c r="C16" s="22" t="s">
        <v>362</v>
      </c>
      <c r="D16" s="22" t="s">
        <v>811</v>
      </c>
      <c r="E16" s="23">
        <v>6219810</v>
      </c>
      <c r="F16" s="23"/>
      <c r="G16" s="23"/>
    </row>
    <row r="17" ht="52.5" customHeight="1" spans="1:7">
      <c r="A17" s="25"/>
      <c r="B17" s="22" t="s">
        <v>812</v>
      </c>
      <c r="C17" s="22" t="s">
        <v>352</v>
      </c>
      <c r="D17" s="22" t="s">
        <v>811</v>
      </c>
      <c r="E17" s="23">
        <v>422400</v>
      </c>
      <c r="F17" s="23"/>
      <c r="G17" s="23"/>
    </row>
    <row r="18" ht="52.5" customHeight="1" spans="1:7">
      <c r="A18" s="25"/>
      <c r="B18" s="22" t="s">
        <v>812</v>
      </c>
      <c r="C18" s="22" t="s">
        <v>364</v>
      </c>
      <c r="D18" s="22" t="s">
        <v>811</v>
      </c>
      <c r="E18" s="23">
        <v>40425.09</v>
      </c>
      <c r="F18" s="23"/>
      <c r="G18" s="23"/>
    </row>
    <row r="19" ht="52.5" customHeight="1" spans="1:7">
      <c r="A19" s="25"/>
      <c r="B19" s="22" t="s">
        <v>813</v>
      </c>
      <c r="C19" s="22" t="s">
        <v>435</v>
      </c>
      <c r="D19" s="22" t="s">
        <v>811</v>
      </c>
      <c r="E19" s="23">
        <v>10000</v>
      </c>
      <c r="F19" s="23"/>
      <c r="G19" s="23"/>
    </row>
    <row r="20" ht="52.5" customHeight="1" spans="1:7">
      <c r="A20" s="25"/>
      <c r="B20" s="22" t="s">
        <v>813</v>
      </c>
      <c r="C20" s="22" t="s">
        <v>427</v>
      </c>
      <c r="D20" s="22" t="s">
        <v>811</v>
      </c>
      <c r="E20" s="23">
        <v>50000</v>
      </c>
      <c r="F20" s="23"/>
      <c r="G20" s="23"/>
    </row>
    <row r="21" ht="52.5" customHeight="1" spans="1:7">
      <c r="A21" s="25"/>
      <c r="B21" s="22" t="s">
        <v>813</v>
      </c>
      <c r="C21" s="22" t="s">
        <v>431</v>
      </c>
      <c r="D21" s="22" t="s">
        <v>811</v>
      </c>
      <c r="E21" s="23">
        <v>100000</v>
      </c>
      <c r="F21" s="23"/>
      <c r="G21" s="23"/>
    </row>
    <row r="22" ht="52.5" customHeight="1" spans="1:7">
      <c r="A22" s="25"/>
      <c r="B22" s="22" t="s">
        <v>813</v>
      </c>
      <c r="C22" s="22" t="s">
        <v>437</v>
      </c>
      <c r="D22" s="22" t="s">
        <v>811</v>
      </c>
      <c r="E22" s="23">
        <v>100000</v>
      </c>
      <c r="F22" s="23"/>
      <c r="G22" s="23"/>
    </row>
    <row r="23" ht="52.5" customHeight="1" spans="1:7">
      <c r="A23" s="25"/>
      <c r="B23" s="22" t="s">
        <v>813</v>
      </c>
      <c r="C23" s="22" t="s">
        <v>429</v>
      </c>
      <c r="D23" s="22" t="s">
        <v>811</v>
      </c>
      <c r="E23" s="23">
        <v>40000</v>
      </c>
      <c r="F23" s="23"/>
      <c r="G23" s="23"/>
    </row>
    <row r="24" ht="52.5" customHeight="1" spans="1:7">
      <c r="A24" s="25"/>
      <c r="B24" s="22" t="s">
        <v>813</v>
      </c>
      <c r="C24" s="22" t="s">
        <v>445</v>
      </c>
      <c r="D24" s="22" t="s">
        <v>811</v>
      </c>
      <c r="E24" s="23">
        <v>5000</v>
      </c>
      <c r="F24" s="23"/>
      <c r="G24" s="23"/>
    </row>
    <row r="25" ht="52.5" customHeight="1" spans="1:7">
      <c r="A25" s="25"/>
      <c r="B25" s="22" t="s">
        <v>813</v>
      </c>
      <c r="C25" s="22" t="s">
        <v>449</v>
      </c>
      <c r="D25" s="22" t="s">
        <v>811</v>
      </c>
      <c r="E25" s="23">
        <v>5000</v>
      </c>
      <c r="F25" s="23"/>
      <c r="G25" s="23"/>
    </row>
    <row r="26" ht="52.5" customHeight="1" spans="1:7">
      <c r="A26" s="25"/>
      <c r="B26" s="22" t="s">
        <v>813</v>
      </c>
      <c r="C26" s="22" t="s">
        <v>473</v>
      </c>
      <c r="D26" s="22" t="s">
        <v>811</v>
      </c>
      <c r="E26" s="23">
        <v>10000</v>
      </c>
      <c r="F26" s="23"/>
      <c r="G26" s="23"/>
    </row>
    <row r="27" ht="52.5" customHeight="1" spans="1:7">
      <c r="A27" s="25"/>
      <c r="B27" s="22" t="s">
        <v>813</v>
      </c>
      <c r="C27" s="22" t="s">
        <v>423</v>
      </c>
      <c r="D27" s="22" t="s">
        <v>811</v>
      </c>
      <c r="E27" s="23">
        <v>5000</v>
      </c>
      <c r="F27" s="23"/>
      <c r="G27" s="23"/>
    </row>
    <row r="28" ht="52.5" customHeight="1" spans="1:7">
      <c r="A28" s="25"/>
      <c r="B28" s="22" t="s">
        <v>813</v>
      </c>
      <c r="C28" s="22" t="s">
        <v>485</v>
      </c>
      <c r="D28" s="22" t="s">
        <v>811</v>
      </c>
      <c r="E28" s="23">
        <v>10000</v>
      </c>
      <c r="F28" s="23"/>
      <c r="G28" s="23"/>
    </row>
    <row r="29" ht="52.5" customHeight="1" spans="1:7">
      <c r="A29" s="25"/>
      <c r="B29" s="22" t="s">
        <v>813</v>
      </c>
      <c r="C29" s="22" t="s">
        <v>381</v>
      </c>
      <c r="D29" s="22" t="s">
        <v>811</v>
      </c>
      <c r="E29" s="23">
        <v>60000</v>
      </c>
      <c r="F29" s="23"/>
      <c r="G29" s="23"/>
    </row>
    <row r="30" ht="52.5" customHeight="1" spans="1:7">
      <c r="A30" s="25"/>
      <c r="B30" s="22" t="s">
        <v>813</v>
      </c>
      <c r="C30" s="22" t="s">
        <v>386</v>
      </c>
      <c r="D30" s="22" t="s">
        <v>811</v>
      </c>
      <c r="E30" s="23">
        <v>48000</v>
      </c>
      <c r="F30" s="23"/>
      <c r="G30" s="23"/>
    </row>
    <row r="31" ht="52.5" customHeight="1" spans="1:7">
      <c r="A31" s="25"/>
      <c r="B31" s="22" t="s">
        <v>813</v>
      </c>
      <c r="C31" s="22" t="s">
        <v>479</v>
      </c>
      <c r="D31" s="22" t="s">
        <v>811</v>
      </c>
      <c r="E31" s="23">
        <v>170000</v>
      </c>
      <c r="F31" s="23"/>
      <c r="G31" s="23"/>
    </row>
    <row r="32" ht="52.5" customHeight="1" spans="1:7">
      <c r="A32" s="25"/>
      <c r="B32" s="22" t="s">
        <v>814</v>
      </c>
      <c r="C32" s="22" t="s">
        <v>397</v>
      </c>
      <c r="D32" s="22" t="s">
        <v>811</v>
      </c>
      <c r="E32" s="23">
        <v>200000</v>
      </c>
      <c r="F32" s="23"/>
      <c r="G32" s="23"/>
    </row>
    <row r="33" ht="52.5" customHeight="1" spans="1:7">
      <c r="A33" s="25"/>
      <c r="B33" s="22" t="s">
        <v>814</v>
      </c>
      <c r="C33" s="22" t="s">
        <v>388</v>
      </c>
      <c r="D33" s="22" t="s">
        <v>811</v>
      </c>
      <c r="E33" s="23">
        <v>120000</v>
      </c>
      <c r="F33" s="23"/>
      <c r="G33" s="23"/>
    </row>
    <row r="34" ht="52.5" customHeight="1" spans="1:7">
      <c r="A34" s="25"/>
      <c r="B34" s="22" t="s">
        <v>814</v>
      </c>
      <c r="C34" s="22" t="s">
        <v>405</v>
      </c>
      <c r="D34" s="22" t="s">
        <v>811</v>
      </c>
      <c r="E34" s="23">
        <v>80000</v>
      </c>
      <c r="F34" s="23"/>
      <c r="G34" s="23"/>
    </row>
    <row r="35" ht="52.5" customHeight="1" spans="1:7">
      <c r="A35" s="25"/>
      <c r="B35" s="22" t="s">
        <v>814</v>
      </c>
      <c r="C35" s="22" t="s">
        <v>487</v>
      </c>
      <c r="D35" s="22" t="s">
        <v>811</v>
      </c>
      <c r="E35" s="23">
        <v>33431.4</v>
      </c>
      <c r="F35" s="23"/>
      <c r="G35" s="23"/>
    </row>
    <row r="36" ht="52.5" customHeight="1" spans="1:7">
      <c r="A36" s="25"/>
      <c r="B36" s="22" t="s">
        <v>814</v>
      </c>
      <c r="C36" s="22" t="s">
        <v>395</v>
      </c>
      <c r="D36" s="22" t="s">
        <v>811</v>
      </c>
      <c r="E36" s="23">
        <v>672000</v>
      </c>
      <c r="F36" s="23"/>
      <c r="G36" s="23"/>
    </row>
    <row r="37" ht="52.5" customHeight="1" spans="1:7">
      <c r="A37" s="25"/>
      <c r="B37" s="22" t="s">
        <v>814</v>
      </c>
      <c r="C37" s="22" t="s">
        <v>401</v>
      </c>
      <c r="D37" s="22" t="s">
        <v>811</v>
      </c>
      <c r="E37" s="23">
        <v>1286400</v>
      </c>
      <c r="F37" s="23"/>
      <c r="G37" s="23"/>
    </row>
    <row r="38" ht="52.5" customHeight="1" spans="1:7">
      <c r="A38" s="25"/>
      <c r="B38" s="22" t="s">
        <v>814</v>
      </c>
      <c r="C38" s="22" t="s">
        <v>403</v>
      </c>
      <c r="D38" s="22" t="s">
        <v>811</v>
      </c>
      <c r="E38" s="23">
        <v>201600</v>
      </c>
      <c r="F38" s="23"/>
      <c r="G38" s="23"/>
    </row>
    <row r="39" ht="52.5" customHeight="1" spans="1:7">
      <c r="A39" s="25"/>
      <c r="B39" s="22" t="s">
        <v>814</v>
      </c>
      <c r="C39" s="22" t="s">
        <v>399</v>
      </c>
      <c r="D39" s="22" t="s">
        <v>811</v>
      </c>
      <c r="E39" s="23">
        <v>420000</v>
      </c>
      <c r="F39" s="23"/>
      <c r="G39" s="23"/>
    </row>
    <row r="40" ht="52.5" customHeight="1" spans="1:7">
      <c r="A40" s="25"/>
      <c r="B40" s="22" t="s">
        <v>814</v>
      </c>
      <c r="C40" s="22" t="s">
        <v>489</v>
      </c>
      <c r="D40" s="22" t="s">
        <v>811</v>
      </c>
      <c r="E40" s="23">
        <v>25200</v>
      </c>
      <c r="F40" s="23"/>
      <c r="G40" s="23"/>
    </row>
    <row r="41" ht="52.5" customHeight="1" spans="1:7">
      <c r="A41" s="25"/>
      <c r="B41" s="22" t="s">
        <v>815</v>
      </c>
      <c r="C41" s="22" t="s">
        <v>451</v>
      </c>
      <c r="D41" s="22" t="s">
        <v>811</v>
      </c>
      <c r="E41" s="23">
        <v>5000</v>
      </c>
      <c r="F41" s="23"/>
      <c r="G41" s="23"/>
    </row>
    <row r="42" ht="52.5" customHeight="1" spans="1:7">
      <c r="A42" s="25"/>
      <c r="B42" s="22" t="s">
        <v>815</v>
      </c>
      <c r="C42" s="22" t="s">
        <v>447</v>
      </c>
      <c r="D42" s="22" t="s">
        <v>811</v>
      </c>
      <c r="E42" s="23">
        <v>5000</v>
      </c>
      <c r="F42" s="23"/>
      <c r="G42" s="23"/>
    </row>
    <row r="43" ht="52.5" customHeight="1" spans="1:7">
      <c r="A43" s="25"/>
      <c r="B43" s="22" t="s">
        <v>815</v>
      </c>
      <c r="C43" s="22" t="s">
        <v>425</v>
      </c>
      <c r="D43" s="22" t="s">
        <v>811</v>
      </c>
      <c r="E43" s="23">
        <v>5000</v>
      </c>
      <c r="F43" s="23"/>
      <c r="G43" s="23"/>
    </row>
    <row r="44" ht="52.5" customHeight="1" spans="1:7">
      <c r="A44" s="25"/>
      <c r="B44" s="22" t="s">
        <v>815</v>
      </c>
      <c r="C44" s="22" t="s">
        <v>477</v>
      </c>
      <c r="D44" s="22" t="s">
        <v>811</v>
      </c>
      <c r="E44" s="23">
        <v>5000</v>
      </c>
      <c r="F44" s="23"/>
      <c r="G44" s="23"/>
    </row>
    <row r="45" ht="52.5" customHeight="1" spans="1:7">
      <c r="A45" s="25"/>
      <c r="B45" s="22" t="s">
        <v>815</v>
      </c>
      <c r="C45" s="22" t="s">
        <v>483</v>
      </c>
      <c r="D45" s="22" t="s">
        <v>811</v>
      </c>
      <c r="E45" s="23">
        <v>20000</v>
      </c>
      <c r="F45" s="23"/>
      <c r="G45" s="23"/>
    </row>
    <row r="46" ht="52.5" customHeight="1" spans="1:7">
      <c r="A46" s="25"/>
      <c r="B46" s="22" t="s">
        <v>815</v>
      </c>
      <c r="C46" s="22" t="s">
        <v>475</v>
      </c>
      <c r="D46" s="22" t="s">
        <v>811</v>
      </c>
      <c r="E46" s="23">
        <v>80000</v>
      </c>
      <c r="F46" s="23"/>
      <c r="G46" s="23"/>
    </row>
    <row r="47" ht="52.5" customHeight="1" spans="1:7">
      <c r="A47" s="25"/>
      <c r="B47" s="22" t="s">
        <v>815</v>
      </c>
      <c r="C47" s="22" t="s">
        <v>377</v>
      </c>
      <c r="D47" s="22" t="s">
        <v>811</v>
      </c>
      <c r="E47" s="23">
        <v>30000</v>
      </c>
      <c r="F47" s="23"/>
      <c r="G47" s="23"/>
    </row>
    <row r="48" ht="52.5" customHeight="1" spans="1:7">
      <c r="A48" s="25"/>
      <c r="B48" s="22" t="s">
        <v>815</v>
      </c>
      <c r="C48" s="22" t="s">
        <v>407</v>
      </c>
      <c r="D48" s="22" t="s">
        <v>811</v>
      </c>
      <c r="E48" s="23">
        <v>20000</v>
      </c>
      <c r="F48" s="23"/>
      <c r="G48" s="23"/>
    </row>
    <row r="49" ht="52.5" customHeight="1" spans="1:7">
      <c r="A49" s="25"/>
      <c r="B49" s="22" t="s">
        <v>815</v>
      </c>
      <c r="C49" s="22" t="s">
        <v>443</v>
      </c>
      <c r="D49" s="22" t="s">
        <v>811</v>
      </c>
      <c r="E49" s="23">
        <v>10000</v>
      </c>
      <c r="F49" s="23"/>
      <c r="G49" s="23"/>
    </row>
    <row r="50" ht="52.5" customHeight="1" spans="1:7">
      <c r="A50" s="25"/>
      <c r="B50" s="22" t="s">
        <v>815</v>
      </c>
      <c r="C50" s="22" t="s">
        <v>441</v>
      </c>
      <c r="D50" s="22" t="s">
        <v>811</v>
      </c>
      <c r="E50" s="23">
        <v>8000</v>
      </c>
      <c r="F50" s="23"/>
      <c r="G50" s="23"/>
    </row>
    <row r="51" ht="52.5" customHeight="1" spans="1:7">
      <c r="A51" s="25"/>
      <c r="B51" s="22" t="s">
        <v>815</v>
      </c>
      <c r="C51" s="22" t="s">
        <v>421</v>
      </c>
      <c r="D51" s="22" t="s">
        <v>811</v>
      </c>
      <c r="E51" s="23">
        <v>10000</v>
      </c>
      <c r="F51" s="23"/>
      <c r="G51" s="23"/>
    </row>
    <row r="52" ht="52.5" customHeight="1" spans="1:7">
      <c r="A52" s="25"/>
      <c r="B52" s="22" t="s">
        <v>815</v>
      </c>
      <c r="C52" s="22" t="s">
        <v>417</v>
      </c>
      <c r="D52" s="22" t="s">
        <v>811</v>
      </c>
      <c r="E52" s="23">
        <v>8000</v>
      </c>
      <c r="F52" s="23"/>
      <c r="G52" s="23"/>
    </row>
    <row r="53" ht="52.5" customHeight="1" spans="1:7">
      <c r="A53" s="25"/>
      <c r="B53" s="22" t="s">
        <v>815</v>
      </c>
      <c r="C53" s="22" t="s">
        <v>467</v>
      </c>
      <c r="D53" s="22" t="s">
        <v>811</v>
      </c>
      <c r="E53" s="23">
        <v>5000</v>
      </c>
      <c r="F53" s="23"/>
      <c r="G53" s="23"/>
    </row>
    <row r="54" ht="52.5" customHeight="1" spans="1:7">
      <c r="A54" s="25"/>
      <c r="B54" s="22" t="s">
        <v>815</v>
      </c>
      <c r="C54" s="22" t="s">
        <v>419</v>
      </c>
      <c r="D54" s="22" t="s">
        <v>811</v>
      </c>
      <c r="E54" s="23">
        <v>80000</v>
      </c>
      <c r="F54" s="23"/>
      <c r="G54" s="23"/>
    </row>
    <row r="55" ht="52.5" customHeight="1" spans="1:7">
      <c r="A55" s="25"/>
      <c r="B55" s="22" t="s">
        <v>815</v>
      </c>
      <c r="C55" s="22" t="s">
        <v>481</v>
      </c>
      <c r="D55" s="22" t="s">
        <v>811</v>
      </c>
      <c r="E55" s="23">
        <v>4200</v>
      </c>
      <c r="F55" s="23"/>
      <c r="G55" s="23"/>
    </row>
    <row r="56" ht="52.5" customHeight="1" spans="1:7">
      <c r="A56" s="25"/>
      <c r="B56" s="22" t="s">
        <v>815</v>
      </c>
      <c r="C56" s="22" t="s">
        <v>455</v>
      </c>
      <c r="D56" s="22" t="s">
        <v>811</v>
      </c>
      <c r="E56" s="23">
        <v>3000</v>
      </c>
      <c r="F56" s="23"/>
      <c r="G56" s="23"/>
    </row>
    <row r="57" ht="52.5" customHeight="1" spans="1:7">
      <c r="A57" s="25"/>
      <c r="B57" s="22" t="s">
        <v>815</v>
      </c>
      <c r="C57" s="22" t="s">
        <v>457</v>
      </c>
      <c r="D57" s="22" t="s">
        <v>811</v>
      </c>
      <c r="E57" s="23">
        <v>185400</v>
      </c>
      <c r="F57" s="23"/>
      <c r="G57" s="23"/>
    </row>
    <row r="58" ht="52.5" customHeight="1" spans="1:7">
      <c r="A58" s="25"/>
      <c r="B58" s="22" t="s">
        <v>815</v>
      </c>
      <c r="C58" s="22" t="s">
        <v>463</v>
      </c>
      <c r="D58" s="22" t="s">
        <v>811</v>
      </c>
      <c r="E58" s="23">
        <v>72000</v>
      </c>
      <c r="F58" s="23"/>
      <c r="G58" s="23"/>
    </row>
    <row r="59" ht="52.5" customHeight="1" spans="1:7">
      <c r="A59" s="25"/>
      <c r="B59" s="22" t="s">
        <v>815</v>
      </c>
      <c r="C59" s="22" t="s">
        <v>461</v>
      </c>
      <c r="D59" s="22" t="s">
        <v>811</v>
      </c>
      <c r="E59" s="23">
        <v>1503800</v>
      </c>
      <c r="F59" s="23"/>
      <c r="G59" s="23"/>
    </row>
    <row r="60" ht="52.5" customHeight="1" spans="1:7">
      <c r="A60" s="25"/>
      <c r="B60" s="22" t="s">
        <v>815</v>
      </c>
      <c r="C60" s="22" t="s">
        <v>379</v>
      </c>
      <c r="D60" s="22" t="s">
        <v>811</v>
      </c>
      <c r="E60" s="23">
        <v>72654.12</v>
      </c>
      <c r="F60" s="23"/>
      <c r="G60" s="23"/>
    </row>
    <row r="61" ht="52.5" customHeight="1" spans="1:7">
      <c r="A61" s="25"/>
      <c r="B61" s="22" t="s">
        <v>815</v>
      </c>
      <c r="C61" s="22" t="s">
        <v>465</v>
      </c>
      <c r="D61" s="22" t="s">
        <v>811</v>
      </c>
      <c r="E61" s="23">
        <v>1087985.16</v>
      </c>
      <c r="F61" s="23"/>
      <c r="G61" s="23"/>
    </row>
    <row r="62" ht="52.5" customHeight="1" spans="1:7">
      <c r="A62" s="25"/>
      <c r="B62" s="22" t="s">
        <v>815</v>
      </c>
      <c r="C62" s="22" t="s">
        <v>471</v>
      </c>
      <c r="D62" s="22" t="s">
        <v>811</v>
      </c>
      <c r="E62" s="23">
        <v>12000</v>
      </c>
      <c r="F62" s="23"/>
      <c r="G62" s="23"/>
    </row>
    <row r="63" ht="52.5" customHeight="1" spans="1:7">
      <c r="A63" s="25"/>
      <c r="B63" s="22" t="s">
        <v>815</v>
      </c>
      <c r="C63" s="22" t="s">
        <v>411</v>
      </c>
      <c r="D63" s="22" t="s">
        <v>811</v>
      </c>
      <c r="E63" s="23">
        <v>60000</v>
      </c>
      <c r="F63" s="23"/>
      <c r="G63" s="23"/>
    </row>
    <row r="64" ht="52.5" customHeight="1" spans="1:7">
      <c r="A64" s="25"/>
      <c r="B64" s="22" t="s">
        <v>815</v>
      </c>
      <c r="C64" s="22" t="s">
        <v>469</v>
      </c>
      <c r="D64" s="22" t="s">
        <v>811</v>
      </c>
      <c r="E64" s="23">
        <v>60000</v>
      </c>
      <c r="F64" s="23"/>
      <c r="G64" s="23"/>
    </row>
    <row r="65" ht="30" customHeight="1" spans="1:7">
      <c r="A65" s="26" t="s">
        <v>56</v>
      </c>
      <c r="B65" s="27" t="s">
        <v>795</v>
      </c>
      <c r="C65" s="27"/>
      <c r="D65" s="28"/>
      <c r="E65" s="23">
        <v>14056705.77</v>
      </c>
      <c r="F65" s="23"/>
      <c r="G65" s="23"/>
    </row>
  </sheetData>
  <mergeCells count="11">
    <mergeCell ref="A2:G2"/>
    <mergeCell ref="A3:D3"/>
    <mergeCell ref="E4:G4"/>
    <mergeCell ref="A65:D6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G24" sqref="G24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1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8" t="s">
        <v>52</v>
      </c>
      <c r="Q1" s="78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"单位名称："&amp;"瑞丽市姐相镇人民政府"</f>
        <v>单位名称：瑞丽市姐相镇人民政府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78" t="s">
        <v>53</v>
      </c>
      <c r="Q3" s="78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4" t="s">
        <v>64</v>
      </c>
      <c r="J5" s="164"/>
      <c r="K5" s="164"/>
      <c r="L5" s="164"/>
      <c r="M5" s="164"/>
      <c r="N5" s="164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2" t="s">
        <v>71</v>
      </c>
      <c r="B8" s="162" t="s">
        <v>72</v>
      </c>
      <c r="C8" s="23">
        <v>33774596.83</v>
      </c>
      <c r="D8" s="23">
        <v>33774596.83</v>
      </c>
      <c r="E8" s="23">
        <v>25580596.83</v>
      </c>
      <c r="F8" s="23">
        <v>7194000</v>
      </c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63"/>
      <c r="C9" s="152">
        <v>33774596.83</v>
      </c>
      <c r="D9" s="152">
        <v>33774596.83</v>
      </c>
      <c r="E9" s="152">
        <v>25580596.83</v>
      </c>
      <c r="F9" s="152">
        <v>7194000</v>
      </c>
      <c r="G9" s="152"/>
      <c r="H9" s="152"/>
      <c r="I9" s="152">
        <v>1000000</v>
      </c>
      <c r="J9" s="152"/>
      <c r="K9" s="152"/>
      <c r="L9" s="152"/>
      <c r="M9" s="152"/>
      <c r="N9" s="152">
        <v>1000000</v>
      </c>
      <c r="O9" s="152"/>
      <c r="P9" s="152"/>
      <c r="Q9" s="152"/>
      <c r="R9" s="152"/>
      <c r="S9" s="15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7"/>
  <sheetViews>
    <sheetView showZeros="0" workbookViewId="0">
      <selection activeCell="G24" sqref="G24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3" t="s">
        <v>73</v>
      </c>
      <c r="O1" s="43"/>
    </row>
    <row r="2" ht="36" customHeight="1" spans="1:15">
      <c r="A2" s="155" t="str">
        <f>"2026"&amp;"年部门支出预算表"</f>
        <v>2026年部门支出预算表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8.75" customHeight="1" spans="1:15">
      <c r="A3" s="31" t="str">
        <f>"单位名称："&amp;"瑞丽市姐相镇人民政府"</f>
        <v>单位名称：瑞丽市姐相镇人民政府</v>
      </c>
      <c r="B3" s="31"/>
      <c r="C3" s="31"/>
      <c r="D3" s="31"/>
      <c r="E3" s="31"/>
      <c r="F3" s="31"/>
      <c r="G3" s="154"/>
      <c r="H3" s="154"/>
      <c r="I3" s="154"/>
      <c r="J3" s="154"/>
      <c r="K3" s="154"/>
      <c r="L3" s="154"/>
      <c r="M3" s="154"/>
      <c r="N3" s="43" t="s">
        <v>1</v>
      </c>
      <c r="O3" s="43"/>
    </row>
    <row r="4" ht="31.5" customHeight="1" spans="1:15">
      <c r="A4" s="156" t="s">
        <v>74</v>
      </c>
      <c r="B4" s="156" t="s">
        <v>75</v>
      </c>
      <c r="C4" s="156" t="s">
        <v>56</v>
      </c>
      <c r="D4" s="156" t="s">
        <v>60</v>
      </c>
      <c r="E4" s="156"/>
      <c r="F4" s="156"/>
      <c r="G4" s="156" t="s">
        <v>61</v>
      </c>
      <c r="H4" s="156" t="s">
        <v>62</v>
      </c>
      <c r="I4" s="156" t="s">
        <v>76</v>
      </c>
      <c r="J4" s="156" t="s">
        <v>77</v>
      </c>
      <c r="K4" s="156"/>
      <c r="L4" s="156"/>
      <c r="M4" s="156"/>
      <c r="N4" s="156"/>
      <c r="O4" s="156"/>
    </row>
    <row r="5" ht="37.3" customHeight="1" spans="1:15">
      <c r="A5" s="156"/>
      <c r="B5" s="156"/>
      <c r="C5" s="156"/>
      <c r="D5" s="156" t="s">
        <v>59</v>
      </c>
      <c r="E5" s="156" t="s">
        <v>78</v>
      </c>
      <c r="F5" s="156" t="s">
        <v>79</v>
      </c>
      <c r="G5" s="156"/>
      <c r="H5" s="156"/>
      <c r="I5" s="156"/>
      <c r="J5" s="156" t="s">
        <v>59</v>
      </c>
      <c r="K5" s="156" t="s">
        <v>80</v>
      </c>
      <c r="L5" s="156" t="s">
        <v>81</v>
      </c>
      <c r="M5" s="156" t="s">
        <v>82</v>
      </c>
      <c r="N5" s="156" t="s">
        <v>83</v>
      </c>
      <c r="O5" s="156" t="s">
        <v>84</v>
      </c>
    </row>
    <row r="6" ht="18.75" customHeight="1" spans="1:15">
      <c r="A6" s="157" t="s">
        <v>85</v>
      </c>
      <c r="B6" s="157" t="s">
        <v>86</v>
      </c>
      <c r="C6" s="157" t="s">
        <v>87</v>
      </c>
      <c r="D6" s="157" t="s">
        <v>88</v>
      </c>
      <c r="E6" s="157" t="s">
        <v>89</v>
      </c>
      <c r="F6" s="157" t="s">
        <v>90</v>
      </c>
      <c r="G6" s="157" t="s">
        <v>91</v>
      </c>
      <c r="H6" s="157" t="s">
        <v>92</v>
      </c>
      <c r="I6" s="157" t="s">
        <v>93</v>
      </c>
      <c r="J6" s="157" t="s">
        <v>94</v>
      </c>
      <c r="K6" s="157" t="s">
        <v>95</v>
      </c>
      <c r="L6" s="157" t="s">
        <v>96</v>
      </c>
      <c r="M6" s="157" t="s">
        <v>97</v>
      </c>
      <c r="N6" s="157" t="s">
        <v>98</v>
      </c>
      <c r="O6" s="157" t="s">
        <v>99</v>
      </c>
    </row>
    <row r="7" ht="52.5" customHeight="1" spans="1:15">
      <c r="A7" s="158" t="s">
        <v>100</v>
      </c>
      <c r="B7" s="158" t="s">
        <v>101</v>
      </c>
      <c r="C7" s="124">
        <v>23595575.23</v>
      </c>
      <c r="D7" s="124">
        <v>22595575.23</v>
      </c>
      <c r="E7" s="124">
        <v>15735335.95</v>
      </c>
      <c r="F7" s="124">
        <v>6860239.28</v>
      </c>
      <c r="G7" s="124"/>
      <c r="H7" s="124"/>
      <c r="I7" s="124"/>
      <c r="J7" s="124">
        <v>1000000</v>
      </c>
      <c r="K7" s="124"/>
      <c r="L7" s="124"/>
      <c r="M7" s="124"/>
      <c r="N7" s="124"/>
      <c r="O7" s="124">
        <v>1000000</v>
      </c>
    </row>
    <row r="8" ht="52.5" customHeight="1" spans="1:15">
      <c r="A8" s="159" t="s">
        <v>102</v>
      </c>
      <c r="B8" s="159" t="s">
        <v>103</v>
      </c>
      <c r="C8" s="124">
        <v>300000</v>
      </c>
      <c r="D8" s="124">
        <v>300000</v>
      </c>
      <c r="E8" s="124"/>
      <c r="F8" s="124">
        <v>300000</v>
      </c>
      <c r="G8" s="124"/>
      <c r="H8" s="124"/>
      <c r="I8" s="124"/>
      <c r="J8" s="124"/>
      <c r="K8" s="124"/>
      <c r="L8" s="124"/>
      <c r="M8" s="124"/>
      <c r="N8" s="124"/>
      <c r="O8" s="124"/>
    </row>
    <row r="9" ht="52.5" customHeight="1" spans="1:15">
      <c r="A9" s="160" t="s">
        <v>104</v>
      </c>
      <c r="B9" s="160" t="s">
        <v>105</v>
      </c>
      <c r="C9" s="124">
        <v>100000</v>
      </c>
      <c r="D9" s="124">
        <v>100000</v>
      </c>
      <c r="E9" s="124"/>
      <c r="F9" s="124">
        <v>100000</v>
      </c>
      <c r="G9" s="124"/>
      <c r="H9" s="124"/>
      <c r="I9" s="124"/>
      <c r="J9" s="124"/>
      <c r="K9" s="124"/>
      <c r="L9" s="124"/>
      <c r="M9" s="124"/>
      <c r="N9" s="124"/>
      <c r="O9" s="124"/>
    </row>
    <row r="10" ht="52.5" customHeight="1" spans="1:15">
      <c r="A10" s="160" t="s">
        <v>106</v>
      </c>
      <c r="B10" s="160" t="s">
        <v>107</v>
      </c>
      <c r="C10" s="124">
        <v>190000</v>
      </c>
      <c r="D10" s="124">
        <v>190000</v>
      </c>
      <c r="E10" s="124"/>
      <c r="F10" s="124">
        <v>190000</v>
      </c>
      <c r="G10" s="124"/>
      <c r="H10" s="124"/>
      <c r="I10" s="124"/>
      <c r="J10" s="124"/>
      <c r="K10" s="124"/>
      <c r="L10" s="124"/>
      <c r="M10" s="124"/>
      <c r="N10" s="124"/>
      <c r="O10" s="124"/>
    </row>
    <row r="11" ht="52.5" customHeight="1" spans="1:15">
      <c r="A11" s="160" t="s">
        <v>108</v>
      </c>
      <c r="B11" s="160" t="s">
        <v>109</v>
      </c>
      <c r="C11" s="124">
        <v>10000</v>
      </c>
      <c r="D11" s="124">
        <v>10000</v>
      </c>
      <c r="E11" s="124"/>
      <c r="F11" s="124">
        <v>10000</v>
      </c>
      <c r="G11" s="124"/>
      <c r="H11" s="124"/>
      <c r="I11" s="124"/>
      <c r="J11" s="124"/>
      <c r="K11" s="124"/>
      <c r="L11" s="124"/>
      <c r="M11" s="124"/>
      <c r="N11" s="124"/>
      <c r="O11" s="124"/>
    </row>
    <row r="12" ht="52.5" customHeight="1" spans="1:15">
      <c r="A12" s="159" t="s">
        <v>110</v>
      </c>
      <c r="B12" s="159" t="s">
        <v>111</v>
      </c>
      <c r="C12" s="124">
        <v>23164775.23</v>
      </c>
      <c r="D12" s="124">
        <v>22164775.23</v>
      </c>
      <c r="E12" s="124">
        <v>15640535.95</v>
      </c>
      <c r="F12" s="124">
        <v>6524239.28</v>
      </c>
      <c r="G12" s="124"/>
      <c r="H12" s="124"/>
      <c r="I12" s="124"/>
      <c r="J12" s="124">
        <v>1000000</v>
      </c>
      <c r="K12" s="124"/>
      <c r="L12" s="124"/>
      <c r="M12" s="124"/>
      <c r="N12" s="124"/>
      <c r="O12" s="124">
        <v>1000000</v>
      </c>
    </row>
    <row r="13" ht="52.5" customHeight="1" spans="1:15">
      <c r="A13" s="160" t="s">
        <v>112</v>
      </c>
      <c r="B13" s="160" t="s">
        <v>113</v>
      </c>
      <c r="C13" s="124">
        <v>23164775.23</v>
      </c>
      <c r="D13" s="124">
        <v>22164775.23</v>
      </c>
      <c r="E13" s="124">
        <v>15640535.95</v>
      </c>
      <c r="F13" s="124">
        <v>6524239.28</v>
      </c>
      <c r="G13" s="124"/>
      <c r="H13" s="124"/>
      <c r="I13" s="124"/>
      <c r="J13" s="124">
        <v>1000000</v>
      </c>
      <c r="K13" s="124"/>
      <c r="L13" s="124"/>
      <c r="M13" s="124"/>
      <c r="N13" s="124"/>
      <c r="O13" s="124">
        <v>1000000</v>
      </c>
    </row>
    <row r="14" ht="52.5" customHeight="1" spans="1:15">
      <c r="A14" s="159" t="s">
        <v>114</v>
      </c>
      <c r="B14" s="159" t="s">
        <v>115</v>
      </c>
      <c r="C14" s="124">
        <v>130800</v>
      </c>
      <c r="D14" s="124">
        <v>130800</v>
      </c>
      <c r="E14" s="124">
        <v>94800</v>
      </c>
      <c r="F14" s="124">
        <v>36000</v>
      </c>
      <c r="G14" s="124"/>
      <c r="H14" s="124"/>
      <c r="I14" s="124"/>
      <c r="J14" s="124"/>
      <c r="K14" s="124"/>
      <c r="L14" s="124"/>
      <c r="M14" s="124"/>
      <c r="N14" s="124"/>
      <c r="O14" s="124"/>
    </row>
    <row r="15" ht="52.5" customHeight="1" spans="1:15">
      <c r="A15" s="160" t="s">
        <v>116</v>
      </c>
      <c r="B15" s="160" t="s">
        <v>113</v>
      </c>
      <c r="C15" s="124">
        <v>112800</v>
      </c>
      <c r="D15" s="124">
        <v>112800</v>
      </c>
      <c r="E15" s="124">
        <v>94800</v>
      </c>
      <c r="F15" s="124">
        <v>18000</v>
      </c>
      <c r="G15" s="124"/>
      <c r="H15" s="124"/>
      <c r="I15" s="124"/>
      <c r="J15" s="124"/>
      <c r="K15" s="124"/>
      <c r="L15" s="124"/>
      <c r="M15" s="124"/>
      <c r="N15" s="124"/>
      <c r="O15" s="124"/>
    </row>
    <row r="16" ht="52.5" customHeight="1" spans="1:15">
      <c r="A16" s="160" t="s">
        <v>117</v>
      </c>
      <c r="B16" s="160" t="s">
        <v>118</v>
      </c>
      <c r="C16" s="124">
        <v>18000</v>
      </c>
      <c r="D16" s="124">
        <v>18000</v>
      </c>
      <c r="E16" s="124"/>
      <c r="F16" s="124">
        <v>18000</v>
      </c>
      <c r="G16" s="124"/>
      <c r="H16" s="124"/>
      <c r="I16" s="124"/>
      <c r="J16" s="124"/>
      <c r="K16" s="124"/>
      <c r="L16" s="124"/>
      <c r="M16" s="124"/>
      <c r="N16" s="124"/>
      <c r="O16" s="124"/>
    </row>
    <row r="17" ht="52.5" customHeight="1" spans="1:15">
      <c r="A17" s="158" t="s">
        <v>119</v>
      </c>
      <c r="B17" s="158" t="s">
        <v>120</v>
      </c>
      <c r="C17" s="124">
        <v>1130027.8</v>
      </c>
      <c r="D17" s="124">
        <v>1130027.8</v>
      </c>
      <c r="E17" s="124">
        <v>1096596.4</v>
      </c>
      <c r="F17" s="124">
        <v>33431.4</v>
      </c>
      <c r="G17" s="124"/>
      <c r="H17" s="124"/>
      <c r="I17" s="124"/>
      <c r="J17" s="124"/>
      <c r="K17" s="124"/>
      <c r="L17" s="124"/>
      <c r="M17" s="124"/>
      <c r="N17" s="124"/>
      <c r="O17" s="124"/>
    </row>
    <row r="18" ht="52.5" customHeight="1" spans="1:15">
      <c r="A18" s="159" t="s">
        <v>121</v>
      </c>
      <c r="B18" s="159" t="s">
        <v>122</v>
      </c>
      <c r="C18" s="124">
        <v>1029786.4</v>
      </c>
      <c r="D18" s="124">
        <v>1029786.4</v>
      </c>
      <c r="E18" s="124">
        <v>1029786.4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ht="52.5" customHeight="1" spans="1:15">
      <c r="A19" s="160" t="s">
        <v>123</v>
      </c>
      <c r="B19" s="160" t="s">
        <v>124</v>
      </c>
      <c r="C19" s="124">
        <v>10200</v>
      </c>
      <c r="D19" s="124">
        <v>10200</v>
      </c>
      <c r="E19" s="124">
        <v>10200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ht="52.5" customHeight="1" spans="1:15">
      <c r="A20" s="160" t="s">
        <v>125</v>
      </c>
      <c r="B20" s="160" t="s">
        <v>126</v>
      </c>
      <c r="C20" s="124">
        <v>7200</v>
      </c>
      <c r="D20" s="124">
        <v>7200</v>
      </c>
      <c r="E20" s="124">
        <v>7200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ht="52.5" customHeight="1" spans="1:15">
      <c r="A21" s="160" t="s">
        <v>127</v>
      </c>
      <c r="B21" s="160" t="s">
        <v>128</v>
      </c>
      <c r="C21" s="124">
        <v>1012386.4</v>
      </c>
      <c r="D21" s="124">
        <v>1012386.4</v>
      </c>
      <c r="E21" s="124">
        <v>1012386.4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ht="52.5" customHeight="1" spans="1:15">
      <c r="A22" s="159" t="s">
        <v>129</v>
      </c>
      <c r="B22" s="159" t="s">
        <v>130</v>
      </c>
      <c r="C22" s="124">
        <v>33431.4</v>
      </c>
      <c r="D22" s="124">
        <v>33431.4</v>
      </c>
      <c r="E22" s="124"/>
      <c r="F22" s="124">
        <v>33431.4</v>
      </c>
      <c r="G22" s="124"/>
      <c r="H22" s="124"/>
      <c r="I22" s="124"/>
      <c r="J22" s="124"/>
      <c r="K22" s="124"/>
      <c r="L22" s="124"/>
      <c r="M22" s="124"/>
      <c r="N22" s="124"/>
      <c r="O22" s="124"/>
    </row>
    <row r="23" ht="52.5" customHeight="1" spans="1:15">
      <c r="A23" s="160" t="s">
        <v>131</v>
      </c>
      <c r="B23" s="160" t="s">
        <v>132</v>
      </c>
      <c r="C23" s="124">
        <v>33431.4</v>
      </c>
      <c r="D23" s="124">
        <v>33431.4</v>
      </c>
      <c r="E23" s="124"/>
      <c r="F23" s="124">
        <v>33431.4</v>
      </c>
      <c r="G23" s="124"/>
      <c r="H23" s="124"/>
      <c r="I23" s="124"/>
      <c r="J23" s="124"/>
      <c r="K23" s="124"/>
      <c r="L23" s="124"/>
      <c r="M23" s="124"/>
      <c r="N23" s="124"/>
      <c r="O23" s="124"/>
    </row>
    <row r="24" ht="52.5" customHeight="1" spans="1:15">
      <c r="A24" s="159" t="s">
        <v>133</v>
      </c>
      <c r="B24" s="159" t="s">
        <v>134</v>
      </c>
      <c r="C24" s="124">
        <v>66810</v>
      </c>
      <c r="D24" s="124">
        <v>66810</v>
      </c>
      <c r="E24" s="124">
        <v>66810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ht="52.5" customHeight="1" spans="1:15">
      <c r="A25" s="160" t="s">
        <v>135</v>
      </c>
      <c r="B25" s="160" t="s">
        <v>134</v>
      </c>
      <c r="C25" s="124">
        <v>66810</v>
      </c>
      <c r="D25" s="124">
        <v>66810</v>
      </c>
      <c r="E25" s="124">
        <v>66810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</row>
    <row r="26" ht="52.5" customHeight="1" spans="1:15">
      <c r="A26" s="158" t="s">
        <v>136</v>
      </c>
      <c r="B26" s="158" t="s">
        <v>137</v>
      </c>
      <c r="C26" s="124">
        <v>825704</v>
      </c>
      <c r="D26" s="124">
        <v>825704</v>
      </c>
      <c r="E26" s="124">
        <v>825704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</row>
    <row r="27" ht="52.5" customHeight="1" spans="1:15">
      <c r="A27" s="159" t="s">
        <v>138</v>
      </c>
      <c r="B27" s="159" t="s">
        <v>139</v>
      </c>
      <c r="C27" s="124">
        <v>24000</v>
      </c>
      <c r="D27" s="124">
        <v>24000</v>
      </c>
      <c r="E27" s="124">
        <v>24000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</row>
    <row r="28" ht="52.5" customHeight="1" spans="1:15">
      <c r="A28" s="160" t="s">
        <v>140</v>
      </c>
      <c r="B28" s="160" t="s">
        <v>141</v>
      </c>
      <c r="C28" s="124">
        <v>24000</v>
      </c>
      <c r="D28" s="124">
        <v>24000</v>
      </c>
      <c r="E28" s="124">
        <v>24000</v>
      </c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  <row r="29" ht="52.5" customHeight="1" spans="1:15">
      <c r="A29" s="159" t="s">
        <v>142</v>
      </c>
      <c r="B29" s="159" t="s">
        <v>143</v>
      </c>
      <c r="C29" s="124">
        <v>801704</v>
      </c>
      <c r="D29" s="124">
        <v>801704</v>
      </c>
      <c r="E29" s="124">
        <v>801704</v>
      </c>
      <c r="F29" s="124"/>
      <c r="G29" s="124"/>
      <c r="H29" s="124"/>
      <c r="I29" s="124"/>
      <c r="J29" s="124"/>
      <c r="K29" s="124"/>
      <c r="L29" s="124"/>
      <c r="M29" s="124"/>
      <c r="N29" s="124"/>
      <c r="O29" s="124"/>
    </row>
    <row r="30" ht="52.5" customHeight="1" spans="1:15">
      <c r="A30" s="160" t="s">
        <v>144</v>
      </c>
      <c r="B30" s="160" t="s">
        <v>145</v>
      </c>
      <c r="C30" s="124">
        <v>421755</v>
      </c>
      <c r="D30" s="124">
        <v>421755</v>
      </c>
      <c r="E30" s="124">
        <v>421755</v>
      </c>
      <c r="F30" s="124"/>
      <c r="G30" s="124"/>
      <c r="H30" s="124"/>
      <c r="I30" s="124"/>
      <c r="J30" s="124"/>
      <c r="K30" s="124"/>
      <c r="L30" s="124"/>
      <c r="M30" s="124"/>
      <c r="N30" s="124"/>
      <c r="O30" s="124"/>
    </row>
    <row r="31" ht="52.5" customHeight="1" spans="1:15">
      <c r="A31" s="160" t="s">
        <v>146</v>
      </c>
      <c r="B31" s="160" t="s">
        <v>147</v>
      </c>
      <c r="C31" s="124">
        <v>15750</v>
      </c>
      <c r="D31" s="124">
        <v>15750</v>
      </c>
      <c r="E31" s="124">
        <v>15750</v>
      </c>
      <c r="F31" s="124"/>
      <c r="G31" s="124"/>
      <c r="H31" s="124"/>
      <c r="I31" s="124"/>
      <c r="J31" s="124"/>
      <c r="K31" s="124"/>
      <c r="L31" s="124"/>
      <c r="M31" s="124"/>
      <c r="N31" s="124"/>
      <c r="O31" s="124"/>
    </row>
    <row r="32" ht="52.5" customHeight="1" spans="1:15">
      <c r="A32" s="160" t="s">
        <v>148</v>
      </c>
      <c r="B32" s="160" t="s">
        <v>149</v>
      </c>
      <c r="C32" s="124">
        <v>325723</v>
      </c>
      <c r="D32" s="124">
        <v>325723</v>
      </c>
      <c r="E32" s="124">
        <v>325723</v>
      </c>
      <c r="F32" s="124"/>
      <c r="G32" s="124"/>
      <c r="H32" s="124"/>
      <c r="I32" s="124"/>
      <c r="J32" s="124"/>
      <c r="K32" s="124"/>
      <c r="L32" s="124"/>
      <c r="M32" s="124"/>
      <c r="N32" s="124"/>
      <c r="O32" s="124"/>
    </row>
    <row r="33" ht="52.5" customHeight="1" spans="1:15">
      <c r="A33" s="160" t="s">
        <v>150</v>
      </c>
      <c r="B33" s="160" t="s">
        <v>151</v>
      </c>
      <c r="C33" s="124">
        <v>38476</v>
      </c>
      <c r="D33" s="124">
        <v>38476</v>
      </c>
      <c r="E33" s="124">
        <v>38476</v>
      </c>
      <c r="F33" s="124"/>
      <c r="G33" s="124"/>
      <c r="H33" s="124"/>
      <c r="I33" s="124"/>
      <c r="J33" s="124"/>
      <c r="K33" s="124"/>
      <c r="L33" s="124"/>
      <c r="M33" s="124"/>
      <c r="N33" s="124"/>
      <c r="O33" s="124"/>
    </row>
    <row r="34" ht="52.5" customHeight="1" spans="1:15">
      <c r="A34" s="158" t="s">
        <v>152</v>
      </c>
      <c r="B34" s="158" t="s">
        <v>153</v>
      </c>
      <c r="C34" s="124">
        <v>7194000</v>
      </c>
      <c r="D34" s="124"/>
      <c r="E34" s="124"/>
      <c r="F34" s="124"/>
      <c r="G34" s="124">
        <v>7194000</v>
      </c>
      <c r="H34" s="124"/>
      <c r="I34" s="124"/>
      <c r="J34" s="124"/>
      <c r="K34" s="124"/>
      <c r="L34" s="124"/>
      <c r="M34" s="124"/>
      <c r="N34" s="124"/>
      <c r="O34" s="124"/>
    </row>
    <row r="35" ht="52.5" customHeight="1" spans="1:15">
      <c r="A35" s="159" t="s">
        <v>154</v>
      </c>
      <c r="B35" s="159" t="s">
        <v>155</v>
      </c>
      <c r="C35" s="124">
        <v>7194000</v>
      </c>
      <c r="D35" s="124"/>
      <c r="E35" s="124"/>
      <c r="F35" s="124"/>
      <c r="G35" s="124">
        <v>7194000</v>
      </c>
      <c r="H35" s="124"/>
      <c r="I35" s="124"/>
      <c r="J35" s="124"/>
      <c r="K35" s="124"/>
      <c r="L35" s="124"/>
      <c r="M35" s="124"/>
      <c r="N35" s="124"/>
      <c r="O35" s="124"/>
    </row>
    <row r="36" ht="52.5" customHeight="1" spans="1:15">
      <c r="A36" s="160" t="s">
        <v>156</v>
      </c>
      <c r="B36" s="160" t="s">
        <v>157</v>
      </c>
      <c r="C36" s="124">
        <v>7194000</v>
      </c>
      <c r="D36" s="124"/>
      <c r="E36" s="124"/>
      <c r="F36" s="124"/>
      <c r="G36" s="124">
        <v>7194000</v>
      </c>
      <c r="H36" s="124"/>
      <c r="I36" s="124"/>
      <c r="J36" s="124"/>
      <c r="K36" s="124"/>
      <c r="L36" s="124"/>
      <c r="M36" s="124"/>
      <c r="N36" s="124"/>
      <c r="O36" s="124"/>
    </row>
    <row r="37" ht="52.5" customHeight="1" spans="1:15">
      <c r="A37" s="158" t="s">
        <v>158</v>
      </c>
      <c r="B37" s="158" t="s">
        <v>159</v>
      </c>
      <c r="C37" s="124">
        <v>270000</v>
      </c>
      <c r="D37" s="124">
        <v>270000</v>
      </c>
      <c r="E37" s="124">
        <v>150000</v>
      </c>
      <c r="F37" s="124">
        <v>120000</v>
      </c>
      <c r="G37" s="124"/>
      <c r="H37" s="124"/>
      <c r="I37" s="124"/>
      <c r="J37" s="124"/>
      <c r="K37" s="124"/>
      <c r="L37" s="124"/>
      <c r="M37" s="124"/>
      <c r="N37" s="124"/>
      <c r="O37" s="124"/>
    </row>
    <row r="38" ht="52.5" customHeight="1" spans="1:15">
      <c r="A38" s="159" t="s">
        <v>160</v>
      </c>
      <c r="B38" s="159" t="s">
        <v>161</v>
      </c>
      <c r="C38" s="124">
        <v>150000</v>
      </c>
      <c r="D38" s="124">
        <v>150000</v>
      </c>
      <c r="E38" s="124">
        <v>150000</v>
      </c>
      <c r="F38" s="124"/>
      <c r="G38" s="124"/>
      <c r="H38" s="124"/>
      <c r="I38" s="124"/>
      <c r="J38" s="124"/>
      <c r="K38" s="124"/>
      <c r="L38" s="124"/>
      <c r="M38" s="124"/>
      <c r="N38" s="124"/>
      <c r="O38" s="124"/>
    </row>
    <row r="39" ht="52.5" customHeight="1" spans="1:15">
      <c r="A39" s="160" t="s">
        <v>162</v>
      </c>
      <c r="B39" s="160" t="s">
        <v>113</v>
      </c>
      <c r="C39" s="124">
        <v>150000</v>
      </c>
      <c r="D39" s="124">
        <v>150000</v>
      </c>
      <c r="E39" s="124">
        <v>150000</v>
      </c>
      <c r="F39" s="124"/>
      <c r="G39" s="124"/>
      <c r="H39" s="124"/>
      <c r="I39" s="124"/>
      <c r="J39" s="124"/>
      <c r="K39" s="124"/>
      <c r="L39" s="124"/>
      <c r="M39" s="124"/>
      <c r="N39" s="124"/>
      <c r="O39" s="124"/>
    </row>
    <row r="40" ht="52.5" customHeight="1" spans="1:15">
      <c r="A40" s="159" t="s">
        <v>163</v>
      </c>
      <c r="B40" s="159" t="s">
        <v>164</v>
      </c>
      <c r="C40" s="124">
        <v>120000</v>
      </c>
      <c r="D40" s="124">
        <v>120000</v>
      </c>
      <c r="E40" s="124"/>
      <c r="F40" s="124">
        <v>120000</v>
      </c>
      <c r="G40" s="124"/>
      <c r="H40" s="124"/>
      <c r="I40" s="124"/>
      <c r="J40" s="124"/>
      <c r="K40" s="124"/>
      <c r="L40" s="124"/>
      <c r="M40" s="124"/>
      <c r="N40" s="124"/>
      <c r="O40" s="124"/>
    </row>
    <row r="41" ht="52.5" customHeight="1" spans="1:15">
      <c r="A41" s="160" t="s">
        <v>165</v>
      </c>
      <c r="B41" s="160" t="s">
        <v>166</v>
      </c>
      <c r="C41" s="124">
        <v>120000</v>
      </c>
      <c r="D41" s="124">
        <v>120000</v>
      </c>
      <c r="E41" s="124"/>
      <c r="F41" s="124">
        <v>120000</v>
      </c>
      <c r="G41" s="124"/>
      <c r="H41" s="124"/>
      <c r="I41" s="124"/>
      <c r="J41" s="124"/>
      <c r="K41" s="124"/>
      <c r="L41" s="124"/>
      <c r="M41" s="124"/>
      <c r="N41" s="124"/>
      <c r="O41" s="124"/>
    </row>
    <row r="42" ht="52.5" customHeight="1" spans="1:15">
      <c r="A42" s="159" t="s">
        <v>167</v>
      </c>
      <c r="B42" s="159" t="s">
        <v>168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</row>
    <row r="43" ht="52.5" customHeight="1" spans="1:15">
      <c r="A43" s="160" t="s">
        <v>169</v>
      </c>
      <c r="B43" s="160" t="s">
        <v>170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</row>
    <row r="44" ht="52.5" customHeight="1" spans="1:15">
      <c r="A44" s="158" t="s">
        <v>171</v>
      </c>
      <c r="B44" s="158" t="s">
        <v>172</v>
      </c>
      <c r="C44" s="124">
        <v>759289.8</v>
      </c>
      <c r="D44" s="124">
        <v>759289.8</v>
      </c>
      <c r="E44" s="124">
        <v>759289.8</v>
      </c>
      <c r="F44" s="124"/>
      <c r="G44" s="124"/>
      <c r="H44" s="124"/>
      <c r="I44" s="124"/>
      <c r="J44" s="124"/>
      <c r="K44" s="124"/>
      <c r="L44" s="124"/>
      <c r="M44" s="124"/>
      <c r="N44" s="124"/>
      <c r="O44" s="124"/>
    </row>
    <row r="45" ht="52.5" customHeight="1" spans="1:15">
      <c r="A45" s="159" t="s">
        <v>173</v>
      </c>
      <c r="B45" s="159" t="s">
        <v>174</v>
      </c>
      <c r="C45" s="124">
        <v>759289.8</v>
      </c>
      <c r="D45" s="124">
        <v>759289.8</v>
      </c>
      <c r="E45" s="124">
        <v>759289.8</v>
      </c>
      <c r="F45" s="124"/>
      <c r="G45" s="124"/>
      <c r="H45" s="124"/>
      <c r="I45" s="124"/>
      <c r="J45" s="124"/>
      <c r="K45" s="124"/>
      <c r="L45" s="124"/>
      <c r="M45" s="124"/>
      <c r="N45" s="124"/>
      <c r="O45" s="124"/>
    </row>
    <row r="46" ht="52.5" customHeight="1" spans="1:15">
      <c r="A46" s="160" t="s">
        <v>175</v>
      </c>
      <c r="B46" s="160" t="s">
        <v>176</v>
      </c>
      <c r="C46" s="124">
        <v>759289.8</v>
      </c>
      <c r="D46" s="124">
        <v>759289.8</v>
      </c>
      <c r="E46" s="124">
        <v>759289.8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</row>
    <row r="47" ht="30" customHeight="1" spans="1:15">
      <c r="A47" s="157" t="s">
        <v>56</v>
      </c>
      <c r="B47" s="157"/>
      <c r="C47" s="124">
        <v>33774596.83</v>
      </c>
      <c r="D47" s="124">
        <v>25580596.83</v>
      </c>
      <c r="E47" s="124">
        <v>18566926.15</v>
      </c>
      <c r="F47" s="124">
        <v>7013670.68</v>
      </c>
      <c r="G47" s="124">
        <v>7194000</v>
      </c>
      <c r="H47" s="124"/>
      <c r="I47" s="124"/>
      <c r="J47" s="124">
        <v>1000000</v>
      </c>
      <c r="K47" s="124"/>
      <c r="L47" s="124"/>
      <c r="M47" s="124"/>
      <c r="N47" s="124"/>
      <c r="O47" s="124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47:B4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G24" sqref="G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78" t="s">
        <v>177</v>
      </c>
    </row>
    <row r="2" ht="30.75" customHeight="1" spans="1:4">
      <c r="A2" s="147" t="str">
        <f>"2026"&amp;"年部门财政拨款收支预算总表"</f>
        <v>2026年部门财政拨款收支预算总表</v>
      </c>
      <c r="B2" s="147"/>
      <c r="C2" s="147"/>
      <c r="D2" s="147"/>
    </row>
    <row r="3" ht="18.75" customHeight="1" spans="1:4">
      <c r="A3" s="31" t="str">
        <f>"单位名称："&amp;"瑞丽市姐相镇人民政府"</f>
        <v>单位名称：瑞丽市姐相镇人民政府</v>
      </c>
      <c r="B3" s="148"/>
      <c r="C3" s="148"/>
      <c r="D3" s="79" t="s">
        <v>1</v>
      </c>
    </row>
    <row r="4" ht="19.5" customHeight="1" spans="1:4">
      <c r="A4" s="12" t="s">
        <v>178</v>
      </c>
      <c r="B4" s="14"/>
      <c r="C4" s="12" t="s">
        <v>179</v>
      </c>
      <c r="D4" s="14"/>
    </row>
    <row r="5" ht="21.75" customHeight="1" spans="1:4">
      <c r="A5" s="67" t="s">
        <v>180</v>
      </c>
      <c r="B5" s="11" t="s">
        <v>181</v>
      </c>
      <c r="C5" s="67" t="s">
        <v>182</v>
      </c>
      <c r="D5" s="11" t="s">
        <v>181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183</v>
      </c>
      <c r="B7" s="23">
        <v>32774596.83</v>
      </c>
      <c r="C7" s="74" t="s">
        <v>184</v>
      </c>
      <c r="D7" s="23">
        <v>32774596.83</v>
      </c>
    </row>
    <row r="8" ht="19.5" customHeight="1" spans="1:4">
      <c r="A8" s="74" t="s">
        <v>185</v>
      </c>
      <c r="B8" s="23">
        <v>25580596.83</v>
      </c>
      <c r="C8" s="149" t="s">
        <v>186</v>
      </c>
      <c r="D8" s="23">
        <v>22595575.23</v>
      </c>
    </row>
    <row r="9" ht="19.5" customHeight="1" spans="1:4">
      <c r="A9" s="150" t="s">
        <v>187</v>
      </c>
      <c r="B9" s="23">
        <v>7194000</v>
      </c>
      <c r="C9" s="149" t="s">
        <v>188</v>
      </c>
      <c r="D9" s="23"/>
    </row>
    <row r="10" ht="19.5" customHeight="1" spans="1:4">
      <c r="A10" s="150" t="s">
        <v>189</v>
      </c>
      <c r="B10" s="23"/>
      <c r="C10" s="149" t="s">
        <v>190</v>
      </c>
      <c r="D10" s="23"/>
    </row>
    <row r="11" ht="19.5" customHeight="1" spans="1:4">
      <c r="A11" s="150" t="s">
        <v>191</v>
      </c>
      <c r="B11" s="23"/>
      <c r="C11" s="149" t="s">
        <v>192</v>
      </c>
      <c r="D11" s="23"/>
    </row>
    <row r="12" ht="19.5" customHeight="1" spans="1:4">
      <c r="A12" s="150" t="s">
        <v>185</v>
      </c>
      <c r="B12" s="23"/>
      <c r="C12" s="149" t="s">
        <v>193</v>
      </c>
      <c r="D12" s="23"/>
    </row>
    <row r="13" ht="19.5" customHeight="1" spans="1:4">
      <c r="A13" s="150" t="s">
        <v>187</v>
      </c>
      <c r="B13" s="23"/>
      <c r="C13" s="149" t="s">
        <v>194</v>
      </c>
      <c r="D13" s="23"/>
    </row>
    <row r="14" ht="19.5" customHeight="1" spans="1:4">
      <c r="A14" s="150" t="s">
        <v>189</v>
      </c>
      <c r="B14" s="23"/>
      <c r="C14" s="149" t="s">
        <v>195</v>
      </c>
      <c r="D14" s="23"/>
    </row>
    <row r="15" ht="19.5" customHeight="1" spans="1:4">
      <c r="A15" s="151"/>
      <c r="B15" s="23"/>
      <c r="C15" s="149" t="s">
        <v>196</v>
      </c>
      <c r="D15" s="23">
        <v>1130027.8</v>
      </c>
    </row>
    <row r="16" ht="19.5" customHeight="1" spans="1:4">
      <c r="A16" s="151"/>
      <c r="B16" s="23"/>
      <c r="C16" s="149" t="s">
        <v>197</v>
      </c>
      <c r="D16" s="23">
        <v>825704</v>
      </c>
    </row>
    <row r="17" ht="19.5" customHeight="1" spans="1:4">
      <c r="A17" s="151"/>
      <c r="B17" s="23"/>
      <c r="C17" s="149" t="s">
        <v>198</v>
      </c>
      <c r="D17" s="23"/>
    </row>
    <row r="18" ht="19.5" customHeight="1" spans="1:4">
      <c r="A18" s="151"/>
      <c r="B18" s="23"/>
      <c r="C18" s="149" t="s">
        <v>199</v>
      </c>
      <c r="D18" s="23">
        <v>7194000</v>
      </c>
    </row>
    <row r="19" ht="19.5" customHeight="1" spans="1:4">
      <c r="A19" s="151"/>
      <c r="B19" s="23"/>
      <c r="C19" s="149" t="s">
        <v>200</v>
      </c>
      <c r="D19" s="23">
        <v>270000</v>
      </c>
    </row>
    <row r="20" ht="19.5" customHeight="1" spans="1:4">
      <c r="A20" s="74"/>
      <c r="B20" s="23"/>
      <c r="C20" s="149" t="s">
        <v>201</v>
      </c>
      <c r="D20" s="23"/>
    </row>
    <row r="21" ht="19.5" customHeight="1" spans="1:4">
      <c r="A21" s="74"/>
      <c r="B21" s="23"/>
      <c r="C21" s="74" t="s">
        <v>202</v>
      </c>
      <c r="D21" s="23"/>
    </row>
    <row r="22" ht="19.5" customHeight="1" spans="1:4">
      <c r="A22" s="74"/>
      <c r="B22" s="23"/>
      <c r="C22" s="74" t="s">
        <v>203</v>
      </c>
      <c r="D22" s="23"/>
    </row>
    <row r="23" ht="19.5" customHeight="1" spans="1:4">
      <c r="A23" s="74"/>
      <c r="B23" s="23"/>
      <c r="C23" s="74" t="s">
        <v>204</v>
      </c>
      <c r="D23" s="23"/>
    </row>
    <row r="24" ht="19.5" customHeight="1" spans="1:4">
      <c r="A24" s="74"/>
      <c r="B24" s="23"/>
      <c r="C24" s="74" t="s">
        <v>205</v>
      </c>
      <c r="D24" s="23"/>
    </row>
    <row r="25" ht="19.5" customHeight="1" spans="1:4">
      <c r="A25" s="74"/>
      <c r="B25" s="23"/>
      <c r="C25" s="74" t="s">
        <v>206</v>
      </c>
      <c r="D25" s="23"/>
    </row>
    <row r="26" ht="19.5" customHeight="1" spans="1:4">
      <c r="A26" s="149"/>
      <c r="B26" s="23"/>
      <c r="C26" s="74" t="s">
        <v>207</v>
      </c>
      <c r="D26" s="23">
        <v>759289.8</v>
      </c>
    </row>
    <row r="27" ht="19.5" customHeight="1" spans="1:4">
      <c r="A27" s="74"/>
      <c r="B27" s="23"/>
      <c r="C27" s="74" t="s">
        <v>208</v>
      </c>
      <c r="D27" s="23"/>
    </row>
    <row r="28" customHeight="1" spans="1:4">
      <c r="A28" s="74"/>
      <c r="B28" s="23"/>
      <c r="C28" s="150" t="s">
        <v>209</v>
      </c>
      <c r="D28" s="23"/>
    </row>
    <row r="29" ht="19.5" customHeight="1" spans="1:4">
      <c r="A29" s="74"/>
      <c r="B29" s="23"/>
      <c r="C29" s="74" t="s">
        <v>210</v>
      </c>
      <c r="D29" s="23"/>
    </row>
    <row r="30" ht="19.5" customHeight="1" spans="1:4">
      <c r="A30" s="149"/>
      <c r="B30" s="23"/>
      <c r="C30" s="74" t="s">
        <v>211</v>
      </c>
      <c r="D30" s="23"/>
    </row>
    <row r="31" ht="18" customHeight="1" spans="1:4">
      <c r="A31" s="149"/>
      <c r="B31" s="23"/>
      <c r="C31" s="74" t="s">
        <v>212</v>
      </c>
      <c r="D31" s="23"/>
    </row>
    <row r="32" ht="18" customHeight="1" spans="1:4">
      <c r="A32" s="149"/>
      <c r="B32" s="23"/>
      <c r="C32" s="150" t="s">
        <v>213</v>
      </c>
      <c r="D32" s="23"/>
    </row>
    <row r="33" ht="18" customHeight="1" spans="1:4">
      <c r="A33" s="149"/>
      <c r="B33" s="23"/>
      <c r="C33" s="150" t="s">
        <v>214</v>
      </c>
      <c r="D33" s="23"/>
    </row>
    <row r="34" ht="19.5" customHeight="1" spans="1:4">
      <c r="A34" s="149"/>
      <c r="B34" s="152"/>
      <c r="C34" s="74" t="s">
        <v>215</v>
      </c>
      <c r="D34" s="152"/>
    </row>
    <row r="35" ht="19.5" customHeight="1" spans="1:4">
      <c r="A35" s="149"/>
      <c r="B35" s="23"/>
      <c r="C35" s="74" t="s">
        <v>216</v>
      </c>
      <c r="D35" s="23"/>
    </row>
    <row r="36" ht="19.5" customHeight="1" spans="1:4">
      <c r="A36" s="153" t="s">
        <v>50</v>
      </c>
      <c r="B36" s="23">
        <v>32774596.83</v>
      </c>
      <c r="C36" s="153" t="s">
        <v>51</v>
      </c>
      <c r="D36" s="23">
        <v>32774596.83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showZeros="0" topLeftCell="A13" workbookViewId="0">
      <selection activeCell="G24" sqref="G2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4"/>
      <c r="B1" s="114"/>
      <c r="C1" s="114"/>
      <c r="D1" s="114"/>
      <c r="E1" s="114"/>
      <c r="F1" s="114"/>
      <c r="G1" s="118" t="s">
        <v>217</v>
      </c>
    </row>
    <row r="2" ht="33" customHeight="1" spans="1:7">
      <c r="A2" s="140" t="str">
        <f>"2026"&amp;"年一般公共预算支出预算表（按功能科目分类）"</f>
        <v>2026年一般公共预算支出预算表（按功能科目分类）</v>
      </c>
      <c r="B2" s="140"/>
      <c r="C2" s="140"/>
      <c r="D2" s="140"/>
      <c r="E2" s="140"/>
      <c r="F2" s="140"/>
      <c r="G2" s="140"/>
    </row>
    <row r="3" ht="18.75" customHeight="1" spans="1:7">
      <c r="A3" s="141" t="str">
        <f>"单位名称："&amp;"瑞丽市姐相镇人民政府"</f>
        <v>单位名称：瑞丽市姐相镇人民政府</v>
      </c>
      <c r="B3" s="141"/>
      <c r="C3" s="114"/>
      <c r="D3" s="114"/>
      <c r="E3" s="114"/>
      <c r="F3" s="114"/>
      <c r="G3" s="118" t="s">
        <v>1</v>
      </c>
    </row>
    <row r="4" ht="18.75" customHeight="1" spans="1:7">
      <c r="A4" s="142" t="s">
        <v>218</v>
      </c>
      <c r="B4" s="142"/>
      <c r="C4" s="142" t="s">
        <v>56</v>
      </c>
      <c r="D4" s="142" t="s">
        <v>78</v>
      </c>
      <c r="E4" s="142"/>
      <c r="F4" s="142"/>
      <c r="G4" s="142" t="s">
        <v>79</v>
      </c>
    </row>
    <row r="5" ht="18.75" customHeight="1" spans="1:7">
      <c r="A5" s="142" t="s">
        <v>74</v>
      </c>
      <c r="B5" s="142" t="s">
        <v>75</v>
      </c>
      <c r="C5" s="142"/>
      <c r="D5" s="142" t="s">
        <v>59</v>
      </c>
      <c r="E5" s="142" t="s">
        <v>219</v>
      </c>
      <c r="F5" s="142" t="s">
        <v>220</v>
      </c>
      <c r="G5" s="142"/>
    </row>
    <row r="6" ht="18.75" customHeight="1" spans="1:7">
      <c r="A6" s="142" t="s">
        <v>85</v>
      </c>
      <c r="B6" s="142" t="s">
        <v>86</v>
      </c>
      <c r="C6" s="142" t="s">
        <v>87</v>
      </c>
      <c r="D6" s="142" t="s">
        <v>88</v>
      </c>
      <c r="E6" s="142" t="s">
        <v>89</v>
      </c>
      <c r="F6" s="142" t="s">
        <v>90</v>
      </c>
      <c r="G6" s="142" t="s">
        <v>91</v>
      </c>
    </row>
    <row r="7" ht="18.75" customHeight="1" spans="1:7">
      <c r="A7" s="143" t="s">
        <v>100</v>
      </c>
      <c r="B7" s="143" t="s">
        <v>101</v>
      </c>
      <c r="C7" s="144">
        <v>22595575.23</v>
      </c>
      <c r="D7" s="144">
        <v>15735335.95</v>
      </c>
      <c r="E7" s="144">
        <v>14805630.09</v>
      </c>
      <c r="F7" s="144">
        <v>929705.86</v>
      </c>
      <c r="G7" s="144">
        <v>6860239.28</v>
      </c>
    </row>
    <row r="8" ht="18.75" customHeight="1" outlineLevel="1" spans="1:7">
      <c r="A8" s="145" t="s">
        <v>102</v>
      </c>
      <c r="B8" s="145" t="s">
        <v>103</v>
      </c>
      <c r="C8" s="144">
        <v>300000</v>
      </c>
      <c r="D8" s="144"/>
      <c r="E8" s="144"/>
      <c r="F8" s="144"/>
      <c r="G8" s="144">
        <v>300000</v>
      </c>
    </row>
    <row r="9" ht="18.75" customHeight="1" outlineLevel="2" spans="1:7">
      <c r="A9" s="146" t="s">
        <v>104</v>
      </c>
      <c r="B9" s="146" t="s">
        <v>105</v>
      </c>
      <c r="C9" s="144">
        <v>100000</v>
      </c>
      <c r="D9" s="144"/>
      <c r="E9" s="144"/>
      <c r="F9" s="144"/>
      <c r="G9" s="144">
        <v>100000</v>
      </c>
    </row>
    <row r="10" ht="18.75" customHeight="1" outlineLevel="2" spans="1:7">
      <c r="A10" s="146" t="s">
        <v>106</v>
      </c>
      <c r="B10" s="146" t="s">
        <v>107</v>
      </c>
      <c r="C10" s="144">
        <v>190000</v>
      </c>
      <c r="D10" s="144"/>
      <c r="E10" s="144"/>
      <c r="F10" s="144"/>
      <c r="G10" s="144">
        <v>190000</v>
      </c>
    </row>
    <row r="11" ht="18.75" customHeight="1" outlineLevel="2" spans="1:7">
      <c r="A11" s="146" t="s">
        <v>108</v>
      </c>
      <c r="B11" s="146" t="s">
        <v>109</v>
      </c>
      <c r="C11" s="144">
        <v>10000</v>
      </c>
      <c r="D11" s="144"/>
      <c r="E11" s="144"/>
      <c r="F11" s="144"/>
      <c r="G11" s="144">
        <v>10000</v>
      </c>
    </row>
    <row r="12" ht="18.75" customHeight="1" outlineLevel="1" spans="1:7">
      <c r="A12" s="145" t="s">
        <v>110</v>
      </c>
      <c r="B12" s="145" t="s">
        <v>111</v>
      </c>
      <c r="C12" s="144">
        <v>22164775.23</v>
      </c>
      <c r="D12" s="144">
        <v>15640535.95</v>
      </c>
      <c r="E12" s="144">
        <v>14710830.09</v>
      </c>
      <c r="F12" s="144">
        <v>929705.86</v>
      </c>
      <c r="G12" s="144">
        <v>6524239.28</v>
      </c>
    </row>
    <row r="13" ht="18.75" customHeight="1" outlineLevel="2" spans="1:7">
      <c r="A13" s="146" t="s">
        <v>112</v>
      </c>
      <c r="B13" s="146" t="s">
        <v>113</v>
      </c>
      <c r="C13" s="144">
        <v>22164775.23</v>
      </c>
      <c r="D13" s="144">
        <v>15640535.95</v>
      </c>
      <c r="E13" s="144">
        <v>14710830.09</v>
      </c>
      <c r="F13" s="144">
        <v>929705.86</v>
      </c>
      <c r="G13" s="144">
        <v>6524239.28</v>
      </c>
    </row>
    <row r="14" ht="18.75" customHeight="1" outlineLevel="1" spans="1:7">
      <c r="A14" s="145" t="s">
        <v>114</v>
      </c>
      <c r="B14" s="145" t="s">
        <v>115</v>
      </c>
      <c r="C14" s="144">
        <v>130800</v>
      </c>
      <c r="D14" s="144">
        <v>94800</v>
      </c>
      <c r="E14" s="144">
        <v>94800</v>
      </c>
      <c r="F14" s="144"/>
      <c r="G14" s="144">
        <v>36000</v>
      </c>
    </row>
    <row r="15" ht="18.75" customHeight="1" outlineLevel="2" spans="1:7">
      <c r="A15" s="146" t="s">
        <v>116</v>
      </c>
      <c r="B15" s="146" t="s">
        <v>113</v>
      </c>
      <c r="C15" s="144">
        <v>112800</v>
      </c>
      <c r="D15" s="144">
        <v>94800</v>
      </c>
      <c r="E15" s="144">
        <v>94800</v>
      </c>
      <c r="F15" s="144"/>
      <c r="G15" s="144">
        <v>18000</v>
      </c>
    </row>
    <row r="16" ht="18.75" customHeight="1" outlineLevel="2" spans="1:7">
      <c r="A16" s="146" t="s">
        <v>117</v>
      </c>
      <c r="B16" s="146" t="s">
        <v>118</v>
      </c>
      <c r="C16" s="144">
        <v>18000</v>
      </c>
      <c r="D16" s="144"/>
      <c r="E16" s="144"/>
      <c r="F16" s="144"/>
      <c r="G16" s="144">
        <v>18000</v>
      </c>
    </row>
    <row r="17" ht="18.75" customHeight="1" spans="1:7">
      <c r="A17" s="143" t="s">
        <v>119</v>
      </c>
      <c r="B17" s="143" t="s">
        <v>120</v>
      </c>
      <c r="C17" s="144">
        <v>1130027.8</v>
      </c>
      <c r="D17" s="144">
        <v>1096596.4</v>
      </c>
      <c r="E17" s="144">
        <v>1079196.4</v>
      </c>
      <c r="F17" s="144">
        <v>17400</v>
      </c>
      <c r="G17" s="144">
        <v>33431.4</v>
      </c>
    </row>
    <row r="18" ht="18.75" customHeight="1" outlineLevel="1" spans="1:7">
      <c r="A18" s="145" t="s">
        <v>121</v>
      </c>
      <c r="B18" s="145" t="s">
        <v>122</v>
      </c>
      <c r="C18" s="144">
        <v>1029786.4</v>
      </c>
      <c r="D18" s="144">
        <v>1029786.4</v>
      </c>
      <c r="E18" s="144">
        <v>1012386.4</v>
      </c>
      <c r="F18" s="144">
        <v>17400</v>
      </c>
      <c r="G18" s="144"/>
    </row>
    <row r="19" ht="18.75" customHeight="1" outlineLevel="2" spans="1:7">
      <c r="A19" s="146" t="s">
        <v>123</v>
      </c>
      <c r="B19" s="146" t="s">
        <v>124</v>
      </c>
      <c r="C19" s="144">
        <v>10200</v>
      </c>
      <c r="D19" s="144">
        <v>10200</v>
      </c>
      <c r="E19" s="144"/>
      <c r="F19" s="144">
        <v>10200</v>
      </c>
      <c r="G19" s="144"/>
    </row>
    <row r="20" ht="18.75" customHeight="1" outlineLevel="2" spans="1:7">
      <c r="A20" s="146" t="s">
        <v>125</v>
      </c>
      <c r="B20" s="146" t="s">
        <v>126</v>
      </c>
      <c r="C20" s="144">
        <v>7200</v>
      </c>
      <c r="D20" s="144">
        <v>7200</v>
      </c>
      <c r="E20" s="144"/>
      <c r="F20" s="144">
        <v>7200</v>
      </c>
      <c r="G20" s="144"/>
    </row>
    <row r="21" ht="18.75" customHeight="1" outlineLevel="2" spans="1:7">
      <c r="A21" s="146" t="s">
        <v>127</v>
      </c>
      <c r="B21" s="146" t="s">
        <v>128</v>
      </c>
      <c r="C21" s="144">
        <v>1012386.4</v>
      </c>
      <c r="D21" s="144">
        <v>1012386.4</v>
      </c>
      <c r="E21" s="144">
        <v>1012386.4</v>
      </c>
      <c r="F21" s="144"/>
      <c r="G21" s="144"/>
    </row>
    <row r="22" ht="18.75" customHeight="1" outlineLevel="1" spans="1:7">
      <c r="A22" s="145" t="s">
        <v>129</v>
      </c>
      <c r="B22" s="145" t="s">
        <v>130</v>
      </c>
      <c r="C22" s="144">
        <v>33431.4</v>
      </c>
      <c r="D22" s="144"/>
      <c r="E22" s="144"/>
      <c r="F22" s="144"/>
      <c r="G22" s="144">
        <v>33431.4</v>
      </c>
    </row>
    <row r="23" ht="18.75" customHeight="1" outlineLevel="2" spans="1:7">
      <c r="A23" s="146" t="s">
        <v>131</v>
      </c>
      <c r="B23" s="146" t="s">
        <v>132</v>
      </c>
      <c r="C23" s="144">
        <v>33431.4</v>
      </c>
      <c r="D23" s="144"/>
      <c r="E23" s="144"/>
      <c r="F23" s="144"/>
      <c r="G23" s="144">
        <v>33431.4</v>
      </c>
    </row>
    <row r="24" ht="18.75" customHeight="1" outlineLevel="1" spans="1:7">
      <c r="A24" s="145" t="s">
        <v>133</v>
      </c>
      <c r="B24" s="145" t="s">
        <v>134</v>
      </c>
      <c r="C24" s="144">
        <v>66810</v>
      </c>
      <c r="D24" s="144">
        <v>66810</v>
      </c>
      <c r="E24" s="144">
        <v>66810</v>
      </c>
      <c r="F24" s="144"/>
      <c r="G24" s="144"/>
    </row>
    <row r="25" ht="18.75" customHeight="1" outlineLevel="2" spans="1:7">
      <c r="A25" s="146" t="s">
        <v>135</v>
      </c>
      <c r="B25" s="146" t="s">
        <v>134</v>
      </c>
      <c r="C25" s="144">
        <v>66810</v>
      </c>
      <c r="D25" s="144">
        <v>66810</v>
      </c>
      <c r="E25" s="144">
        <v>66810</v>
      </c>
      <c r="F25" s="144"/>
      <c r="G25" s="144"/>
    </row>
    <row r="26" ht="18.75" customHeight="1" spans="1:7">
      <c r="A26" s="143" t="s">
        <v>136</v>
      </c>
      <c r="B26" s="143" t="s">
        <v>137</v>
      </c>
      <c r="C26" s="144">
        <v>825704</v>
      </c>
      <c r="D26" s="144">
        <v>825704</v>
      </c>
      <c r="E26" s="144">
        <v>825704</v>
      </c>
      <c r="F26" s="144"/>
      <c r="G26" s="144"/>
    </row>
    <row r="27" ht="18.75" customHeight="1" outlineLevel="1" spans="1:7">
      <c r="A27" s="145" t="s">
        <v>138</v>
      </c>
      <c r="B27" s="145" t="s">
        <v>139</v>
      </c>
      <c r="C27" s="144">
        <v>24000</v>
      </c>
      <c r="D27" s="144">
        <v>24000</v>
      </c>
      <c r="E27" s="144">
        <v>24000</v>
      </c>
      <c r="F27" s="144"/>
      <c r="G27" s="144"/>
    </row>
    <row r="28" ht="18.75" customHeight="1" outlineLevel="2" spans="1:7">
      <c r="A28" s="146" t="s">
        <v>140</v>
      </c>
      <c r="B28" s="146" t="s">
        <v>141</v>
      </c>
      <c r="C28" s="144">
        <v>24000</v>
      </c>
      <c r="D28" s="144">
        <v>24000</v>
      </c>
      <c r="E28" s="144">
        <v>24000</v>
      </c>
      <c r="F28" s="144"/>
      <c r="G28" s="144"/>
    </row>
    <row r="29" ht="18.75" customHeight="1" outlineLevel="1" spans="1:7">
      <c r="A29" s="145" t="s">
        <v>142</v>
      </c>
      <c r="B29" s="145" t="s">
        <v>143</v>
      </c>
      <c r="C29" s="144">
        <v>801704</v>
      </c>
      <c r="D29" s="144">
        <v>801704</v>
      </c>
      <c r="E29" s="144">
        <v>801704</v>
      </c>
      <c r="F29" s="144"/>
      <c r="G29" s="144"/>
    </row>
    <row r="30" ht="18.75" customHeight="1" outlineLevel="2" spans="1:7">
      <c r="A30" s="146" t="s">
        <v>144</v>
      </c>
      <c r="B30" s="146" t="s">
        <v>145</v>
      </c>
      <c r="C30" s="144">
        <v>421755</v>
      </c>
      <c r="D30" s="144">
        <v>421755</v>
      </c>
      <c r="E30" s="144">
        <v>421755</v>
      </c>
      <c r="F30" s="144"/>
      <c r="G30" s="144"/>
    </row>
    <row r="31" ht="18.75" customHeight="1" outlineLevel="2" spans="1:7">
      <c r="A31" s="146" t="s">
        <v>146</v>
      </c>
      <c r="B31" s="146" t="s">
        <v>147</v>
      </c>
      <c r="C31" s="144">
        <v>15750</v>
      </c>
      <c r="D31" s="144">
        <v>15750</v>
      </c>
      <c r="E31" s="144">
        <v>15750</v>
      </c>
      <c r="F31" s="144"/>
      <c r="G31" s="144"/>
    </row>
    <row r="32" ht="18.75" customHeight="1" outlineLevel="2" spans="1:7">
      <c r="A32" s="146" t="s">
        <v>148</v>
      </c>
      <c r="B32" s="146" t="s">
        <v>149</v>
      </c>
      <c r="C32" s="144">
        <v>325723</v>
      </c>
      <c r="D32" s="144">
        <v>325723</v>
      </c>
      <c r="E32" s="144">
        <v>325723</v>
      </c>
      <c r="F32" s="144"/>
      <c r="G32" s="144"/>
    </row>
    <row r="33" ht="18.75" customHeight="1" outlineLevel="2" spans="1:7">
      <c r="A33" s="146" t="s">
        <v>150</v>
      </c>
      <c r="B33" s="146" t="s">
        <v>151</v>
      </c>
      <c r="C33" s="144">
        <v>38476</v>
      </c>
      <c r="D33" s="144">
        <v>38476</v>
      </c>
      <c r="E33" s="144">
        <v>38476</v>
      </c>
      <c r="F33" s="144"/>
      <c r="G33" s="144"/>
    </row>
    <row r="34" ht="18.75" customHeight="1" spans="1:7">
      <c r="A34" s="143" t="s">
        <v>158</v>
      </c>
      <c r="B34" s="143" t="s">
        <v>159</v>
      </c>
      <c r="C34" s="144">
        <v>270000</v>
      </c>
      <c r="D34" s="144">
        <v>150000</v>
      </c>
      <c r="E34" s="144">
        <v>150000</v>
      </c>
      <c r="F34" s="144"/>
      <c r="G34" s="144">
        <v>120000</v>
      </c>
    </row>
    <row r="35" ht="18.75" customHeight="1" outlineLevel="1" spans="1:7">
      <c r="A35" s="145" t="s">
        <v>160</v>
      </c>
      <c r="B35" s="145" t="s">
        <v>161</v>
      </c>
      <c r="C35" s="144">
        <v>150000</v>
      </c>
      <c r="D35" s="144">
        <v>150000</v>
      </c>
      <c r="E35" s="144">
        <v>150000</v>
      </c>
      <c r="F35" s="144"/>
      <c r="G35" s="144"/>
    </row>
    <row r="36" ht="18.75" customHeight="1" outlineLevel="2" spans="1:7">
      <c r="A36" s="146" t="s">
        <v>162</v>
      </c>
      <c r="B36" s="146" t="s">
        <v>113</v>
      </c>
      <c r="C36" s="144">
        <v>150000</v>
      </c>
      <c r="D36" s="144">
        <v>150000</v>
      </c>
      <c r="E36" s="144">
        <v>150000</v>
      </c>
      <c r="F36" s="144"/>
      <c r="G36" s="144"/>
    </row>
    <row r="37" ht="18.75" customHeight="1" outlineLevel="1" spans="1:7">
      <c r="A37" s="145" t="s">
        <v>163</v>
      </c>
      <c r="B37" s="145" t="s">
        <v>164</v>
      </c>
      <c r="C37" s="144">
        <v>120000</v>
      </c>
      <c r="D37" s="144"/>
      <c r="E37" s="144"/>
      <c r="F37" s="144"/>
      <c r="G37" s="144">
        <v>120000</v>
      </c>
    </row>
    <row r="38" ht="18.75" customHeight="1" outlineLevel="2" spans="1:7">
      <c r="A38" s="146" t="s">
        <v>165</v>
      </c>
      <c r="B38" s="146" t="s">
        <v>166</v>
      </c>
      <c r="C38" s="144">
        <v>120000</v>
      </c>
      <c r="D38" s="144"/>
      <c r="E38" s="144"/>
      <c r="F38" s="144"/>
      <c r="G38" s="144">
        <v>120000</v>
      </c>
    </row>
    <row r="39" ht="18.75" customHeight="1" spans="1:7">
      <c r="A39" s="143" t="s">
        <v>171</v>
      </c>
      <c r="B39" s="143" t="s">
        <v>172</v>
      </c>
      <c r="C39" s="144">
        <v>759289.8</v>
      </c>
      <c r="D39" s="144">
        <v>759289.8</v>
      </c>
      <c r="E39" s="144">
        <v>759289.8</v>
      </c>
      <c r="F39" s="144"/>
      <c r="G39" s="144"/>
    </row>
    <row r="40" ht="18.75" customHeight="1" outlineLevel="1" spans="1:7">
      <c r="A40" s="145" t="s">
        <v>173</v>
      </c>
      <c r="B40" s="145" t="s">
        <v>174</v>
      </c>
      <c r="C40" s="144">
        <v>759289.8</v>
      </c>
      <c r="D40" s="144">
        <v>759289.8</v>
      </c>
      <c r="E40" s="144">
        <v>759289.8</v>
      </c>
      <c r="F40" s="144"/>
      <c r="G40" s="144"/>
    </row>
    <row r="41" ht="18.75" customHeight="1" outlineLevel="2" spans="1:7">
      <c r="A41" s="146" t="s">
        <v>175</v>
      </c>
      <c r="B41" s="146" t="s">
        <v>176</v>
      </c>
      <c r="C41" s="144">
        <v>759289.8</v>
      </c>
      <c r="D41" s="144">
        <v>759289.8</v>
      </c>
      <c r="E41" s="144">
        <v>759289.8</v>
      </c>
      <c r="F41" s="144"/>
      <c r="G41" s="144"/>
    </row>
    <row r="42" ht="18.75" customHeight="1" spans="1:7">
      <c r="A42" s="142" t="s">
        <v>56</v>
      </c>
      <c r="B42" s="142"/>
      <c r="C42" s="144">
        <v>25580596.83</v>
      </c>
      <c r="D42" s="144">
        <v>18566926.15</v>
      </c>
      <c r="E42" s="144">
        <v>17619820.29</v>
      </c>
      <c r="F42" s="144">
        <v>947105.86</v>
      </c>
      <c r="G42" s="144">
        <v>7013670.68</v>
      </c>
    </row>
  </sheetData>
  <mergeCells count="7">
    <mergeCell ref="A2:G2"/>
    <mergeCell ref="A3:C3"/>
    <mergeCell ref="A4:B4"/>
    <mergeCell ref="D4:F4"/>
    <mergeCell ref="A42:B4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G24" sqref="G24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1"/>
      <c r="B1" s="131"/>
      <c r="C1" s="132"/>
      <c r="D1" s="1"/>
      <c r="E1" s="1"/>
      <c r="F1" s="133" t="s">
        <v>221</v>
      </c>
    </row>
    <row r="2" ht="33.75" customHeight="1" spans="1:6">
      <c r="A2" s="134" t="str">
        <f>"2026"&amp;"年一般公共预算“三公”经费支出预算表"</f>
        <v>2026年一般公共预算“三公”经费支出预算表</v>
      </c>
      <c r="B2" s="134"/>
      <c r="C2" s="134"/>
      <c r="D2" s="134"/>
      <c r="E2" s="134"/>
      <c r="F2" s="134"/>
    </row>
    <row r="3" ht="21.75" customHeight="1" spans="1:6">
      <c r="A3" s="135" t="str">
        <f>"单位名称："&amp;"瑞丽市姐相镇人民政府"</f>
        <v>单位名称：瑞丽市姐相镇人民政府</v>
      </c>
      <c r="B3" s="131"/>
      <c r="C3" s="132"/>
      <c r="D3" s="3"/>
      <c r="E3" s="1"/>
      <c r="F3" s="133" t="s">
        <v>53</v>
      </c>
    </row>
    <row r="4" ht="19.5" customHeight="1" spans="1:6">
      <c r="A4" s="11" t="s">
        <v>222</v>
      </c>
      <c r="B4" s="67" t="s">
        <v>223</v>
      </c>
      <c r="C4" s="12" t="s">
        <v>224</v>
      </c>
      <c r="D4" s="13"/>
      <c r="E4" s="14"/>
      <c r="F4" s="67" t="s">
        <v>225</v>
      </c>
    </row>
    <row r="5" ht="19.5" customHeight="1" spans="1:6">
      <c r="A5" s="18"/>
      <c r="B5" s="68"/>
      <c r="C5" s="35" t="s">
        <v>59</v>
      </c>
      <c r="D5" s="35" t="s">
        <v>226</v>
      </c>
      <c r="E5" s="35" t="s">
        <v>227</v>
      </c>
      <c r="F5" s="68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4.75" customHeight="1" spans="1:6">
      <c r="A7" s="138">
        <v>76520</v>
      </c>
      <c r="B7" s="138"/>
      <c r="C7" s="139">
        <v>66520</v>
      </c>
      <c r="D7" s="138"/>
      <c r="E7" s="138">
        <v>66520</v>
      </c>
      <c r="F7" s="13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4"/>
  <sheetViews>
    <sheetView showZeros="0" workbookViewId="0">
      <selection activeCell="G24" sqref="G24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30" t="s">
        <v>228</v>
      </c>
      <c r="U1" s="130"/>
      <c r="V1" s="130"/>
      <c r="W1" s="130"/>
    </row>
    <row r="2" ht="45.75" customHeight="1" spans="1:23">
      <c r="A2" s="127" t="str">
        <f>"2026"&amp;"年部门基本支出预算表"</f>
        <v>2026年部门基本支出预算表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26" t="str">
        <f>"单位名称："&amp;"瑞丽市姐相镇人民政府"</f>
        <v>单位名称：瑞丽市姐相镇人民政府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30" t="s">
        <v>53</v>
      </c>
      <c r="U3" s="130"/>
      <c r="V3" s="130"/>
      <c r="W3" s="130"/>
    </row>
    <row r="4" ht="18.75" customHeight="1" spans="1:23">
      <c r="A4" s="128" t="s">
        <v>229</v>
      </c>
      <c r="B4" s="128" t="s">
        <v>230</v>
      </c>
      <c r="C4" s="128" t="s">
        <v>231</v>
      </c>
      <c r="D4" s="128" t="s">
        <v>232</v>
      </c>
      <c r="E4" s="128" t="s">
        <v>233</v>
      </c>
      <c r="F4" s="128" t="s">
        <v>234</v>
      </c>
      <c r="G4" s="128" t="s">
        <v>235</v>
      </c>
      <c r="H4" s="128" t="s">
        <v>236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ht="28.3" customHeight="1" spans="1:23">
      <c r="A5" s="128"/>
      <c r="B5" s="128"/>
      <c r="C5" s="128"/>
      <c r="D5" s="128"/>
      <c r="E5" s="128"/>
      <c r="F5" s="128"/>
      <c r="G5" s="128"/>
      <c r="H5" s="128" t="s">
        <v>237</v>
      </c>
      <c r="I5" s="128" t="s">
        <v>60</v>
      </c>
      <c r="J5" s="128" t="s">
        <v>238</v>
      </c>
      <c r="K5" s="128" t="s">
        <v>239</v>
      </c>
      <c r="L5" s="128" t="s">
        <v>240</v>
      </c>
      <c r="M5" s="128" t="s">
        <v>241</v>
      </c>
      <c r="N5" s="128" t="s">
        <v>242</v>
      </c>
      <c r="O5" s="128" t="s">
        <v>61</v>
      </c>
      <c r="P5" s="128" t="s">
        <v>62</v>
      </c>
      <c r="Q5" s="128" t="s">
        <v>63</v>
      </c>
      <c r="R5" s="128" t="s">
        <v>77</v>
      </c>
      <c r="S5" s="128"/>
      <c r="T5" s="128"/>
      <c r="U5" s="128"/>
      <c r="V5" s="128"/>
      <c r="W5" s="128"/>
    </row>
    <row r="6" ht="24" customHeight="1" spans="1:23">
      <c r="A6" s="128"/>
      <c r="B6" s="128"/>
      <c r="C6" s="128"/>
      <c r="D6" s="128"/>
      <c r="E6" s="128"/>
      <c r="F6" s="128"/>
      <c r="G6" s="128"/>
      <c r="H6" s="128"/>
      <c r="I6" s="128" t="s">
        <v>243</v>
      </c>
      <c r="J6" s="128" t="s">
        <v>238</v>
      </c>
      <c r="K6" s="128" t="s">
        <v>239</v>
      </c>
      <c r="L6" s="128" t="s">
        <v>240</v>
      </c>
      <c r="M6" s="128" t="s">
        <v>241</v>
      </c>
      <c r="N6" s="128" t="s">
        <v>60</v>
      </c>
      <c r="O6" s="128" t="s">
        <v>61</v>
      </c>
      <c r="P6" s="128" t="s">
        <v>62</v>
      </c>
      <c r="Q6" s="128"/>
      <c r="R6" s="128" t="s">
        <v>59</v>
      </c>
      <c r="S6" s="128" t="s">
        <v>66</v>
      </c>
      <c r="T6" s="128" t="s">
        <v>67</v>
      </c>
      <c r="U6" s="128" t="s">
        <v>68</v>
      </c>
      <c r="V6" s="128" t="s">
        <v>69</v>
      </c>
      <c r="W6" s="128" t="s">
        <v>70</v>
      </c>
    </row>
    <row r="7" ht="32.05" customHeight="1" spans="1:23">
      <c r="A7" s="128"/>
      <c r="B7" s="128"/>
      <c r="C7" s="128"/>
      <c r="D7" s="128"/>
      <c r="E7" s="128"/>
      <c r="F7" s="128"/>
      <c r="G7" s="128"/>
      <c r="H7" s="128"/>
      <c r="I7" s="128" t="s">
        <v>59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ht="18.75" customHeight="1" spans="1:23">
      <c r="A8" s="128" t="s">
        <v>85</v>
      </c>
      <c r="B8" s="128" t="s">
        <v>86</v>
      </c>
      <c r="C8" s="128" t="s">
        <v>87</v>
      </c>
      <c r="D8" s="128" t="s">
        <v>88</v>
      </c>
      <c r="E8" s="128" t="s">
        <v>89</v>
      </c>
      <c r="F8" s="128" t="s">
        <v>90</v>
      </c>
      <c r="G8" s="128" t="s">
        <v>91</v>
      </c>
      <c r="H8" s="128" t="s">
        <v>92</v>
      </c>
      <c r="I8" s="128" t="s">
        <v>93</v>
      </c>
      <c r="J8" s="128" t="s">
        <v>94</v>
      </c>
      <c r="K8" s="128" t="s">
        <v>95</v>
      </c>
      <c r="L8" s="128" t="s">
        <v>96</v>
      </c>
      <c r="M8" s="128" t="s">
        <v>97</v>
      </c>
      <c r="N8" s="128" t="s">
        <v>98</v>
      </c>
      <c r="O8" s="128" t="s">
        <v>99</v>
      </c>
      <c r="P8" s="128" t="s">
        <v>244</v>
      </c>
      <c r="Q8" s="128" t="s">
        <v>245</v>
      </c>
      <c r="R8" s="128" t="s">
        <v>246</v>
      </c>
      <c r="S8" s="128" t="s">
        <v>247</v>
      </c>
      <c r="T8" s="128" t="s">
        <v>248</v>
      </c>
      <c r="U8" s="128" t="s">
        <v>249</v>
      </c>
      <c r="V8" s="128" t="s">
        <v>250</v>
      </c>
      <c r="W8" s="128" t="s">
        <v>251</v>
      </c>
    </row>
    <row r="9" ht="53.25" customHeight="1" spans="1:23">
      <c r="A9" s="123" t="s">
        <v>72</v>
      </c>
      <c r="B9" s="123"/>
      <c r="C9" s="123"/>
      <c r="D9" s="123"/>
      <c r="E9" s="123"/>
      <c r="F9" s="123"/>
      <c r="G9" s="123"/>
      <c r="H9" s="124">
        <v>18566926.15</v>
      </c>
      <c r="I9" s="124">
        <v>18566926.15</v>
      </c>
      <c r="J9" s="124"/>
      <c r="K9" s="124"/>
      <c r="L9" s="124">
        <v>18566926.15</v>
      </c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ht="53.25" customHeight="1" outlineLevel="1" spans="1:23">
      <c r="A10" s="123" t="s">
        <v>72</v>
      </c>
      <c r="B10" s="123" t="s">
        <v>252</v>
      </c>
      <c r="C10" s="123" t="s">
        <v>253</v>
      </c>
      <c r="D10" s="123" t="s">
        <v>112</v>
      </c>
      <c r="E10" s="123" t="s">
        <v>113</v>
      </c>
      <c r="F10" s="123" t="s">
        <v>254</v>
      </c>
      <c r="G10" s="123" t="s">
        <v>255</v>
      </c>
      <c r="H10" s="124">
        <v>102528</v>
      </c>
      <c r="I10" s="124">
        <v>102528</v>
      </c>
      <c r="J10" s="124"/>
      <c r="K10" s="124"/>
      <c r="L10" s="124">
        <v>102528</v>
      </c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</row>
    <row r="11" ht="53.25" customHeight="1" outlineLevel="1" spans="1:23">
      <c r="A11" s="123" t="s">
        <v>72</v>
      </c>
      <c r="B11" s="123" t="s">
        <v>256</v>
      </c>
      <c r="C11" s="123" t="s">
        <v>257</v>
      </c>
      <c r="D11" s="123" t="s">
        <v>112</v>
      </c>
      <c r="E11" s="123" t="s">
        <v>113</v>
      </c>
      <c r="F11" s="123" t="s">
        <v>258</v>
      </c>
      <c r="G11" s="123" t="s">
        <v>259</v>
      </c>
      <c r="H11" s="124">
        <v>453396</v>
      </c>
      <c r="I11" s="124">
        <v>453396</v>
      </c>
      <c r="J11" s="124"/>
      <c r="K11" s="124"/>
      <c r="L11" s="124">
        <v>453396</v>
      </c>
      <c r="M11" s="123"/>
      <c r="N11" s="124"/>
      <c r="O11" s="124"/>
      <c r="P11" s="124"/>
      <c r="Q11" s="124"/>
      <c r="R11" s="124"/>
      <c r="S11" s="124"/>
      <c r="T11" s="124"/>
      <c r="U11" s="124"/>
      <c r="V11" s="124"/>
      <c r="W11" s="124"/>
    </row>
    <row r="12" ht="53.25" customHeight="1" outlineLevel="1" spans="1:23">
      <c r="A12" s="123" t="s">
        <v>72</v>
      </c>
      <c r="B12" s="123" t="s">
        <v>260</v>
      </c>
      <c r="C12" s="123" t="s">
        <v>261</v>
      </c>
      <c r="D12" s="123" t="s">
        <v>112</v>
      </c>
      <c r="E12" s="123" t="s">
        <v>113</v>
      </c>
      <c r="F12" s="123" t="s">
        <v>262</v>
      </c>
      <c r="G12" s="123" t="s">
        <v>263</v>
      </c>
      <c r="H12" s="124">
        <v>1230336</v>
      </c>
      <c r="I12" s="124">
        <v>1230336</v>
      </c>
      <c r="J12" s="124"/>
      <c r="K12" s="124"/>
      <c r="L12" s="124">
        <v>1230336</v>
      </c>
      <c r="M12" s="123"/>
      <c r="N12" s="124"/>
      <c r="O12" s="124"/>
      <c r="P12" s="124"/>
      <c r="Q12" s="124"/>
      <c r="R12" s="124"/>
      <c r="S12" s="124"/>
      <c r="T12" s="124"/>
      <c r="U12" s="124"/>
      <c r="V12" s="124"/>
      <c r="W12" s="124"/>
    </row>
    <row r="13" ht="53.25" customHeight="1" outlineLevel="1" spans="1:23">
      <c r="A13" s="123" t="s">
        <v>72</v>
      </c>
      <c r="B13" s="123" t="s">
        <v>264</v>
      </c>
      <c r="C13" s="123" t="s">
        <v>265</v>
      </c>
      <c r="D13" s="123" t="s">
        <v>112</v>
      </c>
      <c r="E13" s="123" t="s">
        <v>113</v>
      </c>
      <c r="F13" s="123" t="s">
        <v>258</v>
      </c>
      <c r="G13" s="123" t="s">
        <v>259</v>
      </c>
      <c r="H13" s="124">
        <v>114175</v>
      </c>
      <c r="I13" s="124">
        <v>114175</v>
      </c>
      <c r="J13" s="124"/>
      <c r="K13" s="124"/>
      <c r="L13" s="124">
        <v>114175</v>
      </c>
      <c r="M13" s="123"/>
      <c r="N13" s="124"/>
      <c r="O13" s="124"/>
      <c r="P13" s="124"/>
      <c r="Q13" s="124"/>
      <c r="R13" s="124"/>
      <c r="S13" s="124"/>
      <c r="T13" s="124"/>
      <c r="U13" s="124"/>
      <c r="V13" s="124"/>
      <c r="W13" s="124"/>
    </row>
    <row r="14" ht="53.25" customHeight="1" outlineLevel="1" spans="1:23">
      <c r="A14" s="123" t="s">
        <v>72</v>
      </c>
      <c r="B14" s="123" t="s">
        <v>266</v>
      </c>
      <c r="C14" s="123" t="s">
        <v>267</v>
      </c>
      <c r="D14" s="123" t="s">
        <v>112</v>
      </c>
      <c r="E14" s="123" t="s">
        <v>113</v>
      </c>
      <c r="F14" s="123" t="s">
        <v>262</v>
      </c>
      <c r="G14" s="123" t="s">
        <v>263</v>
      </c>
      <c r="H14" s="124">
        <v>1370100</v>
      </c>
      <c r="I14" s="124">
        <v>1370100</v>
      </c>
      <c r="J14" s="124"/>
      <c r="K14" s="124"/>
      <c r="L14" s="124">
        <v>1370100</v>
      </c>
      <c r="M14" s="123"/>
      <c r="N14" s="124"/>
      <c r="O14" s="124"/>
      <c r="P14" s="124"/>
      <c r="Q14" s="124"/>
      <c r="R14" s="124"/>
      <c r="S14" s="124"/>
      <c r="T14" s="124"/>
      <c r="U14" s="124"/>
      <c r="V14" s="124"/>
      <c r="W14" s="124"/>
    </row>
    <row r="15" ht="53.25" customHeight="1" outlineLevel="1" spans="1:23">
      <c r="A15" s="123" t="s">
        <v>72</v>
      </c>
      <c r="B15" s="123" t="s">
        <v>268</v>
      </c>
      <c r="C15" s="123" t="s">
        <v>269</v>
      </c>
      <c r="D15" s="123" t="s">
        <v>112</v>
      </c>
      <c r="E15" s="123" t="s">
        <v>113</v>
      </c>
      <c r="F15" s="123" t="s">
        <v>270</v>
      </c>
      <c r="G15" s="123" t="s">
        <v>271</v>
      </c>
      <c r="H15" s="124">
        <v>186000</v>
      </c>
      <c r="I15" s="124">
        <v>186000</v>
      </c>
      <c r="J15" s="124"/>
      <c r="K15" s="124"/>
      <c r="L15" s="124">
        <v>186000</v>
      </c>
      <c r="M15" s="123"/>
      <c r="N15" s="124"/>
      <c r="O15" s="124"/>
      <c r="P15" s="124"/>
      <c r="Q15" s="124"/>
      <c r="R15" s="124"/>
      <c r="S15" s="124"/>
      <c r="T15" s="124"/>
      <c r="U15" s="124"/>
      <c r="V15" s="124"/>
      <c r="W15" s="124"/>
    </row>
    <row r="16" ht="53.25" customHeight="1" outlineLevel="1" spans="1:23">
      <c r="A16" s="123" t="s">
        <v>72</v>
      </c>
      <c r="B16" s="123" t="s">
        <v>272</v>
      </c>
      <c r="C16" s="123" t="s">
        <v>273</v>
      </c>
      <c r="D16" s="123" t="s">
        <v>112</v>
      </c>
      <c r="E16" s="123" t="s">
        <v>113</v>
      </c>
      <c r="F16" s="123" t="s">
        <v>270</v>
      </c>
      <c r="G16" s="123" t="s">
        <v>271</v>
      </c>
      <c r="H16" s="124">
        <v>198000</v>
      </c>
      <c r="I16" s="124">
        <v>198000</v>
      </c>
      <c r="J16" s="124"/>
      <c r="K16" s="124"/>
      <c r="L16" s="124">
        <v>198000</v>
      </c>
      <c r="M16" s="123"/>
      <c r="N16" s="124"/>
      <c r="O16" s="124"/>
      <c r="P16" s="124"/>
      <c r="Q16" s="124"/>
      <c r="R16" s="124"/>
      <c r="S16" s="124"/>
      <c r="T16" s="124"/>
      <c r="U16" s="124"/>
      <c r="V16" s="124"/>
      <c r="W16" s="124"/>
    </row>
    <row r="17" ht="53.25" customHeight="1" outlineLevel="1" spans="1:23">
      <c r="A17" s="123" t="s">
        <v>72</v>
      </c>
      <c r="B17" s="123" t="s">
        <v>272</v>
      </c>
      <c r="C17" s="123" t="s">
        <v>273</v>
      </c>
      <c r="D17" s="123" t="s">
        <v>112</v>
      </c>
      <c r="E17" s="123" t="s">
        <v>113</v>
      </c>
      <c r="F17" s="123" t="s">
        <v>270</v>
      </c>
      <c r="G17" s="123" t="s">
        <v>271</v>
      </c>
      <c r="H17" s="124">
        <v>198480</v>
      </c>
      <c r="I17" s="124">
        <v>198480</v>
      </c>
      <c r="J17" s="124"/>
      <c r="K17" s="124"/>
      <c r="L17" s="124">
        <v>198480</v>
      </c>
      <c r="M17" s="123"/>
      <c r="N17" s="124"/>
      <c r="O17" s="124"/>
      <c r="P17" s="124"/>
      <c r="Q17" s="124"/>
      <c r="R17" s="124"/>
      <c r="S17" s="124"/>
      <c r="T17" s="124"/>
      <c r="U17" s="124"/>
      <c r="V17" s="124"/>
      <c r="W17" s="124"/>
    </row>
    <row r="18" ht="53.25" customHeight="1" outlineLevel="1" spans="1:23">
      <c r="A18" s="123" t="s">
        <v>72</v>
      </c>
      <c r="B18" s="123" t="s">
        <v>268</v>
      </c>
      <c r="C18" s="123" t="s">
        <v>269</v>
      </c>
      <c r="D18" s="123" t="s">
        <v>112</v>
      </c>
      <c r="E18" s="123" t="s">
        <v>113</v>
      </c>
      <c r="F18" s="123" t="s">
        <v>270</v>
      </c>
      <c r="G18" s="123" t="s">
        <v>271</v>
      </c>
      <c r="H18" s="124">
        <v>1547400</v>
      </c>
      <c r="I18" s="124">
        <v>1547400</v>
      </c>
      <c r="J18" s="124"/>
      <c r="K18" s="124"/>
      <c r="L18" s="124">
        <v>1547400</v>
      </c>
      <c r="M18" s="123"/>
      <c r="N18" s="124"/>
      <c r="O18" s="124"/>
      <c r="P18" s="124"/>
      <c r="Q18" s="124"/>
      <c r="R18" s="124"/>
      <c r="S18" s="124"/>
      <c r="T18" s="124"/>
      <c r="U18" s="124"/>
      <c r="V18" s="124"/>
      <c r="W18" s="124"/>
    </row>
    <row r="19" ht="53.25" customHeight="1" outlineLevel="1" spans="1:23">
      <c r="A19" s="123" t="s">
        <v>72</v>
      </c>
      <c r="B19" s="123" t="s">
        <v>274</v>
      </c>
      <c r="C19" s="123" t="s">
        <v>275</v>
      </c>
      <c r="D19" s="123" t="s">
        <v>112</v>
      </c>
      <c r="E19" s="123" t="s">
        <v>113</v>
      </c>
      <c r="F19" s="123" t="s">
        <v>254</v>
      </c>
      <c r="G19" s="123" t="s">
        <v>255</v>
      </c>
      <c r="H19" s="124">
        <v>13500</v>
      </c>
      <c r="I19" s="124">
        <v>13500</v>
      </c>
      <c r="J19" s="124"/>
      <c r="K19" s="124"/>
      <c r="L19" s="124">
        <v>13500</v>
      </c>
      <c r="M19" s="123"/>
      <c r="N19" s="124"/>
      <c r="O19" s="124"/>
      <c r="P19" s="124"/>
      <c r="Q19" s="124"/>
      <c r="R19" s="124"/>
      <c r="S19" s="124"/>
      <c r="T19" s="124"/>
      <c r="U19" s="124"/>
      <c r="V19" s="124"/>
      <c r="W19" s="124"/>
    </row>
    <row r="20" ht="53.25" customHeight="1" outlineLevel="1" spans="1:23">
      <c r="A20" s="123" t="s">
        <v>72</v>
      </c>
      <c r="B20" s="123" t="s">
        <v>276</v>
      </c>
      <c r="C20" s="123" t="s">
        <v>277</v>
      </c>
      <c r="D20" s="123" t="s">
        <v>112</v>
      </c>
      <c r="E20" s="123" t="s">
        <v>113</v>
      </c>
      <c r="F20" s="123" t="s">
        <v>258</v>
      </c>
      <c r="G20" s="123" t="s">
        <v>259</v>
      </c>
      <c r="H20" s="124">
        <v>10500</v>
      </c>
      <c r="I20" s="124">
        <v>10500</v>
      </c>
      <c r="J20" s="124"/>
      <c r="K20" s="124"/>
      <c r="L20" s="124">
        <v>10500</v>
      </c>
      <c r="M20" s="123"/>
      <c r="N20" s="124"/>
      <c r="O20" s="124"/>
      <c r="P20" s="124"/>
      <c r="Q20" s="124"/>
      <c r="R20" s="124"/>
      <c r="S20" s="124"/>
      <c r="T20" s="124"/>
      <c r="U20" s="124"/>
      <c r="V20" s="124"/>
      <c r="W20" s="124"/>
    </row>
    <row r="21" ht="53.25" customHeight="1" outlineLevel="1" spans="1:23">
      <c r="A21" s="123" t="s">
        <v>72</v>
      </c>
      <c r="B21" s="123" t="s">
        <v>278</v>
      </c>
      <c r="C21" s="123" t="s">
        <v>279</v>
      </c>
      <c r="D21" s="123" t="s">
        <v>112</v>
      </c>
      <c r="E21" s="123" t="s">
        <v>113</v>
      </c>
      <c r="F21" s="123" t="s">
        <v>258</v>
      </c>
      <c r="G21" s="123" t="s">
        <v>259</v>
      </c>
      <c r="H21" s="124">
        <v>424200</v>
      </c>
      <c r="I21" s="124">
        <v>424200</v>
      </c>
      <c r="J21" s="124"/>
      <c r="K21" s="124"/>
      <c r="L21" s="124">
        <v>424200</v>
      </c>
      <c r="M21" s="123"/>
      <c r="N21" s="124"/>
      <c r="O21" s="124"/>
      <c r="P21" s="124"/>
      <c r="Q21" s="124"/>
      <c r="R21" s="124"/>
      <c r="S21" s="124"/>
      <c r="T21" s="124"/>
      <c r="U21" s="124"/>
      <c r="V21" s="124"/>
      <c r="W21" s="124"/>
    </row>
    <row r="22" ht="53.25" customHeight="1" outlineLevel="1" spans="1:23">
      <c r="A22" s="123" t="s">
        <v>72</v>
      </c>
      <c r="B22" s="123" t="s">
        <v>256</v>
      </c>
      <c r="C22" s="123" t="s">
        <v>257</v>
      </c>
      <c r="D22" s="123" t="s">
        <v>112</v>
      </c>
      <c r="E22" s="123" t="s">
        <v>113</v>
      </c>
      <c r="F22" s="123" t="s">
        <v>258</v>
      </c>
      <c r="G22" s="123" t="s">
        <v>259</v>
      </c>
      <c r="H22" s="124">
        <v>727980</v>
      </c>
      <c r="I22" s="124">
        <v>727980</v>
      </c>
      <c r="J22" s="124"/>
      <c r="K22" s="124"/>
      <c r="L22" s="124">
        <v>727980</v>
      </c>
      <c r="M22" s="123"/>
      <c r="N22" s="124"/>
      <c r="O22" s="124"/>
      <c r="P22" s="124"/>
      <c r="Q22" s="124"/>
      <c r="R22" s="124"/>
      <c r="S22" s="124"/>
      <c r="T22" s="124"/>
      <c r="U22" s="124"/>
      <c r="V22" s="124"/>
      <c r="W22" s="124"/>
    </row>
    <row r="23" ht="53.25" customHeight="1" outlineLevel="1" spans="1:23">
      <c r="A23" s="123" t="s">
        <v>72</v>
      </c>
      <c r="B23" s="123" t="s">
        <v>280</v>
      </c>
      <c r="C23" s="123" t="s">
        <v>281</v>
      </c>
      <c r="D23" s="123" t="s">
        <v>127</v>
      </c>
      <c r="E23" s="123" t="s">
        <v>128</v>
      </c>
      <c r="F23" s="123" t="s">
        <v>282</v>
      </c>
      <c r="G23" s="123" t="s">
        <v>283</v>
      </c>
      <c r="H23" s="124">
        <v>1012386.4</v>
      </c>
      <c r="I23" s="124">
        <v>1012386.4</v>
      </c>
      <c r="J23" s="124"/>
      <c r="K23" s="124"/>
      <c r="L23" s="124">
        <v>1012386.4</v>
      </c>
      <c r="M23" s="123"/>
      <c r="N23" s="124"/>
      <c r="O23" s="124"/>
      <c r="P23" s="124"/>
      <c r="Q23" s="124"/>
      <c r="R23" s="124"/>
      <c r="S23" s="124"/>
      <c r="T23" s="124"/>
      <c r="U23" s="124"/>
      <c r="V23" s="124"/>
      <c r="W23" s="124"/>
    </row>
    <row r="24" ht="53.25" customHeight="1" outlineLevel="1" spans="1:23">
      <c r="A24" s="123" t="s">
        <v>72</v>
      </c>
      <c r="B24" s="123" t="s">
        <v>284</v>
      </c>
      <c r="C24" s="123" t="s">
        <v>285</v>
      </c>
      <c r="D24" s="123" t="s">
        <v>146</v>
      </c>
      <c r="E24" s="123" t="s">
        <v>147</v>
      </c>
      <c r="F24" s="123" t="s">
        <v>286</v>
      </c>
      <c r="G24" s="123" t="s">
        <v>287</v>
      </c>
      <c r="H24" s="124">
        <v>15750</v>
      </c>
      <c r="I24" s="124">
        <v>15750</v>
      </c>
      <c r="J24" s="124"/>
      <c r="K24" s="124"/>
      <c r="L24" s="124">
        <v>15750</v>
      </c>
      <c r="M24" s="123"/>
      <c r="N24" s="124"/>
      <c r="O24" s="124"/>
      <c r="P24" s="124"/>
      <c r="Q24" s="124"/>
      <c r="R24" s="124"/>
      <c r="S24" s="124"/>
      <c r="T24" s="124"/>
      <c r="U24" s="124"/>
      <c r="V24" s="124"/>
      <c r="W24" s="124"/>
    </row>
    <row r="25" ht="53.25" customHeight="1" outlineLevel="1" spans="1:23">
      <c r="A25" s="123" t="s">
        <v>72</v>
      </c>
      <c r="B25" s="123" t="s">
        <v>284</v>
      </c>
      <c r="C25" s="123" t="s">
        <v>285</v>
      </c>
      <c r="D25" s="123" t="s">
        <v>144</v>
      </c>
      <c r="E25" s="123" t="s">
        <v>145</v>
      </c>
      <c r="F25" s="123" t="s">
        <v>286</v>
      </c>
      <c r="G25" s="123" t="s">
        <v>287</v>
      </c>
      <c r="H25" s="124">
        <v>16800</v>
      </c>
      <c r="I25" s="124">
        <v>16800</v>
      </c>
      <c r="J25" s="124"/>
      <c r="K25" s="124"/>
      <c r="L25" s="124">
        <v>16800</v>
      </c>
      <c r="M25" s="123"/>
      <c r="N25" s="124"/>
      <c r="O25" s="124"/>
      <c r="P25" s="124"/>
      <c r="Q25" s="124"/>
      <c r="R25" s="124"/>
      <c r="S25" s="124"/>
      <c r="T25" s="124"/>
      <c r="U25" s="124"/>
      <c r="V25" s="124"/>
      <c r="W25" s="124"/>
    </row>
    <row r="26" ht="53.25" customHeight="1" outlineLevel="1" spans="1:23">
      <c r="A26" s="123" t="s">
        <v>72</v>
      </c>
      <c r="B26" s="123" t="s">
        <v>288</v>
      </c>
      <c r="C26" s="123" t="s">
        <v>289</v>
      </c>
      <c r="D26" s="123" t="s">
        <v>144</v>
      </c>
      <c r="E26" s="123" t="s">
        <v>145</v>
      </c>
      <c r="F26" s="123" t="s">
        <v>286</v>
      </c>
      <c r="G26" s="123" t="s">
        <v>287</v>
      </c>
      <c r="H26" s="124">
        <v>379645</v>
      </c>
      <c r="I26" s="124">
        <v>379645</v>
      </c>
      <c r="J26" s="124"/>
      <c r="K26" s="124"/>
      <c r="L26" s="124">
        <v>379645</v>
      </c>
      <c r="M26" s="123"/>
      <c r="N26" s="124"/>
      <c r="O26" s="124"/>
      <c r="P26" s="124"/>
      <c r="Q26" s="124"/>
      <c r="R26" s="124"/>
      <c r="S26" s="124"/>
      <c r="T26" s="124"/>
      <c r="U26" s="124"/>
      <c r="V26" s="124"/>
      <c r="W26" s="124"/>
    </row>
    <row r="27" ht="53.25" customHeight="1" outlineLevel="1" spans="1:23">
      <c r="A27" s="123" t="s">
        <v>72</v>
      </c>
      <c r="B27" s="123" t="s">
        <v>290</v>
      </c>
      <c r="C27" s="123" t="s">
        <v>291</v>
      </c>
      <c r="D27" s="123" t="s">
        <v>144</v>
      </c>
      <c r="E27" s="123" t="s">
        <v>145</v>
      </c>
      <c r="F27" s="123" t="s">
        <v>286</v>
      </c>
      <c r="G27" s="123" t="s">
        <v>287</v>
      </c>
      <c r="H27" s="124">
        <v>25310</v>
      </c>
      <c r="I27" s="124">
        <v>25310</v>
      </c>
      <c r="J27" s="124"/>
      <c r="K27" s="124"/>
      <c r="L27" s="124">
        <v>25310</v>
      </c>
      <c r="M27" s="123"/>
      <c r="N27" s="124"/>
      <c r="O27" s="124"/>
      <c r="P27" s="124"/>
      <c r="Q27" s="124"/>
      <c r="R27" s="124"/>
      <c r="S27" s="124"/>
      <c r="T27" s="124"/>
      <c r="U27" s="124"/>
      <c r="V27" s="124"/>
      <c r="W27" s="124"/>
    </row>
    <row r="28" ht="53.25" customHeight="1" outlineLevel="1" spans="1:23">
      <c r="A28" s="123" t="s">
        <v>72</v>
      </c>
      <c r="B28" s="123" t="s">
        <v>290</v>
      </c>
      <c r="C28" s="123" t="s">
        <v>291</v>
      </c>
      <c r="D28" s="123" t="s">
        <v>146</v>
      </c>
      <c r="E28" s="123" t="s">
        <v>147</v>
      </c>
      <c r="F28" s="123" t="s">
        <v>286</v>
      </c>
      <c r="G28" s="123" t="s">
        <v>287</v>
      </c>
      <c r="H28" s="124"/>
      <c r="I28" s="124"/>
      <c r="J28" s="124"/>
      <c r="K28" s="124"/>
      <c r="L28" s="124"/>
      <c r="M28" s="123"/>
      <c r="N28" s="124"/>
      <c r="O28" s="124"/>
      <c r="P28" s="124"/>
      <c r="Q28" s="124"/>
      <c r="R28" s="124"/>
      <c r="S28" s="124"/>
      <c r="T28" s="124"/>
      <c r="U28" s="124"/>
      <c r="V28" s="124"/>
      <c r="W28" s="124"/>
    </row>
    <row r="29" ht="53.25" customHeight="1" outlineLevel="1" spans="1:23">
      <c r="A29" s="123" t="s">
        <v>72</v>
      </c>
      <c r="B29" s="123" t="s">
        <v>292</v>
      </c>
      <c r="C29" s="123" t="s">
        <v>149</v>
      </c>
      <c r="D29" s="123" t="s">
        <v>148</v>
      </c>
      <c r="E29" s="123" t="s">
        <v>149</v>
      </c>
      <c r="F29" s="123" t="s">
        <v>293</v>
      </c>
      <c r="G29" s="123" t="s">
        <v>294</v>
      </c>
      <c r="H29" s="124">
        <v>325723</v>
      </c>
      <c r="I29" s="124">
        <v>325723</v>
      </c>
      <c r="J29" s="124"/>
      <c r="K29" s="124"/>
      <c r="L29" s="124">
        <v>325723</v>
      </c>
      <c r="M29" s="123"/>
      <c r="N29" s="124"/>
      <c r="O29" s="124"/>
      <c r="P29" s="124"/>
      <c r="Q29" s="124"/>
      <c r="R29" s="124"/>
      <c r="S29" s="124"/>
      <c r="T29" s="124"/>
      <c r="U29" s="124"/>
      <c r="V29" s="124"/>
      <c r="W29" s="124"/>
    </row>
    <row r="30" ht="53.25" customHeight="1" outlineLevel="1" spans="1:23">
      <c r="A30" s="123" t="s">
        <v>72</v>
      </c>
      <c r="B30" s="123" t="s">
        <v>295</v>
      </c>
      <c r="C30" s="123" t="s">
        <v>296</v>
      </c>
      <c r="D30" s="123" t="s">
        <v>150</v>
      </c>
      <c r="E30" s="123" t="s">
        <v>151</v>
      </c>
      <c r="F30" s="123" t="s">
        <v>297</v>
      </c>
      <c r="G30" s="123" t="s">
        <v>298</v>
      </c>
      <c r="H30" s="124">
        <v>9237</v>
      </c>
      <c r="I30" s="124">
        <v>9237</v>
      </c>
      <c r="J30" s="124"/>
      <c r="K30" s="124"/>
      <c r="L30" s="124">
        <v>9237</v>
      </c>
      <c r="M30" s="123"/>
      <c r="N30" s="124"/>
      <c r="O30" s="124"/>
      <c r="P30" s="124"/>
      <c r="Q30" s="124"/>
      <c r="R30" s="124"/>
      <c r="S30" s="124"/>
      <c r="T30" s="124"/>
      <c r="U30" s="124"/>
      <c r="V30" s="124"/>
      <c r="W30" s="124"/>
    </row>
    <row r="31" ht="53.25" customHeight="1" outlineLevel="1" spans="1:23">
      <c r="A31" s="123" t="s">
        <v>72</v>
      </c>
      <c r="B31" s="123" t="s">
        <v>295</v>
      </c>
      <c r="C31" s="123" t="s">
        <v>296</v>
      </c>
      <c r="D31" s="123" t="s">
        <v>150</v>
      </c>
      <c r="E31" s="123" t="s">
        <v>151</v>
      </c>
      <c r="F31" s="123" t="s">
        <v>297</v>
      </c>
      <c r="G31" s="123" t="s">
        <v>298</v>
      </c>
      <c r="H31" s="124">
        <v>29239</v>
      </c>
      <c r="I31" s="124">
        <v>29239</v>
      </c>
      <c r="J31" s="124"/>
      <c r="K31" s="124"/>
      <c r="L31" s="124">
        <v>29239</v>
      </c>
      <c r="M31" s="123"/>
      <c r="N31" s="124"/>
      <c r="O31" s="124"/>
      <c r="P31" s="124"/>
      <c r="Q31" s="124"/>
      <c r="R31" s="124"/>
      <c r="S31" s="124"/>
      <c r="T31" s="124"/>
      <c r="U31" s="124"/>
      <c r="V31" s="124"/>
      <c r="W31" s="124"/>
    </row>
    <row r="32" ht="53.25" customHeight="1" outlineLevel="1" spans="1:23">
      <c r="A32" s="123" t="s">
        <v>72</v>
      </c>
      <c r="B32" s="123" t="s">
        <v>299</v>
      </c>
      <c r="C32" s="123" t="s">
        <v>300</v>
      </c>
      <c r="D32" s="123" t="s">
        <v>135</v>
      </c>
      <c r="E32" s="123" t="s">
        <v>134</v>
      </c>
      <c r="F32" s="123" t="s">
        <v>297</v>
      </c>
      <c r="G32" s="123" t="s">
        <v>298</v>
      </c>
      <c r="H32" s="124">
        <v>66810</v>
      </c>
      <c r="I32" s="124">
        <v>66810</v>
      </c>
      <c r="J32" s="124"/>
      <c r="K32" s="124"/>
      <c r="L32" s="124">
        <v>66810</v>
      </c>
      <c r="M32" s="123"/>
      <c r="N32" s="124"/>
      <c r="O32" s="124"/>
      <c r="P32" s="124"/>
      <c r="Q32" s="124"/>
      <c r="R32" s="124"/>
      <c r="S32" s="124"/>
      <c r="T32" s="124"/>
      <c r="U32" s="124"/>
      <c r="V32" s="124"/>
      <c r="W32" s="124"/>
    </row>
    <row r="33" ht="53.25" customHeight="1" outlineLevel="1" spans="1:23">
      <c r="A33" s="123" t="s">
        <v>72</v>
      </c>
      <c r="B33" s="123" t="s">
        <v>301</v>
      </c>
      <c r="C33" s="123" t="s">
        <v>176</v>
      </c>
      <c r="D33" s="123" t="s">
        <v>175</v>
      </c>
      <c r="E33" s="123" t="s">
        <v>176</v>
      </c>
      <c r="F33" s="123" t="s">
        <v>302</v>
      </c>
      <c r="G33" s="123" t="s">
        <v>176</v>
      </c>
      <c r="H33" s="124">
        <v>759289.8</v>
      </c>
      <c r="I33" s="124">
        <v>759289.8</v>
      </c>
      <c r="J33" s="124"/>
      <c r="K33" s="124"/>
      <c r="L33" s="124">
        <v>759289.8</v>
      </c>
      <c r="M33" s="123"/>
      <c r="N33" s="124"/>
      <c r="O33" s="124"/>
      <c r="P33" s="124"/>
      <c r="Q33" s="124"/>
      <c r="R33" s="124"/>
      <c r="S33" s="124"/>
      <c r="T33" s="124"/>
      <c r="U33" s="124"/>
      <c r="V33" s="124"/>
      <c r="W33" s="124"/>
    </row>
    <row r="34" ht="53.25" customHeight="1" outlineLevel="1" spans="1:23">
      <c r="A34" s="123" t="s">
        <v>72</v>
      </c>
      <c r="B34" s="123" t="s">
        <v>303</v>
      </c>
      <c r="C34" s="123" t="s">
        <v>304</v>
      </c>
      <c r="D34" s="123" t="s">
        <v>112</v>
      </c>
      <c r="E34" s="123" t="s">
        <v>113</v>
      </c>
      <c r="F34" s="123" t="s">
        <v>305</v>
      </c>
      <c r="G34" s="123" t="s">
        <v>306</v>
      </c>
      <c r="H34" s="124">
        <v>1350000</v>
      </c>
      <c r="I34" s="124">
        <v>1350000</v>
      </c>
      <c r="J34" s="124"/>
      <c r="K34" s="124"/>
      <c r="L34" s="124">
        <v>1350000</v>
      </c>
      <c r="M34" s="123"/>
      <c r="N34" s="124"/>
      <c r="O34" s="124"/>
      <c r="P34" s="124"/>
      <c r="Q34" s="124"/>
      <c r="R34" s="124"/>
      <c r="S34" s="124"/>
      <c r="T34" s="124"/>
      <c r="U34" s="124"/>
      <c r="V34" s="124"/>
      <c r="W34" s="124"/>
    </row>
    <row r="35" ht="53.25" customHeight="1" outlineLevel="1" spans="1:23">
      <c r="A35" s="123" t="s">
        <v>72</v>
      </c>
      <c r="B35" s="123" t="s">
        <v>307</v>
      </c>
      <c r="C35" s="123" t="s">
        <v>308</v>
      </c>
      <c r="D35" s="123" t="s">
        <v>112</v>
      </c>
      <c r="E35" s="123" t="s">
        <v>113</v>
      </c>
      <c r="F35" s="123" t="s">
        <v>309</v>
      </c>
      <c r="G35" s="123" t="s">
        <v>310</v>
      </c>
      <c r="H35" s="124">
        <v>60000</v>
      </c>
      <c r="I35" s="124">
        <v>60000</v>
      </c>
      <c r="J35" s="124"/>
      <c r="K35" s="124"/>
      <c r="L35" s="124">
        <v>60000</v>
      </c>
      <c r="M35" s="123"/>
      <c r="N35" s="124"/>
      <c r="O35" s="124"/>
      <c r="P35" s="124"/>
      <c r="Q35" s="124"/>
      <c r="R35" s="124"/>
      <c r="S35" s="124"/>
      <c r="T35" s="124"/>
      <c r="U35" s="124"/>
      <c r="V35" s="124"/>
      <c r="W35" s="124"/>
    </row>
    <row r="36" ht="53.25" customHeight="1" outlineLevel="1" spans="1:23">
      <c r="A36" s="123" t="s">
        <v>72</v>
      </c>
      <c r="B36" s="123" t="s">
        <v>307</v>
      </c>
      <c r="C36" s="123" t="s">
        <v>308</v>
      </c>
      <c r="D36" s="123" t="s">
        <v>112</v>
      </c>
      <c r="E36" s="123" t="s">
        <v>113</v>
      </c>
      <c r="F36" s="123" t="s">
        <v>309</v>
      </c>
      <c r="G36" s="123" t="s">
        <v>310</v>
      </c>
      <c r="H36" s="124">
        <v>6520</v>
      </c>
      <c r="I36" s="124">
        <v>6520</v>
      </c>
      <c r="J36" s="124"/>
      <c r="K36" s="124"/>
      <c r="L36" s="124">
        <v>6520</v>
      </c>
      <c r="M36" s="123"/>
      <c r="N36" s="124"/>
      <c r="O36" s="124"/>
      <c r="P36" s="124"/>
      <c r="Q36" s="124"/>
      <c r="R36" s="124"/>
      <c r="S36" s="124"/>
      <c r="T36" s="124"/>
      <c r="U36" s="124"/>
      <c r="V36" s="124"/>
      <c r="W36" s="124"/>
    </row>
    <row r="37" ht="53.25" customHeight="1" outlineLevel="1" spans="1:23">
      <c r="A37" s="123" t="s">
        <v>72</v>
      </c>
      <c r="B37" s="123" t="s">
        <v>311</v>
      </c>
      <c r="C37" s="123" t="s">
        <v>312</v>
      </c>
      <c r="D37" s="123" t="s">
        <v>112</v>
      </c>
      <c r="E37" s="123" t="s">
        <v>113</v>
      </c>
      <c r="F37" s="123" t="s">
        <v>313</v>
      </c>
      <c r="G37" s="123" t="s">
        <v>225</v>
      </c>
      <c r="H37" s="124">
        <v>10000</v>
      </c>
      <c r="I37" s="124">
        <v>10000</v>
      </c>
      <c r="J37" s="124"/>
      <c r="K37" s="124"/>
      <c r="L37" s="124">
        <v>10000</v>
      </c>
      <c r="M37" s="123"/>
      <c r="N37" s="124"/>
      <c r="O37" s="124"/>
      <c r="P37" s="124"/>
      <c r="Q37" s="124"/>
      <c r="R37" s="124"/>
      <c r="S37" s="124"/>
      <c r="T37" s="124"/>
      <c r="U37" s="124"/>
      <c r="V37" s="124"/>
      <c r="W37" s="124"/>
    </row>
    <row r="38" ht="53.25" customHeight="1" outlineLevel="1" spans="1:23">
      <c r="A38" s="123" t="s">
        <v>72</v>
      </c>
      <c r="B38" s="123" t="s">
        <v>314</v>
      </c>
      <c r="C38" s="123" t="s">
        <v>315</v>
      </c>
      <c r="D38" s="123" t="s">
        <v>112</v>
      </c>
      <c r="E38" s="123" t="s">
        <v>113</v>
      </c>
      <c r="F38" s="123" t="s">
        <v>316</v>
      </c>
      <c r="G38" s="123" t="s">
        <v>317</v>
      </c>
      <c r="H38" s="124">
        <v>20000</v>
      </c>
      <c r="I38" s="124">
        <v>20000</v>
      </c>
      <c r="J38" s="124"/>
      <c r="K38" s="124"/>
      <c r="L38" s="124">
        <v>20000</v>
      </c>
      <c r="M38" s="123"/>
      <c r="N38" s="124"/>
      <c r="O38" s="124"/>
      <c r="P38" s="124"/>
      <c r="Q38" s="124"/>
      <c r="R38" s="124"/>
      <c r="S38" s="124"/>
      <c r="T38" s="124"/>
      <c r="U38" s="124"/>
      <c r="V38" s="124"/>
      <c r="W38" s="124"/>
    </row>
    <row r="39" ht="53.25" customHeight="1" outlineLevel="1" spans="1:23">
      <c r="A39" s="123" t="s">
        <v>72</v>
      </c>
      <c r="B39" s="123" t="s">
        <v>314</v>
      </c>
      <c r="C39" s="123" t="s">
        <v>315</v>
      </c>
      <c r="D39" s="123" t="s">
        <v>112</v>
      </c>
      <c r="E39" s="123" t="s">
        <v>113</v>
      </c>
      <c r="F39" s="123" t="s">
        <v>318</v>
      </c>
      <c r="G39" s="123" t="s">
        <v>319</v>
      </c>
      <c r="H39" s="124">
        <v>34000</v>
      </c>
      <c r="I39" s="124">
        <v>34000</v>
      </c>
      <c r="J39" s="124"/>
      <c r="K39" s="124"/>
      <c r="L39" s="124">
        <v>34000</v>
      </c>
      <c r="M39" s="123"/>
      <c r="N39" s="124"/>
      <c r="O39" s="124"/>
      <c r="P39" s="124"/>
      <c r="Q39" s="124"/>
      <c r="R39" s="124"/>
      <c r="S39" s="124"/>
      <c r="T39" s="124"/>
      <c r="U39" s="124"/>
      <c r="V39" s="124"/>
      <c r="W39" s="124"/>
    </row>
    <row r="40" ht="53.25" customHeight="1" outlineLevel="1" spans="1:23">
      <c r="A40" s="123" t="s">
        <v>72</v>
      </c>
      <c r="B40" s="123" t="s">
        <v>314</v>
      </c>
      <c r="C40" s="123" t="s">
        <v>315</v>
      </c>
      <c r="D40" s="123" t="s">
        <v>112</v>
      </c>
      <c r="E40" s="123" t="s">
        <v>113</v>
      </c>
      <c r="F40" s="123" t="s">
        <v>320</v>
      </c>
      <c r="G40" s="123" t="s">
        <v>321</v>
      </c>
      <c r="H40" s="124">
        <v>64000</v>
      </c>
      <c r="I40" s="124">
        <v>64000</v>
      </c>
      <c r="J40" s="124"/>
      <c r="K40" s="124"/>
      <c r="L40" s="124">
        <v>64000</v>
      </c>
      <c r="M40" s="123"/>
      <c r="N40" s="124"/>
      <c r="O40" s="124"/>
      <c r="P40" s="124"/>
      <c r="Q40" s="124"/>
      <c r="R40" s="124"/>
      <c r="S40" s="124"/>
      <c r="T40" s="124"/>
      <c r="U40" s="124"/>
      <c r="V40" s="124"/>
      <c r="W40" s="124"/>
    </row>
    <row r="41" ht="53.25" customHeight="1" outlineLevel="1" spans="1:23">
      <c r="A41" s="123" t="s">
        <v>72</v>
      </c>
      <c r="B41" s="123" t="s">
        <v>314</v>
      </c>
      <c r="C41" s="123" t="s">
        <v>315</v>
      </c>
      <c r="D41" s="123" t="s">
        <v>112</v>
      </c>
      <c r="E41" s="123" t="s">
        <v>113</v>
      </c>
      <c r="F41" s="123" t="s">
        <v>322</v>
      </c>
      <c r="G41" s="123" t="s">
        <v>323</v>
      </c>
      <c r="H41" s="124">
        <v>30000</v>
      </c>
      <c r="I41" s="124">
        <v>30000</v>
      </c>
      <c r="J41" s="124"/>
      <c r="K41" s="124"/>
      <c r="L41" s="124">
        <v>30000</v>
      </c>
      <c r="M41" s="123"/>
      <c r="N41" s="124"/>
      <c r="O41" s="124"/>
      <c r="P41" s="124"/>
      <c r="Q41" s="124"/>
      <c r="R41" s="124"/>
      <c r="S41" s="124"/>
      <c r="T41" s="124"/>
      <c r="U41" s="124"/>
      <c r="V41" s="124"/>
      <c r="W41" s="124"/>
    </row>
    <row r="42" ht="53.25" customHeight="1" outlineLevel="1" spans="1:23">
      <c r="A42" s="123" t="s">
        <v>72</v>
      </c>
      <c r="B42" s="123" t="s">
        <v>314</v>
      </c>
      <c r="C42" s="123" t="s">
        <v>315</v>
      </c>
      <c r="D42" s="123" t="s">
        <v>112</v>
      </c>
      <c r="E42" s="123" t="s">
        <v>113</v>
      </c>
      <c r="F42" s="123" t="s">
        <v>324</v>
      </c>
      <c r="G42" s="123" t="s">
        <v>325</v>
      </c>
      <c r="H42" s="124">
        <v>30000</v>
      </c>
      <c r="I42" s="124">
        <v>30000</v>
      </c>
      <c r="J42" s="124"/>
      <c r="K42" s="124"/>
      <c r="L42" s="124">
        <v>30000</v>
      </c>
      <c r="M42" s="123"/>
      <c r="N42" s="124"/>
      <c r="O42" s="124"/>
      <c r="P42" s="124"/>
      <c r="Q42" s="124"/>
      <c r="R42" s="124"/>
      <c r="S42" s="124"/>
      <c r="T42" s="124"/>
      <c r="U42" s="124"/>
      <c r="V42" s="124"/>
      <c r="W42" s="124"/>
    </row>
    <row r="43" ht="53.25" customHeight="1" outlineLevel="1" spans="1:23">
      <c r="A43" s="123" t="s">
        <v>72</v>
      </c>
      <c r="B43" s="123" t="s">
        <v>314</v>
      </c>
      <c r="C43" s="123" t="s">
        <v>315</v>
      </c>
      <c r="D43" s="123" t="s">
        <v>112</v>
      </c>
      <c r="E43" s="123" t="s">
        <v>113</v>
      </c>
      <c r="F43" s="123" t="s">
        <v>326</v>
      </c>
      <c r="G43" s="123" t="s">
        <v>327</v>
      </c>
      <c r="H43" s="124">
        <v>30000</v>
      </c>
      <c r="I43" s="124">
        <v>30000</v>
      </c>
      <c r="J43" s="124"/>
      <c r="K43" s="124"/>
      <c r="L43" s="124">
        <v>30000</v>
      </c>
      <c r="M43" s="123"/>
      <c r="N43" s="124"/>
      <c r="O43" s="124"/>
      <c r="P43" s="124"/>
      <c r="Q43" s="124"/>
      <c r="R43" s="124"/>
      <c r="S43" s="124"/>
      <c r="T43" s="124"/>
      <c r="U43" s="124"/>
      <c r="V43" s="124"/>
      <c r="W43" s="124"/>
    </row>
    <row r="44" ht="53.25" customHeight="1" outlineLevel="1" spans="1:23">
      <c r="A44" s="123" t="s">
        <v>72</v>
      </c>
      <c r="B44" s="123" t="s">
        <v>314</v>
      </c>
      <c r="C44" s="123" t="s">
        <v>315</v>
      </c>
      <c r="D44" s="123" t="s">
        <v>112</v>
      </c>
      <c r="E44" s="123" t="s">
        <v>113</v>
      </c>
      <c r="F44" s="123" t="s">
        <v>328</v>
      </c>
      <c r="G44" s="123" t="s">
        <v>329</v>
      </c>
      <c r="H44" s="124">
        <v>175000</v>
      </c>
      <c r="I44" s="124">
        <v>175000</v>
      </c>
      <c r="J44" s="124"/>
      <c r="K44" s="124"/>
      <c r="L44" s="124">
        <v>175000</v>
      </c>
      <c r="M44" s="123"/>
      <c r="N44" s="124"/>
      <c r="O44" s="124"/>
      <c r="P44" s="124"/>
      <c r="Q44" s="124"/>
      <c r="R44" s="124"/>
      <c r="S44" s="124"/>
      <c r="T44" s="124"/>
      <c r="U44" s="124"/>
      <c r="V44" s="124"/>
      <c r="W44" s="124"/>
    </row>
    <row r="45" ht="53.25" customHeight="1" outlineLevel="1" spans="1:23">
      <c r="A45" s="123" t="s">
        <v>72</v>
      </c>
      <c r="B45" s="123" t="s">
        <v>314</v>
      </c>
      <c r="C45" s="123" t="s">
        <v>315</v>
      </c>
      <c r="D45" s="123" t="s">
        <v>112</v>
      </c>
      <c r="E45" s="123" t="s">
        <v>113</v>
      </c>
      <c r="F45" s="123" t="s">
        <v>330</v>
      </c>
      <c r="G45" s="123" t="s">
        <v>331</v>
      </c>
      <c r="H45" s="124">
        <v>52480</v>
      </c>
      <c r="I45" s="124">
        <v>52480</v>
      </c>
      <c r="J45" s="124"/>
      <c r="K45" s="124"/>
      <c r="L45" s="124">
        <v>52480</v>
      </c>
      <c r="M45" s="123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ht="53.25" customHeight="1" outlineLevel="1" spans="1:23">
      <c r="A46" s="123" t="s">
        <v>72</v>
      </c>
      <c r="B46" s="123" t="s">
        <v>332</v>
      </c>
      <c r="C46" s="123" t="s">
        <v>333</v>
      </c>
      <c r="D46" s="123" t="s">
        <v>123</v>
      </c>
      <c r="E46" s="123" t="s">
        <v>124</v>
      </c>
      <c r="F46" s="123" t="s">
        <v>330</v>
      </c>
      <c r="G46" s="123" t="s">
        <v>331</v>
      </c>
      <c r="H46" s="124">
        <v>10200</v>
      </c>
      <c r="I46" s="124">
        <v>10200</v>
      </c>
      <c r="J46" s="124"/>
      <c r="K46" s="124"/>
      <c r="L46" s="124">
        <v>10200</v>
      </c>
      <c r="M46" s="123"/>
      <c r="N46" s="124"/>
      <c r="O46" s="124"/>
      <c r="P46" s="124"/>
      <c r="Q46" s="124"/>
      <c r="R46" s="124"/>
      <c r="S46" s="124"/>
      <c r="T46" s="124"/>
      <c r="U46" s="124"/>
      <c r="V46" s="124"/>
      <c r="W46" s="124"/>
    </row>
    <row r="47" ht="53.25" customHeight="1" outlineLevel="1" spans="1:23">
      <c r="A47" s="123" t="s">
        <v>72</v>
      </c>
      <c r="B47" s="123" t="s">
        <v>332</v>
      </c>
      <c r="C47" s="123" t="s">
        <v>333</v>
      </c>
      <c r="D47" s="123" t="s">
        <v>125</v>
      </c>
      <c r="E47" s="123" t="s">
        <v>126</v>
      </c>
      <c r="F47" s="123" t="s">
        <v>330</v>
      </c>
      <c r="G47" s="123" t="s">
        <v>331</v>
      </c>
      <c r="H47" s="124">
        <v>7200</v>
      </c>
      <c r="I47" s="124">
        <v>7200</v>
      </c>
      <c r="J47" s="124"/>
      <c r="K47" s="124"/>
      <c r="L47" s="124">
        <v>7200</v>
      </c>
      <c r="M47" s="123"/>
      <c r="N47" s="124"/>
      <c r="O47" s="124"/>
      <c r="P47" s="124"/>
      <c r="Q47" s="124"/>
      <c r="R47" s="124"/>
      <c r="S47" s="124"/>
      <c r="T47" s="124"/>
      <c r="U47" s="124"/>
      <c r="V47" s="124"/>
      <c r="W47" s="124"/>
    </row>
    <row r="48" ht="53.25" customHeight="1" outlineLevel="1" spans="1:23">
      <c r="A48" s="123" t="s">
        <v>72</v>
      </c>
      <c r="B48" s="123" t="s">
        <v>334</v>
      </c>
      <c r="C48" s="123" t="s">
        <v>335</v>
      </c>
      <c r="D48" s="123" t="s">
        <v>112</v>
      </c>
      <c r="E48" s="123" t="s">
        <v>113</v>
      </c>
      <c r="F48" s="123" t="s">
        <v>336</v>
      </c>
      <c r="G48" s="123" t="s">
        <v>335</v>
      </c>
      <c r="H48" s="124">
        <v>139905.86</v>
      </c>
      <c r="I48" s="124">
        <v>139905.86</v>
      </c>
      <c r="J48" s="124"/>
      <c r="K48" s="124"/>
      <c r="L48" s="124">
        <v>139905.86</v>
      </c>
      <c r="M48" s="123"/>
      <c r="N48" s="124"/>
      <c r="O48" s="124"/>
      <c r="P48" s="124"/>
      <c r="Q48" s="124"/>
      <c r="R48" s="124"/>
      <c r="S48" s="124"/>
      <c r="T48" s="124"/>
      <c r="U48" s="124"/>
      <c r="V48" s="124"/>
      <c r="W48" s="124"/>
    </row>
    <row r="49" ht="53.25" customHeight="1" outlineLevel="1" spans="1:23">
      <c r="A49" s="123" t="s">
        <v>72</v>
      </c>
      <c r="B49" s="123" t="s">
        <v>337</v>
      </c>
      <c r="C49" s="123" t="s">
        <v>338</v>
      </c>
      <c r="D49" s="123" t="s">
        <v>112</v>
      </c>
      <c r="E49" s="123" t="s">
        <v>113</v>
      </c>
      <c r="F49" s="123" t="s">
        <v>339</v>
      </c>
      <c r="G49" s="123" t="s">
        <v>340</v>
      </c>
      <c r="H49" s="124">
        <v>277800</v>
      </c>
      <c r="I49" s="124">
        <v>277800</v>
      </c>
      <c r="J49" s="124"/>
      <c r="K49" s="124"/>
      <c r="L49" s="124">
        <v>277800</v>
      </c>
      <c r="M49" s="123"/>
      <c r="N49" s="124"/>
      <c r="O49" s="124"/>
      <c r="P49" s="124"/>
      <c r="Q49" s="124"/>
      <c r="R49" s="124"/>
      <c r="S49" s="124"/>
      <c r="T49" s="124"/>
      <c r="U49" s="124"/>
      <c r="V49" s="124"/>
      <c r="W49" s="124"/>
    </row>
    <row r="50" ht="53.25" customHeight="1" outlineLevel="1" spans="1:23">
      <c r="A50" s="123" t="s">
        <v>72</v>
      </c>
      <c r="B50" s="123" t="s">
        <v>341</v>
      </c>
      <c r="C50" s="123" t="s">
        <v>342</v>
      </c>
      <c r="D50" s="123" t="s">
        <v>116</v>
      </c>
      <c r="E50" s="123" t="s">
        <v>113</v>
      </c>
      <c r="F50" s="123" t="s">
        <v>343</v>
      </c>
      <c r="G50" s="123" t="s">
        <v>344</v>
      </c>
      <c r="H50" s="124">
        <v>46800</v>
      </c>
      <c r="I50" s="124">
        <v>46800</v>
      </c>
      <c r="J50" s="124"/>
      <c r="K50" s="124"/>
      <c r="L50" s="124">
        <v>46800</v>
      </c>
      <c r="M50" s="123"/>
      <c r="N50" s="124"/>
      <c r="O50" s="124"/>
      <c r="P50" s="124"/>
      <c r="Q50" s="124"/>
      <c r="R50" s="124"/>
      <c r="S50" s="124"/>
      <c r="T50" s="124"/>
      <c r="U50" s="124"/>
      <c r="V50" s="124"/>
      <c r="W50" s="124"/>
    </row>
    <row r="51" ht="53.25" customHeight="1" outlineLevel="1" spans="1:23">
      <c r="A51" s="123" t="s">
        <v>72</v>
      </c>
      <c r="B51" s="123" t="s">
        <v>345</v>
      </c>
      <c r="C51" s="123" t="s">
        <v>346</v>
      </c>
      <c r="D51" s="123" t="s">
        <v>162</v>
      </c>
      <c r="E51" s="123" t="s">
        <v>113</v>
      </c>
      <c r="F51" s="123" t="s">
        <v>305</v>
      </c>
      <c r="G51" s="123" t="s">
        <v>306</v>
      </c>
      <c r="H51" s="124">
        <v>150000</v>
      </c>
      <c r="I51" s="124">
        <v>150000</v>
      </c>
      <c r="J51" s="124"/>
      <c r="K51" s="124"/>
      <c r="L51" s="124">
        <v>150000</v>
      </c>
      <c r="M51" s="123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  <row r="52" ht="53.25" customHeight="1" outlineLevel="1" spans="1:23">
      <c r="A52" s="123" t="s">
        <v>72</v>
      </c>
      <c r="B52" s="123" t="s">
        <v>347</v>
      </c>
      <c r="C52" s="123" t="s">
        <v>348</v>
      </c>
      <c r="D52" s="123" t="s">
        <v>116</v>
      </c>
      <c r="E52" s="123" t="s">
        <v>113</v>
      </c>
      <c r="F52" s="123" t="s">
        <v>349</v>
      </c>
      <c r="G52" s="123" t="s">
        <v>350</v>
      </c>
      <c r="H52" s="124">
        <v>48000</v>
      </c>
      <c r="I52" s="124">
        <v>48000</v>
      </c>
      <c r="J52" s="124"/>
      <c r="K52" s="124"/>
      <c r="L52" s="124">
        <v>48000</v>
      </c>
      <c r="M52" s="123"/>
      <c r="N52" s="124"/>
      <c r="O52" s="124"/>
      <c r="P52" s="124"/>
      <c r="Q52" s="124"/>
      <c r="R52" s="124"/>
      <c r="S52" s="124"/>
      <c r="T52" s="124"/>
      <c r="U52" s="124"/>
      <c r="V52" s="124"/>
      <c r="W52" s="124"/>
    </row>
    <row r="53" ht="53.25" customHeight="1" outlineLevel="1" spans="1:23">
      <c r="A53" s="123" t="s">
        <v>72</v>
      </c>
      <c r="B53" s="123" t="s">
        <v>351</v>
      </c>
      <c r="C53" s="123" t="s">
        <v>352</v>
      </c>
      <c r="D53" s="123" t="s">
        <v>112</v>
      </c>
      <c r="E53" s="123" t="s">
        <v>113</v>
      </c>
      <c r="F53" s="123" t="s">
        <v>305</v>
      </c>
      <c r="G53" s="123" t="s">
        <v>306</v>
      </c>
      <c r="H53" s="124">
        <v>422400</v>
      </c>
      <c r="I53" s="124">
        <v>422400</v>
      </c>
      <c r="J53" s="124"/>
      <c r="K53" s="124"/>
      <c r="L53" s="124">
        <v>422400</v>
      </c>
      <c r="M53" s="123"/>
      <c r="N53" s="124"/>
      <c r="O53" s="124"/>
      <c r="P53" s="124"/>
      <c r="Q53" s="124"/>
      <c r="R53" s="124"/>
      <c r="S53" s="124"/>
      <c r="T53" s="124"/>
      <c r="U53" s="124"/>
      <c r="V53" s="124"/>
      <c r="W53" s="124"/>
    </row>
    <row r="54" ht="53.25" customHeight="1" outlineLevel="1" spans="1:23">
      <c r="A54" s="123" t="s">
        <v>72</v>
      </c>
      <c r="B54" s="123" t="s">
        <v>353</v>
      </c>
      <c r="C54" s="123" t="s">
        <v>354</v>
      </c>
      <c r="D54" s="123" t="s">
        <v>112</v>
      </c>
      <c r="E54" s="123" t="s">
        <v>113</v>
      </c>
      <c r="F54" s="123" t="s">
        <v>343</v>
      </c>
      <c r="G54" s="123" t="s">
        <v>344</v>
      </c>
      <c r="H54" s="124">
        <v>28800</v>
      </c>
      <c r="I54" s="124">
        <v>28800</v>
      </c>
      <c r="J54" s="124"/>
      <c r="K54" s="124"/>
      <c r="L54" s="124">
        <v>28800</v>
      </c>
      <c r="M54" s="123"/>
      <c r="N54" s="124"/>
      <c r="O54" s="124"/>
      <c r="P54" s="124"/>
      <c r="Q54" s="124"/>
      <c r="R54" s="124"/>
      <c r="S54" s="124"/>
      <c r="T54" s="124"/>
      <c r="U54" s="124"/>
      <c r="V54" s="124"/>
      <c r="W54" s="124"/>
    </row>
    <row r="55" ht="53.25" customHeight="1" outlineLevel="1" spans="1:23">
      <c r="A55" s="123" t="s">
        <v>72</v>
      </c>
      <c r="B55" s="123" t="s">
        <v>355</v>
      </c>
      <c r="C55" s="123" t="s">
        <v>356</v>
      </c>
      <c r="D55" s="123" t="s">
        <v>112</v>
      </c>
      <c r="E55" s="123" t="s">
        <v>113</v>
      </c>
      <c r="F55" s="123" t="s">
        <v>343</v>
      </c>
      <c r="G55" s="123" t="s">
        <v>344</v>
      </c>
      <c r="H55" s="124">
        <v>32000</v>
      </c>
      <c r="I55" s="124">
        <v>32000</v>
      </c>
      <c r="J55" s="124"/>
      <c r="K55" s="124"/>
      <c r="L55" s="124">
        <v>32000</v>
      </c>
      <c r="M55" s="123"/>
      <c r="N55" s="124"/>
      <c r="O55" s="124"/>
      <c r="P55" s="124"/>
      <c r="Q55" s="124"/>
      <c r="R55" s="124"/>
      <c r="S55" s="124"/>
      <c r="T55" s="124"/>
      <c r="U55" s="124"/>
      <c r="V55" s="124"/>
      <c r="W55" s="124"/>
    </row>
    <row r="56" ht="53.25" customHeight="1" outlineLevel="1" spans="1:23">
      <c r="A56" s="123" t="s">
        <v>72</v>
      </c>
      <c r="B56" s="123" t="s">
        <v>357</v>
      </c>
      <c r="C56" s="123" t="s">
        <v>358</v>
      </c>
      <c r="D56" s="123" t="s">
        <v>140</v>
      </c>
      <c r="E56" s="123" t="s">
        <v>141</v>
      </c>
      <c r="F56" s="123" t="s">
        <v>343</v>
      </c>
      <c r="G56" s="123" t="s">
        <v>344</v>
      </c>
      <c r="H56" s="124">
        <v>24000</v>
      </c>
      <c r="I56" s="124">
        <v>24000</v>
      </c>
      <c r="J56" s="124"/>
      <c r="K56" s="124"/>
      <c r="L56" s="124">
        <v>24000</v>
      </c>
      <c r="M56" s="123"/>
      <c r="N56" s="124"/>
      <c r="O56" s="124"/>
      <c r="P56" s="124"/>
      <c r="Q56" s="124"/>
      <c r="R56" s="124"/>
      <c r="S56" s="124"/>
      <c r="T56" s="124"/>
      <c r="U56" s="124"/>
      <c r="V56" s="124"/>
      <c r="W56" s="124"/>
    </row>
    <row r="57" ht="53.25" customHeight="1" outlineLevel="1" spans="1:23">
      <c r="A57" s="123" t="s">
        <v>72</v>
      </c>
      <c r="B57" s="123" t="s">
        <v>359</v>
      </c>
      <c r="C57" s="123" t="s">
        <v>360</v>
      </c>
      <c r="D57" s="123" t="s">
        <v>112</v>
      </c>
      <c r="E57" s="123" t="s">
        <v>113</v>
      </c>
      <c r="F57" s="123" t="s">
        <v>349</v>
      </c>
      <c r="G57" s="123" t="s">
        <v>350</v>
      </c>
      <c r="H57" s="124">
        <v>40800</v>
      </c>
      <c r="I57" s="124">
        <v>40800</v>
      </c>
      <c r="J57" s="124"/>
      <c r="K57" s="124"/>
      <c r="L57" s="124">
        <v>40800</v>
      </c>
      <c r="M57" s="123"/>
      <c r="N57" s="124"/>
      <c r="O57" s="124"/>
      <c r="P57" s="124"/>
      <c r="Q57" s="124"/>
      <c r="R57" s="124"/>
      <c r="S57" s="124"/>
      <c r="T57" s="124"/>
      <c r="U57" s="124"/>
      <c r="V57" s="124"/>
      <c r="W57" s="124"/>
    </row>
    <row r="58" ht="53.25" customHeight="1" outlineLevel="1" spans="1:23">
      <c r="A58" s="123" t="s">
        <v>72</v>
      </c>
      <c r="B58" s="123" t="s">
        <v>361</v>
      </c>
      <c r="C58" s="123" t="s">
        <v>362</v>
      </c>
      <c r="D58" s="123" t="s">
        <v>112</v>
      </c>
      <c r="E58" s="123" t="s">
        <v>113</v>
      </c>
      <c r="F58" s="123" t="s">
        <v>305</v>
      </c>
      <c r="G58" s="123" t="s">
        <v>306</v>
      </c>
      <c r="H58" s="124">
        <v>4673160</v>
      </c>
      <c r="I58" s="124">
        <v>4673160</v>
      </c>
      <c r="J58" s="124"/>
      <c r="K58" s="124"/>
      <c r="L58" s="124">
        <v>4673160</v>
      </c>
      <c r="M58" s="123"/>
      <c r="N58" s="124"/>
      <c r="O58" s="124"/>
      <c r="P58" s="124"/>
      <c r="Q58" s="124"/>
      <c r="R58" s="124"/>
      <c r="S58" s="124"/>
      <c r="T58" s="124"/>
      <c r="U58" s="124"/>
      <c r="V58" s="124"/>
      <c r="W58" s="124"/>
    </row>
    <row r="59" ht="53.25" customHeight="1" outlineLevel="1" spans="1:23">
      <c r="A59" s="123" t="s">
        <v>72</v>
      </c>
      <c r="B59" s="123" t="s">
        <v>361</v>
      </c>
      <c r="C59" s="123" t="s">
        <v>362</v>
      </c>
      <c r="D59" s="123" t="s">
        <v>112</v>
      </c>
      <c r="E59" s="123" t="s">
        <v>113</v>
      </c>
      <c r="F59" s="123" t="s">
        <v>305</v>
      </c>
      <c r="G59" s="123" t="s">
        <v>306</v>
      </c>
      <c r="H59" s="124">
        <v>1350000</v>
      </c>
      <c r="I59" s="124">
        <v>1350000</v>
      </c>
      <c r="J59" s="124"/>
      <c r="K59" s="124"/>
      <c r="L59" s="124">
        <v>1350000</v>
      </c>
      <c r="M59" s="123"/>
      <c r="N59" s="124"/>
      <c r="O59" s="124"/>
      <c r="P59" s="124"/>
      <c r="Q59" s="124"/>
      <c r="R59" s="124"/>
      <c r="S59" s="124"/>
      <c r="T59" s="124"/>
      <c r="U59" s="124"/>
      <c r="V59" s="124"/>
      <c r="W59" s="124"/>
    </row>
    <row r="60" ht="53.25" customHeight="1" outlineLevel="1" spans="1:23">
      <c r="A60" s="123" t="s">
        <v>72</v>
      </c>
      <c r="B60" s="123" t="s">
        <v>361</v>
      </c>
      <c r="C60" s="123" t="s">
        <v>362</v>
      </c>
      <c r="D60" s="123" t="s">
        <v>112</v>
      </c>
      <c r="E60" s="123" t="s">
        <v>113</v>
      </c>
      <c r="F60" s="123" t="s">
        <v>305</v>
      </c>
      <c r="G60" s="123" t="s">
        <v>306</v>
      </c>
      <c r="H60" s="124">
        <v>20250</v>
      </c>
      <c r="I60" s="124">
        <v>20250</v>
      </c>
      <c r="J60" s="124"/>
      <c r="K60" s="124"/>
      <c r="L60" s="124">
        <v>20250</v>
      </c>
      <c r="M60" s="123"/>
      <c r="N60" s="124"/>
      <c r="O60" s="124"/>
      <c r="P60" s="124"/>
      <c r="Q60" s="124"/>
      <c r="R60" s="124"/>
      <c r="S60" s="124"/>
      <c r="T60" s="124"/>
      <c r="U60" s="124"/>
      <c r="V60" s="124"/>
      <c r="W60" s="124"/>
    </row>
    <row r="61" ht="53.25" customHeight="1" outlineLevel="1" spans="1:23">
      <c r="A61" s="123" t="s">
        <v>72</v>
      </c>
      <c r="B61" s="123" t="s">
        <v>361</v>
      </c>
      <c r="C61" s="123" t="s">
        <v>362</v>
      </c>
      <c r="D61" s="123" t="s">
        <v>112</v>
      </c>
      <c r="E61" s="123" t="s">
        <v>113</v>
      </c>
      <c r="F61" s="123" t="s">
        <v>305</v>
      </c>
      <c r="G61" s="123" t="s">
        <v>306</v>
      </c>
      <c r="H61" s="124">
        <v>133200</v>
      </c>
      <c r="I61" s="124">
        <v>133200</v>
      </c>
      <c r="J61" s="124"/>
      <c r="K61" s="124"/>
      <c r="L61" s="124">
        <v>133200</v>
      </c>
      <c r="M61" s="123"/>
      <c r="N61" s="124"/>
      <c r="O61" s="124"/>
      <c r="P61" s="124"/>
      <c r="Q61" s="124"/>
      <c r="R61" s="124"/>
      <c r="S61" s="124"/>
      <c r="T61" s="124"/>
      <c r="U61" s="124"/>
      <c r="V61" s="124"/>
      <c r="W61" s="124"/>
    </row>
    <row r="62" ht="53.25" customHeight="1" outlineLevel="1" spans="1:23">
      <c r="A62" s="123" t="s">
        <v>72</v>
      </c>
      <c r="B62" s="123" t="s">
        <v>361</v>
      </c>
      <c r="C62" s="123" t="s">
        <v>362</v>
      </c>
      <c r="D62" s="123" t="s">
        <v>112</v>
      </c>
      <c r="E62" s="123" t="s">
        <v>113</v>
      </c>
      <c r="F62" s="123" t="s">
        <v>305</v>
      </c>
      <c r="G62" s="123" t="s">
        <v>306</v>
      </c>
      <c r="H62" s="124">
        <v>43200</v>
      </c>
      <c r="I62" s="124">
        <v>43200</v>
      </c>
      <c r="J62" s="124"/>
      <c r="K62" s="124"/>
      <c r="L62" s="124">
        <v>43200</v>
      </c>
      <c r="M62" s="123"/>
      <c r="N62" s="124"/>
      <c r="O62" s="124"/>
      <c r="P62" s="124"/>
      <c r="Q62" s="124"/>
      <c r="R62" s="124"/>
      <c r="S62" s="124"/>
      <c r="T62" s="124"/>
      <c r="U62" s="124"/>
      <c r="V62" s="124"/>
      <c r="W62" s="124"/>
    </row>
    <row r="63" ht="53.25" customHeight="1" outlineLevel="1" spans="1:23">
      <c r="A63" s="123" t="s">
        <v>72</v>
      </c>
      <c r="B63" s="123" t="s">
        <v>363</v>
      </c>
      <c r="C63" s="123" t="s">
        <v>364</v>
      </c>
      <c r="D63" s="123" t="s">
        <v>112</v>
      </c>
      <c r="E63" s="123" t="s">
        <v>113</v>
      </c>
      <c r="F63" s="123" t="s">
        <v>305</v>
      </c>
      <c r="G63" s="123" t="s">
        <v>306</v>
      </c>
      <c r="H63" s="124">
        <v>40425.09</v>
      </c>
      <c r="I63" s="124">
        <v>40425.09</v>
      </c>
      <c r="J63" s="124"/>
      <c r="K63" s="124"/>
      <c r="L63" s="124">
        <v>40425.09</v>
      </c>
      <c r="M63" s="123"/>
      <c r="N63" s="124"/>
      <c r="O63" s="124"/>
      <c r="P63" s="124"/>
      <c r="Q63" s="124"/>
      <c r="R63" s="124"/>
      <c r="S63" s="124"/>
      <c r="T63" s="124"/>
      <c r="U63" s="124"/>
      <c r="V63" s="124"/>
      <c r="W63" s="124"/>
    </row>
    <row r="64" ht="30.75" customHeight="1" spans="1:23">
      <c r="A64" s="129" t="s">
        <v>56</v>
      </c>
      <c r="B64" s="129"/>
      <c r="C64" s="129"/>
      <c r="D64" s="129"/>
      <c r="E64" s="129"/>
      <c r="F64" s="129"/>
      <c r="G64" s="129"/>
      <c r="H64" s="124">
        <v>18566926.15</v>
      </c>
      <c r="I64" s="124">
        <v>18566926.15</v>
      </c>
      <c r="J64" s="124"/>
      <c r="K64" s="124"/>
      <c r="L64" s="124">
        <v>18566926.15</v>
      </c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4:G6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6"/>
  <sheetViews>
    <sheetView showZeros="0" topLeftCell="A151" workbookViewId="0">
      <selection activeCell="G24" sqref="G2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9" t="s">
        <v>365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26.25" customHeight="1" spans="1:23">
      <c r="A2" s="115" t="str">
        <f>"2026"&amp;"年部门项目支出预算表"</f>
        <v>2026年部门项目支出预算表</v>
      </c>
      <c r="B2" s="115"/>
      <c r="C2" s="115" t="s">
        <v>85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ht="18.75" customHeight="1" spans="1:23">
      <c r="A3" s="120" t="str">
        <f>"单位名称："&amp;"瑞丽市姐相镇人民政府"</f>
        <v>单位名称：瑞丽市姐相镇人民政府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53</v>
      </c>
      <c r="W3" s="119"/>
    </row>
    <row r="4" ht="26.25" customHeight="1" spans="1:23">
      <c r="A4" s="122" t="s">
        <v>366</v>
      </c>
      <c r="B4" s="122" t="s">
        <v>230</v>
      </c>
      <c r="C4" s="122" t="s">
        <v>231</v>
      </c>
      <c r="D4" s="122" t="s">
        <v>367</v>
      </c>
      <c r="E4" s="122" t="s">
        <v>232</v>
      </c>
      <c r="F4" s="122" t="s">
        <v>233</v>
      </c>
      <c r="G4" s="122" t="s">
        <v>368</v>
      </c>
      <c r="H4" s="122" t="s">
        <v>369</v>
      </c>
      <c r="I4" s="122" t="s">
        <v>56</v>
      </c>
      <c r="J4" s="122" t="s">
        <v>370</v>
      </c>
      <c r="K4" s="122"/>
      <c r="L4" s="122"/>
      <c r="M4" s="122"/>
      <c r="N4" s="122" t="s">
        <v>242</v>
      </c>
      <c r="O4" s="122"/>
      <c r="P4" s="122"/>
      <c r="Q4" s="122" t="s">
        <v>63</v>
      </c>
      <c r="R4" s="122" t="s">
        <v>77</v>
      </c>
      <c r="S4" s="122"/>
      <c r="T4" s="122"/>
      <c r="U4" s="122"/>
      <c r="V4" s="122"/>
      <c r="W4" s="122"/>
    </row>
    <row r="5" ht="26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60</v>
      </c>
      <c r="K5" s="122"/>
      <c r="L5" s="122" t="s">
        <v>61</v>
      </c>
      <c r="M5" s="122" t="s">
        <v>62</v>
      </c>
      <c r="N5" s="122" t="s">
        <v>60</v>
      </c>
      <c r="O5" s="122" t="s">
        <v>61</v>
      </c>
      <c r="P5" s="122" t="s">
        <v>62</v>
      </c>
      <c r="Q5" s="122"/>
      <c r="R5" s="122" t="s">
        <v>59</v>
      </c>
      <c r="S5" s="122" t="s">
        <v>66</v>
      </c>
      <c r="T5" s="122" t="s">
        <v>67</v>
      </c>
      <c r="U5" s="122" t="s">
        <v>68</v>
      </c>
      <c r="V5" s="122" t="s">
        <v>69</v>
      </c>
      <c r="W5" s="122" t="s">
        <v>70</v>
      </c>
    </row>
    <row r="6" ht="26.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59</v>
      </c>
      <c r="K6" s="122" t="s">
        <v>371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8.75" customHeight="1" spans="1:23">
      <c r="A7" s="122" t="s">
        <v>85</v>
      </c>
      <c r="B7" s="122" t="s">
        <v>86</v>
      </c>
      <c r="C7" s="122" t="s">
        <v>87</v>
      </c>
      <c r="D7" s="122" t="s">
        <v>88</v>
      </c>
      <c r="E7" s="122" t="s">
        <v>89</v>
      </c>
      <c r="F7" s="122" t="s">
        <v>90</v>
      </c>
      <c r="G7" s="122" t="s">
        <v>91</v>
      </c>
      <c r="H7" s="122" t="s">
        <v>92</v>
      </c>
      <c r="I7" s="122" t="s">
        <v>93</v>
      </c>
      <c r="J7" s="122" t="s">
        <v>94</v>
      </c>
      <c r="K7" s="122" t="s">
        <v>95</v>
      </c>
      <c r="L7" s="122" t="s">
        <v>96</v>
      </c>
      <c r="M7" s="122" t="s">
        <v>97</v>
      </c>
      <c r="N7" s="122" t="s">
        <v>98</v>
      </c>
      <c r="O7" s="122" t="s">
        <v>99</v>
      </c>
      <c r="P7" s="122" t="s">
        <v>244</v>
      </c>
      <c r="Q7" s="122" t="s">
        <v>245</v>
      </c>
      <c r="R7" s="122" t="s">
        <v>246</v>
      </c>
      <c r="S7" s="122" t="s">
        <v>247</v>
      </c>
      <c r="T7" s="122" t="s">
        <v>248</v>
      </c>
      <c r="U7" s="122" t="s">
        <v>249</v>
      </c>
      <c r="V7" s="122" t="s">
        <v>250</v>
      </c>
      <c r="W7" s="122" t="s">
        <v>251</v>
      </c>
    </row>
    <row r="8" ht="52.5" customHeight="1" spans="1:23">
      <c r="A8" s="123"/>
      <c r="B8" s="123"/>
      <c r="C8" s="123" t="s">
        <v>372</v>
      </c>
      <c r="D8" s="123"/>
      <c r="E8" s="123"/>
      <c r="F8" s="123"/>
      <c r="G8" s="123"/>
      <c r="H8" s="123"/>
      <c r="I8" s="124">
        <v>7194000</v>
      </c>
      <c r="J8" s="124"/>
      <c r="K8" s="124"/>
      <c r="L8" s="124">
        <v>7194000</v>
      </c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</row>
    <row r="9" ht="52.5" customHeight="1" outlineLevel="1" spans="1:23">
      <c r="A9" s="123" t="s">
        <v>373</v>
      </c>
      <c r="B9" s="123" t="s">
        <v>374</v>
      </c>
      <c r="C9" s="123" t="s">
        <v>372</v>
      </c>
      <c r="D9" s="123" t="s">
        <v>72</v>
      </c>
      <c r="E9" s="123" t="s">
        <v>156</v>
      </c>
      <c r="F9" s="123" t="s">
        <v>157</v>
      </c>
      <c r="G9" s="123" t="s">
        <v>375</v>
      </c>
      <c r="H9" s="123" t="s">
        <v>376</v>
      </c>
      <c r="I9" s="124">
        <v>4026600</v>
      </c>
      <c r="J9" s="124"/>
      <c r="K9" s="124"/>
      <c r="L9" s="124">
        <v>4026600</v>
      </c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ht="52.5" customHeight="1" outlineLevel="1" spans="1:23">
      <c r="A10" s="123" t="s">
        <v>373</v>
      </c>
      <c r="B10" s="123" t="s">
        <v>374</v>
      </c>
      <c r="C10" s="123" t="s">
        <v>372</v>
      </c>
      <c r="D10" s="123" t="s">
        <v>72</v>
      </c>
      <c r="E10" s="123" t="s">
        <v>156</v>
      </c>
      <c r="F10" s="123" t="s">
        <v>157</v>
      </c>
      <c r="G10" s="123" t="s">
        <v>343</v>
      </c>
      <c r="H10" s="123" t="s">
        <v>344</v>
      </c>
      <c r="I10" s="124">
        <v>3167400</v>
      </c>
      <c r="J10" s="124"/>
      <c r="K10" s="124"/>
      <c r="L10" s="124">
        <v>3167400</v>
      </c>
      <c r="M10" s="124"/>
      <c r="N10" s="123"/>
      <c r="O10" s="123"/>
      <c r="P10" s="123"/>
      <c r="Q10" s="124"/>
      <c r="R10" s="124"/>
      <c r="S10" s="124"/>
      <c r="T10" s="124"/>
      <c r="U10" s="124"/>
      <c r="V10" s="124"/>
      <c r="W10" s="124"/>
    </row>
    <row r="11" ht="52.5" customHeight="1" spans="1:23">
      <c r="A11" s="123"/>
      <c r="B11" s="123"/>
      <c r="C11" s="123" t="s">
        <v>377</v>
      </c>
      <c r="D11" s="123"/>
      <c r="E11" s="123"/>
      <c r="F11" s="123"/>
      <c r="G11" s="123"/>
      <c r="H11" s="123"/>
      <c r="I11" s="124">
        <v>30000</v>
      </c>
      <c r="J11" s="124">
        <v>30000</v>
      </c>
      <c r="K11" s="124">
        <v>30000</v>
      </c>
      <c r="L11" s="124"/>
      <c r="M11" s="124"/>
      <c r="N11" s="123"/>
      <c r="O11" s="123"/>
      <c r="P11" s="123"/>
      <c r="Q11" s="124"/>
      <c r="R11" s="124"/>
      <c r="S11" s="124"/>
      <c r="T11" s="124"/>
      <c r="U11" s="124"/>
      <c r="V11" s="124"/>
      <c r="W11" s="124"/>
    </row>
    <row r="12" ht="52.5" customHeight="1" outlineLevel="1" spans="1:23">
      <c r="A12" s="123" t="s">
        <v>373</v>
      </c>
      <c r="B12" s="123" t="s">
        <v>378</v>
      </c>
      <c r="C12" s="123" t="s">
        <v>377</v>
      </c>
      <c r="D12" s="123" t="s">
        <v>72</v>
      </c>
      <c r="E12" s="123" t="s">
        <v>112</v>
      </c>
      <c r="F12" s="123" t="s">
        <v>113</v>
      </c>
      <c r="G12" s="123" t="s">
        <v>375</v>
      </c>
      <c r="H12" s="123" t="s">
        <v>376</v>
      </c>
      <c r="I12" s="124">
        <v>30000</v>
      </c>
      <c r="J12" s="124">
        <v>30000</v>
      </c>
      <c r="K12" s="124">
        <v>30000</v>
      </c>
      <c r="L12" s="124"/>
      <c r="M12" s="124"/>
      <c r="N12" s="123"/>
      <c r="O12" s="123"/>
      <c r="P12" s="123"/>
      <c r="Q12" s="124"/>
      <c r="R12" s="124"/>
      <c r="S12" s="124"/>
      <c r="T12" s="124"/>
      <c r="U12" s="124"/>
      <c r="V12" s="124"/>
      <c r="W12" s="124"/>
    </row>
    <row r="13" ht="52.5" customHeight="1" spans="1:23">
      <c r="A13" s="123"/>
      <c r="B13" s="123"/>
      <c r="C13" s="123" t="s">
        <v>379</v>
      </c>
      <c r="D13" s="123"/>
      <c r="E13" s="123"/>
      <c r="F13" s="123"/>
      <c r="G13" s="123"/>
      <c r="H13" s="123"/>
      <c r="I13" s="124">
        <v>72654.12</v>
      </c>
      <c r="J13" s="124">
        <v>72654.12</v>
      </c>
      <c r="K13" s="124">
        <v>72654.12</v>
      </c>
      <c r="L13" s="124"/>
      <c r="M13" s="124"/>
      <c r="N13" s="123"/>
      <c r="O13" s="123"/>
      <c r="P13" s="123"/>
      <c r="Q13" s="124"/>
      <c r="R13" s="124"/>
      <c r="S13" s="124"/>
      <c r="T13" s="124"/>
      <c r="U13" s="124"/>
      <c r="V13" s="124"/>
      <c r="W13" s="124"/>
    </row>
    <row r="14" ht="52.5" customHeight="1" outlineLevel="1" spans="1:23">
      <c r="A14" s="123" t="s">
        <v>373</v>
      </c>
      <c r="B14" s="123" t="s">
        <v>380</v>
      </c>
      <c r="C14" s="123" t="s">
        <v>379</v>
      </c>
      <c r="D14" s="123" t="s">
        <v>72</v>
      </c>
      <c r="E14" s="123" t="s">
        <v>112</v>
      </c>
      <c r="F14" s="123" t="s">
        <v>113</v>
      </c>
      <c r="G14" s="123" t="s">
        <v>318</v>
      </c>
      <c r="H14" s="123" t="s">
        <v>319</v>
      </c>
      <c r="I14" s="124">
        <v>12915</v>
      </c>
      <c r="J14" s="124">
        <v>12915</v>
      </c>
      <c r="K14" s="124">
        <v>12915</v>
      </c>
      <c r="L14" s="124"/>
      <c r="M14" s="124"/>
      <c r="N14" s="123"/>
      <c r="O14" s="123"/>
      <c r="P14" s="123"/>
      <c r="Q14" s="124"/>
      <c r="R14" s="124"/>
      <c r="S14" s="124"/>
      <c r="T14" s="124"/>
      <c r="U14" s="124"/>
      <c r="V14" s="124"/>
      <c r="W14" s="124"/>
    </row>
    <row r="15" ht="52.5" customHeight="1" outlineLevel="1" spans="1:23">
      <c r="A15" s="123" t="s">
        <v>373</v>
      </c>
      <c r="B15" s="123" t="s">
        <v>380</v>
      </c>
      <c r="C15" s="123" t="s">
        <v>379</v>
      </c>
      <c r="D15" s="123" t="s">
        <v>72</v>
      </c>
      <c r="E15" s="123" t="s">
        <v>112</v>
      </c>
      <c r="F15" s="123" t="s">
        <v>113</v>
      </c>
      <c r="G15" s="123" t="s">
        <v>326</v>
      </c>
      <c r="H15" s="123" t="s">
        <v>327</v>
      </c>
      <c r="I15" s="124">
        <v>32040.12</v>
      </c>
      <c r="J15" s="124">
        <v>32040.12</v>
      </c>
      <c r="K15" s="124">
        <v>32040.12</v>
      </c>
      <c r="L15" s="124"/>
      <c r="M15" s="124"/>
      <c r="N15" s="123"/>
      <c r="O15" s="123"/>
      <c r="P15" s="123"/>
      <c r="Q15" s="124"/>
      <c r="R15" s="124"/>
      <c r="S15" s="124"/>
      <c r="T15" s="124"/>
      <c r="U15" s="124"/>
      <c r="V15" s="124"/>
      <c r="W15" s="124"/>
    </row>
    <row r="16" ht="52.5" customHeight="1" outlineLevel="1" spans="1:23">
      <c r="A16" s="123" t="s">
        <v>373</v>
      </c>
      <c r="B16" s="123" t="s">
        <v>380</v>
      </c>
      <c r="C16" s="123" t="s">
        <v>379</v>
      </c>
      <c r="D16" s="123" t="s">
        <v>72</v>
      </c>
      <c r="E16" s="123" t="s">
        <v>112</v>
      </c>
      <c r="F16" s="123" t="s">
        <v>113</v>
      </c>
      <c r="G16" s="123" t="s">
        <v>326</v>
      </c>
      <c r="H16" s="123" t="s">
        <v>327</v>
      </c>
      <c r="I16" s="124">
        <v>8232</v>
      </c>
      <c r="J16" s="124">
        <v>8232</v>
      </c>
      <c r="K16" s="124">
        <v>8232</v>
      </c>
      <c r="L16" s="124"/>
      <c r="M16" s="124"/>
      <c r="N16" s="123"/>
      <c r="O16" s="123"/>
      <c r="P16" s="123"/>
      <c r="Q16" s="124"/>
      <c r="R16" s="124"/>
      <c r="S16" s="124"/>
      <c r="T16" s="124"/>
      <c r="U16" s="124"/>
      <c r="V16" s="124"/>
      <c r="W16" s="124"/>
    </row>
    <row r="17" ht="52.5" customHeight="1" outlineLevel="1" spans="1:23">
      <c r="A17" s="123" t="s">
        <v>373</v>
      </c>
      <c r="B17" s="123" t="s">
        <v>380</v>
      </c>
      <c r="C17" s="123" t="s">
        <v>379</v>
      </c>
      <c r="D17" s="123" t="s">
        <v>72</v>
      </c>
      <c r="E17" s="123" t="s">
        <v>112</v>
      </c>
      <c r="F17" s="123" t="s">
        <v>113</v>
      </c>
      <c r="G17" s="123" t="s">
        <v>330</v>
      </c>
      <c r="H17" s="123" t="s">
        <v>331</v>
      </c>
      <c r="I17" s="124">
        <v>19467</v>
      </c>
      <c r="J17" s="124">
        <v>19467</v>
      </c>
      <c r="K17" s="124">
        <v>19467</v>
      </c>
      <c r="L17" s="124"/>
      <c r="M17" s="124"/>
      <c r="N17" s="123"/>
      <c r="O17" s="123"/>
      <c r="P17" s="123"/>
      <c r="Q17" s="124"/>
      <c r="R17" s="124"/>
      <c r="S17" s="124"/>
      <c r="T17" s="124"/>
      <c r="U17" s="124"/>
      <c r="V17" s="124"/>
      <c r="W17" s="124"/>
    </row>
    <row r="18" ht="52.5" customHeight="1" spans="1:23">
      <c r="A18" s="123"/>
      <c r="B18" s="123"/>
      <c r="C18" s="123" t="s">
        <v>381</v>
      </c>
      <c r="D18" s="123"/>
      <c r="E18" s="123"/>
      <c r="F18" s="123"/>
      <c r="G18" s="123"/>
      <c r="H18" s="123"/>
      <c r="I18" s="124">
        <v>60000</v>
      </c>
      <c r="J18" s="124">
        <v>60000</v>
      </c>
      <c r="K18" s="124">
        <v>60000</v>
      </c>
      <c r="L18" s="124"/>
      <c r="M18" s="124"/>
      <c r="N18" s="123"/>
      <c r="O18" s="123"/>
      <c r="P18" s="123"/>
      <c r="Q18" s="124"/>
      <c r="R18" s="124"/>
      <c r="S18" s="124"/>
      <c r="T18" s="124"/>
      <c r="U18" s="124"/>
      <c r="V18" s="124"/>
      <c r="W18" s="124"/>
    </row>
    <row r="19" ht="52.5" customHeight="1" outlineLevel="1" spans="1:23">
      <c r="A19" s="123" t="s">
        <v>382</v>
      </c>
      <c r="B19" s="123" t="s">
        <v>383</v>
      </c>
      <c r="C19" s="123" t="s">
        <v>381</v>
      </c>
      <c r="D19" s="123" t="s">
        <v>72</v>
      </c>
      <c r="E19" s="123" t="s">
        <v>112</v>
      </c>
      <c r="F19" s="123" t="s">
        <v>113</v>
      </c>
      <c r="G19" s="123" t="s">
        <v>322</v>
      </c>
      <c r="H19" s="123" t="s">
        <v>323</v>
      </c>
      <c r="I19" s="124">
        <v>20000</v>
      </c>
      <c r="J19" s="124">
        <v>20000</v>
      </c>
      <c r="K19" s="124">
        <v>20000</v>
      </c>
      <c r="L19" s="124"/>
      <c r="M19" s="124"/>
      <c r="N19" s="123"/>
      <c r="O19" s="123"/>
      <c r="P19" s="123"/>
      <c r="Q19" s="124"/>
      <c r="R19" s="124"/>
      <c r="S19" s="124"/>
      <c r="T19" s="124"/>
      <c r="U19" s="124"/>
      <c r="V19" s="124"/>
      <c r="W19" s="124"/>
    </row>
    <row r="20" ht="52.5" customHeight="1" outlineLevel="1" spans="1:23">
      <c r="A20" s="123" t="s">
        <v>382</v>
      </c>
      <c r="B20" s="123" t="s">
        <v>383</v>
      </c>
      <c r="C20" s="123" t="s">
        <v>381</v>
      </c>
      <c r="D20" s="123" t="s">
        <v>72</v>
      </c>
      <c r="E20" s="123" t="s">
        <v>112</v>
      </c>
      <c r="F20" s="123" t="s">
        <v>113</v>
      </c>
      <c r="G20" s="123" t="s">
        <v>384</v>
      </c>
      <c r="H20" s="123" t="s">
        <v>385</v>
      </c>
      <c r="I20" s="124">
        <v>40000</v>
      </c>
      <c r="J20" s="124">
        <v>40000</v>
      </c>
      <c r="K20" s="124">
        <v>40000</v>
      </c>
      <c r="L20" s="124"/>
      <c r="M20" s="124"/>
      <c r="N20" s="123"/>
      <c r="O20" s="123"/>
      <c r="P20" s="123"/>
      <c r="Q20" s="124"/>
      <c r="R20" s="124"/>
      <c r="S20" s="124"/>
      <c r="T20" s="124"/>
      <c r="U20" s="124"/>
      <c r="V20" s="124"/>
      <c r="W20" s="124"/>
    </row>
    <row r="21" ht="52.5" customHeight="1" spans="1:23">
      <c r="A21" s="123"/>
      <c r="B21" s="123"/>
      <c r="C21" s="123" t="s">
        <v>386</v>
      </c>
      <c r="D21" s="123"/>
      <c r="E21" s="123"/>
      <c r="F21" s="123"/>
      <c r="G21" s="123"/>
      <c r="H21" s="123"/>
      <c r="I21" s="124">
        <v>48000</v>
      </c>
      <c r="J21" s="124">
        <v>48000</v>
      </c>
      <c r="K21" s="124">
        <v>48000</v>
      </c>
      <c r="L21" s="124"/>
      <c r="M21" s="124"/>
      <c r="N21" s="123"/>
      <c r="O21" s="123"/>
      <c r="P21" s="123"/>
      <c r="Q21" s="124"/>
      <c r="R21" s="124"/>
      <c r="S21" s="124"/>
      <c r="T21" s="124"/>
      <c r="U21" s="124"/>
      <c r="V21" s="124"/>
      <c r="W21" s="124"/>
    </row>
    <row r="22" ht="52.5" customHeight="1" outlineLevel="1" spans="1:23">
      <c r="A22" s="123" t="s">
        <v>382</v>
      </c>
      <c r="B22" s="123" t="s">
        <v>387</v>
      </c>
      <c r="C22" s="123" t="s">
        <v>386</v>
      </c>
      <c r="D22" s="123" t="s">
        <v>72</v>
      </c>
      <c r="E22" s="123" t="s">
        <v>112</v>
      </c>
      <c r="F22" s="123" t="s">
        <v>113</v>
      </c>
      <c r="G22" s="123" t="s">
        <v>322</v>
      </c>
      <c r="H22" s="123" t="s">
        <v>323</v>
      </c>
      <c r="I22" s="124">
        <v>16000</v>
      </c>
      <c r="J22" s="124">
        <v>16000</v>
      </c>
      <c r="K22" s="124">
        <v>16000</v>
      </c>
      <c r="L22" s="124"/>
      <c r="M22" s="124"/>
      <c r="N22" s="123"/>
      <c r="O22" s="123"/>
      <c r="P22" s="123"/>
      <c r="Q22" s="124"/>
      <c r="R22" s="124"/>
      <c r="S22" s="124"/>
      <c r="T22" s="124"/>
      <c r="U22" s="124"/>
      <c r="V22" s="124"/>
      <c r="W22" s="124"/>
    </row>
    <row r="23" ht="52.5" customHeight="1" outlineLevel="1" spans="1:23">
      <c r="A23" s="123" t="s">
        <v>382</v>
      </c>
      <c r="B23" s="123" t="s">
        <v>387</v>
      </c>
      <c r="C23" s="123" t="s">
        <v>386</v>
      </c>
      <c r="D23" s="123" t="s">
        <v>72</v>
      </c>
      <c r="E23" s="123" t="s">
        <v>112</v>
      </c>
      <c r="F23" s="123" t="s">
        <v>113</v>
      </c>
      <c r="G23" s="123" t="s">
        <v>384</v>
      </c>
      <c r="H23" s="123" t="s">
        <v>385</v>
      </c>
      <c r="I23" s="124">
        <v>32000</v>
      </c>
      <c r="J23" s="124">
        <v>32000</v>
      </c>
      <c r="K23" s="124">
        <v>32000</v>
      </c>
      <c r="L23" s="124"/>
      <c r="M23" s="124"/>
      <c r="N23" s="123"/>
      <c r="O23" s="123"/>
      <c r="P23" s="123"/>
      <c r="Q23" s="124"/>
      <c r="R23" s="124"/>
      <c r="S23" s="124"/>
      <c r="T23" s="124"/>
      <c r="U23" s="124"/>
      <c r="V23" s="124"/>
      <c r="W23" s="124"/>
    </row>
    <row r="24" ht="52.5" customHeight="1" spans="1:23">
      <c r="A24" s="123"/>
      <c r="B24" s="123"/>
      <c r="C24" s="123" t="s">
        <v>388</v>
      </c>
      <c r="D24" s="123"/>
      <c r="E24" s="123"/>
      <c r="F24" s="123"/>
      <c r="G24" s="123"/>
      <c r="H24" s="123"/>
      <c r="I24" s="124">
        <v>120000</v>
      </c>
      <c r="J24" s="124">
        <v>120000</v>
      </c>
      <c r="K24" s="124">
        <v>120000</v>
      </c>
      <c r="L24" s="124"/>
      <c r="M24" s="124"/>
      <c r="N24" s="123"/>
      <c r="O24" s="123"/>
      <c r="P24" s="123"/>
      <c r="Q24" s="124"/>
      <c r="R24" s="124"/>
      <c r="S24" s="124"/>
      <c r="T24" s="124"/>
      <c r="U24" s="124"/>
      <c r="V24" s="124"/>
      <c r="W24" s="124"/>
    </row>
    <row r="25" ht="52.5" customHeight="1" outlineLevel="1" spans="1:23">
      <c r="A25" s="123" t="s">
        <v>389</v>
      </c>
      <c r="B25" s="123" t="s">
        <v>390</v>
      </c>
      <c r="C25" s="123" t="s">
        <v>388</v>
      </c>
      <c r="D25" s="123" t="s">
        <v>72</v>
      </c>
      <c r="E25" s="123" t="s">
        <v>112</v>
      </c>
      <c r="F25" s="123" t="s">
        <v>113</v>
      </c>
      <c r="G25" s="123" t="s">
        <v>322</v>
      </c>
      <c r="H25" s="123" t="s">
        <v>323</v>
      </c>
      <c r="I25" s="124">
        <v>30000</v>
      </c>
      <c r="J25" s="124">
        <v>30000</v>
      </c>
      <c r="K25" s="124">
        <v>30000</v>
      </c>
      <c r="L25" s="124"/>
      <c r="M25" s="124"/>
      <c r="N25" s="123"/>
      <c r="O25" s="123"/>
      <c r="P25" s="123"/>
      <c r="Q25" s="124"/>
      <c r="R25" s="124"/>
      <c r="S25" s="124"/>
      <c r="T25" s="124"/>
      <c r="U25" s="124"/>
      <c r="V25" s="124"/>
      <c r="W25" s="124"/>
    </row>
    <row r="26" ht="52.5" customHeight="1" outlineLevel="1" spans="1:23">
      <c r="A26" s="123" t="s">
        <v>389</v>
      </c>
      <c r="B26" s="123" t="s">
        <v>390</v>
      </c>
      <c r="C26" s="123" t="s">
        <v>388</v>
      </c>
      <c r="D26" s="123" t="s">
        <v>72</v>
      </c>
      <c r="E26" s="123" t="s">
        <v>112</v>
      </c>
      <c r="F26" s="123" t="s">
        <v>113</v>
      </c>
      <c r="G26" s="123" t="s">
        <v>326</v>
      </c>
      <c r="H26" s="123" t="s">
        <v>327</v>
      </c>
      <c r="I26" s="124">
        <v>39000</v>
      </c>
      <c r="J26" s="124">
        <v>39000</v>
      </c>
      <c r="K26" s="124">
        <v>39000</v>
      </c>
      <c r="L26" s="124"/>
      <c r="M26" s="124"/>
      <c r="N26" s="123"/>
      <c r="O26" s="123"/>
      <c r="P26" s="123"/>
      <c r="Q26" s="124"/>
      <c r="R26" s="124"/>
      <c r="S26" s="124"/>
      <c r="T26" s="124"/>
      <c r="U26" s="124"/>
      <c r="V26" s="124"/>
      <c r="W26" s="124"/>
    </row>
    <row r="27" ht="52.5" customHeight="1" outlineLevel="1" spans="1:23">
      <c r="A27" s="123" t="s">
        <v>389</v>
      </c>
      <c r="B27" s="123" t="s">
        <v>390</v>
      </c>
      <c r="C27" s="123" t="s">
        <v>388</v>
      </c>
      <c r="D27" s="123" t="s">
        <v>72</v>
      </c>
      <c r="E27" s="123" t="s">
        <v>112</v>
      </c>
      <c r="F27" s="123" t="s">
        <v>113</v>
      </c>
      <c r="G27" s="123" t="s">
        <v>391</v>
      </c>
      <c r="H27" s="123" t="s">
        <v>392</v>
      </c>
      <c r="I27" s="124">
        <v>30000</v>
      </c>
      <c r="J27" s="124">
        <v>30000</v>
      </c>
      <c r="K27" s="124">
        <v>30000</v>
      </c>
      <c r="L27" s="124"/>
      <c r="M27" s="124"/>
      <c r="N27" s="123"/>
      <c r="O27" s="123"/>
      <c r="P27" s="123"/>
      <c r="Q27" s="124"/>
      <c r="R27" s="124"/>
      <c r="S27" s="124"/>
      <c r="T27" s="124"/>
      <c r="U27" s="124"/>
      <c r="V27" s="124"/>
      <c r="W27" s="124"/>
    </row>
    <row r="28" ht="52.5" customHeight="1" outlineLevel="1" spans="1:23">
      <c r="A28" s="123" t="s">
        <v>389</v>
      </c>
      <c r="B28" s="123" t="s">
        <v>390</v>
      </c>
      <c r="C28" s="123" t="s">
        <v>388</v>
      </c>
      <c r="D28" s="123" t="s">
        <v>72</v>
      </c>
      <c r="E28" s="123" t="s">
        <v>112</v>
      </c>
      <c r="F28" s="123" t="s">
        <v>113</v>
      </c>
      <c r="G28" s="123" t="s">
        <v>393</v>
      </c>
      <c r="H28" s="123" t="s">
        <v>394</v>
      </c>
      <c r="I28" s="124">
        <v>21000</v>
      </c>
      <c r="J28" s="124">
        <v>21000</v>
      </c>
      <c r="K28" s="124">
        <v>21000</v>
      </c>
      <c r="L28" s="124"/>
      <c r="M28" s="124"/>
      <c r="N28" s="123"/>
      <c r="O28" s="123"/>
      <c r="P28" s="123"/>
      <c r="Q28" s="124"/>
      <c r="R28" s="124"/>
      <c r="S28" s="124"/>
      <c r="T28" s="124"/>
      <c r="U28" s="124"/>
      <c r="V28" s="124"/>
      <c r="W28" s="124"/>
    </row>
    <row r="29" ht="52.5" customHeight="1" spans="1:23">
      <c r="A29" s="123"/>
      <c r="B29" s="123"/>
      <c r="C29" s="123" t="s">
        <v>395</v>
      </c>
      <c r="D29" s="123"/>
      <c r="E29" s="123"/>
      <c r="F29" s="123"/>
      <c r="G29" s="123"/>
      <c r="H29" s="123"/>
      <c r="I29" s="124">
        <v>672000</v>
      </c>
      <c r="J29" s="124">
        <v>672000</v>
      </c>
      <c r="K29" s="124">
        <v>672000</v>
      </c>
      <c r="L29" s="124"/>
      <c r="M29" s="124"/>
      <c r="N29" s="123"/>
      <c r="O29" s="123"/>
      <c r="P29" s="123"/>
      <c r="Q29" s="124"/>
      <c r="R29" s="124"/>
      <c r="S29" s="124"/>
      <c r="T29" s="124"/>
      <c r="U29" s="124"/>
      <c r="V29" s="124"/>
      <c r="W29" s="124"/>
    </row>
    <row r="30" ht="52.5" customHeight="1" outlineLevel="1" spans="1:23">
      <c r="A30" s="123" t="s">
        <v>389</v>
      </c>
      <c r="B30" s="123" t="s">
        <v>396</v>
      </c>
      <c r="C30" s="123" t="s">
        <v>395</v>
      </c>
      <c r="D30" s="123" t="s">
        <v>72</v>
      </c>
      <c r="E30" s="123" t="s">
        <v>112</v>
      </c>
      <c r="F30" s="123" t="s">
        <v>113</v>
      </c>
      <c r="G30" s="123" t="s">
        <v>343</v>
      </c>
      <c r="H30" s="123" t="s">
        <v>344</v>
      </c>
      <c r="I30" s="124">
        <v>240000</v>
      </c>
      <c r="J30" s="124">
        <v>240000</v>
      </c>
      <c r="K30" s="124">
        <v>240000</v>
      </c>
      <c r="L30" s="124"/>
      <c r="M30" s="124"/>
      <c r="N30" s="123"/>
      <c r="O30" s="123"/>
      <c r="P30" s="123"/>
      <c r="Q30" s="124"/>
      <c r="R30" s="124"/>
      <c r="S30" s="124"/>
      <c r="T30" s="124"/>
      <c r="U30" s="124"/>
      <c r="V30" s="124"/>
      <c r="W30" s="124"/>
    </row>
    <row r="31" ht="52.5" customHeight="1" outlineLevel="1" spans="1:23">
      <c r="A31" s="123" t="s">
        <v>389</v>
      </c>
      <c r="B31" s="123" t="s">
        <v>396</v>
      </c>
      <c r="C31" s="123" t="s">
        <v>395</v>
      </c>
      <c r="D31" s="123" t="s">
        <v>72</v>
      </c>
      <c r="E31" s="123" t="s">
        <v>112</v>
      </c>
      <c r="F31" s="123" t="s">
        <v>113</v>
      </c>
      <c r="G31" s="123" t="s">
        <v>343</v>
      </c>
      <c r="H31" s="123" t="s">
        <v>344</v>
      </c>
      <c r="I31" s="124">
        <v>240000</v>
      </c>
      <c r="J31" s="124">
        <v>240000</v>
      </c>
      <c r="K31" s="124">
        <v>240000</v>
      </c>
      <c r="L31" s="124"/>
      <c r="M31" s="124"/>
      <c r="N31" s="123"/>
      <c r="O31" s="123"/>
      <c r="P31" s="123"/>
      <c r="Q31" s="124"/>
      <c r="R31" s="124"/>
      <c r="S31" s="124"/>
      <c r="T31" s="124"/>
      <c r="U31" s="124"/>
      <c r="V31" s="124"/>
      <c r="W31" s="124"/>
    </row>
    <row r="32" ht="52.5" customHeight="1" outlineLevel="1" spans="1:23">
      <c r="A32" s="123" t="s">
        <v>389</v>
      </c>
      <c r="B32" s="123" t="s">
        <v>396</v>
      </c>
      <c r="C32" s="123" t="s">
        <v>395</v>
      </c>
      <c r="D32" s="123" t="s">
        <v>72</v>
      </c>
      <c r="E32" s="123" t="s">
        <v>112</v>
      </c>
      <c r="F32" s="123" t="s">
        <v>113</v>
      </c>
      <c r="G32" s="123" t="s">
        <v>343</v>
      </c>
      <c r="H32" s="123" t="s">
        <v>344</v>
      </c>
      <c r="I32" s="124">
        <v>192000</v>
      </c>
      <c r="J32" s="124">
        <v>192000</v>
      </c>
      <c r="K32" s="124">
        <v>192000</v>
      </c>
      <c r="L32" s="124"/>
      <c r="M32" s="124"/>
      <c r="N32" s="123"/>
      <c r="O32" s="123"/>
      <c r="P32" s="123"/>
      <c r="Q32" s="124"/>
      <c r="R32" s="124"/>
      <c r="S32" s="124"/>
      <c r="T32" s="124"/>
      <c r="U32" s="124"/>
      <c r="V32" s="124"/>
      <c r="W32" s="124"/>
    </row>
    <row r="33" ht="52.5" customHeight="1" spans="1:23">
      <c r="A33" s="123"/>
      <c r="B33" s="123"/>
      <c r="C33" s="123" t="s">
        <v>397</v>
      </c>
      <c r="D33" s="123"/>
      <c r="E33" s="123"/>
      <c r="F33" s="123"/>
      <c r="G33" s="123"/>
      <c r="H33" s="123"/>
      <c r="I33" s="124">
        <v>200000</v>
      </c>
      <c r="J33" s="124">
        <v>200000</v>
      </c>
      <c r="K33" s="124">
        <v>200000</v>
      </c>
      <c r="L33" s="124"/>
      <c r="M33" s="124"/>
      <c r="N33" s="123"/>
      <c r="O33" s="123"/>
      <c r="P33" s="123"/>
      <c r="Q33" s="124"/>
      <c r="R33" s="124"/>
      <c r="S33" s="124"/>
      <c r="T33" s="124"/>
      <c r="U33" s="124"/>
      <c r="V33" s="124"/>
      <c r="W33" s="124"/>
    </row>
    <row r="34" ht="52.5" customHeight="1" outlineLevel="1" spans="1:23">
      <c r="A34" s="123" t="s">
        <v>389</v>
      </c>
      <c r="B34" s="123" t="s">
        <v>398</v>
      </c>
      <c r="C34" s="123" t="s">
        <v>397</v>
      </c>
      <c r="D34" s="123" t="s">
        <v>72</v>
      </c>
      <c r="E34" s="123" t="s">
        <v>112</v>
      </c>
      <c r="F34" s="123" t="s">
        <v>113</v>
      </c>
      <c r="G34" s="123" t="s">
        <v>322</v>
      </c>
      <c r="H34" s="123" t="s">
        <v>323</v>
      </c>
      <c r="I34" s="124">
        <v>40000</v>
      </c>
      <c r="J34" s="124">
        <v>40000</v>
      </c>
      <c r="K34" s="124">
        <v>40000</v>
      </c>
      <c r="L34" s="124"/>
      <c r="M34" s="124"/>
      <c r="N34" s="123"/>
      <c r="O34" s="123"/>
      <c r="P34" s="123"/>
      <c r="Q34" s="124"/>
      <c r="R34" s="124"/>
      <c r="S34" s="124"/>
      <c r="T34" s="124"/>
      <c r="U34" s="124"/>
      <c r="V34" s="124"/>
      <c r="W34" s="124"/>
    </row>
    <row r="35" ht="52.5" customHeight="1" outlineLevel="1" spans="1:23">
      <c r="A35" s="123" t="s">
        <v>389</v>
      </c>
      <c r="B35" s="123" t="s">
        <v>398</v>
      </c>
      <c r="C35" s="123" t="s">
        <v>397</v>
      </c>
      <c r="D35" s="123" t="s">
        <v>72</v>
      </c>
      <c r="E35" s="123" t="s">
        <v>112</v>
      </c>
      <c r="F35" s="123" t="s">
        <v>113</v>
      </c>
      <c r="G35" s="123" t="s">
        <v>322</v>
      </c>
      <c r="H35" s="123" t="s">
        <v>323</v>
      </c>
      <c r="I35" s="124">
        <v>10000</v>
      </c>
      <c r="J35" s="124">
        <v>10000</v>
      </c>
      <c r="K35" s="124">
        <v>10000</v>
      </c>
      <c r="L35" s="124"/>
      <c r="M35" s="124"/>
      <c r="N35" s="123"/>
      <c r="O35" s="123"/>
      <c r="P35" s="123"/>
      <c r="Q35" s="124"/>
      <c r="R35" s="124"/>
      <c r="S35" s="124"/>
      <c r="T35" s="124"/>
      <c r="U35" s="124"/>
      <c r="V35" s="124"/>
      <c r="W35" s="124"/>
    </row>
    <row r="36" ht="52.5" customHeight="1" outlineLevel="1" spans="1:23">
      <c r="A36" s="123" t="s">
        <v>389</v>
      </c>
      <c r="B36" s="123" t="s">
        <v>398</v>
      </c>
      <c r="C36" s="123" t="s">
        <v>397</v>
      </c>
      <c r="D36" s="123" t="s">
        <v>72</v>
      </c>
      <c r="E36" s="123" t="s">
        <v>112</v>
      </c>
      <c r="F36" s="123" t="s">
        <v>113</v>
      </c>
      <c r="G36" s="123" t="s">
        <v>384</v>
      </c>
      <c r="H36" s="123" t="s">
        <v>385</v>
      </c>
      <c r="I36" s="124">
        <v>40000</v>
      </c>
      <c r="J36" s="124">
        <v>40000</v>
      </c>
      <c r="K36" s="124">
        <v>40000</v>
      </c>
      <c r="L36" s="124"/>
      <c r="M36" s="124"/>
      <c r="N36" s="123"/>
      <c r="O36" s="123"/>
      <c r="P36" s="123"/>
      <c r="Q36" s="124"/>
      <c r="R36" s="124"/>
      <c r="S36" s="124"/>
      <c r="T36" s="124"/>
      <c r="U36" s="124"/>
      <c r="V36" s="124"/>
      <c r="W36" s="124"/>
    </row>
    <row r="37" ht="52.5" customHeight="1" outlineLevel="1" spans="1:23">
      <c r="A37" s="123" t="s">
        <v>389</v>
      </c>
      <c r="B37" s="123" t="s">
        <v>398</v>
      </c>
      <c r="C37" s="123" t="s">
        <v>397</v>
      </c>
      <c r="D37" s="123" t="s">
        <v>72</v>
      </c>
      <c r="E37" s="123" t="s">
        <v>112</v>
      </c>
      <c r="F37" s="123" t="s">
        <v>113</v>
      </c>
      <c r="G37" s="123" t="s">
        <v>330</v>
      </c>
      <c r="H37" s="123" t="s">
        <v>331</v>
      </c>
      <c r="I37" s="124">
        <v>50000</v>
      </c>
      <c r="J37" s="124">
        <v>50000</v>
      </c>
      <c r="K37" s="124">
        <v>50000</v>
      </c>
      <c r="L37" s="124"/>
      <c r="M37" s="124"/>
      <c r="N37" s="123"/>
      <c r="O37" s="123"/>
      <c r="P37" s="123"/>
      <c r="Q37" s="124"/>
      <c r="R37" s="124"/>
      <c r="S37" s="124"/>
      <c r="T37" s="124"/>
      <c r="U37" s="124"/>
      <c r="V37" s="124"/>
      <c r="W37" s="124"/>
    </row>
    <row r="38" ht="52.5" customHeight="1" outlineLevel="1" spans="1:23">
      <c r="A38" s="123" t="s">
        <v>389</v>
      </c>
      <c r="B38" s="123" t="s">
        <v>398</v>
      </c>
      <c r="C38" s="123" t="s">
        <v>397</v>
      </c>
      <c r="D38" s="123" t="s">
        <v>72</v>
      </c>
      <c r="E38" s="123" t="s">
        <v>112</v>
      </c>
      <c r="F38" s="123" t="s">
        <v>113</v>
      </c>
      <c r="G38" s="123" t="s">
        <v>393</v>
      </c>
      <c r="H38" s="123" t="s">
        <v>394</v>
      </c>
      <c r="I38" s="124">
        <v>60000</v>
      </c>
      <c r="J38" s="124">
        <v>60000</v>
      </c>
      <c r="K38" s="124">
        <v>60000</v>
      </c>
      <c r="L38" s="124"/>
      <c r="M38" s="124"/>
      <c r="N38" s="123"/>
      <c r="O38" s="123"/>
      <c r="P38" s="123"/>
      <c r="Q38" s="124"/>
      <c r="R38" s="124"/>
      <c r="S38" s="124"/>
      <c r="T38" s="124"/>
      <c r="U38" s="124"/>
      <c r="V38" s="124"/>
      <c r="W38" s="124"/>
    </row>
    <row r="39" ht="52.5" customHeight="1" spans="1:23">
      <c r="A39" s="123"/>
      <c r="B39" s="123"/>
      <c r="C39" s="123" t="s">
        <v>399</v>
      </c>
      <c r="D39" s="123"/>
      <c r="E39" s="123"/>
      <c r="F39" s="123"/>
      <c r="G39" s="123"/>
      <c r="H39" s="123"/>
      <c r="I39" s="124">
        <v>420000</v>
      </c>
      <c r="J39" s="124">
        <v>420000</v>
      </c>
      <c r="K39" s="124">
        <v>420000</v>
      </c>
      <c r="L39" s="124"/>
      <c r="M39" s="124"/>
      <c r="N39" s="123"/>
      <c r="O39" s="123"/>
      <c r="P39" s="123"/>
      <c r="Q39" s="124"/>
      <c r="R39" s="124"/>
      <c r="S39" s="124"/>
      <c r="T39" s="124"/>
      <c r="U39" s="124"/>
      <c r="V39" s="124"/>
      <c r="W39" s="124"/>
    </row>
    <row r="40" ht="52.5" customHeight="1" outlineLevel="1" spans="1:23">
      <c r="A40" s="123" t="s">
        <v>389</v>
      </c>
      <c r="B40" s="123" t="s">
        <v>400</v>
      </c>
      <c r="C40" s="123" t="s">
        <v>399</v>
      </c>
      <c r="D40" s="123" t="s">
        <v>72</v>
      </c>
      <c r="E40" s="123" t="s">
        <v>112</v>
      </c>
      <c r="F40" s="123" t="s">
        <v>113</v>
      </c>
      <c r="G40" s="123" t="s">
        <v>343</v>
      </c>
      <c r="H40" s="123" t="s">
        <v>344</v>
      </c>
      <c r="I40" s="124">
        <v>420000</v>
      </c>
      <c r="J40" s="124">
        <v>420000</v>
      </c>
      <c r="K40" s="124">
        <v>420000</v>
      </c>
      <c r="L40" s="124"/>
      <c r="M40" s="124"/>
      <c r="N40" s="123"/>
      <c r="O40" s="123"/>
      <c r="P40" s="123"/>
      <c r="Q40" s="124"/>
      <c r="R40" s="124"/>
      <c r="S40" s="124"/>
      <c r="T40" s="124"/>
      <c r="U40" s="124"/>
      <c r="V40" s="124"/>
      <c r="W40" s="124"/>
    </row>
    <row r="41" ht="52.5" customHeight="1" spans="1:23">
      <c r="A41" s="123"/>
      <c r="B41" s="123"/>
      <c r="C41" s="123" t="s">
        <v>401</v>
      </c>
      <c r="D41" s="123"/>
      <c r="E41" s="123"/>
      <c r="F41" s="123"/>
      <c r="G41" s="123"/>
      <c r="H41" s="123"/>
      <c r="I41" s="124">
        <v>1286400</v>
      </c>
      <c r="J41" s="124">
        <v>1286400</v>
      </c>
      <c r="K41" s="124">
        <v>1286400</v>
      </c>
      <c r="L41" s="124"/>
      <c r="M41" s="124"/>
      <c r="N41" s="123"/>
      <c r="O41" s="123"/>
      <c r="P41" s="123"/>
      <c r="Q41" s="124"/>
      <c r="R41" s="124"/>
      <c r="S41" s="124"/>
      <c r="T41" s="124"/>
      <c r="U41" s="124"/>
      <c r="V41" s="124"/>
      <c r="W41" s="124"/>
    </row>
    <row r="42" ht="52.5" customHeight="1" outlineLevel="1" spans="1:23">
      <c r="A42" s="123" t="s">
        <v>389</v>
      </c>
      <c r="B42" s="123" t="s">
        <v>402</v>
      </c>
      <c r="C42" s="123" t="s">
        <v>401</v>
      </c>
      <c r="D42" s="123" t="s">
        <v>72</v>
      </c>
      <c r="E42" s="123" t="s">
        <v>112</v>
      </c>
      <c r="F42" s="123" t="s">
        <v>113</v>
      </c>
      <c r="G42" s="123" t="s">
        <v>343</v>
      </c>
      <c r="H42" s="123" t="s">
        <v>344</v>
      </c>
      <c r="I42" s="124">
        <v>201600</v>
      </c>
      <c r="J42" s="124">
        <v>201600</v>
      </c>
      <c r="K42" s="124">
        <v>201600</v>
      </c>
      <c r="L42" s="124"/>
      <c r="M42" s="124"/>
      <c r="N42" s="123"/>
      <c r="O42" s="123"/>
      <c r="P42" s="123"/>
      <c r="Q42" s="124"/>
      <c r="R42" s="124"/>
      <c r="S42" s="124"/>
      <c r="T42" s="124"/>
      <c r="U42" s="124"/>
      <c r="V42" s="124"/>
      <c r="W42" s="124"/>
    </row>
    <row r="43" ht="52.5" customHeight="1" outlineLevel="1" spans="1:23">
      <c r="A43" s="123" t="s">
        <v>389</v>
      </c>
      <c r="B43" s="123" t="s">
        <v>402</v>
      </c>
      <c r="C43" s="123" t="s">
        <v>401</v>
      </c>
      <c r="D43" s="123" t="s">
        <v>72</v>
      </c>
      <c r="E43" s="123" t="s">
        <v>112</v>
      </c>
      <c r="F43" s="123" t="s">
        <v>113</v>
      </c>
      <c r="G43" s="123" t="s">
        <v>343</v>
      </c>
      <c r="H43" s="123" t="s">
        <v>344</v>
      </c>
      <c r="I43" s="124">
        <v>30240</v>
      </c>
      <c r="J43" s="124">
        <v>30240</v>
      </c>
      <c r="K43" s="124">
        <v>30240</v>
      </c>
      <c r="L43" s="124"/>
      <c r="M43" s="124"/>
      <c r="N43" s="123"/>
      <c r="O43" s="123"/>
      <c r="P43" s="123"/>
      <c r="Q43" s="124"/>
      <c r="R43" s="124"/>
      <c r="S43" s="124"/>
      <c r="T43" s="124"/>
      <c r="U43" s="124"/>
      <c r="V43" s="124"/>
      <c r="W43" s="124"/>
    </row>
    <row r="44" ht="52.5" customHeight="1" outlineLevel="1" spans="1:23">
      <c r="A44" s="123" t="s">
        <v>389</v>
      </c>
      <c r="B44" s="123" t="s">
        <v>402</v>
      </c>
      <c r="C44" s="123" t="s">
        <v>401</v>
      </c>
      <c r="D44" s="123" t="s">
        <v>72</v>
      </c>
      <c r="E44" s="123" t="s">
        <v>112</v>
      </c>
      <c r="F44" s="123" t="s">
        <v>113</v>
      </c>
      <c r="G44" s="123" t="s">
        <v>343</v>
      </c>
      <c r="H44" s="123" t="s">
        <v>344</v>
      </c>
      <c r="I44" s="124">
        <v>816000</v>
      </c>
      <c r="J44" s="124">
        <v>816000</v>
      </c>
      <c r="K44" s="124">
        <v>816000</v>
      </c>
      <c r="L44" s="124"/>
      <c r="M44" s="124"/>
      <c r="N44" s="123"/>
      <c r="O44" s="123"/>
      <c r="P44" s="123"/>
      <c r="Q44" s="124"/>
      <c r="R44" s="124"/>
      <c r="S44" s="124"/>
      <c r="T44" s="124"/>
      <c r="U44" s="124"/>
      <c r="V44" s="124"/>
      <c r="W44" s="124"/>
    </row>
    <row r="45" ht="52.5" customHeight="1" outlineLevel="1" spans="1:23">
      <c r="A45" s="123" t="s">
        <v>389</v>
      </c>
      <c r="B45" s="123" t="s">
        <v>402</v>
      </c>
      <c r="C45" s="123" t="s">
        <v>401</v>
      </c>
      <c r="D45" s="123" t="s">
        <v>72</v>
      </c>
      <c r="E45" s="123" t="s">
        <v>112</v>
      </c>
      <c r="F45" s="123" t="s">
        <v>113</v>
      </c>
      <c r="G45" s="123" t="s">
        <v>343</v>
      </c>
      <c r="H45" s="123" t="s">
        <v>344</v>
      </c>
      <c r="I45" s="124">
        <v>134400</v>
      </c>
      <c r="J45" s="124">
        <v>134400</v>
      </c>
      <c r="K45" s="124">
        <v>134400</v>
      </c>
      <c r="L45" s="124"/>
      <c r="M45" s="124"/>
      <c r="N45" s="123"/>
      <c r="O45" s="123"/>
      <c r="P45" s="123"/>
      <c r="Q45" s="124"/>
      <c r="R45" s="124"/>
      <c r="S45" s="124"/>
      <c r="T45" s="124"/>
      <c r="U45" s="124"/>
      <c r="V45" s="124"/>
      <c r="W45" s="124"/>
    </row>
    <row r="46" ht="52.5" customHeight="1" outlineLevel="1" spans="1:23">
      <c r="A46" s="123" t="s">
        <v>389</v>
      </c>
      <c r="B46" s="123" t="s">
        <v>402</v>
      </c>
      <c r="C46" s="123" t="s">
        <v>401</v>
      </c>
      <c r="D46" s="123" t="s">
        <v>72</v>
      </c>
      <c r="E46" s="123" t="s">
        <v>112</v>
      </c>
      <c r="F46" s="123" t="s">
        <v>113</v>
      </c>
      <c r="G46" s="123" t="s">
        <v>343</v>
      </c>
      <c r="H46" s="123" t="s">
        <v>344</v>
      </c>
      <c r="I46" s="124">
        <v>70560</v>
      </c>
      <c r="J46" s="124">
        <v>70560</v>
      </c>
      <c r="K46" s="124">
        <v>70560</v>
      </c>
      <c r="L46" s="124"/>
      <c r="M46" s="124"/>
      <c r="N46" s="123"/>
      <c r="O46" s="123"/>
      <c r="P46" s="123"/>
      <c r="Q46" s="124"/>
      <c r="R46" s="124"/>
      <c r="S46" s="124"/>
      <c r="T46" s="124"/>
      <c r="U46" s="124"/>
      <c r="V46" s="124"/>
      <c r="W46" s="124"/>
    </row>
    <row r="47" ht="52.5" customHeight="1" outlineLevel="1" spans="1:23">
      <c r="A47" s="123" t="s">
        <v>389</v>
      </c>
      <c r="B47" s="123" t="s">
        <v>402</v>
      </c>
      <c r="C47" s="123" t="s">
        <v>401</v>
      </c>
      <c r="D47" s="123" t="s">
        <v>72</v>
      </c>
      <c r="E47" s="123" t="s">
        <v>112</v>
      </c>
      <c r="F47" s="123" t="s">
        <v>113</v>
      </c>
      <c r="G47" s="123" t="s">
        <v>343</v>
      </c>
      <c r="H47" s="123" t="s">
        <v>344</v>
      </c>
      <c r="I47" s="124">
        <v>33600</v>
      </c>
      <c r="J47" s="124">
        <v>33600</v>
      </c>
      <c r="K47" s="124">
        <v>33600</v>
      </c>
      <c r="L47" s="124"/>
      <c r="M47" s="124"/>
      <c r="N47" s="123"/>
      <c r="O47" s="123"/>
      <c r="P47" s="123"/>
      <c r="Q47" s="124"/>
      <c r="R47" s="124"/>
      <c r="S47" s="124"/>
      <c r="T47" s="124"/>
      <c r="U47" s="124"/>
      <c r="V47" s="124"/>
      <c r="W47" s="124"/>
    </row>
    <row r="48" ht="52.5" customHeight="1" spans="1:23">
      <c r="A48" s="123"/>
      <c r="B48" s="123"/>
      <c r="C48" s="123" t="s">
        <v>403</v>
      </c>
      <c r="D48" s="123"/>
      <c r="E48" s="123"/>
      <c r="F48" s="123"/>
      <c r="G48" s="123"/>
      <c r="H48" s="123"/>
      <c r="I48" s="124">
        <v>201600</v>
      </c>
      <c r="J48" s="124">
        <v>201600</v>
      </c>
      <c r="K48" s="124">
        <v>201600</v>
      </c>
      <c r="L48" s="124"/>
      <c r="M48" s="124"/>
      <c r="N48" s="123"/>
      <c r="O48" s="123"/>
      <c r="P48" s="123"/>
      <c r="Q48" s="124"/>
      <c r="R48" s="124"/>
      <c r="S48" s="124"/>
      <c r="T48" s="124"/>
      <c r="U48" s="124"/>
      <c r="V48" s="124"/>
      <c r="W48" s="124"/>
    </row>
    <row r="49" ht="52.5" customHeight="1" outlineLevel="1" spans="1:23">
      <c r="A49" s="123" t="s">
        <v>389</v>
      </c>
      <c r="B49" s="123" t="s">
        <v>404</v>
      </c>
      <c r="C49" s="123" t="s">
        <v>403</v>
      </c>
      <c r="D49" s="123" t="s">
        <v>72</v>
      </c>
      <c r="E49" s="123" t="s">
        <v>112</v>
      </c>
      <c r="F49" s="123" t="s">
        <v>113</v>
      </c>
      <c r="G49" s="123" t="s">
        <v>343</v>
      </c>
      <c r="H49" s="123" t="s">
        <v>344</v>
      </c>
      <c r="I49" s="124">
        <v>201600</v>
      </c>
      <c r="J49" s="124">
        <v>201600</v>
      </c>
      <c r="K49" s="124">
        <v>201600</v>
      </c>
      <c r="L49" s="124"/>
      <c r="M49" s="124"/>
      <c r="N49" s="123"/>
      <c r="O49" s="123"/>
      <c r="P49" s="123"/>
      <c r="Q49" s="124"/>
      <c r="R49" s="124"/>
      <c r="S49" s="124"/>
      <c r="T49" s="124"/>
      <c r="U49" s="124"/>
      <c r="V49" s="124"/>
      <c r="W49" s="124"/>
    </row>
    <row r="50" ht="52.5" customHeight="1" spans="1:23">
      <c r="A50" s="123"/>
      <c r="B50" s="123"/>
      <c r="C50" s="123" t="s">
        <v>405</v>
      </c>
      <c r="D50" s="123"/>
      <c r="E50" s="123"/>
      <c r="F50" s="123"/>
      <c r="G50" s="123"/>
      <c r="H50" s="123"/>
      <c r="I50" s="124">
        <v>80000</v>
      </c>
      <c r="J50" s="124">
        <v>80000</v>
      </c>
      <c r="K50" s="124">
        <v>80000</v>
      </c>
      <c r="L50" s="124"/>
      <c r="M50" s="124"/>
      <c r="N50" s="123"/>
      <c r="O50" s="123"/>
      <c r="P50" s="123"/>
      <c r="Q50" s="124"/>
      <c r="R50" s="124"/>
      <c r="S50" s="124"/>
      <c r="T50" s="124"/>
      <c r="U50" s="124"/>
      <c r="V50" s="124"/>
      <c r="W50" s="124"/>
    </row>
    <row r="51" ht="52.5" customHeight="1" outlineLevel="1" spans="1:23">
      <c r="A51" s="123" t="s">
        <v>389</v>
      </c>
      <c r="B51" s="123" t="s">
        <v>406</v>
      </c>
      <c r="C51" s="123" t="s">
        <v>405</v>
      </c>
      <c r="D51" s="123" t="s">
        <v>72</v>
      </c>
      <c r="E51" s="123" t="s">
        <v>112</v>
      </c>
      <c r="F51" s="123" t="s">
        <v>113</v>
      </c>
      <c r="G51" s="123" t="s">
        <v>322</v>
      </c>
      <c r="H51" s="123" t="s">
        <v>323</v>
      </c>
      <c r="I51" s="124">
        <v>53000</v>
      </c>
      <c r="J51" s="124">
        <v>53000</v>
      </c>
      <c r="K51" s="124">
        <v>53000</v>
      </c>
      <c r="L51" s="124"/>
      <c r="M51" s="124"/>
      <c r="N51" s="123"/>
      <c r="O51" s="123"/>
      <c r="P51" s="123"/>
      <c r="Q51" s="124"/>
      <c r="R51" s="124"/>
      <c r="S51" s="124"/>
      <c r="T51" s="124"/>
      <c r="U51" s="124"/>
      <c r="V51" s="124"/>
      <c r="W51" s="124"/>
    </row>
    <row r="52" ht="52.5" customHeight="1" outlineLevel="1" spans="1:23">
      <c r="A52" s="123" t="s">
        <v>389</v>
      </c>
      <c r="B52" s="123" t="s">
        <v>406</v>
      </c>
      <c r="C52" s="123" t="s">
        <v>405</v>
      </c>
      <c r="D52" s="123" t="s">
        <v>72</v>
      </c>
      <c r="E52" s="123" t="s">
        <v>112</v>
      </c>
      <c r="F52" s="123" t="s">
        <v>113</v>
      </c>
      <c r="G52" s="123" t="s">
        <v>322</v>
      </c>
      <c r="H52" s="123" t="s">
        <v>323</v>
      </c>
      <c r="I52" s="124">
        <v>12000</v>
      </c>
      <c r="J52" s="124">
        <v>12000</v>
      </c>
      <c r="K52" s="124">
        <v>12000</v>
      </c>
      <c r="L52" s="124"/>
      <c r="M52" s="124"/>
      <c r="N52" s="123"/>
      <c r="O52" s="123"/>
      <c r="P52" s="123"/>
      <c r="Q52" s="124"/>
      <c r="R52" s="124"/>
      <c r="S52" s="124"/>
      <c r="T52" s="124"/>
      <c r="U52" s="124"/>
      <c r="V52" s="124"/>
      <c r="W52" s="124"/>
    </row>
    <row r="53" ht="52.5" customHeight="1" outlineLevel="1" spans="1:23">
      <c r="A53" s="123" t="s">
        <v>389</v>
      </c>
      <c r="B53" s="123" t="s">
        <v>406</v>
      </c>
      <c r="C53" s="123" t="s">
        <v>405</v>
      </c>
      <c r="D53" s="123" t="s">
        <v>72</v>
      </c>
      <c r="E53" s="123" t="s">
        <v>112</v>
      </c>
      <c r="F53" s="123" t="s">
        <v>113</v>
      </c>
      <c r="G53" s="123" t="s">
        <v>330</v>
      </c>
      <c r="H53" s="123" t="s">
        <v>331</v>
      </c>
      <c r="I53" s="124">
        <v>8000</v>
      </c>
      <c r="J53" s="124">
        <v>8000</v>
      </c>
      <c r="K53" s="124">
        <v>8000</v>
      </c>
      <c r="L53" s="124"/>
      <c r="M53" s="124"/>
      <c r="N53" s="123"/>
      <c r="O53" s="123"/>
      <c r="P53" s="123"/>
      <c r="Q53" s="124"/>
      <c r="R53" s="124"/>
      <c r="S53" s="124"/>
      <c r="T53" s="124"/>
      <c r="U53" s="124"/>
      <c r="V53" s="124"/>
      <c r="W53" s="124"/>
    </row>
    <row r="54" ht="52.5" customHeight="1" outlineLevel="1" spans="1:23">
      <c r="A54" s="123" t="s">
        <v>389</v>
      </c>
      <c r="B54" s="123" t="s">
        <v>406</v>
      </c>
      <c r="C54" s="123" t="s">
        <v>405</v>
      </c>
      <c r="D54" s="123" t="s">
        <v>72</v>
      </c>
      <c r="E54" s="123" t="s">
        <v>112</v>
      </c>
      <c r="F54" s="123" t="s">
        <v>113</v>
      </c>
      <c r="G54" s="123" t="s">
        <v>393</v>
      </c>
      <c r="H54" s="123" t="s">
        <v>394</v>
      </c>
      <c r="I54" s="124">
        <v>7000</v>
      </c>
      <c r="J54" s="124">
        <v>7000</v>
      </c>
      <c r="K54" s="124">
        <v>7000</v>
      </c>
      <c r="L54" s="124"/>
      <c r="M54" s="124"/>
      <c r="N54" s="123"/>
      <c r="O54" s="123"/>
      <c r="P54" s="123"/>
      <c r="Q54" s="124"/>
      <c r="R54" s="124"/>
      <c r="S54" s="124"/>
      <c r="T54" s="124"/>
      <c r="U54" s="124"/>
      <c r="V54" s="124"/>
      <c r="W54" s="124"/>
    </row>
    <row r="55" ht="52.5" customHeight="1" spans="1:23">
      <c r="A55" s="123"/>
      <c r="B55" s="123"/>
      <c r="C55" s="123" t="s">
        <v>407</v>
      </c>
      <c r="D55" s="123"/>
      <c r="E55" s="123"/>
      <c r="F55" s="123"/>
      <c r="G55" s="123"/>
      <c r="H55" s="123"/>
      <c r="I55" s="124">
        <v>20000</v>
      </c>
      <c r="J55" s="124">
        <v>20000</v>
      </c>
      <c r="K55" s="124">
        <v>20000</v>
      </c>
      <c r="L55" s="124"/>
      <c r="M55" s="124"/>
      <c r="N55" s="123"/>
      <c r="O55" s="123"/>
      <c r="P55" s="123"/>
      <c r="Q55" s="124"/>
      <c r="R55" s="124"/>
      <c r="S55" s="124"/>
      <c r="T55" s="124"/>
      <c r="U55" s="124"/>
      <c r="V55" s="124"/>
      <c r="W55" s="124"/>
    </row>
    <row r="56" ht="52.5" customHeight="1" outlineLevel="1" spans="1:23">
      <c r="A56" s="123" t="s">
        <v>373</v>
      </c>
      <c r="B56" s="123" t="s">
        <v>408</v>
      </c>
      <c r="C56" s="123" t="s">
        <v>407</v>
      </c>
      <c r="D56" s="123" t="s">
        <v>72</v>
      </c>
      <c r="E56" s="123" t="s">
        <v>112</v>
      </c>
      <c r="F56" s="123" t="s">
        <v>113</v>
      </c>
      <c r="G56" s="123" t="s">
        <v>322</v>
      </c>
      <c r="H56" s="123" t="s">
        <v>323</v>
      </c>
      <c r="I56" s="124">
        <v>20000</v>
      </c>
      <c r="J56" s="124">
        <v>20000</v>
      </c>
      <c r="K56" s="124">
        <v>20000</v>
      </c>
      <c r="L56" s="124"/>
      <c r="M56" s="124"/>
      <c r="N56" s="123"/>
      <c r="O56" s="123"/>
      <c r="P56" s="123"/>
      <c r="Q56" s="124"/>
      <c r="R56" s="124"/>
      <c r="S56" s="124"/>
      <c r="T56" s="124"/>
      <c r="U56" s="124"/>
      <c r="V56" s="124"/>
      <c r="W56" s="124"/>
    </row>
    <row r="57" ht="52.5" customHeight="1" spans="1:23">
      <c r="A57" s="123"/>
      <c r="B57" s="123"/>
      <c r="C57" s="123" t="s">
        <v>409</v>
      </c>
      <c r="D57" s="123"/>
      <c r="E57" s="123"/>
      <c r="F57" s="123"/>
      <c r="G57" s="123"/>
      <c r="H57" s="123"/>
      <c r="I57" s="124">
        <v>1000000</v>
      </c>
      <c r="J57" s="124"/>
      <c r="K57" s="124"/>
      <c r="L57" s="124"/>
      <c r="M57" s="124"/>
      <c r="N57" s="123"/>
      <c r="O57" s="123"/>
      <c r="P57" s="123"/>
      <c r="Q57" s="124"/>
      <c r="R57" s="124">
        <v>1000000</v>
      </c>
      <c r="S57" s="124"/>
      <c r="T57" s="124"/>
      <c r="U57" s="124"/>
      <c r="V57" s="124"/>
      <c r="W57" s="124">
        <v>1000000</v>
      </c>
    </row>
    <row r="58" ht="52.5" customHeight="1" outlineLevel="1" spans="1:23">
      <c r="A58" s="123" t="s">
        <v>373</v>
      </c>
      <c r="B58" s="123" t="s">
        <v>410</v>
      </c>
      <c r="C58" s="123" t="s">
        <v>409</v>
      </c>
      <c r="D58" s="123" t="s">
        <v>72</v>
      </c>
      <c r="E58" s="123" t="s">
        <v>112</v>
      </c>
      <c r="F58" s="123" t="s">
        <v>113</v>
      </c>
      <c r="G58" s="123" t="s">
        <v>330</v>
      </c>
      <c r="H58" s="123" t="s">
        <v>331</v>
      </c>
      <c r="I58" s="124">
        <v>1000000</v>
      </c>
      <c r="J58" s="124"/>
      <c r="K58" s="124"/>
      <c r="L58" s="124"/>
      <c r="M58" s="124"/>
      <c r="N58" s="123"/>
      <c r="O58" s="123"/>
      <c r="P58" s="123"/>
      <c r="Q58" s="124"/>
      <c r="R58" s="124">
        <v>1000000</v>
      </c>
      <c r="S58" s="124"/>
      <c r="T58" s="124"/>
      <c r="U58" s="124"/>
      <c r="V58" s="124"/>
      <c r="W58" s="124">
        <v>1000000</v>
      </c>
    </row>
    <row r="59" ht="52.5" customHeight="1" spans="1:23">
      <c r="A59" s="123"/>
      <c r="B59" s="123"/>
      <c r="C59" s="123" t="s">
        <v>411</v>
      </c>
      <c r="D59" s="123"/>
      <c r="E59" s="123"/>
      <c r="F59" s="123"/>
      <c r="G59" s="123"/>
      <c r="H59" s="123"/>
      <c r="I59" s="124">
        <v>60000</v>
      </c>
      <c r="J59" s="124">
        <v>60000</v>
      </c>
      <c r="K59" s="124">
        <v>60000</v>
      </c>
      <c r="L59" s="124"/>
      <c r="M59" s="124"/>
      <c r="N59" s="123"/>
      <c r="O59" s="123"/>
      <c r="P59" s="123"/>
      <c r="Q59" s="124"/>
      <c r="R59" s="124"/>
      <c r="S59" s="124"/>
      <c r="T59" s="124"/>
      <c r="U59" s="124"/>
      <c r="V59" s="124"/>
      <c r="W59" s="124"/>
    </row>
    <row r="60" ht="52.5" customHeight="1" outlineLevel="1" spans="1:23">
      <c r="A60" s="123" t="s">
        <v>373</v>
      </c>
      <c r="B60" s="123" t="s">
        <v>412</v>
      </c>
      <c r="C60" s="123" t="s">
        <v>411</v>
      </c>
      <c r="D60" s="123" t="s">
        <v>72</v>
      </c>
      <c r="E60" s="123" t="s">
        <v>165</v>
      </c>
      <c r="F60" s="123" t="s">
        <v>166</v>
      </c>
      <c r="G60" s="123" t="s">
        <v>322</v>
      </c>
      <c r="H60" s="123" t="s">
        <v>323</v>
      </c>
      <c r="I60" s="124">
        <v>20000</v>
      </c>
      <c r="J60" s="124">
        <v>20000</v>
      </c>
      <c r="K60" s="124">
        <v>20000</v>
      </c>
      <c r="L60" s="124"/>
      <c r="M60" s="124"/>
      <c r="N60" s="123"/>
      <c r="O60" s="123"/>
      <c r="P60" s="123"/>
      <c r="Q60" s="124"/>
      <c r="R60" s="124"/>
      <c r="S60" s="124"/>
      <c r="T60" s="124"/>
      <c r="U60" s="124"/>
      <c r="V60" s="124"/>
      <c r="W60" s="124"/>
    </row>
    <row r="61" ht="52.5" customHeight="1" outlineLevel="1" spans="1:23">
      <c r="A61" s="123" t="s">
        <v>373</v>
      </c>
      <c r="B61" s="123" t="s">
        <v>412</v>
      </c>
      <c r="C61" s="123" t="s">
        <v>411</v>
      </c>
      <c r="D61" s="123" t="s">
        <v>72</v>
      </c>
      <c r="E61" s="123" t="s">
        <v>165</v>
      </c>
      <c r="F61" s="123" t="s">
        <v>166</v>
      </c>
      <c r="G61" s="123" t="s">
        <v>330</v>
      </c>
      <c r="H61" s="123" t="s">
        <v>331</v>
      </c>
      <c r="I61" s="124">
        <v>20000</v>
      </c>
      <c r="J61" s="124">
        <v>20000</v>
      </c>
      <c r="K61" s="124">
        <v>20000</v>
      </c>
      <c r="L61" s="124"/>
      <c r="M61" s="124"/>
      <c r="N61" s="123"/>
      <c r="O61" s="123"/>
      <c r="P61" s="123"/>
      <c r="Q61" s="124"/>
      <c r="R61" s="124"/>
      <c r="S61" s="124"/>
      <c r="T61" s="124"/>
      <c r="U61" s="124"/>
      <c r="V61" s="124"/>
      <c r="W61" s="124"/>
    </row>
    <row r="62" ht="52.5" customHeight="1" outlineLevel="1" spans="1:23">
      <c r="A62" s="123" t="s">
        <v>373</v>
      </c>
      <c r="B62" s="123" t="s">
        <v>412</v>
      </c>
      <c r="C62" s="123" t="s">
        <v>411</v>
      </c>
      <c r="D62" s="123" t="s">
        <v>72</v>
      </c>
      <c r="E62" s="123" t="s">
        <v>165</v>
      </c>
      <c r="F62" s="123" t="s">
        <v>166</v>
      </c>
      <c r="G62" s="123" t="s">
        <v>413</v>
      </c>
      <c r="H62" s="123" t="s">
        <v>414</v>
      </c>
      <c r="I62" s="124">
        <v>20000</v>
      </c>
      <c r="J62" s="124">
        <v>20000</v>
      </c>
      <c r="K62" s="124">
        <v>20000</v>
      </c>
      <c r="L62" s="124"/>
      <c r="M62" s="124"/>
      <c r="N62" s="123"/>
      <c r="O62" s="123"/>
      <c r="P62" s="123"/>
      <c r="Q62" s="124"/>
      <c r="R62" s="124"/>
      <c r="S62" s="124"/>
      <c r="T62" s="124"/>
      <c r="U62" s="124"/>
      <c r="V62" s="124"/>
      <c r="W62" s="124"/>
    </row>
    <row r="63" ht="52.5" customHeight="1" spans="1:23">
      <c r="A63" s="123"/>
      <c r="B63" s="123"/>
      <c r="C63" s="123" t="s">
        <v>415</v>
      </c>
      <c r="D63" s="123"/>
      <c r="E63" s="123"/>
      <c r="F63" s="123"/>
      <c r="G63" s="123"/>
      <c r="H63" s="123"/>
      <c r="I63" s="124">
        <v>10000</v>
      </c>
      <c r="J63" s="124">
        <v>10000</v>
      </c>
      <c r="K63" s="124">
        <v>10000</v>
      </c>
      <c r="L63" s="124"/>
      <c r="M63" s="124"/>
      <c r="N63" s="123"/>
      <c r="O63" s="123"/>
      <c r="P63" s="123"/>
      <c r="Q63" s="124"/>
      <c r="R63" s="124"/>
      <c r="S63" s="124"/>
      <c r="T63" s="124"/>
      <c r="U63" s="124"/>
      <c r="V63" s="124"/>
      <c r="W63" s="124"/>
    </row>
    <row r="64" ht="52.5" customHeight="1" outlineLevel="1" spans="1:23">
      <c r="A64" s="123" t="s">
        <v>382</v>
      </c>
      <c r="B64" s="123" t="s">
        <v>416</v>
      </c>
      <c r="C64" s="123" t="s">
        <v>415</v>
      </c>
      <c r="D64" s="123" t="s">
        <v>72</v>
      </c>
      <c r="E64" s="123" t="s">
        <v>112</v>
      </c>
      <c r="F64" s="123" t="s">
        <v>113</v>
      </c>
      <c r="G64" s="123" t="s">
        <v>322</v>
      </c>
      <c r="H64" s="123" t="s">
        <v>323</v>
      </c>
      <c r="I64" s="124">
        <v>10000</v>
      </c>
      <c r="J64" s="124">
        <v>10000</v>
      </c>
      <c r="K64" s="124">
        <v>10000</v>
      </c>
      <c r="L64" s="124"/>
      <c r="M64" s="124"/>
      <c r="N64" s="123"/>
      <c r="O64" s="123"/>
      <c r="P64" s="123"/>
      <c r="Q64" s="124"/>
      <c r="R64" s="124"/>
      <c r="S64" s="124"/>
      <c r="T64" s="124"/>
      <c r="U64" s="124"/>
      <c r="V64" s="124"/>
      <c r="W64" s="124"/>
    </row>
    <row r="65" ht="52.5" customHeight="1" spans="1:23">
      <c r="A65" s="123"/>
      <c r="B65" s="123"/>
      <c r="C65" s="123" t="s">
        <v>417</v>
      </c>
      <c r="D65" s="123"/>
      <c r="E65" s="123"/>
      <c r="F65" s="123"/>
      <c r="G65" s="123"/>
      <c r="H65" s="123"/>
      <c r="I65" s="124">
        <v>8000</v>
      </c>
      <c r="J65" s="124">
        <v>8000</v>
      </c>
      <c r="K65" s="124">
        <v>8000</v>
      </c>
      <c r="L65" s="124"/>
      <c r="M65" s="124"/>
      <c r="N65" s="123"/>
      <c r="O65" s="123"/>
      <c r="P65" s="123"/>
      <c r="Q65" s="124"/>
      <c r="R65" s="124"/>
      <c r="S65" s="124"/>
      <c r="T65" s="124"/>
      <c r="U65" s="124"/>
      <c r="V65" s="124"/>
      <c r="W65" s="124"/>
    </row>
    <row r="66" ht="52.5" customHeight="1" outlineLevel="1" spans="1:23">
      <c r="A66" s="123" t="s">
        <v>373</v>
      </c>
      <c r="B66" s="123" t="s">
        <v>418</v>
      </c>
      <c r="C66" s="123" t="s">
        <v>417</v>
      </c>
      <c r="D66" s="123" t="s">
        <v>72</v>
      </c>
      <c r="E66" s="123" t="s">
        <v>117</v>
      </c>
      <c r="F66" s="123" t="s">
        <v>118</v>
      </c>
      <c r="G66" s="123" t="s">
        <v>322</v>
      </c>
      <c r="H66" s="123" t="s">
        <v>323</v>
      </c>
      <c r="I66" s="124">
        <v>8000</v>
      </c>
      <c r="J66" s="124">
        <v>8000</v>
      </c>
      <c r="K66" s="124">
        <v>8000</v>
      </c>
      <c r="L66" s="124"/>
      <c r="M66" s="124"/>
      <c r="N66" s="123"/>
      <c r="O66" s="123"/>
      <c r="P66" s="123"/>
      <c r="Q66" s="124"/>
      <c r="R66" s="124"/>
      <c r="S66" s="124"/>
      <c r="T66" s="124"/>
      <c r="U66" s="124"/>
      <c r="V66" s="124"/>
      <c r="W66" s="124"/>
    </row>
    <row r="67" ht="52.5" customHeight="1" spans="1:23">
      <c r="A67" s="123"/>
      <c r="B67" s="123"/>
      <c r="C67" s="123" t="s">
        <v>419</v>
      </c>
      <c r="D67" s="123"/>
      <c r="E67" s="123"/>
      <c r="F67" s="123"/>
      <c r="G67" s="123"/>
      <c r="H67" s="123"/>
      <c r="I67" s="124">
        <v>80000</v>
      </c>
      <c r="J67" s="124">
        <v>80000</v>
      </c>
      <c r="K67" s="124">
        <v>80000</v>
      </c>
      <c r="L67" s="124"/>
      <c r="M67" s="124"/>
      <c r="N67" s="123"/>
      <c r="O67" s="123"/>
      <c r="P67" s="123"/>
      <c r="Q67" s="124"/>
      <c r="R67" s="124"/>
      <c r="S67" s="124"/>
      <c r="T67" s="124"/>
      <c r="U67" s="124"/>
      <c r="V67" s="124"/>
      <c r="W67" s="124"/>
    </row>
    <row r="68" ht="52.5" customHeight="1" outlineLevel="1" spans="1:23">
      <c r="A68" s="123" t="s">
        <v>373</v>
      </c>
      <c r="B68" s="123" t="s">
        <v>420</v>
      </c>
      <c r="C68" s="123" t="s">
        <v>419</v>
      </c>
      <c r="D68" s="123" t="s">
        <v>72</v>
      </c>
      <c r="E68" s="123" t="s">
        <v>112</v>
      </c>
      <c r="F68" s="123" t="s">
        <v>113</v>
      </c>
      <c r="G68" s="123" t="s">
        <v>322</v>
      </c>
      <c r="H68" s="123" t="s">
        <v>323</v>
      </c>
      <c r="I68" s="124">
        <v>40000</v>
      </c>
      <c r="J68" s="124">
        <v>40000</v>
      </c>
      <c r="K68" s="124">
        <v>40000</v>
      </c>
      <c r="L68" s="124"/>
      <c r="M68" s="124"/>
      <c r="N68" s="123"/>
      <c r="O68" s="123"/>
      <c r="P68" s="123"/>
      <c r="Q68" s="124"/>
      <c r="R68" s="124"/>
      <c r="S68" s="124"/>
      <c r="T68" s="124"/>
      <c r="U68" s="124"/>
      <c r="V68" s="124"/>
      <c r="W68" s="124"/>
    </row>
    <row r="69" ht="52.5" customHeight="1" outlineLevel="1" spans="1:23">
      <c r="A69" s="123" t="s">
        <v>373</v>
      </c>
      <c r="B69" s="123" t="s">
        <v>420</v>
      </c>
      <c r="C69" s="123" t="s">
        <v>419</v>
      </c>
      <c r="D69" s="123" t="s">
        <v>72</v>
      </c>
      <c r="E69" s="123" t="s">
        <v>112</v>
      </c>
      <c r="F69" s="123" t="s">
        <v>113</v>
      </c>
      <c r="G69" s="123" t="s">
        <v>326</v>
      </c>
      <c r="H69" s="123" t="s">
        <v>327</v>
      </c>
      <c r="I69" s="124">
        <v>40000</v>
      </c>
      <c r="J69" s="124">
        <v>40000</v>
      </c>
      <c r="K69" s="124">
        <v>40000</v>
      </c>
      <c r="L69" s="124"/>
      <c r="M69" s="124"/>
      <c r="N69" s="123"/>
      <c r="O69" s="123"/>
      <c r="P69" s="123"/>
      <c r="Q69" s="124"/>
      <c r="R69" s="124"/>
      <c r="S69" s="124"/>
      <c r="T69" s="124"/>
      <c r="U69" s="124"/>
      <c r="V69" s="124"/>
      <c r="W69" s="124"/>
    </row>
    <row r="70" ht="52.5" customHeight="1" spans="1:23">
      <c r="A70" s="123"/>
      <c r="B70" s="123"/>
      <c r="C70" s="123" t="s">
        <v>421</v>
      </c>
      <c r="D70" s="123"/>
      <c r="E70" s="123"/>
      <c r="F70" s="123"/>
      <c r="G70" s="123"/>
      <c r="H70" s="123"/>
      <c r="I70" s="124">
        <v>10000</v>
      </c>
      <c r="J70" s="124">
        <v>10000</v>
      </c>
      <c r="K70" s="124">
        <v>10000</v>
      </c>
      <c r="L70" s="124"/>
      <c r="M70" s="124"/>
      <c r="N70" s="123"/>
      <c r="O70" s="123"/>
      <c r="P70" s="123"/>
      <c r="Q70" s="124"/>
      <c r="R70" s="124"/>
      <c r="S70" s="124"/>
      <c r="T70" s="124"/>
      <c r="U70" s="124"/>
      <c r="V70" s="124"/>
      <c r="W70" s="124"/>
    </row>
    <row r="71" ht="52.5" customHeight="1" outlineLevel="1" spans="1:23">
      <c r="A71" s="123" t="s">
        <v>373</v>
      </c>
      <c r="B71" s="123" t="s">
        <v>422</v>
      </c>
      <c r="C71" s="123" t="s">
        <v>421</v>
      </c>
      <c r="D71" s="123" t="s">
        <v>72</v>
      </c>
      <c r="E71" s="123" t="s">
        <v>117</v>
      </c>
      <c r="F71" s="123" t="s">
        <v>118</v>
      </c>
      <c r="G71" s="123" t="s">
        <v>322</v>
      </c>
      <c r="H71" s="123" t="s">
        <v>323</v>
      </c>
      <c r="I71" s="124">
        <v>5000</v>
      </c>
      <c r="J71" s="124">
        <v>5000</v>
      </c>
      <c r="K71" s="124">
        <v>5000</v>
      </c>
      <c r="L71" s="124"/>
      <c r="M71" s="124"/>
      <c r="N71" s="123"/>
      <c r="O71" s="123"/>
      <c r="P71" s="123"/>
      <c r="Q71" s="124"/>
      <c r="R71" s="124"/>
      <c r="S71" s="124"/>
      <c r="T71" s="124"/>
      <c r="U71" s="124"/>
      <c r="V71" s="124"/>
      <c r="W71" s="124"/>
    </row>
    <row r="72" ht="52.5" customHeight="1" outlineLevel="1" spans="1:23">
      <c r="A72" s="123" t="s">
        <v>373</v>
      </c>
      <c r="B72" s="123" t="s">
        <v>422</v>
      </c>
      <c r="C72" s="123" t="s">
        <v>421</v>
      </c>
      <c r="D72" s="123" t="s">
        <v>72</v>
      </c>
      <c r="E72" s="123" t="s">
        <v>117</v>
      </c>
      <c r="F72" s="123" t="s">
        <v>118</v>
      </c>
      <c r="G72" s="123" t="s">
        <v>391</v>
      </c>
      <c r="H72" s="123" t="s">
        <v>392</v>
      </c>
      <c r="I72" s="124">
        <v>5000</v>
      </c>
      <c r="J72" s="124">
        <v>5000</v>
      </c>
      <c r="K72" s="124">
        <v>5000</v>
      </c>
      <c r="L72" s="124"/>
      <c r="M72" s="124"/>
      <c r="N72" s="123"/>
      <c r="O72" s="123"/>
      <c r="P72" s="123"/>
      <c r="Q72" s="124"/>
      <c r="R72" s="124"/>
      <c r="S72" s="124"/>
      <c r="T72" s="124"/>
      <c r="U72" s="124"/>
      <c r="V72" s="124"/>
      <c r="W72" s="124"/>
    </row>
    <row r="73" ht="52.5" customHeight="1" spans="1:23">
      <c r="A73" s="123"/>
      <c r="B73" s="123"/>
      <c r="C73" s="123" t="s">
        <v>423</v>
      </c>
      <c r="D73" s="123"/>
      <c r="E73" s="123"/>
      <c r="F73" s="123"/>
      <c r="G73" s="123"/>
      <c r="H73" s="123"/>
      <c r="I73" s="124">
        <v>5000</v>
      </c>
      <c r="J73" s="124">
        <v>5000</v>
      </c>
      <c r="K73" s="124">
        <v>5000</v>
      </c>
      <c r="L73" s="124"/>
      <c r="M73" s="124"/>
      <c r="N73" s="123"/>
      <c r="O73" s="123"/>
      <c r="P73" s="123"/>
      <c r="Q73" s="124"/>
      <c r="R73" s="124"/>
      <c r="S73" s="124"/>
      <c r="T73" s="124"/>
      <c r="U73" s="124"/>
      <c r="V73" s="124"/>
      <c r="W73" s="124"/>
    </row>
    <row r="74" ht="52.5" customHeight="1" outlineLevel="1" spans="1:23">
      <c r="A74" s="123" t="s">
        <v>382</v>
      </c>
      <c r="B74" s="123" t="s">
        <v>424</v>
      </c>
      <c r="C74" s="123" t="s">
        <v>423</v>
      </c>
      <c r="D74" s="123" t="s">
        <v>72</v>
      </c>
      <c r="E74" s="123" t="s">
        <v>112</v>
      </c>
      <c r="F74" s="123" t="s">
        <v>113</v>
      </c>
      <c r="G74" s="123" t="s">
        <v>322</v>
      </c>
      <c r="H74" s="123" t="s">
        <v>323</v>
      </c>
      <c r="I74" s="124">
        <v>5000</v>
      </c>
      <c r="J74" s="124">
        <v>5000</v>
      </c>
      <c r="K74" s="124">
        <v>5000</v>
      </c>
      <c r="L74" s="124"/>
      <c r="M74" s="124"/>
      <c r="N74" s="123"/>
      <c r="O74" s="123"/>
      <c r="P74" s="123"/>
      <c r="Q74" s="124"/>
      <c r="R74" s="124"/>
      <c r="S74" s="124"/>
      <c r="T74" s="124"/>
      <c r="U74" s="124"/>
      <c r="V74" s="124"/>
      <c r="W74" s="124"/>
    </row>
    <row r="75" ht="52.5" customHeight="1" spans="1:23">
      <c r="A75" s="123"/>
      <c r="B75" s="123"/>
      <c r="C75" s="123" t="s">
        <v>425</v>
      </c>
      <c r="D75" s="123"/>
      <c r="E75" s="123"/>
      <c r="F75" s="123"/>
      <c r="G75" s="123"/>
      <c r="H75" s="123"/>
      <c r="I75" s="124">
        <v>5000</v>
      </c>
      <c r="J75" s="124">
        <v>5000</v>
      </c>
      <c r="K75" s="124">
        <v>5000</v>
      </c>
      <c r="L75" s="124"/>
      <c r="M75" s="124"/>
      <c r="N75" s="123"/>
      <c r="O75" s="123"/>
      <c r="P75" s="123"/>
      <c r="Q75" s="124"/>
      <c r="R75" s="124"/>
      <c r="S75" s="124"/>
      <c r="T75" s="124"/>
      <c r="U75" s="124"/>
      <c r="V75" s="124"/>
      <c r="W75" s="124"/>
    </row>
    <row r="76" ht="52.5" customHeight="1" outlineLevel="1" spans="1:23">
      <c r="A76" s="123" t="s">
        <v>373</v>
      </c>
      <c r="B76" s="123" t="s">
        <v>426</v>
      </c>
      <c r="C76" s="123" t="s">
        <v>425</v>
      </c>
      <c r="D76" s="123" t="s">
        <v>72</v>
      </c>
      <c r="E76" s="123" t="s">
        <v>112</v>
      </c>
      <c r="F76" s="123" t="s">
        <v>113</v>
      </c>
      <c r="G76" s="123" t="s">
        <v>330</v>
      </c>
      <c r="H76" s="123" t="s">
        <v>331</v>
      </c>
      <c r="I76" s="124">
        <v>5000</v>
      </c>
      <c r="J76" s="124">
        <v>5000</v>
      </c>
      <c r="K76" s="124">
        <v>5000</v>
      </c>
      <c r="L76" s="124"/>
      <c r="M76" s="124"/>
      <c r="N76" s="123"/>
      <c r="O76" s="123"/>
      <c r="P76" s="123"/>
      <c r="Q76" s="124"/>
      <c r="R76" s="124"/>
      <c r="S76" s="124"/>
      <c r="T76" s="124"/>
      <c r="U76" s="124"/>
      <c r="V76" s="124"/>
      <c r="W76" s="124"/>
    </row>
    <row r="77" ht="52.5" customHeight="1" spans="1:23">
      <c r="A77" s="123"/>
      <c r="B77" s="123"/>
      <c r="C77" s="123" t="s">
        <v>427</v>
      </c>
      <c r="D77" s="123"/>
      <c r="E77" s="123"/>
      <c r="F77" s="123"/>
      <c r="G77" s="123"/>
      <c r="H77" s="123"/>
      <c r="I77" s="124">
        <v>50000</v>
      </c>
      <c r="J77" s="124">
        <v>50000</v>
      </c>
      <c r="K77" s="124">
        <v>50000</v>
      </c>
      <c r="L77" s="124"/>
      <c r="M77" s="124"/>
      <c r="N77" s="123"/>
      <c r="O77" s="123"/>
      <c r="P77" s="123"/>
      <c r="Q77" s="124"/>
      <c r="R77" s="124"/>
      <c r="S77" s="124"/>
      <c r="T77" s="124"/>
      <c r="U77" s="124"/>
      <c r="V77" s="124"/>
      <c r="W77" s="124"/>
    </row>
    <row r="78" ht="52.5" customHeight="1" outlineLevel="1" spans="1:23">
      <c r="A78" s="123" t="s">
        <v>382</v>
      </c>
      <c r="B78" s="123" t="s">
        <v>428</v>
      </c>
      <c r="C78" s="123" t="s">
        <v>427</v>
      </c>
      <c r="D78" s="123" t="s">
        <v>72</v>
      </c>
      <c r="E78" s="123" t="s">
        <v>106</v>
      </c>
      <c r="F78" s="123" t="s">
        <v>107</v>
      </c>
      <c r="G78" s="123" t="s">
        <v>322</v>
      </c>
      <c r="H78" s="123" t="s">
        <v>323</v>
      </c>
      <c r="I78" s="124">
        <v>20000</v>
      </c>
      <c r="J78" s="124">
        <v>20000</v>
      </c>
      <c r="K78" s="124">
        <v>20000</v>
      </c>
      <c r="L78" s="124"/>
      <c r="M78" s="124"/>
      <c r="N78" s="123"/>
      <c r="O78" s="123"/>
      <c r="P78" s="123"/>
      <c r="Q78" s="124"/>
      <c r="R78" s="124"/>
      <c r="S78" s="124"/>
      <c r="T78" s="124"/>
      <c r="U78" s="124"/>
      <c r="V78" s="124"/>
      <c r="W78" s="124"/>
    </row>
    <row r="79" ht="52.5" customHeight="1" outlineLevel="1" spans="1:23">
      <c r="A79" s="123" t="s">
        <v>382</v>
      </c>
      <c r="B79" s="123" t="s">
        <v>428</v>
      </c>
      <c r="C79" s="123" t="s">
        <v>427</v>
      </c>
      <c r="D79" s="123" t="s">
        <v>72</v>
      </c>
      <c r="E79" s="123" t="s">
        <v>106</v>
      </c>
      <c r="F79" s="123" t="s">
        <v>107</v>
      </c>
      <c r="G79" s="123" t="s">
        <v>391</v>
      </c>
      <c r="H79" s="123" t="s">
        <v>392</v>
      </c>
      <c r="I79" s="124">
        <v>30000</v>
      </c>
      <c r="J79" s="124">
        <v>30000</v>
      </c>
      <c r="K79" s="124">
        <v>30000</v>
      </c>
      <c r="L79" s="124"/>
      <c r="M79" s="124"/>
      <c r="N79" s="123"/>
      <c r="O79" s="123"/>
      <c r="P79" s="123"/>
      <c r="Q79" s="124"/>
      <c r="R79" s="124"/>
      <c r="S79" s="124"/>
      <c r="T79" s="124"/>
      <c r="U79" s="124"/>
      <c r="V79" s="124"/>
      <c r="W79" s="124"/>
    </row>
    <row r="80" ht="52.5" customHeight="1" spans="1:23">
      <c r="A80" s="123"/>
      <c r="B80" s="123"/>
      <c r="C80" s="123" t="s">
        <v>429</v>
      </c>
      <c r="D80" s="123"/>
      <c r="E80" s="123"/>
      <c r="F80" s="123"/>
      <c r="G80" s="123"/>
      <c r="H80" s="123"/>
      <c r="I80" s="124">
        <v>40000</v>
      </c>
      <c r="J80" s="124">
        <v>40000</v>
      </c>
      <c r="K80" s="124">
        <v>40000</v>
      </c>
      <c r="L80" s="124"/>
      <c r="M80" s="124"/>
      <c r="N80" s="123"/>
      <c r="O80" s="123"/>
      <c r="P80" s="123"/>
      <c r="Q80" s="124"/>
      <c r="R80" s="124"/>
      <c r="S80" s="124"/>
      <c r="T80" s="124"/>
      <c r="U80" s="124"/>
      <c r="V80" s="124"/>
      <c r="W80" s="124"/>
    </row>
    <row r="81" ht="52.5" customHeight="1" outlineLevel="1" spans="1:23">
      <c r="A81" s="123" t="s">
        <v>382</v>
      </c>
      <c r="B81" s="123" t="s">
        <v>430</v>
      </c>
      <c r="C81" s="123" t="s">
        <v>429</v>
      </c>
      <c r="D81" s="123" t="s">
        <v>72</v>
      </c>
      <c r="E81" s="123" t="s">
        <v>106</v>
      </c>
      <c r="F81" s="123" t="s">
        <v>107</v>
      </c>
      <c r="G81" s="123" t="s">
        <v>322</v>
      </c>
      <c r="H81" s="123" t="s">
        <v>323</v>
      </c>
      <c r="I81" s="124">
        <v>20000</v>
      </c>
      <c r="J81" s="124">
        <v>20000</v>
      </c>
      <c r="K81" s="124">
        <v>20000</v>
      </c>
      <c r="L81" s="124"/>
      <c r="M81" s="124"/>
      <c r="N81" s="123"/>
      <c r="O81" s="123"/>
      <c r="P81" s="123"/>
      <c r="Q81" s="124"/>
      <c r="R81" s="124"/>
      <c r="S81" s="124"/>
      <c r="T81" s="124"/>
      <c r="U81" s="124"/>
      <c r="V81" s="124"/>
      <c r="W81" s="124"/>
    </row>
    <row r="82" ht="52.5" customHeight="1" outlineLevel="1" spans="1:23">
      <c r="A82" s="123" t="s">
        <v>382</v>
      </c>
      <c r="B82" s="123" t="s">
        <v>430</v>
      </c>
      <c r="C82" s="123" t="s">
        <v>429</v>
      </c>
      <c r="D82" s="123" t="s">
        <v>72</v>
      </c>
      <c r="E82" s="123" t="s">
        <v>106</v>
      </c>
      <c r="F82" s="123" t="s">
        <v>107</v>
      </c>
      <c r="G82" s="123" t="s">
        <v>330</v>
      </c>
      <c r="H82" s="123" t="s">
        <v>331</v>
      </c>
      <c r="I82" s="124">
        <v>20000</v>
      </c>
      <c r="J82" s="124">
        <v>20000</v>
      </c>
      <c r="K82" s="124">
        <v>20000</v>
      </c>
      <c r="L82" s="124"/>
      <c r="M82" s="124"/>
      <c r="N82" s="123"/>
      <c r="O82" s="123"/>
      <c r="P82" s="123"/>
      <c r="Q82" s="124"/>
      <c r="R82" s="124"/>
      <c r="S82" s="124"/>
      <c r="T82" s="124"/>
      <c r="U82" s="124"/>
      <c r="V82" s="124"/>
      <c r="W82" s="124"/>
    </row>
    <row r="83" ht="52.5" customHeight="1" spans="1:23">
      <c r="A83" s="123"/>
      <c r="B83" s="123"/>
      <c r="C83" s="123" t="s">
        <v>431</v>
      </c>
      <c r="D83" s="123"/>
      <c r="E83" s="123"/>
      <c r="F83" s="123"/>
      <c r="G83" s="123"/>
      <c r="H83" s="123"/>
      <c r="I83" s="124">
        <v>100000</v>
      </c>
      <c r="J83" s="124">
        <v>100000</v>
      </c>
      <c r="K83" s="124">
        <v>100000</v>
      </c>
      <c r="L83" s="124"/>
      <c r="M83" s="124"/>
      <c r="N83" s="123"/>
      <c r="O83" s="123"/>
      <c r="P83" s="123"/>
      <c r="Q83" s="124"/>
      <c r="R83" s="124"/>
      <c r="S83" s="124"/>
      <c r="T83" s="124"/>
      <c r="U83" s="124"/>
      <c r="V83" s="124"/>
      <c r="W83" s="124"/>
    </row>
    <row r="84" ht="52.5" customHeight="1" outlineLevel="1" spans="1:23">
      <c r="A84" s="123" t="s">
        <v>382</v>
      </c>
      <c r="B84" s="123" t="s">
        <v>432</v>
      </c>
      <c r="C84" s="123" t="s">
        <v>431</v>
      </c>
      <c r="D84" s="123" t="s">
        <v>72</v>
      </c>
      <c r="E84" s="123" t="s">
        <v>106</v>
      </c>
      <c r="F84" s="123" t="s">
        <v>107</v>
      </c>
      <c r="G84" s="123" t="s">
        <v>433</v>
      </c>
      <c r="H84" s="123" t="s">
        <v>434</v>
      </c>
      <c r="I84" s="124">
        <v>100000</v>
      </c>
      <c r="J84" s="124">
        <v>100000</v>
      </c>
      <c r="K84" s="124">
        <v>100000</v>
      </c>
      <c r="L84" s="124"/>
      <c r="M84" s="124"/>
      <c r="N84" s="123"/>
      <c r="O84" s="123"/>
      <c r="P84" s="123"/>
      <c r="Q84" s="124"/>
      <c r="R84" s="124"/>
      <c r="S84" s="124"/>
      <c r="T84" s="124"/>
      <c r="U84" s="124"/>
      <c r="V84" s="124"/>
      <c r="W84" s="124"/>
    </row>
    <row r="85" ht="52.5" customHeight="1" spans="1:23">
      <c r="A85" s="123"/>
      <c r="B85" s="123"/>
      <c r="C85" s="123" t="s">
        <v>435</v>
      </c>
      <c r="D85" s="123"/>
      <c r="E85" s="123"/>
      <c r="F85" s="123"/>
      <c r="G85" s="123"/>
      <c r="H85" s="123"/>
      <c r="I85" s="124">
        <v>10000</v>
      </c>
      <c r="J85" s="124">
        <v>10000</v>
      </c>
      <c r="K85" s="124">
        <v>10000</v>
      </c>
      <c r="L85" s="124"/>
      <c r="M85" s="124"/>
      <c r="N85" s="123"/>
      <c r="O85" s="123"/>
      <c r="P85" s="123"/>
      <c r="Q85" s="124"/>
      <c r="R85" s="124"/>
      <c r="S85" s="124"/>
      <c r="T85" s="124"/>
      <c r="U85" s="124"/>
      <c r="V85" s="124"/>
      <c r="W85" s="124"/>
    </row>
    <row r="86" ht="52.5" customHeight="1" outlineLevel="1" spans="1:23">
      <c r="A86" s="123" t="s">
        <v>382</v>
      </c>
      <c r="B86" s="123" t="s">
        <v>436</v>
      </c>
      <c r="C86" s="123" t="s">
        <v>435</v>
      </c>
      <c r="D86" s="123" t="s">
        <v>72</v>
      </c>
      <c r="E86" s="123" t="s">
        <v>108</v>
      </c>
      <c r="F86" s="123" t="s">
        <v>109</v>
      </c>
      <c r="G86" s="123" t="s">
        <v>322</v>
      </c>
      <c r="H86" s="123" t="s">
        <v>323</v>
      </c>
      <c r="I86" s="124">
        <v>10000</v>
      </c>
      <c r="J86" s="124">
        <v>10000</v>
      </c>
      <c r="K86" s="124">
        <v>10000</v>
      </c>
      <c r="L86" s="124"/>
      <c r="M86" s="124"/>
      <c r="N86" s="123"/>
      <c r="O86" s="123"/>
      <c r="P86" s="123"/>
      <c r="Q86" s="124"/>
      <c r="R86" s="124"/>
      <c r="S86" s="124"/>
      <c r="T86" s="124"/>
      <c r="U86" s="124"/>
      <c r="V86" s="124"/>
      <c r="W86" s="124"/>
    </row>
    <row r="87" ht="52.5" customHeight="1" spans="1:23">
      <c r="A87" s="123"/>
      <c r="B87" s="123"/>
      <c r="C87" s="123" t="s">
        <v>437</v>
      </c>
      <c r="D87" s="123"/>
      <c r="E87" s="123"/>
      <c r="F87" s="123"/>
      <c r="G87" s="123"/>
      <c r="H87" s="123"/>
      <c r="I87" s="124">
        <v>100000</v>
      </c>
      <c r="J87" s="124">
        <v>100000</v>
      </c>
      <c r="K87" s="124">
        <v>100000</v>
      </c>
      <c r="L87" s="124"/>
      <c r="M87" s="124"/>
      <c r="N87" s="123"/>
      <c r="O87" s="123"/>
      <c r="P87" s="123"/>
      <c r="Q87" s="124"/>
      <c r="R87" s="124"/>
      <c r="S87" s="124"/>
      <c r="T87" s="124"/>
      <c r="U87" s="124"/>
      <c r="V87" s="124"/>
      <c r="W87" s="124"/>
    </row>
    <row r="88" ht="52.5" customHeight="1" outlineLevel="1" spans="1:23">
      <c r="A88" s="123" t="s">
        <v>382</v>
      </c>
      <c r="B88" s="123" t="s">
        <v>438</v>
      </c>
      <c r="C88" s="123" t="s">
        <v>437</v>
      </c>
      <c r="D88" s="123" t="s">
        <v>72</v>
      </c>
      <c r="E88" s="123" t="s">
        <v>104</v>
      </c>
      <c r="F88" s="123" t="s">
        <v>105</v>
      </c>
      <c r="G88" s="123" t="s">
        <v>439</v>
      </c>
      <c r="H88" s="123" t="s">
        <v>440</v>
      </c>
      <c r="I88" s="124">
        <v>40000</v>
      </c>
      <c r="J88" s="124">
        <v>40000</v>
      </c>
      <c r="K88" s="124">
        <v>40000</v>
      </c>
      <c r="L88" s="124"/>
      <c r="M88" s="124"/>
      <c r="N88" s="123"/>
      <c r="O88" s="123"/>
      <c r="P88" s="123"/>
      <c r="Q88" s="124"/>
      <c r="R88" s="124"/>
      <c r="S88" s="124"/>
      <c r="T88" s="124"/>
      <c r="U88" s="124"/>
      <c r="V88" s="124"/>
      <c r="W88" s="124"/>
    </row>
    <row r="89" ht="52.5" customHeight="1" outlineLevel="1" spans="1:23">
      <c r="A89" s="123" t="s">
        <v>382</v>
      </c>
      <c r="B89" s="123" t="s">
        <v>438</v>
      </c>
      <c r="C89" s="123" t="s">
        <v>437</v>
      </c>
      <c r="D89" s="123" t="s">
        <v>72</v>
      </c>
      <c r="E89" s="123" t="s">
        <v>104</v>
      </c>
      <c r="F89" s="123" t="s">
        <v>105</v>
      </c>
      <c r="G89" s="123" t="s">
        <v>384</v>
      </c>
      <c r="H89" s="123" t="s">
        <v>385</v>
      </c>
      <c r="I89" s="124">
        <v>60000</v>
      </c>
      <c r="J89" s="124">
        <v>60000</v>
      </c>
      <c r="K89" s="124">
        <v>60000</v>
      </c>
      <c r="L89" s="124"/>
      <c r="M89" s="124"/>
      <c r="N89" s="123"/>
      <c r="O89" s="123"/>
      <c r="P89" s="123"/>
      <c r="Q89" s="124"/>
      <c r="R89" s="124"/>
      <c r="S89" s="124"/>
      <c r="T89" s="124"/>
      <c r="U89" s="124"/>
      <c r="V89" s="124"/>
      <c r="W89" s="124"/>
    </row>
    <row r="90" ht="52.5" customHeight="1" spans="1:23">
      <c r="A90" s="123"/>
      <c r="B90" s="123"/>
      <c r="C90" s="123" t="s">
        <v>441</v>
      </c>
      <c r="D90" s="123"/>
      <c r="E90" s="123"/>
      <c r="F90" s="123"/>
      <c r="G90" s="123"/>
      <c r="H90" s="123"/>
      <c r="I90" s="124">
        <v>8000</v>
      </c>
      <c r="J90" s="124">
        <v>8000</v>
      </c>
      <c r="K90" s="124">
        <v>8000</v>
      </c>
      <c r="L90" s="124"/>
      <c r="M90" s="124"/>
      <c r="N90" s="123"/>
      <c r="O90" s="123"/>
      <c r="P90" s="123"/>
      <c r="Q90" s="124"/>
      <c r="R90" s="124"/>
      <c r="S90" s="124"/>
      <c r="T90" s="124"/>
      <c r="U90" s="124"/>
      <c r="V90" s="124"/>
      <c r="W90" s="124"/>
    </row>
    <row r="91" ht="52.5" customHeight="1" outlineLevel="1" spans="1:23">
      <c r="A91" s="123" t="s">
        <v>373</v>
      </c>
      <c r="B91" s="123" t="s">
        <v>442</v>
      </c>
      <c r="C91" s="123" t="s">
        <v>441</v>
      </c>
      <c r="D91" s="123" t="s">
        <v>72</v>
      </c>
      <c r="E91" s="123" t="s">
        <v>116</v>
      </c>
      <c r="F91" s="123" t="s">
        <v>113</v>
      </c>
      <c r="G91" s="123" t="s">
        <v>391</v>
      </c>
      <c r="H91" s="123" t="s">
        <v>392</v>
      </c>
      <c r="I91" s="124">
        <v>4000</v>
      </c>
      <c r="J91" s="124">
        <v>4000</v>
      </c>
      <c r="K91" s="124">
        <v>4000</v>
      </c>
      <c r="L91" s="124"/>
      <c r="M91" s="124"/>
      <c r="N91" s="123"/>
      <c r="O91" s="123"/>
      <c r="P91" s="123"/>
      <c r="Q91" s="124"/>
      <c r="R91" s="124"/>
      <c r="S91" s="124"/>
      <c r="T91" s="124"/>
      <c r="U91" s="124"/>
      <c r="V91" s="124"/>
      <c r="W91" s="124"/>
    </row>
    <row r="92" ht="52.5" customHeight="1" outlineLevel="1" spans="1:23">
      <c r="A92" s="123" t="s">
        <v>373</v>
      </c>
      <c r="B92" s="123" t="s">
        <v>442</v>
      </c>
      <c r="C92" s="123" t="s">
        <v>441</v>
      </c>
      <c r="D92" s="123" t="s">
        <v>72</v>
      </c>
      <c r="E92" s="123" t="s">
        <v>116</v>
      </c>
      <c r="F92" s="123" t="s">
        <v>113</v>
      </c>
      <c r="G92" s="123" t="s">
        <v>330</v>
      </c>
      <c r="H92" s="123" t="s">
        <v>331</v>
      </c>
      <c r="I92" s="124">
        <v>4000</v>
      </c>
      <c r="J92" s="124">
        <v>4000</v>
      </c>
      <c r="K92" s="124">
        <v>4000</v>
      </c>
      <c r="L92" s="124"/>
      <c r="M92" s="124"/>
      <c r="N92" s="123"/>
      <c r="O92" s="123"/>
      <c r="P92" s="123"/>
      <c r="Q92" s="124"/>
      <c r="R92" s="124"/>
      <c r="S92" s="124"/>
      <c r="T92" s="124"/>
      <c r="U92" s="124"/>
      <c r="V92" s="124"/>
      <c r="W92" s="124"/>
    </row>
    <row r="93" ht="52.5" customHeight="1" spans="1:23">
      <c r="A93" s="123"/>
      <c r="B93" s="123"/>
      <c r="C93" s="123" t="s">
        <v>443</v>
      </c>
      <c r="D93" s="123"/>
      <c r="E93" s="123"/>
      <c r="F93" s="123"/>
      <c r="G93" s="123"/>
      <c r="H93" s="123"/>
      <c r="I93" s="124">
        <v>10000</v>
      </c>
      <c r="J93" s="124">
        <v>10000</v>
      </c>
      <c r="K93" s="124">
        <v>10000</v>
      </c>
      <c r="L93" s="124"/>
      <c r="M93" s="124"/>
      <c r="N93" s="123"/>
      <c r="O93" s="123"/>
      <c r="P93" s="123"/>
      <c r="Q93" s="124"/>
      <c r="R93" s="124"/>
      <c r="S93" s="124"/>
      <c r="T93" s="124"/>
      <c r="U93" s="124"/>
      <c r="V93" s="124"/>
      <c r="W93" s="124"/>
    </row>
    <row r="94" ht="52.5" customHeight="1" outlineLevel="1" spans="1:23">
      <c r="A94" s="123" t="s">
        <v>373</v>
      </c>
      <c r="B94" s="123" t="s">
        <v>444</v>
      </c>
      <c r="C94" s="123" t="s">
        <v>443</v>
      </c>
      <c r="D94" s="123" t="s">
        <v>72</v>
      </c>
      <c r="E94" s="123" t="s">
        <v>116</v>
      </c>
      <c r="F94" s="123" t="s">
        <v>113</v>
      </c>
      <c r="G94" s="123" t="s">
        <v>322</v>
      </c>
      <c r="H94" s="123" t="s">
        <v>323</v>
      </c>
      <c r="I94" s="124">
        <v>5000</v>
      </c>
      <c r="J94" s="124">
        <v>5000</v>
      </c>
      <c r="K94" s="124">
        <v>5000</v>
      </c>
      <c r="L94" s="124"/>
      <c r="M94" s="124"/>
      <c r="N94" s="123"/>
      <c r="O94" s="123"/>
      <c r="P94" s="123"/>
      <c r="Q94" s="124"/>
      <c r="R94" s="124"/>
      <c r="S94" s="124"/>
      <c r="T94" s="124"/>
      <c r="U94" s="124"/>
      <c r="V94" s="124"/>
      <c r="W94" s="124"/>
    </row>
    <row r="95" ht="52.5" customHeight="1" outlineLevel="1" spans="1:23">
      <c r="A95" s="123" t="s">
        <v>373</v>
      </c>
      <c r="B95" s="123" t="s">
        <v>444</v>
      </c>
      <c r="C95" s="123" t="s">
        <v>443</v>
      </c>
      <c r="D95" s="123" t="s">
        <v>72</v>
      </c>
      <c r="E95" s="123" t="s">
        <v>116</v>
      </c>
      <c r="F95" s="123" t="s">
        <v>113</v>
      </c>
      <c r="G95" s="123" t="s">
        <v>391</v>
      </c>
      <c r="H95" s="123" t="s">
        <v>392</v>
      </c>
      <c r="I95" s="124">
        <v>5000</v>
      </c>
      <c r="J95" s="124">
        <v>5000</v>
      </c>
      <c r="K95" s="124">
        <v>5000</v>
      </c>
      <c r="L95" s="124"/>
      <c r="M95" s="124"/>
      <c r="N95" s="123"/>
      <c r="O95" s="123"/>
      <c r="P95" s="123"/>
      <c r="Q95" s="124"/>
      <c r="R95" s="124"/>
      <c r="S95" s="124"/>
      <c r="T95" s="124"/>
      <c r="U95" s="124"/>
      <c r="V95" s="124"/>
      <c r="W95" s="124"/>
    </row>
    <row r="96" ht="52.5" customHeight="1" spans="1:23">
      <c r="A96" s="123"/>
      <c r="B96" s="123"/>
      <c r="C96" s="123" t="s">
        <v>445</v>
      </c>
      <c r="D96" s="123"/>
      <c r="E96" s="123"/>
      <c r="F96" s="123"/>
      <c r="G96" s="123"/>
      <c r="H96" s="123"/>
      <c r="I96" s="124">
        <v>5000</v>
      </c>
      <c r="J96" s="124">
        <v>5000</v>
      </c>
      <c r="K96" s="124">
        <v>5000</v>
      </c>
      <c r="L96" s="124"/>
      <c r="M96" s="124"/>
      <c r="N96" s="123"/>
      <c r="O96" s="123"/>
      <c r="P96" s="123"/>
      <c r="Q96" s="124"/>
      <c r="R96" s="124"/>
      <c r="S96" s="124"/>
      <c r="T96" s="124"/>
      <c r="U96" s="124"/>
      <c r="V96" s="124"/>
      <c r="W96" s="124"/>
    </row>
    <row r="97" ht="52.5" customHeight="1" outlineLevel="1" spans="1:23">
      <c r="A97" s="123" t="s">
        <v>382</v>
      </c>
      <c r="B97" s="123" t="s">
        <v>446</v>
      </c>
      <c r="C97" s="123" t="s">
        <v>445</v>
      </c>
      <c r="D97" s="123" t="s">
        <v>72</v>
      </c>
      <c r="E97" s="123" t="s">
        <v>112</v>
      </c>
      <c r="F97" s="123" t="s">
        <v>113</v>
      </c>
      <c r="G97" s="123" t="s">
        <v>330</v>
      </c>
      <c r="H97" s="123" t="s">
        <v>331</v>
      </c>
      <c r="I97" s="124">
        <v>5000</v>
      </c>
      <c r="J97" s="124">
        <v>5000</v>
      </c>
      <c r="K97" s="124">
        <v>5000</v>
      </c>
      <c r="L97" s="124"/>
      <c r="M97" s="124"/>
      <c r="N97" s="123"/>
      <c r="O97" s="123"/>
      <c r="P97" s="123"/>
      <c r="Q97" s="124"/>
      <c r="R97" s="124"/>
      <c r="S97" s="124"/>
      <c r="T97" s="124"/>
      <c r="U97" s="124"/>
      <c r="V97" s="124"/>
      <c r="W97" s="124"/>
    </row>
    <row r="98" ht="52.5" customHeight="1" spans="1:23">
      <c r="A98" s="123"/>
      <c r="B98" s="123"/>
      <c r="C98" s="123" t="s">
        <v>447</v>
      </c>
      <c r="D98" s="123"/>
      <c r="E98" s="123"/>
      <c r="F98" s="123"/>
      <c r="G98" s="123"/>
      <c r="H98" s="123"/>
      <c r="I98" s="124">
        <v>5000</v>
      </c>
      <c r="J98" s="124">
        <v>5000</v>
      </c>
      <c r="K98" s="124">
        <v>5000</v>
      </c>
      <c r="L98" s="124"/>
      <c r="M98" s="124"/>
      <c r="N98" s="123"/>
      <c r="O98" s="123"/>
      <c r="P98" s="123"/>
      <c r="Q98" s="124"/>
      <c r="R98" s="124"/>
      <c r="S98" s="124"/>
      <c r="T98" s="124"/>
      <c r="U98" s="124"/>
      <c r="V98" s="124"/>
      <c r="W98" s="124"/>
    </row>
    <row r="99" ht="52.5" customHeight="1" outlineLevel="1" spans="1:23">
      <c r="A99" s="123" t="s">
        <v>373</v>
      </c>
      <c r="B99" s="123" t="s">
        <v>448</v>
      </c>
      <c r="C99" s="123" t="s">
        <v>447</v>
      </c>
      <c r="D99" s="123" t="s">
        <v>72</v>
      </c>
      <c r="E99" s="123" t="s">
        <v>112</v>
      </c>
      <c r="F99" s="123" t="s">
        <v>113</v>
      </c>
      <c r="G99" s="123" t="s">
        <v>330</v>
      </c>
      <c r="H99" s="123" t="s">
        <v>331</v>
      </c>
      <c r="I99" s="124">
        <v>5000</v>
      </c>
      <c r="J99" s="124">
        <v>5000</v>
      </c>
      <c r="K99" s="124">
        <v>5000</v>
      </c>
      <c r="L99" s="124"/>
      <c r="M99" s="124"/>
      <c r="N99" s="123"/>
      <c r="O99" s="123"/>
      <c r="P99" s="123"/>
      <c r="Q99" s="124"/>
      <c r="R99" s="124"/>
      <c r="S99" s="124"/>
      <c r="T99" s="124"/>
      <c r="U99" s="124"/>
      <c r="V99" s="124"/>
      <c r="W99" s="124"/>
    </row>
    <row r="100" ht="52.5" customHeight="1" spans="1:23">
      <c r="A100" s="123"/>
      <c r="B100" s="123"/>
      <c r="C100" s="123" t="s">
        <v>449</v>
      </c>
      <c r="D100" s="123"/>
      <c r="E100" s="123"/>
      <c r="F100" s="123"/>
      <c r="G100" s="123"/>
      <c r="H100" s="123"/>
      <c r="I100" s="124">
        <v>5000</v>
      </c>
      <c r="J100" s="124">
        <v>5000</v>
      </c>
      <c r="K100" s="124">
        <v>5000</v>
      </c>
      <c r="L100" s="124"/>
      <c r="M100" s="124"/>
      <c r="N100" s="123"/>
      <c r="O100" s="123"/>
      <c r="P100" s="123"/>
      <c r="Q100" s="124"/>
      <c r="R100" s="124"/>
      <c r="S100" s="124"/>
      <c r="T100" s="124"/>
      <c r="U100" s="124"/>
      <c r="V100" s="124"/>
      <c r="W100" s="124"/>
    </row>
    <row r="101" ht="52.5" customHeight="1" outlineLevel="1" spans="1:23">
      <c r="A101" s="123" t="s">
        <v>382</v>
      </c>
      <c r="B101" s="123" t="s">
        <v>450</v>
      </c>
      <c r="C101" s="123" t="s">
        <v>449</v>
      </c>
      <c r="D101" s="123" t="s">
        <v>72</v>
      </c>
      <c r="E101" s="123" t="s">
        <v>112</v>
      </c>
      <c r="F101" s="123" t="s">
        <v>113</v>
      </c>
      <c r="G101" s="123" t="s">
        <v>322</v>
      </c>
      <c r="H101" s="123" t="s">
        <v>323</v>
      </c>
      <c r="I101" s="124">
        <v>5000</v>
      </c>
      <c r="J101" s="124">
        <v>5000</v>
      </c>
      <c r="K101" s="124">
        <v>5000</v>
      </c>
      <c r="L101" s="124"/>
      <c r="M101" s="124"/>
      <c r="N101" s="123"/>
      <c r="O101" s="123"/>
      <c r="P101" s="123"/>
      <c r="Q101" s="124"/>
      <c r="R101" s="124"/>
      <c r="S101" s="124"/>
      <c r="T101" s="124"/>
      <c r="U101" s="124"/>
      <c r="V101" s="124"/>
      <c r="W101" s="124"/>
    </row>
    <row r="102" ht="52.5" customHeight="1" spans="1:23">
      <c r="A102" s="123"/>
      <c r="B102" s="123"/>
      <c r="C102" s="123" t="s">
        <v>451</v>
      </c>
      <c r="D102" s="123"/>
      <c r="E102" s="123"/>
      <c r="F102" s="123"/>
      <c r="G102" s="123"/>
      <c r="H102" s="123"/>
      <c r="I102" s="124">
        <v>5000</v>
      </c>
      <c r="J102" s="124">
        <v>5000</v>
      </c>
      <c r="K102" s="124">
        <v>5000</v>
      </c>
      <c r="L102" s="124"/>
      <c r="M102" s="124"/>
      <c r="N102" s="123"/>
      <c r="O102" s="123"/>
      <c r="P102" s="123"/>
      <c r="Q102" s="124"/>
      <c r="R102" s="124"/>
      <c r="S102" s="124"/>
      <c r="T102" s="124"/>
      <c r="U102" s="124"/>
      <c r="V102" s="124"/>
      <c r="W102" s="124"/>
    </row>
    <row r="103" ht="52.5" customHeight="1" outlineLevel="1" spans="1:23">
      <c r="A103" s="123" t="s">
        <v>373</v>
      </c>
      <c r="B103" s="123" t="s">
        <v>452</v>
      </c>
      <c r="C103" s="123" t="s">
        <v>451</v>
      </c>
      <c r="D103" s="123" t="s">
        <v>72</v>
      </c>
      <c r="E103" s="123" t="s">
        <v>112</v>
      </c>
      <c r="F103" s="123" t="s">
        <v>113</v>
      </c>
      <c r="G103" s="123" t="s">
        <v>453</v>
      </c>
      <c r="H103" s="123" t="s">
        <v>454</v>
      </c>
      <c r="I103" s="124">
        <v>5000</v>
      </c>
      <c r="J103" s="124">
        <v>5000</v>
      </c>
      <c r="K103" s="124">
        <v>5000</v>
      </c>
      <c r="L103" s="124"/>
      <c r="M103" s="124"/>
      <c r="N103" s="123"/>
      <c r="O103" s="123"/>
      <c r="P103" s="123"/>
      <c r="Q103" s="124"/>
      <c r="R103" s="124"/>
      <c r="S103" s="124"/>
      <c r="T103" s="124"/>
      <c r="U103" s="124"/>
      <c r="V103" s="124"/>
      <c r="W103" s="124"/>
    </row>
    <row r="104" ht="52.5" customHeight="1" spans="1:23">
      <c r="A104" s="123"/>
      <c r="B104" s="123"/>
      <c r="C104" s="123" t="s">
        <v>455</v>
      </c>
      <c r="D104" s="123"/>
      <c r="E104" s="123"/>
      <c r="F104" s="123"/>
      <c r="G104" s="123"/>
      <c r="H104" s="123"/>
      <c r="I104" s="124">
        <v>3000</v>
      </c>
      <c r="J104" s="124">
        <v>3000</v>
      </c>
      <c r="K104" s="124">
        <v>3000</v>
      </c>
      <c r="L104" s="124"/>
      <c r="M104" s="124"/>
      <c r="N104" s="123"/>
      <c r="O104" s="123"/>
      <c r="P104" s="123"/>
      <c r="Q104" s="124"/>
      <c r="R104" s="124"/>
      <c r="S104" s="124"/>
      <c r="T104" s="124"/>
      <c r="U104" s="124"/>
      <c r="V104" s="124"/>
      <c r="W104" s="124"/>
    </row>
    <row r="105" ht="52.5" customHeight="1" outlineLevel="1" spans="1:23">
      <c r="A105" s="123" t="s">
        <v>373</v>
      </c>
      <c r="B105" s="123" t="s">
        <v>456</v>
      </c>
      <c r="C105" s="123" t="s">
        <v>455</v>
      </c>
      <c r="D105" s="123" t="s">
        <v>72</v>
      </c>
      <c r="E105" s="123" t="s">
        <v>112</v>
      </c>
      <c r="F105" s="123" t="s">
        <v>113</v>
      </c>
      <c r="G105" s="123" t="s">
        <v>330</v>
      </c>
      <c r="H105" s="123" t="s">
        <v>331</v>
      </c>
      <c r="I105" s="124">
        <v>3000</v>
      </c>
      <c r="J105" s="124">
        <v>3000</v>
      </c>
      <c r="K105" s="124">
        <v>3000</v>
      </c>
      <c r="L105" s="124"/>
      <c r="M105" s="124"/>
      <c r="N105" s="123"/>
      <c r="O105" s="123"/>
      <c r="P105" s="123"/>
      <c r="Q105" s="124"/>
      <c r="R105" s="124"/>
      <c r="S105" s="124"/>
      <c r="T105" s="124"/>
      <c r="U105" s="124"/>
      <c r="V105" s="124"/>
      <c r="W105" s="124"/>
    </row>
    <row r="106" ht="52.5" customHeight="1" spans="1:23">
      <c r="A106" s="123"/>
      <c r="B106" s="123"/>
      <c r="C106" s="123" t="s">
        <v>457</v>
      </c>
      <c r="D106" s="123"/>
      <c r="E106" s="123"/>
      <c r="F106" s="123"/>
      <c r="G106" s="123"/>
      <c r="H106" s="123"/>
      <c r="I106" s="124">
        <v>185400</v>
      </c>
      <c r="J106" s="124">
        <v>185400</v>
      </c>
      <c r="K106" s="124">
        <v>185400</v>
      </c>
      <c r="L106" s="124"/>
      <c r="M106" s="124"/>
      <c r="N106" s="123"/>
      <c r="O106" s="123"/>
      <c r="P106" s="123"/>
      <c r="Q106" s="124"/>
      <c r="R106" s="124"/>
      <c r="S106" s="124"/>
      <c r="T106" s="124"/>
      <c r="U106" s="124"/>
      <c r="V106" s="124"/>
      <c r="W106" s="124"/>
    </row>
    <row r="107" ht="52.5" customHeight="1" outlineLevel="1" spans="1:23">
      <c r="A107" s="123" t="s">
        <v>373</v>
      </c>
      <c r="B107" s="123" t="s">
        <v>458</v>
      </c>
      <c r="C107" s="123" t="s">
        <v>457</v>
      </c>
      <c r="D107" s="123" t="s">
        <v>72</v>
      </c>
      <c r="E107" s="123" t="s">
        <v>112</v>
      </c>
      <c r="F107" s="123" t="s">
        <v>113</v>
      </c>
      <c r="G107" s="123" t="s">
        <v>459</v>
      </c>
      <c r="H107" s="123" t="s">
        <v>460</v>
      </c>
      <c r="I107" s="124">
        <v>23400</v>
      </c>
      <c r="J107" s="124">
        <v>23400</v>
      </c>
      <c r="K107" s="124">
        <v>23400</v>
      </c>
      <c r="L107" s="124"/>
      <c r="M107" s="124"/>
      <c r="N107" s="123"/>
      <c r="O107" s="123"/>
      <c r="P107" s="123"/>
      <c r="Q107" s="124"/>
      <c r="R107" s="124"/>
      <c r="S107" s="124"/>
      <c r="T107" s="124"/>
      <c r="U107" s="124"/>
      <c r="V107" s="124"/>
      <c r="W107" s="124"/>
    </row>
    <row r="108" ht="52.5" customHeight="1" outlineLevel="1" spans="1:23">
      <c r="A108" s="123" t="s">
        <v>373</v>
      </c>
      <c r="B108" s="123" t="s">
        <v>458</v>
      </c>
      <c r="C108" s="123" t="s">
        <v>457</v>
      </c>
      <c r="D108" s="123" t="s">
        <v>72</v>
      </c>
      <c r="E108" s="123" t="s">
        <v>112</v>
      </c>
      <c r="F108" s="123" t="s">
        <v>113</v>
      </c>
      <c r="G108" s="123" t="s">
        <v>459</v>
      </c>
      <c r="H108" s="123" t="s">
        <v>460</v>
      </c>
      <c r="I108" s="124">
        <v>162000</v>
      </c>
      <c r="J108" s="124">
        <v>162000</v>
      </c>
      <c r="K108" s="124">
        <v>162000</v>
      </c>
      <c r="L108" s="124"/>
      <c r="M108" s="124"/>
      <c r="N108" s="123"/>
      <c r="O108" s="123"/>
      <c r="P108" s="123"/>
      <c r="Q108" s="124"/>
      <c r="R108" s="124"/>
      <c r="S108" s="124"/>
      <c r="T108" s="124"/>
      <c r="U108" s="124"/>
      <c r="V108" s="124"/>
      <c r="W108" s="124"/>
    </row>
    <row r="109" ht="52.5" customHeight="1" spans="1:23">
      <c r="A109" s="123"/>
      <c r="B109" s="123"/>
      <c r="C109" s="123" t="s">
        <v>461</v>
      </c>
      <c r="D109" s="123"/>
      <c r="E109" s="123"/>
      <c r="F109" s="123"/>
      <c r="G109" s="123"/>
      <c r="H109" s="123"/>
      <c r="I109" s="124">
        <v>1503800</v>
      </c>
      <c r="J109" s="124">
        <v>1503800</v>
      </c>
      <c r="K109" s="124">
        <v>1503800</v>
      </c>
      <c r="L109" s="124"/>
      <c r="M109" s="124"/>
      <c r="N109" s="123"/>
      <c r="O109" s="123"/>
      <c r="P109" s="123"/>
      <c r="Q109" s="124"/>
      <c r="R109" s="124"/>
      <c r="S109" s="124"/>
      <c r="T109" s="124"/>
      <c r="U109" s="124"/>
      <c r="V109" s="124"/>
      <c r="W109" s="124"/>
    </row>
    <row r="110" ht="52.5" customHeight="1" outlineLevel="1" spans="1:23">
      <c r="A110" s="123" t="s">
        <v>373</v>
      </c>
      <c r="B110" s="123" t="s">
        <v>462</v>
      </c>
      <c r="C110" s="123" t="s">
        <v>461</v>
      </c>
      <c r="D110" s="123" t="s">
        <v>72</v>
      </c>
      <c r="E110" s="123" t="s">
        <v>112</v>
      </c>
      <c r="F110" s="123" t="s">
        <v>113</v>
      </c>
      <c r="G110" s="123" t="s">
        <v>328</v>
      </c>
      <c r="H110" s="123" t="s">
        <v>329</v>
      </c>
      <c r="I110" s="124">
        <v>1503800</v>
      </c>
      <c r="J110" s="124">
        <v>1503800</v>
      </c>
      <c r="K110" s="124">
        <v>1503800</v>
      </c>
      <c r="L110" s="124"/>
      <c r="M110" s="124"/>
      <c r="N110" s="123"/>
      <c r="O110" s="123"/>
      <c r="P110" s="123"/>
      <c r="Q110" s="124"/>
      <c r="R110" s="124"/>
      <c r="S110" s="124"/>
      <c r="T110" s="124"/>
      <c r="U110" s="124"/>
      <c r="V110" s="124"/>
      <c r="W110" s="124"/>
    </row>
    <row r="111" ht="52.5" customHeight="1" spans="1:23">
      <c r="A111" s="123"/>
      <c r="B111" s="123"/>
      <c r="C111" s="123" t="s">
        <v>463</v>
      </c>
      <c r="D111" s="123"/>
      <c r="E111" s="123"/>
      <c r="F111" s="123"/>
      <c r="G111" s="123"/>
      <c r="H111" s="123"/>
      <c r="I111" s="124">
        <v>72000</v>
      </c>
      <c r="J111" s="124">
        <v>72000</v>
      </c>
      <c r="K111" s="124">
        <v>72000</v>
      </c>
      <c r="L111" s="124"/>
      <c r="M111" s="124"/>
      <c r="N111" s="123"/>
      <c r="O111" s="123"/>
      <c r="P111" s="123"/>
      <c r="Q111" s="124"/>
      <c r="R111" s="124"/>
      <c r="S111" s="124"/>
      <c r="T111" s="124"/>
      <c r="U111" s="124"/>
      <c r="V111" s="124"/>
      <c r="W111" s="124"/>
    </row>
    <row r="112" ht="52.5" customHeight="1" outlineLevel="1" spans="1:23">
      <c r="A112" s="123" t="s">
        <v>373</v>
      </c>
      <c r="B112" s="123" t="s">
        <v>464</v>
      </c>
      <c r="C112" s="123" t="s">
        <v>463</v>
      </c>
      <c r="D112" s="123" t="s">
        <v>72</v>
      </c>
      <c r="E112" s="123" t="s">
        <v>112</v>
      </c>
      <c r="F112" s="123" t="s">
        <v>113</v>
      </c>
      <c r="G112" s="123" t="s">
        <v>343</v>
      </c>
      <c r="H112" s="123" t="s">
        <v>344</v>
      </c>
      <c r="I112" s="124">
        <v>72000</v>
      </c>
      <c r="J112" s="124">
        <v>72000</v>
      </c>
      <c r="K112" s="124">
        <v>72000</v>
      </c>
      <c r="L112" s="124"/>
      <c r="M112" s="124"/>
      <c r="N112" s="123"/>
      <c r="O112" s="123"/>
      <c r="P112" s="123"/>
      <c r="Q112" s="124"/>
      <c r="R112" s="124"/>
      <c r="S112" s="124"/>
      <c r="T112" s="124"/>
      <c r="U112" s="124"/>
      <c r="V112" s="124"/>
      <c r="W112" s="124"/>
    </row>
    <row r="113" ht="52.5" customHeight="1" spans="1:23">
      <c r="A113" s="123"/>
      <c r="B113" s="123"/>
      <c r="C113" s="123" t="s">
        <v>465</v>
      </c>
      <c r="D113" s="123"/>
      <c r="E113" s="123"/>
      <c r="F113" s="123"/>
      <c r="G113" s="123"/>
      <c r="H113" s="123"/>
      <c r="I113" s="124">
        <v>1087985.16</v>
      </c>
      <c r="J113" s="124">
        <v>1087985.16</v>
      </c>
      <c r="K113" s="124">
        <v>1087985.16</v>
      </c>
      <c r="L113" s="124"/>
      <c r="M113" s="124"/>
      <c r="N113" s="123"/>
      <c r="O113" s="123"/>
      <c r="P113" s="123"/>
      <c r="Q113" s="124"/>
      <c r="R113" s="124"/>
      <c r="S113" s="124"/>
      <c r="T113" s="124"/>
      <c r="U113" s="124"/>
      <c r="V113" s="124"/>
      <c r="W113" s="124"/>
    </row>
    <row r="114" ht="52.5" customHeight="1" outlineLevel="1" spans="1:23">
      <c r="A114" s="123" t="s">
        <v>373</v>
      </c>
      <c r="B114" s="123" t="s">
        <v>466</v>
      </c>
      <c r="C114" s="123" t="s">
        <v>465</v>
      </c>
      <c r="D114" s="123" t="s">
        <v>72</v>
      </c>
      <c r="E114" s="123" t="s">
        <v>112</v>
      </c>
      <c r="F114" s="123" t="s">
        <v>113</v>
      </c>
      <c r="G114" s="123" t="s">
        <v>316</v>
      </c>
      <c r="H114" s="123" t="s">
        <v>317</v>
      </c>
      <c r="I114" s="124">
        <v>100000</v>
      </c>
      <c r="J114" s="124">
        <v>100000</v>
      </c>
      <c r="K114" s="124">
        <v>100000</v>
      </c>
      <c r="L114" s="124"/>
      <c r="M114" s="124"/>
      <c r="N114" s="123"/>
      <c r="O114" s="123"/>
      <c r="P114" s="123"/>
      <c r="Q114" s="124"/>
      <c r="R114" s="124"/>
      <c r="S114" s="124"/>
      <c r="T114" s="124"/>
      <c r="U114" s="124"/>
      <c r="V114" s="124"/>
      <c r="W114" s="124"/>
    </row>
    <row r="115" ht="52.5" customHeight="1" outlineLevel="1" spans="1:23">
      <c r="A115" s="123" t="s">
        <v>373</v>
      </c>
      <c r="B115" s="123" t="s">
        <v>466</v>
      </c>
      <c r="C115" s="123" t="s">
        <v>465</v>
      </c>
      <c r="D115" s="123" t="s">
        <v>72</v>
      </c>
      <c r="E115" s="123" t="s">
        <v>112</v>
      </c>
      <c r="F115" s="123" t="s">
        <v>113</v>
      </c>
      <c r="G115" s="123" t="s">
        <v>318</v>
      </c>
      <c r="H115" s="123" t="s">
        <v>319</v>
      </c>
      <c r="I115" s="124">
        <v>776560.16</v>
      </c>
      <c r="J115" s="124">
        <v>776560.16</v>
      </c>
      <c r="K115" s="124">
        <v>776560.16</v>
      </c>
      <c r="L115" s="124"/>
      <c r="M115" s="124"/>
      <c r="N115" s="123"/>
      <c r="O115" s="123"/>
      <c r="P115" s="123"/>
      <c r="Q115" s="124"/>
      <c r="R115" s="124"/>
      <c r="S115" s="124"/>
      <c r="T115" s="124"/>
      <c r="U115" s="124"/>
      <c r="V115" s="124"/>
      <c r="W115" s="124"/>
    </row>
    <row r="116" ht="52.5" customHeight="1" outlineLevel="1" spans="1:23">
      <c r="A116" s="123" t="s">
        <v>373</v>
      </c>
      <c r="B116" s="123" t="s">
        <v>466</v>
      </c>
      <c r="C116" s="123" t="s">
        <v>465</v>
      </c>
      <c r="D116" s="123" t="s">
        <v>72</v>
      </c>
      <c r="E116" s="123" t="s">
        <v>112</v>
      </c>
      <c r="F116" s="123" t="s">
        <v>113</v>
      </c>
      <c r="G116" s="123" t="s">
        <v>326</v>
      </c>
      <c r="H116" s="123" t="s">
        <v>327</v>
      </c>
      <c r="I116" s="124">
        <v>211425</v>
      </c>
      <c r="J116" s="124">
        <v>211425</v>
      </c>
      <c r="K116" s="124">
        <v>211425</v>
      </c>
      <c r="L116" s="124"/>
      <c r="M116" s="124"/>
      <c r="N116" s="123"/>
      <c r="O116" s="123"/>
      <c r="P116" s="123"/>
      <c r="Q116" s="124"/>
      <c r="R116" s="124"/>
      <c r="S116" s="124"/>
      <c r="T116" s="124"/>
      <c r="U116" s="124"/>
      <c r="V116" s="124"/>
      <c r="W116" s="124"/>
    </row>
    <row r="117" ht="52.5" customHeight="1" spans="1:23">
      <c r="A117" s="123"/>
      <c r="B117" s="123"/>
      <c r="C117" s="123" t="s">
        <v>467</v>
      </c>
      <c r="D117" s="123"/>
      <c r="E117" s="123"/>
      <c r="F117" s="123"/>
      <c r="G117" s="123"/>
      <c r="H117" s="123"/>
      <c r="I117" s="124">
        <v>5000</v>
      </c>
      <c r="J117" s="124">
        <v>5000</v>
      </c>
      <c r="K117" s="124">
        <v>5000</v>
      </c>
      <c r="L117" s="124"/>
      <c r="M117" s="124"/>
      <c r="N117" s="123"/>
      <c r="O117" s="123"/>
      <c r="P117" s="123"/>
      <c r="Q117" s="124"/>
      <c r="R117" s="124"/>
      <c r="S117" s="124"/>
      <c r="T117" s="124"/>
      <c r="U117" s="124"/>
      <c r="V117" s="124"/>
      <c r="W117" s="124"/>
    </row>
    <row r="118" ht="52.5" customHeight="1" outlineLevel="1" spans="1:23">
      <c r="A118" s="123" t="s">
        <v>373</v>
      </c>
      <c r="B118" s="123" t="s">
        <v>468</v>
      </c>
      <c r="C118" s="123" t="s">
        <v>467</v>
      </c>
      <c r="D118" s="123" t="s">
        <v>72</v>
      </c>
      <c r="E118" s="123" t="s">
        <v>112</v>
      </c>
      <c r="F118" s="123" t="s">
        <v>113</v>
      </c>
      <c r="G118" s="123" t="s">
        <v>391</v>
      </c>
      <c r="H118" s="123" t="s">
        <v>392</v>
      </c>
      <c r="I118" s="124">
        <v>5000</v>
      </c>
      <c r="J118" s="124">
        <v>5000</v>
      </c>
      <c r="K118" s="124">
        <v>5000</v>
      </c>
      <c r="L118" s="124"/>
      <c r="M118" s="124"/>
      <c r="N118" s="123"/>
      <c r="O118" s="123"/>
      <c r="P118" s="123"/>
      <c r="Q118" s="124"/>
      <c r="R118" s="124"/>
      <c r="S118" s="124"/>
      <c r="T118" s="124"/>
      <c r="U118" s="124"/>
      <c r="V118" s="124"/>
      <c r="W118" s="124"/>
    </row>
    <row r="119" ht="52.5" customHeight="1" spans="1:23">
      <c r="A119" s="123"/>
      <c r="B119" s="123"/>
      <c r="C119" s="123" t="s">
        <v>469</v>
      </c>
      <c r="D119" s="123"/>
      <c r="E119" s="123"/>
      <c r="F119" s="123"/>
      <c r="G119" s="123"/>
      <c r="H119" s="123"/>
      <c r="I119" s="124">
        <v>60000</v>
      </c>
      <c r="J119" s="124">
        <v>60000</v>
      </c>
      <c r="K119" s="124">
        <v>60000</v>
      </c>
      <c r="L119" s="124"/>
      <c r="M119" s="124"/>
      <c r="N119" s="123"/>
      <c r="O119" s="123"/>
      <c r="P119" s="123"/>
      <c r="Q119" s="124"/>
      <c r="R119" s="124"/>
      <c r="S119" s="124"/>
      <c r="T119" s="124"/>
      <c r="U119" s="124"/>
      <c r="V119" s="124"/>
      <c r="W119" s="124"/>
    </row>
    <row r="120" ht="52.5" customHeight="1" outlineLevel="1" spans="1:23">
      <c r="A120" s="123" t="s">
        <v>373</v>
      </c>
      <c r="B120" s="123" t="s">
        <v>470</v>
      </c>
      <c r="C120" s="123" t="s">
        <v>469</v>
      </c>
      <c r="D120" s="123" t="s">
        <v>72</v>
      </c>
      <c r="E120" s="123" t="s">
        <v>165</v>
      </c>
      <c r="F120" s="123" t="s">
        <v>166</v>
      </c>
      <c r="G120" s="123" t="s">
        <v>322</v>
      </c>
      <c r="H120" s="123" t="s">
        <v>323</v>
      </c>
      <c r="I120" s="124">
        <v>20000</v>
      </c>
      <c r="J120" s="124">
        <v>20000</v>
      </c>
      <c r="K120" s="124">
        <v>20000</v>
      </c>
      <c r="L120" s="124"/>
      <c r="M120" s="124"/>
      <c r="N120" s="123"/>
      <c r="O120" s="123"/>
      <c r="P120" s="123"/>
      <c r="Q120" s="124"/>
      <c r="R120" s="124"/>
      <c r="S120" s="124"/>
      <c r="T120" s="124"/>
      <c r="U120" s="124"/>
      <c r="V120" s="124"/>
      <c r="W120" s="124"/>
    </row>
    <row r="121" ht="52.5" customHeight="1" outlineLevel="1" spans="1:23">
      <c r="A121" s="123" t="s">
        <v>373</v>
      </c>
      <c r="B121" s="123" t="s">
        <v>470</v>
      </c>
      <c r="C121" s="123" t="s">
        <v>469</v>
      </c>
      <c r="D121" s="123" t="s">
        <v>72</v>
      </c>
      <c r="E121" s="123" t="s">
        <v>165</v>
      </c>
      <c r="F121" s="123" t="s">
        <v>166</v>
      </c>
      <c r="G121" s="123" t="s">
        <v>330</v>
      </c>
      <c r="H121" s="123" t="s">
        <v>331</v>
      </c>
      <c r="I121" s="124">
        <v>20000</v>
      </c>
      <c r="J121" s="124">
        <v>20000</v>
      </c>
      <c r="K121" s="124">
        <v>20000</v>
      </c>
      <c r="L121" s="124"/>
      <c r="M121" s="124"/>
      <c r="N121" s="123"/>
      <c r="O121" s="123"/>
      <c r="P121" s="123"/>
      <c r="Q121" s="124"/>
      <c r="R121" s="124"/>
      <c r="S121" s="124"/>
      <c r="T121" s="124"/>
      <c r="U121" s="124"/>
      <c r="V121" s="124"/>
      <c r="W121" s="124"/>
    </row>
    <row r="122" ht="52.5" customHeight="1" outlineLevel="1" spans="1:23">
      <c r="A122" s="123" t="s">
        <v>373</v>
      </c>
      <c r="B122" s="123" t="s">
        <v>470</v>
      </c>
      <c r="C122" s="123" t="s">
        <v>469</v>
      </c>
      <c r="D122" s="123" t="s">
        <v>72</v>
      </c>
      <c r="E122" s="123" t="s">
        <v>165</v>
      </c>
      <c r="F122" s="123" t="s">
        <v>166</v>
      </c>
      <c r="G122" s="123" t="s">
        <v>413</v>
      </c>
      <c r="H122" s="123" t="s">
        <v>414</v>
      </c>
      <c r="I122" s="124">
        <v>20000</v>
      </c>
      <c r="J122" s="124">
        <v>20000</v>
      </c>
      <c r="K122" s="124">
        <v>20000</v>
      </c>
      <c r="L122" s="124"/>
      <c r="M122" s="124"/>
      <c r="N122" s="123"/>
      <c r="O122" s="123"/>
      <c r="P122" s="123"/>
      <c r="Q122" s="124"/>
      <c r="R122" s="124"/>
      <c r="S122" s="124"/>
      <c r="T122" s="124"/>
      <c r="U122" s="124"/>
      <c r="V122" s="124"/>
      <c r="W122" s="124"/>
    </row>
    <row r="123" ht="52.5" customHeight="1" spans="1:23">
      <c r="A123" s="123"/>
      <c r="B123" s="123"/>
      <c r="C123" s="123" t="s">
        <v>471</v>
      </c>
      <c r="D123" s="123"/>
      <c r="E123" s="123"/>
      <c r="F123" s="123"/>
      <c r="G123" s="123"/>
      <c r="H123" s="123"/>
      <c r="I123" s="124">
        <v>12000</v>
      </c>
      <c r="J123" s="124">
        <v>12000</v>
      </c>
      <c r="K123" s="124">
        <v>12000</v>
      </c>
      <c r="L123" s="124"/>
      <c r="M123" s="124"/>
      <c r="N123" s="123"/>
      <c r="O123" s="123"/>
      <c r="P123" s="123"/>
      <c r="Q123" s="124"/>
      <c r="R123" s="124"/>
      <c r="S123" s="124"/>
      <c r="T123" s="124"/>
      <c r="U123" s="124"/>
      <c r="V123" s="124"/>
      <c r="W123" s="124"/>
    </row>
    <row r="124" ht="52.5" customHeight="1" outlineLevel="1" spans="1:23">
      <c r="A124" s="123" t="s">
        <v>373</v>
      </c>
      <c r="B124" s="123" t="s">
        <v>472</v>
      </c>
      <c r="C124" s="123" t="s">
        <v>471</v>
      </c>
      <c r="D124" s="123" t="s">
        <v>72</v>
      </c>
      <c r="E124" s="123" t="s">
        <v>112</v>
      </c>
      <c r="F124" s="123" t="s">
        <v>113</v>
      </c>
      <c r="G124" s="123" t="s">
        <v>322</v>
      </c>
      <c r="H124" s="123" t="s">
        <v>323</v>
      </c>
      <c r="I124" s="124">
        <v>12000</v>
      </c>
      <c r="J124" s="124">
        <v>12000</v>
      </c>
      <c r="K124" s="124">
        <v>12000</v>
      </c>
      <c r="L124" s="124"/>
      <c r="M124" s="124"/>
      <c r="N124" s="123"/>
      <c r="O124" s="123"/>
      <c r="P124" s="123"/>
      <c r="Q124" s="124"/>
      <c r="R124" s="124"/>
      <c r="S124" s="124"/>
      <c r="T124" s="124"/>
      <c r="U124" s="124"/>
      <c r="V124" s="124"/>
      <c r="W124" s="124"/>
    </row>
    <row r="125" ht="52.5" customHeight="1" spans="1:23">
      <c r="A125" s="123"/>
      <c r="B125" s="123"/>
      <c r="C125" s="123" t="s">
        <v>473</v>
      </c>
      <c r="D125" s="123"/>
      <c r="E125" s="123"/>
      <c r="F125" s="123"/>
      <c r="G125" s="123"/>
      <c r="H125" s="123"/>
      <c r="I125" s="124">
        <v>10000</v>
      </c>
      <c r="J125" s="124">
        <v>10000</v>
      </c>
      <c r="K125" s="124">
        <v>10000</v>
      </c>
      <c r="L125" s="124"/>
      <c r="M125" s="124"/>
      <c r="N125" s="123"/>
      <c r="O125" s="123"/>
      <c r="P125" s="123"/>
      <c r="Q125" s="124"/>
      <c r="R125" s="124"/>
      <c r="S125" s="124"/>
      <c r="T125" s="124"/>
      <c r="U125" s="124"/>
      <c r="V125" s="124"/>
      <c r="W125" s="124"/>
    </row>
    <row r="126" ht="52.5" customHeight="1" outlineLevel="1" spans="1:23">
      <c r="A126" s="123" t="s">
        <v>382</v>
      </c>
      <c r="B126" s="123" t="s">
        <v>474</v>
      </c>
      <c r="C126" s="123" t="s">
        <v>473</v>
      </c>
      <c r="D126" s="123" t="s">
        <v>72</v>
      </c>
      <c r="E126" s="123" t="s">
        <v>112</v>
      </c>
      <c r="F126" s="123" t="s">
        <v>113</v>
      </c>
      <c r="G126" s="123" t="s">
        <v>439</v>
      </c>
      <c r="H126" s="123" t="s">
        <v>440</v>
      </c>
      <c r="I126" s="124">
        <v>5000</v>
      </c>
      <c r="J126" s="124">
        <v>5000</v>
      </c>
      <c r="K126" s="124">
        <v>5000</v>
      </c>
      <c r="L126" s="124"/>
      <c r="M126" s="124"/>
      <c r="N126" s="123"/>
      <c r="O126" s="123"/>
      <c r="P126" s="123"/>
      <c r="Q126" s="124"/>
      <c r="R126" s="124"/>
      <c r="S126" s="124"/>
      <c r="T126" s="124"/>
      <c r="U126" s="124"/>
      <c r="V126" s="124"/>
      <c r="W126" s="124"/>
    </row>
    <row r="127" ht="52.5" customHeight="1" outlineLevel="1" spans="1:23">
      <c r="A127" s="123" t="s">
        <v>382</v>
      </c>
      <c r="B127" s="123" t="s">
        <v>474</v>
      </c>
      <c r="C127" s="123" t="s">
        <v>473</v>
      </c>
      <c r="D127" s="123" t="s">
        <v>72</v>
      </c>
      <c r="E127" s="123" t="s">
        <v>112</v>
      </c>
      <c r="F127" s="123" t="s">
        <v>113</v>
      </c>
      <c r="G127" s="123" t="s">
        <v>384</v>
      </c>
      <c r="H127" s="123" t="s">
        <v>385</v>
      </c>
      <c r="I127" s="124">
        <v>5000</v>
      </c>
      <c r="J127" s="124">
        <v>5000</v>
      </c>
      <c r="K127" s="124">
        <v>5000</v>
      </c>
      <c r="L127" s="124"/>
      <c r="M127" s="124"/>
      <c r="N127" s="123"/>
      <c r="O127" s="123"/>
      <c r="P127" s="123"/>
      <c r="Q127" s="124"/>
      <c r="R127" s="124"/>
      <c r="S127" s="124"/>
      <c r="T127" s="124"/>
      <c r="U127" s="124"/>
      <c r="V127" s="124"/>
      <c r="W127" s="124"/>
    </row>
    <row r="128" ht="52.5" customHeight="1" spans="1:23">
      <c r="A128" s="123"/>
      <c r="B128" s="123"/>
      <c r="C128" s="123" t="s">
        <v>475</v>
      </c>
      <c r="D128" s="123"/>
      <c r="E128" s="123"/>
      <c r="F128" s="123"/>
      <c r="G128" s="123"/>
      <c r="H128" s="123"/>
      <c r="I128" s="124">
        <v>80000</v>
      </c>
      <c r="J128" s="124">
        <v>80000</v>
      </c>
      <c r="K128" s="124">
        <v>80000</v>
      </c>
      <c r="L128" s="124"/>
      <c r="M128" s="124"/>
      <c r="N128" s="123"/>
      <c r="O128" s="123"/>
      <c r="P128" s="123"/>
      <c r="Q128" s="124"/>
      <c r="R128" s="124"/>
      <c r="S128" s="124"/>
      <c r="T128" s="124"/>
      <c r="U128" s="124"/>
      <c r="V128" s="124"/>
      <c r="W128" s="124"/>
    </row>
    <row r="129" ht="52.5" customHeight="1" outlineLevel="1" spans="1:23">
      <c r="A129" s="123" t="s">
        <v>373</v>
      </c>
      <c r="B129" s="123" t="s">
        <v>476</v>
      </c>
      <c r="C129" s="123" t="s">
        <v>475</v>
      </c>
      <c r="D129" s="123" t="s">
        <v>72</v>
      </c>
      <c r="E129" s="123" t="s">
        <v>112</v>
      </c>
      <c r="F129" s="123" t="s">
        <v>113</v>
      </c>
      <c r="G129" s="123" t="s">
        <v>322</v>
      </c>
      <c r="H129" s="123" t="s">
        <v>323</v>
      </c>
      <c r="I129" s="124">
        <v>5000</v>
      </c>
      <c r="J129" s="124">
        <v>5000</v>
      </c>
      <c r="K129" s="124">
        <v>5000</v>
      </c>
      <c r="L129" s="124"/>
      <c r="M129" s="124"/>
      <c r="N129" s="123"/>
      <c r="O129" s="123"/>
      <c r="P129" s="123"/>
      <c r="Q129" s="124"/>
      <c r="R129" s="124"/>
      <c r="S129" s="124"/>
      <c r="T129" s="124"/>
      <c r="U129" s="124"/>
      <c r="V129" s="124"/>
      <c r="W129" s="124"/>
    </row>
    <row r="130" ht="52.5" customHeight="1" outlineLevel="1" spans="1:23">
      <c r="A130" s="123" t="s">
        <v>373</v>
      </c>
      <c r="B130" s="123" t="s">
        <v>476</v>
      </c>
      <c r="C130" s="123" t="s">
        <v>475</v>
      </c>
      <c r="D130" s="123" t="s">
        <v>72</v>
      </c>
      <c r="E130" s="123" t="s">
        <v>112</v>
      </c>
      <c r="F130" s="123" t="s">
        <v>113</v>
      </c>
      <c r="G130" s="123" t="s">
        <v>322</v>
      </c>
      <c r="H130" s="123" t="s">
        <v>323</v>
      </c>
      <c r="I130" s="124">
        <v>15000</v>
      </c>
      <c r="J130" s="124">
        <v>15000</v>
      </c>
      <c r="K130" s="124">
        <v>15000</v>
      </c>
      <c r="L130" s="124"/>
      <c r="M130" s="124"/>
      <c r="N130" s="123"/>
      <c r="O130" s="123"/>
      <c r="P130" s="123"/>
      <c r="Q130" s="124"/>
      <c r="R130" s="124"/>
      <c r="S130" s="124"/>
      <c r="T130" s="124"/>
      <c r="U130" s="124"/>
      <c r="V130" s="124"/>
      <c r="W130" s="124"/>
    </row>
    <row r="131" ht="52.5" customHeight="1" outlineLevel="1" spans="1:23">
      <c r="A131" s="123" t="s">
        <v>373</v>
      </c>
      <c r="B131" s="123" t="s">
        <v>476</v>
      </c>
      <c r="C131" s="123" t="s">
        <v>475</v>
      </c>
      <c r="D131" s="123" t="s">
        <v>72</v>
      </c>
      <c r="E131" s="123" t="s">
        <v>112</v>
      </c>
      <c r="F131" s="123" t="s">
        <v>113</v>
      </c>
      <c r="G131" s="123" t="s">
        <v>391</v>
      </c>
      <c r="H131" s="123" t="s">
        <v>392</v>
      </c>
      <c r="I131" s="124">
        <v>20000</v>
      </c>
      <c r="J131" s="124">
        <v>20000</v>
      </c>
      <c r="K131" s="124">
        <v>20000</v>
      </c>
      <c r="L131" s="124"/>
      <c r="M131" s="124"/>
      <c r="N131" s="123"/>
      <c r="O131" s="123"/>
      <c r="P131" s="123"/>
      <c r="Q131" s="124"/>
      <c r="R131" s="124"/>
      <c r="S131" s="124"/>
      <c r="T131" s="124"/>
      <c r="U131" s="124"/>
      <c r="V131" s="124"/>
      <c r="W131" s="124"/>
    </row>
    <row r="132" ht="52.5" customHeight="1" outlineLevel="1" spans="1:23">
      <c r="A132" s="123" t="s">
        <v>373</v>
      </c>
      <c r="B132" s="123" t="s">
        <v>476</v>
      </c>
      <c r="C132" s="123" t="s">
        <v>475</v>
      </c>
      <c r="D132" s="123" t="s">
        <v>72</v>
      </c>
      <c r="E132" s="123" t="s">
        <v>112</v>
      </c>
      <c r="F132" s="123" t="s">
        <v>113</v>
      </c>
      <c r="G132" s="123" t="s">
        <v>330</v>
      </c>
      <c r="H132" s="123" t="s">
        <v>331</v>
      </c>
      <c r="I132" s="124">
        <v>20000</v>
      </c>
      <c r="J132" s="124">
        <v>20000</v>
      </c>
      <c r="K132" s="124">
        <v>20000</v>
      </c>
      <c r="L132" s="124"/>
      <c r="M132" s="124"/>
      <c r="N132" s="123"/>
      <c r="O132" s="123"/>
      <c r="P132" s="123"/>
      <c r="Q132" s="124"/>
      <c r="R132" s="124"/>
      <c r="S132" s="124"/>
      <c r="T132" s="124"/>
      <c r="U132" s="124"/>
      <c r="V132" s="124"/>
      <c r="W132" s="124"/>
    </row>
    <row r="133" ht="52.5" customHeight="1" outlineLevel="1" spans="1:23">
      <c r="A133" s="123" t="s">
        <v>373</v>
      </c>
      <c r="B133" s="123" t="s">
        <v>476</v>
      </c>
      <c r="C133" s="123" t="s">
        <v>475</v>
      </c>
      <c r="D133" s="123" t="s">
        <v>72</v>
      </c>
      <c r="E133" s="123" t="s">
        <v>112</v>
      </c>
      <c r="F133" s="123" t="s">
        <v>113</v>
      </c>
      <c r="G133" s="123" t="s">
        <v>393</v>
      </c>
      <c r="H133" s="123" t="s">
        <v>394</v>
      </c>
      <c r="I133" s="124">
        <v>20000</v>
      </c>
      <c r="J133" s="124">
        <v>20000</v>
      </c>
      <c r="K133" s="124">
        <v>20000</v>
      </c>
      <c r="L133" s="124"/>
      <c r="M133" s="124"/>
      <c r="N133" s="123"/>
      <c r="O133" s="123"/>
      <c r="P133" s="123"/>
      <c r="Q133" s="124"/>
      <c r="R133" s="124"/>
      <c r="S133" s="124"/>
      <c r="T133" s="124"/>
      <c r="U133" s="124"/>
      <c r="V133" s="124"/>
      <c r="W133" s="124"/>
    </row>
    <row r="134" ht="52.5" customHeight="1" spans="1:23">
      <c r="A134" s="123"/>
      <c r="B134" s="123"/>
      <c r="C134" s="123" t="s">
        <v>477</v>
      </c>
      <c r="D134" s="123"/>
      <c r="E134" s="123"/>
      <c r="F134" s="123"/>
      <c r="G134" s="123"/>
      <c r="H134" s="123"/>
      <c r="I134" s="124">
        <v>5000</v>
      </c>
      <c r="J134" s="124">
        <v>5000</v>
      </c>
      <c r="K134" s="124">
        <v>5000</v>
      </c>
      <c r="L134" s="124"/>
      <c r="M134" s="124"/>
      <c r="N134" s="123"/>
      <c r="O134" s="123"/>
      <c r="P134" s="123"/>
      <c r="Q134" s="124"/>
      <c r="R134" s="124"/>
      <c r="S134" s="124"/>
      <c r="T134" s="124"/>
      <c r="U134" s="124"/>
      <c r="V134" s="124"/>
      <c r="W134" s="124"/>
    </row>
    <row r="135" ht="52.5" customHeight="1" outlineLevel="1" spans="1:23">
      <c r="A135" s="123" t="s">
        <v>373</v>
      </c>
      <c r="B135" s="123" t="s">
        <v>478</v>
      </c>
      <c r="C135" s="123" t="s">
        <v>477</v>
      </c>
      <c r="D135" s="123" t="s">
        <v>72</v>
      </c>
      <c r="E135" s="123" t="s">
        <v>112</v>
      </c>
      <c r="F135" s="123" t="s">
        <v>113</v>
      </c>
      <c r="G135" s="123" t="s">
        <v>322</v>
      </c>
      <c r="H135" s="123" t="s">
        <v>323</v>
      </c>
      <c r="I135" s="124">
        <v>5000</v>
      </c>
      <c r="J135" s="124">
        <v>5000</v>
      </c>
      <c r="K135" s="124">
        <v>5000</v>
      </c>
      <c r="L135" s="124"/>
      <c r="M135" s="124"/>
      <c r="N135" s="123"/>
      <c r="O135" s="123"/>
      <c r="P135" s="123"/>
      <c r="Q135" s="124"/>
      <c r="R135" s="124"/>
      <c r="S135" s="124"/>
      <c r="T135" s="124"/>
      <c r="U135" s="124"/>
      <c r="V135" s="124"/>
      <c r="W135" s="124"/>
    </row>
    <row r="136" ht="52.5" customHeight="1" spans="1:23">
      <c r="A136" s="123"/>
      <c r="B136" s="123"/>
      <c r="C136" s="123" t="s">
        <v>479</v>
      </c>
      <c r="D136" s="123"/>
      <c r="E136" s="123"/>
      <c r="F136" s="123"/>
      <c r="G136" s="123"/>
      <c r="H136" s="123"/>
      <c r="I136" s="124">
        <v>170000</v>
      </c>
      <c r="J136" s="124">
        <v>170000</v>
      </c>
      <c r="K136" s="124">
        <v>170000</v>
      </c>
      <c r="L136" s="124"/>
      <c r="M136" s="124"/>
      <c r="N136" s="123"/>
      <c r="O136" s="123"/>
      <c r="P136" s="123"/>
      <c r="Q136" s="124"/>
      <c r="R136" s="124"/>
      <c r="S136" s="124"/>
      <c r="T136" s="124"/>
      <c r="U136" s="124"/>
      <c r="V136" s="124"/>
      <c r="W136" s="124"/>
    </row>
    <row r="137" ht="52.5" customHeight="1" outlineLevel="1" spans="1:23">
      <c r="A137" s="123" t="s">
        <v>382</v>
      </c>
      <c r="B137" s="123" t="s">
        <v>480</v>
      </c>
      <c r="C137" s="123" t="s">
        <v>479</v>
      </c>
      <c r="D137" s="123" t="s">
        <v>72</v>
      </c>
      <c r="E137" s="123" t="s">
        <v>112</v>
      </c>
      <c r="F137" s="123" t="s">
        <v>113</v>
      </c>
      <c r="G137" s="123" t="s">
        <v>322</v>
      </c>
      <c r="H137" s="123" t="s">
        <v>323</v>
      </c>
      <c r="I137" s="124">
        <v>20000</v>
      </c>
      <c r="J137" s="124">
        <v>20000</v>
      </c>
      <c r="K137" s="124">
        <v>20000</v>
      </c>
      <c r="L137" s="124"/>
      <c r="M137" s="124"/>
      <c r="N137" s="123"/>
      <c r="O137" s="123"/>
      <c r="P137" s="123"/>
      <c r="Q137" s="124"/>
      <c r="R137" s="124"/>
      <c r="S137" s="124"/>
      <c r="T137" s="124"/>
      <c r="U137" s="124"/>
      <c r="V137" s="124"/>
      <c r="W137" s="124"/>
    </row>
    <row r="138" ht="52.5" customHeight="1" outlineLevel="1" spans="1:23">
      <c r="A138" s="123" t="s">
        <v>382</v>
      </c>
      <c r="B138" s="123" t="s">
        <v>480</v>
      </c>
      <c r="C138" s="123" t="s">
        <v>479</v>
      </c>
      <c r="D138" s="123" t="s">
        <v>72</v>
      </c>
      <c r="E138" s="123" t="s">
        <v>112</v>
      </c>
      <c r="F138" s="123" t="s">
        <v>113</v>
      </c>
      <c r="G138" s="123" t="s">
        <v>322</v>
      </c>
      <c r="H138" s="123" t="s">
        <v>323</v>
      </c>
      <c r="I138" s="124">
        <v>20000</v>
      </c>
      <c r="J138" s="124">
        <v>20000</v>
      </c>
      <c r="K138" s="124">
        <v>20000</v>
      </c>
      <c r="L138" s="124"/>
      <c r="M138" s="124"/>
      <c r="N138" s="123"/>
      <c r="O138" s="123"/>
      <c r="P138" s="123"/>
      <c r="Q138" s="124"/>
      <c r="R138" s="124"/>
      <c r="S138" s="124"/>
      <c r="T138" s="124"/>
      <c r="U138" s="124"/>
      <c r="V138" s="124"/>
      <c r="W138" s="124"/>
    </row>
    <row r="139" ht="52.5" customHeight="1" outlineLevel="1" spans="1:23">
      <c r="A139" s="123" t="s">
        <v>382</v>
      </c>
      <c r="B139" s="123" t="s">
        <v>480</v>
      </c>
      <c r="C139" s="123" t="s">
        <v>479</v>
      </c>
      <c r="D139" s="123" t="s">
        <v>72</v>
      </c>
      <c r="E139" s="123" t="s">
        <v>112</v>
      </c>
      <c r="F139" s="123" t="s">
        <v>113</v>
      </c>
      <c r="G139" s="123" t="s">
        <v>439</v>
      </c>
      <c r="H139" s="123" t="s">
        <v>440</v>
      </c>
      <c r="I139" s="124">
        <v>30000</v>
      </c>
      <c r="J139" s="124">
        <v>30000</v>
      </c>
      <c r="K139" s="124">
        <v>30000</v>
      </c>
      <c r="L139" s="124"/>
      <c r="M139" s="124"/>
      <c r="N139" s="123"/>
      <c r="O139" s="123"/>
      <c r="P139" s="123"/>
      <c r="Q139" s="124"/>
      <c r="R139" s="124"/>
      <c r="S139" s="124"/>
      <c r="T139" s="124"/>
      <c r="U139" s="124"/>
      <c r="V139" s="124"/>
      <c r="W139" s="124"/>
    </row>
    <row r="140" ht="52.5" customHeight="1" outlineLevel="1" spans="1:23">
      <c r="A140" s="123" t="s">
        <v>382</v>
      </c>
      <c r="B140" s="123" t="s">
        <v>480</v>
      </c>
      <c r="C140" s="123" t="s">
        <v>479</v>
      </c>
      <c r="D140" s="123" t="s">
        <v>72</v>
      </c>
      <c r="E140" s="123" t="s">
        <v>112</v>
      </c>
      <c r="F140" s="123" t="s">
        <v>113</v>
      </c>
      <c r="G140" s="123" t="s">
        <v>384</v>
      </c>
      <c r="H140" s="123" t="s">
        <v>385</v>
      </c>
      <c r="I140" s="124">
        <v>50000</v>
      </c>
      <c r="J140" s="124">
        <v>50000</v>
      </c>
      <c r="K140" s="124">
        <v>50000</v>
      </c>
      <c r="L140" s="124"/>
      <c r="M140" s="124"/>
      <c r="N140" s="123"/>
      <c r="O140" s="123"/>
      <c r="P140" s="123"/>
      <c r="Q140" s="124"/>
      <c r="R140" s="124"/>
      <c r="S140" s="124"/>
      <c r="T140" s="124"/>
      <c r="U140" s="124"/>
      <c r="V140" s="124"/>
      <c r="W140" s="124"/>
    </row>
    <row r="141" ht="52.5" customHeight="1" outlineLevel="1" spans="1:23">
      <c r="A141" s="123" t="s">
        <v>382</v>
      </c>
      <c r="B141" s="123" t="s">
        <v>480</v>
      </c>
      <c r="C141" s="123" t="s">
        <v>479</v>
      </c>
      <c r="D141" s="123" t="s">
        <v>72</v>
      </c>
      <c r="E141" s="123" t="s">
        <v>112</v>
      </c>
      <c r="F141" s="123" t="s">
        <v>113</v>
      </c>
      <c r="G141" s="123" t="s">
        <v>391</v>
      </c>
      <c r="H141" s="123" t="s">
        <v>392</v>
      </c>
      <c r="I141" s="124">
        <v>30000</v>
      </c>
      <c r="J141" s="124">
        <v>30000</v>
      </c>
      <c r="K141" s="124">
        <v>30000</v>
      </c>
      <c r="L141" s="124"/>
      <c r="M141" s="124"/>
      <c r="N141" s="123"/>
      <c r="O141" s="123"/>
      <c r="P141" s="123"/>
      <c r="Q141" s="124"/>
      <c r="R141" s="124"/>
      <c r="S141" s="124"/>
      <c r="T141" s="124"/>
      <c r="U141" s="124"/>
      <c r="V141" s="124"/>
      <c r="W141" s="124"/>
    </row>
    <row r="142" ht="52.5" customHeight="1" outlineLevel="1" spans="1:23">
      <c r="A142" s="123" t="s">
        <v>382</v>
      </c>
      <c r="B142" s="123" t="s">
        <v>480</v>
      </c>
      <c r="C142" s="123" t="s">
        <v>479</v>
      </c>
      <c r="D142" s="123" t="s">
        <v>72</v>
      </c>
      <c r="E142" s="123" t="s">
        <v>112</v>
      </c>
      <c r="F142" s="123" t="s">
        <v>113</v>
      </c>
      <c r="G142" s="123" t="s">
        <v>330</v>
      </c>
      <c r="H142" s="123" t="s">
        <v>331</v>
      </c>
      <c r="I142" s="124">
        <v>20000</v>
      </c>
      <c r="J142" s="124">
        <v>20000</v>
      </c>
      <c r="K142" s="124">
        <v>20000</v>
      </c>
      <c r="L142" s="124"/>
      <c r="M142" s="124"/>
      <c r="N142" s="123"/>
      <c r="O142" s="123"/>
      <c r="P142" s="123"/>
      <c r="Q142" s="124"/>
      <c r="R142" s="124"/>
      <c r="S142" s="124"/>
      <c r="T142" s="124"/>
      <c r="U142" s="124"/>
      <c r="V142" s="124"/>
      <c r="W142" s="124"/>
    </row>
    <row r="143" ht="52.5" customHeight="1" spans="1:23">
      <c r="A143" s="123"/>
      <c r="B143" s="123"/>
      <c r="C143" s="123" t="s">
        <v>481</v>
      </c>
      <c r="D143" s="123"/>
      <c r="E143" s="123"/>
      <c r="F143" s="123"/>
      <c r="G143" s="123"/>
      <c r="H143" s="123"/>
      <c r="I143" s="124">
        <v>4200</v>
      </c>
      <c r="J143" s="124">
        <v>4200</v>
      </c>
      <c r="K143" s="124">
        <v>4200</v>
      </c>
      <c r="L143" s="124"/>
      <c r="M143" s="124"/>
      <c r="N143" s="123"/>
      <c r="O143" s="123"/>
      <c r="P143" s="123"/>
      <c r="Q143" s="124"/>
      <c r="R143" s="124"/>
      <c r="S143" s="124"/>
      <c r="T143" s="124"/>
      <c r="U143" s="124"/>
      <c r="V143" s="124"/>
      <c r="W143" s="124"/>
    </row>
    <row r="144" ht="52.5" customHeight="1" outlineLevel="1" spans="1:23">
      <c r="A144" s="123" t="s">
        <v>373</v>
      </c>
      <c r="B144" s="123" t="s">
        <v>482</v>
      </c>
      <c r="C144" s="123" t="s">
        <v>481</v>
      </c>
      <c r="D144" s="123" t="s">
        <v>72</v>
      </c>
      <c r="E144" s="123" t="s">
        <v>112</v>
      </c>
      <c r="F144" s="123" t="s">
        <v>113</v>
      </c>
      <c r="G144" s="123" t="s">
        <v>330</v>
      </c>
      <c r="H144" s="123" t="s">
        <v>331</v>
      </c>
      <c r="I144" s="124">
        <v>4200</v>
      </c>
      <c r="J144" s="124">
        <v>4200</v>
      </c>
      <c r="K144" s="124">
        <v>4200</v>
      </c>
      <c r="L144" s="124"/>
      <c r="M144" s="124"/>
      <c r="N144" s="123"/>
      <c r="O144" s="123"/>
      <c r="P144" s="123"/>
      <c r="Q144" s="124"/>
      <c r="R144" s="124"/>
      <c r="S144" s="124"/>
      <c r="T144" s="124"/>
      <c r="U144" s="124"/>
      <c r="V144" s="124"/>
      <c r="W144" s="124"/>
    </row>
    <row r="145" ht="52.5" customHeight="1" spans="1:23">
      <c r="A145" s="123"/>
      <c r="B145" s="123"/>
      <c r="C145" s="123" t="s">
        <v>483</v>
      </c>
      <c r="D145" s="123"/>
      <c r="E145" s="123"/>
      <c r="F145" s="123"/>
      <c r="G145" s="123"/>
      <c r="H145" s="123"/>
      <c r="I145" s="124">
        <v>20000</v>
      </c>
      <c r="J145" s="124">
        <v>20000</v>
      </c>
      <c r="K145" s="124">
        <v>20000</v>
      </c>
      <c r="L145" s="124"/>
      <c r="M145" s="124"/>
      <c r="N145" s="123"/>
      <c r="O145" s="123"/>
      <c r="P145" s="123"/>
      <c r="Q145" s="124"/>
      <c r="R145" s="124"/>
      <c r="S145" s="124"/>
      <c r="T145" s="124"/>
      <c r="U145" s="124"/>
      <c r="V145" s="124"/>
      <c r="W145" s="124"/>
    </row>
    <row r="146" ht="52.5" customHeight="1" outlineLevel="1" spans="1:23">
      <c r="A146" s="123" t="s">
        <v>373</v>
      </c>
      <c r="B146" s="123" t="s">
        <v>484</v>
      </c>
      <c r="C146" s="123" t="s">
        <v>483</v>
      </c>
      <c r="D146" s="123" t="s">
        <v>72</v>
      </c>
      <c r="E146" s="123" t="s">
        <v>112</v>
      </c>
      <c r="F146" s="123" t="s">
        <v>113</v>
      </c>
      <c r="G146" s="123" t="s">
        <v>322</v>
      </c>
      <c r="H146" s="123" t="s">
        <v>323</v>
      </c>
      <c r="I146" s="124">
        <v>2000</v>
      </c>
      <c r="J146" s="124">
        <v>2000</v>
      </c>
      <c r="K146" s="124">
        <v>2000</v>
      </c>
      <c r="L146" s="124"/>
      <c r="M146" s="124"/>
      <c r="N146" s="123"/>
      <c r="O146" s="123"/>
      <c r="P146" s="123"/>
      <c r="Q146" s="124"/>
      <c r="R146" s="124"/>
      <c r="S146" s="124"/>
      <c r="T146" s="124"/>
      <c r="U146" s="124"/>
      <c r="V146" s="124"/>
      <c r="W146" s="124"/>
    </row>
    <row r="147" ht="52.5" customHeight="1" outlineLevel="1" spans="1:23">
      <c r="A147" s="123" t="s">
        <v>373</v>
      </c>
      <c r="B147" s="123" t="s">
        <v>484</v>
      </c>
      <c r="C147" s="123" t="s">
        <v>483</v>
      </c>
      <c r="D147" s="123" t="s">
        <v>72</v>
      </c>
      <c r="E147" s="123" t="s">
        <v>112</v>
      </c>
      <c r="F147" s="123" t="s">
        <v>113</v>
      </c>
      <c r="G147" s="123" t="s">
        <v>322</v>
      </c>
      <c r="H147" s="123" t="s">
        <v>323</v>
      </c>
      <c r="I147" s="124">
        <v>12600</v>
      </c>
      <c r="J147" s="124">
        <v>12600</v>
      </c>
      <c r="K147" s="124">
        <v>12600</v>
      </c>
      <c r="L147" s="124"/>
      <c r="M147" s="124"/>
      <c r="N147" s="123"/>
      <c r="O147" s="123"/>
      <c r="P147" s="123"/>
      <c r="Q147" s="124"/>
      <c r="R147" s="124"/>
      <c r="S147" s="124"/>
      <c r="T147" s="124"/>
      <c r="U147" s="124"/>
      <c r="V147" s="124"/>
      <c r="W147" s="124"/>
    </row>
    <row r="148" ht="52.5" customHeight="1" outlineLevel="1" spans="1:23">
      <c r="A148" s="123" t="s">
        <v>373</v>
      </c>
      <c r="B148" s="123" t="s">
        <v>484</v>
      </c>
      <c r="C148" s="123" t="s">
        <v>483</v>
      </c>
      <c r="D148" s="123" t="s">
        <v>72</v>
      </c>
      <c r="E148" s="123" t="s">
        <v>112</v>
      </c>
      <c r="F148" s="123" t="s">
        <v>113</v>
      </c>
      <c r="G148" s="123" t="s">
        <v>391</v>
      </c>
      <c r="H148" s="123" t="s">
        <v>392</v>
      </c>
      <c r="I148" s="124">
        <v>2000</v>
      </c>
      <c r="J148" s="124">
        <v>2000</v>
      </c>
      <c r="K148" s="124">
        <v>2000</v>
      </c>
      <c r="L148" s="124"/>
      <c r="M148" s="124"/>
      <c r="N148" s="123"/>
      <c r="O148" s="123"/>
      <c r="P148" s="123"/>
      <c r="Q148" s="124"/>
      <c r="R148" s="124"/>
      <c r="S148" s="124"/>
      <c r="T148" s="124"/>
      <c r="U148" s="124"/>
      <c r="V148" s="124"/>
      <c r="W148" s="124"/>
    </row>
    <row r="149" ht="52.5" customHeight="1" outlineLevel="1" spans="1:23">
      <c r="A149" s="123" t="s">
        <v>373</v>
      </c>
      <c r="B149" s="123" t="s">
        <v>484</v>
      </c>
      <c r="C149" s="123" t="s">
        <v>483</v>
      </c>
      <c r="D149" s="123" t="s">
        <v>72</v>
      </c>
      <c r="E149" s="123" t="s">
        <v>112</v>
      </c>
      <c r="F149" s="123" t="s">
        <v>113</v>
      </c>
      <c r="G149" s="123" t="s">
        <v>393</v>
      </c>
      <c r="H149" s="123" t="s">
        <v>394</v>
      </c>
      <c r="I149" s="124">
        <v>3400</v>
      </c>
      <c r="J149" s="124">
        <v>3400</v>
      </c>
      <c r="K149" s="124">
        <v>3400</v>
      </c>
      <c r="L149" s="124"/>
      <c r="M149" s="124"/>
      <c r="N149" s="123"/>
      <c r="O149" s="123"/>
      <c r="P149" s="123"/>
      <c r="Q149" s="124"/>
      <c r="R149" s="124"/>
      <c r="S149" s="124"/>
      <c r="T149" s="124"/>
      <c r="U149" s="124"/>
      <c r="V149" s="124"/>
      <c r="W149" s="124"/>
    </row>
    <row r="150" ht="52.5" customHeight="1" spans="1:23">
      <c r="A150" s="123"/>
      <c r="B150" s="123"/>
      <c r="C150" s="123" t="s">
        <v>485</v>
      </c>
      <c r="D150" s="123"/>
      <c r="E150" s="123"/>
      <c r="F150" s="123"/>
      <c r="G150" s="123"/>
      <c r="H150" s="123"/>
      <c r="I150" s="124">
        <v>10000</v>
      </c>
      <c r="J150" s="124">
        <v>10000</v>
      </c>
      <c r="K150" s="124">
        <v>10000</v>
      </c>
      <c r="L150" s="124"/>
      <c r="M150" s="124"/>
      <c r="N150" s="123"/>
      <c r="O150" s="123"/>
      <c r="P150" s="123"/>
      <c r="Q150" s="124"/>
      <c r="R150" s="124"/>
      <c r="S150" s="124"/>
      <c r="T150" s="124"/>
      <c r="U150" s="124"/>
      <c r="V150" s="124"/>
      <c r="W150" s="124"/>
    </row>
    <row r="151" ht="52.5" customHeight="1" outlineLevel="1" spans="1:23">
      <c r="A151" s="123" t="s">
        <v>382</v>
      </c>
      <c r="B151" s="123" t="s">
        <v>486</v>
      </c>
      <c r="C151" s="123" t="s">
        <v>485</v>
      </c>
      <c r="D151" s="123" t="s">
        <v>72</v>
      </c>
      <c r="E151" s="123" t="s">
        <v>112</v>
      </c>
      <c r="F151" s="123" t="s">
        <v>113</v>
      </c>
      <c r="G151" s="123" t="s">
        <v>322</v>
      </c>
      <c r="H151" s="123" t="s">
        <v>323</v>
      </c>
      <c r="I151" s="124">
        <v>10000</v>
      </c>
      <c r="J151" s="124">
        <v>10000</v>
      </c>
      <c r="K151" s="124">
        <v>10000</v>
      </c>
      <c r="L151" s="124"/>
      <c r="M151" s="124"/>
      <c r="N151" s="123"/>
      <c r="O151" s="123"/>
      <c r="P151" s="123"/>
      <c r="Q151" s="124"/>
      <c r="R151" s="124"/>
      <c r="S151" s="124"/>
      <c r="T151" s="124"/>
      <c r="U151" s="124"/>
      <c r="V151" s="124"/>
      <c r="W151" s="124"/>
    </row>
    <row r="152" ht="52.5" customHeight="1" spans="1:23">
      <c r="A152" s="123"/>
      <c r="B152" s="123"/>
      <c r="C152" s="123" t="s">
        <v>487</v>
      </c>
      <c r="D152" s="123"/>
      <c r="E152" s="123"/>
      <c r="F152" s="123"/>
      <c r="G152" s="123"/>
      <c r="H152" s="123"/>
      <c r="I152" s="124">
        <v>33431.4</v>
      </c>
      <c r="J152" s="124">
        <v>33431.4</v>
      </c>
      <c r="K152" s="124">
        <v>33431.4</v>
      </c>
      <c r="L152" s="124"/>
      <c r="M152" s="124"/>
      <c r="N152" s="123"/>
      <c r="O152" s="123"/>
      <c r="P152" s="123"/>
      <c r="Q152" s="124"/>
      <c r="R152" s="124"/>
      <c r="S152" s="124"/>
      <c r="T152" s="124"/>
      <c r="U152" s="124"/>
      <c r="V152" s="124"/>
      <c r="W152" s="124"/>
    </row>
    <row r="153" ht="52.5" customHeight="1" outlineLevel="1" spans="1:23">
      <c r="A153" s="123" t="s">
        <v>389</v>
      </c>
      <c r="B153" s="123" t="s">
        <v>488</v>
      </c>
      <c r="C153" s="123" t="s">
        <v>487</v>
      </c>
      <c r="D153" s="123" t="s">
        <v>72</v>
      </c>
      <c r="E153" s="123" t="s">
        <v>131</v>
      </c>
      <c r="F153" s="123" t="s">
        <v>132</v>
      </c>
      <c r="G153" s="123" t="s">
        <v>343</v>
      </c>
      <c r="H153" s="123" t="s">
        <v>344</v>
      </c>
      <c r="I153" s="124">
        <v>33431.4</v>
      </c>
      <c r="J153" s="124">
        <v>33431.4</v>
      </c>
      <c r="K153" s="124">
        <v>33431.4</v>
      </c>
      <c r="L153" s="124"/>
      <c r="M153" s="124"/>
      <c r="N153" s="123"/>
      <c r="O153" s="123"/>
      <c r="P153" s="123"/>
      <c r="Q153" s="124"/>
      <c r="R153" s="124"/>
      <c r="S153" s="124"/>
      <c r="T153" s="124"/>
      <c r="U153" s="124"/>
      <c r="V153" s="124"/>
      <c r="W153" s="124"/>
    </row>
    <row r="154" ht="52.5" customHeight="1" spans="1:23">
      <c r="A154" s="123"/>
      <c r="B154" s="123"/>
      <c r="C154" s="123" t="s">
        <v>489</v>
      </c>
      <c r="D154" s="123"/>
      <c r="E154" s="123"/>
      <c r="F154" s="123"/>
      <c r="G154" s="123"/>
      <c r="H154" s="123"/>
      <c r="I154" s="124">
        <v>25200</v>
      </c>
      <c r="J154" s="124">
        <v>25200</v>
      </c>
      <c r="K154" s="124">
        <v>25200</v>
      </c>
      <c r="L154" s="124"/>
      <c r="M154" s="124"/>
      <c r="N154" s="123"/>
      <c r="O154" s="123"/>
      <c r="P154" s="123"/>
      <c r="Q154" s="124"/>
      <c r="R154" s="124"/>
      <c r="S154" s="124"/>
      <c r="T154" s="124"/>
      <c r="U154" s="124"/>
      <c r="V154" s="124"/>
      <c r="W154" s="124"/>
    </row>
    <row r="155" ht="52.5" customHeight="1" outlineLevel="1" spans="1:23">
      <c r="A155" s="123" t="s">
        <v>389</v>
      </c>
      <c r="B155" s="123" t="s">
        <v>490</v>
      </c>
      <c r="C155" s="123" t="s">
        <v>489</v>
      </c>
      <c r="D155" s="123" t="s">
        <v>72</v>
      </c>
      <c r="E155" s="123" t="s">
        <v>112</v>
      </c>
      <c r="F155" s="123" t="s">
        <v>113</v>
      </c>
      <c r="G155" s="123" t="s">
        <v>343</v>
      </c>
      <c r="H155" s="123" t="s">
        <v>344</v>
      </c>
      <c r="I155" s="124">
        <v>25200</v>
      </c>
      <c r="J155" s="124">
        <v>25200</v>
      </c>
      <c r="K155" s="124">
        <v>25200</v>
      </c>
      <c r="L155" s="124"/>
      <c r="M155" s="124"/>
      <c r="N155" s="123"/>
      <c r="O155" s="123"/>
      <c r="P155" s="123"/>
      <c r="Q155" s="124"/>
      <c r="R155" s="124"/>
      <c r="S155" s="124"/>
      <c r="T155" s="124"/>
      <c r="U155" s="124"/>
      <c r="V155" s="124"/>
      <c r="W155" s="124"/>
    </row>
    <row r="156" ht="30" customHeight="1" spans="1:23">
      <c r="A156" s="125" t="s">
        <v>56</v>
      </c>
      <c r="B156" s="125"/>
      <c r="C156" s="125"/>
      <c r="D156" s="125"/>
      <c r="E156" s="125"/>
      <c r="F156" s="125"/>
      <c r="G156" s="125"/>
      <c r="H156" s="125"/>
      <c r="I156" s="124">
        <v>15207670.68</v>
      </c>
      <c r="J156" s="124">
        <v>7013670.68</v>
      </c>
      <c r="K156" s="124">
        <v>7013670.68</v>
      </c>
      <c r="L156" s="124">
        <v>7194000</v>
      </c>
      <c r="M156" s="124"/>
      <c r="N156" s="124"/>
      <c r="O156" s="124"/>
      <c r="P156" s="124"/>
      <c r="Q156" s="124"/>
      <c r="R156" s="124">
        <v>1000000</v>
      </c>
      <c r="S156" s="124"/>
      <c r="T156" s="124"/>
      <c r="U156" s="124"/>
      <c r="V156" s="124"/>
      <c r="W156" s="124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6:H15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3"/>
  <sheetViews>
    <sheetView showZeros="0" topLeftCell="A214" workbookViewId="0">
      <selection activeCell="G24" sqref="G2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4"/>
      <c r="B1" s="114"/>
      <c r="C1" s="114"/>
      <c r="D1" s="114"/>
      <c r="E1" s="114"/>
      <c r="F1" s="114"/>
      <c r="G1" s="114"/>
      <c r="H1" s="114"/>
      <c r="I1" s="114"/>
      <c r="J1" s="118" t="s">
        <v>491</v>
      </c>
    </row>
    <row r="2" ht="34.5" customHeight="1" spans="1:10">
      <c r="A2" s="115" t="str">
        <f>"2026"&amp;"年部门项目支出绩效目标表"</f>
        <v>2026年部门项目支出绩效目标表</v>
      </c>
      <c r="B2" s="115"/>
      <c r="C2" s="115"/>
      <c r="D2" s="115"/>
      <c r="E2" s="115"/>
      <c r="F2" s="115"/>
      <c r="G2" s="115"/>
      <c r="H2" s="115"/>
      <c r="I2" s="115"/>
      <c r="J2" s="115"/>
    </row>
    <row r="3" ht="18.75" customHeight="1" spans="1:10">
      <c r="A3" s="114" t="str">
        <f>"单位名称："&amp;"瑞丽市姐相镇人民政府"</f>
        <v>单位名称：瑞丽市姐相镇人民政府</v>
      </c>
      <c r="B3" s="114"/>
      <c r="C3" s="114"/>
      <c r="D3" s="114"/>
      <c r="E3" s="114"/>
      <c r="F3" s="114"/>
      <c r="G3" s="114"/>
      <c r="H3" s="114"/>
      <c r="I3" s="114"/>
      <c r="J3" s="114"/>
    </row>
    <row r="4" ht="22.5" customHeight="1" spans="1:10">
      <c r="A4" s="116" t="s">
        <v>492</v>
      </c>
      <c r="B4" s="116" t="s">
        <v>493</v>
      </c>
      <c r="C4" s="116" t="s">
        <v>494</v>
      </c>
      <c r="D4" s="116" t="s">
        <v>495</v>
      </c>
      <c r="E4" s="116" t="s">
        <v>496</v>
      </c>
      <c r="F4" s="116" t="s">
        <v>497</v>
      </c>
      <c r="G4" s="116" t="s">
        <v>498</v>
      </c>
      <c r="H4" s="116" t="s">
        <v>499</v>
      </c>
      <c r="I4" s="116" t="s">
        <v>500</v>
      </c>
      <c r="J4" s="116" t="s">
        <v>501</v>
      </c>
    </row>
    <row r="5" ht="22.5" customHeight="1" spans="1:10">
      <c r="A5" s="116" t="s">
        <v>85</v>
      </c>
      <c r="B5" s="116" t="s">
        <v>86</v>
      </c>
      <c r="C5" s="116" t="s">
        <v>87</v>
      </c>
      <c r="D5" s="116" t="s">
        <v>88</v>
      </c>
      <c r="E5" s="116" t="s">
        <v>89</v>
      </c>
      <c r="F5" s="116" t="s">
        <v>90</v>
      </c>
      <c r="G5" s="116" t="s">
        <v>91</v>
      </c>
      <c r="H5" s="116" t="s">
        <v>92</v>
      </c>
      <c r="I5" s="116" t="s">
        <v>93</v>
      </c>
      <c r="J5" s="116" t="s">
        <v>94</v>
      </c>
    </row>
    <row r="6" ht="52.5" customHeight="1" spans="1:10">
      <c r="A6" s="116" t="s">
        <v>72</v>
      </c>
      <c r="B6" s="116"/>
      <c r="C6" s="116"/>
      <c r="D6" s="116"/>
      <c r="E6" s="116"/>
      <c r="F6" s="116"/>
      <c r="G6" s="116"/>
      <c r="H6" s="116"/>
      <c r="I6" s="116"/>
      <c r="J6" s="116"/>
    </row>
    <row r="7" ht="52.5" customHeight="1" outlineLevel="1" spans="1:10">
      <c r="A7" s="117" t="s">
        <v>401</v>
      </c>
      <c r="B7" s="117" t="s">
        <v>502</v>
      </c>
      <c r="C7" s="117" t="s">
        <v>503</v>
      </c>
      <c r="D7" s="117" t="s">
        <v>504</v>
      </c>
      <c r="E7" s="117" t="s">
        <v>505</v>
      </c>
      <c r="F7" s="117" t="s">
        <v>506</v>
      </c>
      <c r="G7" s="116" t="s">
        <v>507</v>
      </c>
      <c r="H7" s="116" t="s">
        <v>508</v>
      </c>
      <c r="I7" s="117" t="s">
        <v>509</v>
      </c>
      <c r="J7" s="117" t="s">
        <v>505</v>
      </c>
    </row>
    <row r="8" ht="52.5" customHeight="1" outlineLevel="1" spans="1:10">
      <c r="A8" s="117" t="s">
        <v>401</v>
      </c>
      <c r="B8" s="117" t="s">
        <v>502</v>
      </c>
      <c r="C8" s="117" t="s">
        <v>510</v>
      </c>
      <c r="D8" s="117" t="s">
        <v>511</v>
      </c>
      <c r="E8" s="117" t="s">
        <v>512</v>
      </c>
      <c r="F8" s="117" t="s">
        <v>513</v>
      </c>
      <c r="G8" s="116" t="s">
        <v>514</v>
      </c>
      <c r="H8" s="116" t="s">
        <v>515</v>
      </c>
      <c r="I8" s="117" t="s">
        <v>509</v>
      </c>
      <c r="J8" s="117" t="s">
        <v>516</v>
      </c>
    </row>
    <row r="9" ht="52.5" customHeight="1" outlineLevel="1" spans="1:10">
      <c r="A9" s="117" t="s">
        <v>401</v>
      </c>
      <c r="B9" s="117" t="s">
        <v>502</v>
      </c>
      <c r="C9" s="117" t="s">
        <v>517</v>
      </c>
      <c r="D9" s="117" t="s">
        <v>518</v>
      </c>
      <c r="E9" s="117" t="s">
        <v>519</v>
      </c>
      <c r="F9" s="117" t="s">
        <v>513</v>
      </c>
      <c r="G9" s="116" t="s">
        <v>520</v>
      </c>
      <c r="H9" s="116" t="s">
        <v>515</v>
      </c>
      <c r="I9" s="117" t="s">
        <v>509</v>
      </c>
      <c r="J9" s="117" t="s">
        <v>519</v>
      </c>
    </row>
    <row r="10" ht="52.5" customHeight="1" outlineLevel="1" spans="1:10">
      <c r="A10" s="117" t="s">
        <v>395</v>
      </c>
      <c r="B10" s="117" t="s">
        <v>521</v>
      </c>
      <c r="C10" s="117" t="s">
        <v>503</v>
      </c>
      <c r="D10" s="117" t="s">
        <v>504</v>
      </c>
      <c r="E10" s="117" t="s">
        <v>522</v>
      </c>
      <c r="F10" s="117" t="s">
        <v>506</v>
      </c>
      <c r="G10" s="116" t="s">
        <v>523</v>
      </c>
      <c r="H10" s="116" t="s">
        <v>524</v>
      </c>
      <c r="I10" s="117" t="s">
        <v>509</v>
      </c>
      <c r="J10" s="117" t="s">
        <v>516</v>
      </c>
    </row>
    <row r="11" ht="52.5" customHeight="1" outlineLevel="1" spans="1:10">
      <c r="A11" s="117" t="s">
        <v>395</v>
      </c>
      <c r="B11" s="117" t="s">
        <v>521</v>
      </c>
      <c r="C11" s="117" t="s">
        <v>503</v>
      </c>
      <c r="D11" s="117" t="s">
        <v>504</v>
      </c>
      <c r="E11" s="117" t="s">
        <v>525</v>
      </c>
      <c r="F11" s="117" t="s">
        <v>506</v>
      </c>
      <c r="G11" s="116" t="s">
        <v>523</v>
      </c>
      <c r="H11" s="116" t="s">
        <v>524</v>
      </c>
      <c r="I11" s="117" t="s">
        <v>509</v>
      </c>
      <c r="J11" s="117" t="s">
        <v>516</v>
      </c>
    </row>
    <row r="12" ht="52.5" customHeight="1" outlineLevel="1" spans="1:10">
      <c r="A12" s="117" t="s">
        <v>395</v>
      </c>
      <c r="B12" s="117" t="s">
        <v>521</v>
      </c>
      <c r="C12" s="117" t="s">
        <v>503</v>
      </c>
      <c r="D12" s="117" t="s">
        <v>504</v>
      </c>
      <c r="E12" s="117" t="s">
        <v>526</v>
      </c>
      <c r="F12" s="117" t="s">
        <v>506</v>
      </c>
      <c r="G12" s="116" t="s">
        <v>523</v>
      </c>
      <c r="H12" s="116" t="s">
        <v>524</v>
      </c>
      <c r="I12" s="117" t="s">
        <v>509</v>
      </c>
      <c r="J12" s="117" t="s">
        <v>516</v>
      </c>
    </row>
    <row r="13" ht="52.5" customHeight="1" outlineLevel="1" spans="1:10">
      <c r="A13" s="117" t="s">
        <v>395</v>
      </c>
      <c r="B13" s="117" t="s">
        <v>521</v>
      </c>
      <c r="C13" s="117" t="s">
        <v>503</v>
      </c>
      <c r="D13" s="117" t="s">
        <v>504</v>
      </c>
      <c r="E13" s="117" t="s">
        <v>527</v>
      </c>
      <c r="F13" s="117" t="s">
        <v>506</v>
      </c>
      <c r="G13" s="116" t="s">
        <v>528</v>
      </c>
      <c r="H13" s="116" t="s">
        <v>524</v>
      </c>
      <c r="I13" s="117" t="s">
        <v>509</v>
      </c>
      <c r="J13" s="117" t="s">
        <v>516</v>
      </c>
    </row>
    <row r="14" ht="52.5" customHeight="1" outlineLevel="1" spans="1:10">
      <c r="A14" s="117" t="s">
        <v>395</v>
      </c>
      <c r="B14" s="117" t="s">
        <v>521</v>
      </c>
      <c r="C14" s="117" t="s">
        <v>510</v>
      </c>
      <c r="D14" s="117" t="s">
        <v>511</v>
      </c>
      <c r="E14" s="117" t="s">
        <v>529</v>
      </c>
      <c r="F14" s="117" t="s">
        <v>513</v>
      </c>
      <c r="G14" s="116" t="s">
        <v>520</v>
      </c>
      <c r="H14" s="116" t="s">
        <v>515</v>
      </c>
      <c r="I14" s="117" t="s">
        <v>509</v>
      </c>
      <c r="J14" s="117" t="s">
        <v>516</v>
      </c>
    </row>
    <row r="15" ht="52.5" customHeight="1" outlineLevel="1" spans="1:10">
      <c r="A15" s="117" t="s">
        <v>395</v>
      </c>
      <c r="B15" s="117" t="s">
        <v>521</v>
      </c>
      <c r="C15" s="117" t="s">
        <v>517</v>
      </c>
      <c r="D15" s="117" t="s">
        <v>518</v>
      </c>
      <c r="E15" s="117" t="s">
        <v>519</v>
      </c>
      <c r="F15" s="117" t="s">
        <v>513</v>
      </c>
      <c r="G15" s="116" t="s">
        <v>520</v>
      </c>
      <c r="H15" s="116" t="s">
        <v>515</v>
      </c>
      <c r="I15" s="117" t="s">
        <v>509</v>
      </c>
      <c r="J15" s="117" t="s">
        <v>516</v>
      </c>
    </row>
    <row r="16" ht="52.5" customHeight="1" outlineLevel="1" spans="1:10">
      <c r="A16" s="117" t="s">
        <v>447</v>
      </c>
      <c r="B16" s="117" t="s">
        <v>530</v>
      </c>
      <c r="C16" s="117" t="s">
        <v>503</v>
      </c>
      <c r="D16" s="117" t="s">
        <v>504</v>
      </c>
      <c r="E16" s="117" t="s">
        <v>531</v>
      </c>
      <c r="F16" s="117" t="s">
        <v>506</v>
      </c>
      <c r="G16" s="116" t="s">
        <v>248</v>
      </c>
      <c r="H16" s="116" t="s">
        <v>532</v>
      </c>
      <c r="I16" s="117" t="s">
        <v>509</v>
      </c>
      <c r="J16" s="117" t="s">
        <v>516</v>
      </c>
    </row>
    <row r="17" ht="52.5" customHeight="1" outlineLevel="1" spans="1:10">
      <c r="A17" s="117" t="s">
        <v>447</v>
      </c>
      <c r="B17" s="117" t="s">
        <v>530</v>
      </c>
      <c r="C17" s="117" t="s">
        <v>503</v>
      </c>
      <c r="D17" s="117" t="s">
        <v>504</v>
      </c>
      <c r="E17" s="117" t="s">
        <v>533</v>
      </c>
      <c r="F17" s="117" t="s">
        <v>506</v>
      </c>
      <c r="G17" s="116" t="s">
        <v>88</v>
      </c>
      <c r="H17" s="116" t="s">
        <v>534</v>
      </c>
      <c r="I17" s="117" t="s">
        <v>509</v>
      </c>
      <c r="J17" s="117" t="s">
        <v>516</v>
      </c>
    </row>
    <row r="18" ht="52.5" customHeight="1" outlineLevel="1" spans="1:10">
      <c r="A18" s="117" t="s">
        <v>447</v>
      </c>
      <c r="B18" s="117" t="s">
        <v>530</v>
      </c>
      <c r="C18" s="117" t="s">
        <v>510</v>
      </c>
      <c r="D18" s="117" t="s">
        <v>511</v>
      </c>
      <c r="E18" s="117" t="s">
        <v>535</v>
      </c>
      <c r="F18" s="117" t="s">
        <v>513</v>
      </c>
      <c r="G18" s="116" t="s">
        <v>514</v>
      </c>
      <c r="H18" s="116" t="s">
        <v>515</v>
      </c>
      <c r="I18" s="117" t="s">
        <v>509</v>
      </c>
      <c r="J18" s="117" t="s">
        <v>516</v>
      </c>
    </row>
    <row r="19" ht="52.5" customHeight="1" outlineLevel="1" spans="1:10">
      <c r="A19" s="117" t="s">
        <v>447</v>
      </c>
      <c r="B19" s="117" t="s">
        <v>530</v>
      </c>
      <c r="C19" s="117" t="s">
        <v>517</v>
      </c>
      <c r="D19" s="117" t="s">
        <v>518</v>
      </c>
      <c r="E19" s="117" t="s">
        <v>519</v>
      </c>
      <c r="F19" s="117" t="s">
        <v>513</v>
      </c>
      <c r="G19" s="116" t="s">
        <v>514</v>
      </c>
      <c r="H19" s="116" t="s">
        <v>515</v>
      </c>
      <c r="I19" s="117" t="s">
        <v>509</v>
      </c>
      <c r="J19" s="117" t="s">
        <v>516</v>
      </c>
    </row>
    <row r="20" ht="52.5" customHeight="1" outlineLevel="1" spans="1:10">
      <c r="A20" s="117" t="s">
        <v>403</v>
      </c>
      <c r="B20" s="117" t="s">
        <v>502</v>
      </c>
      <c r="C20" s="117" t="s">
        <v>503</v>
      </c>
      <c r="D20" s="117" t="s">
        <v>504</v>
      </c>
      <c r="E20" s="117" t="s">
        <v>536</v>
      </c>
      <c r="F20" s="117" t="s">
        <v>506</v>
      </c>
      <c r="G20" s="116" t="s">
        <v>507</v>
      </c>
      <c r="H20" s="116" t="s">
        <v>508</v>
      </c>
      <c r="I20" s="117" t="s">
        <v>509</v>
      </c>
      <c r="J20" s="117" t="s">
        <v>536</v>
      </c>
    </row>
    <row r="21" ht="52.5" customHeight="1" outlineLevel="1" spans="1:10">
      <c r="A21" s="117" t="s">
        <v>403</v>
      </c>
      <c r="B21" s="117" t="s">
        <v>502</v>
      </c>
      <c r="C21" s="117" t="s">
        <v>510</v>
      </c>
      <c r="D21" s="117" t="s">
        <v>511</v>
      </c>
      <c r="E21" s="117" t="s">
        <v>512</v>
      </c>
      <c r="F21" s="117" t="s">
        <v>513</v>
      </c>
      <c r="G21" s="116" t="s">
        <v>520</v>
      </c>
      <c r="H21" s="116" t="s">
        <v>515</v>
      </c>
      <c r="I21" s="117" t="s">
        <v>509</v>
      </c>
      <c r="J21" s="117" t="s">
        <v>512</v>
      </c>
    </row>
    <row r="22" ht="52.5" customHeight="1" outlineLevel="1" spans="1:10">
      <c r="A22" s="117" t="s">
        <v>403</v>
      </c>
      <c r="B22" s="117" t="s">
        <v>502</v>
      </c>
      <c r="C22" s="117" t="s">
        <v>517</v>
      </c>
      <c r="D22" s="117" t="s">
        <v>518</v>
      </c>
      <c r="E22" s="117" t="s">
        <v>519</v>
      </c>
      <c r="F22" s="117" t="s">
        <v>513</v>
      </c>
      <c r="G22" s="116" t="s">
        <v>520</v>
      </c>
      <c r="H22" s="116" t="s">
        <v>515</v>
      </c>
      <c r="I22" s="117" t="s">
        <v>509</v>
      </c>
      <c r="J22" s="117" t="s">
        <v>519</v>
      </c>
    </row>
    <row r="23" ht="52.5" customHeight="1" outlineLevel="1" spans="1:10">
      <c r="A23" s="117" t="s">
        <v>451</v>
      </c>
      <c r="B23" s="117" t="s">
        <v>537</v>
      </c>
      <c r="C23" s="117" t="s">
        <v>503</v>
      </c>
      <c r="D23" s="117" t="s">
        <v>504</v>
      </c>
      <c r="E23" s="117" t="s">
        <v>538</v>
      </c>
      <c r="F23" s="117" t="s">
        <v>506</v>
      </c>
      <c r="G23" s="116" t="s">
        <v>523</v>
      </c>
      <c r="H23" s="116" t="s">
        <v>524</v>
      </c>
      <c r="I23" s="117" t="s">
        <v>509</v>
      </c>
      <c r="J23" s="117" t="s">
        <v>539</v>
      </c>
    </row>
    <row r="24" ht="52.5" customHeight="1" outlineLevel="1" spans="1:10">
      <c r="A24" s="117" t="s">
        <v>451</v>
      </c>
      <c r="B24" s="117" t="s">
        <v>537</v>
      </c>
      <c r="C24" s="117" t="s">
        <v>503</v>
      </c>
      <c r="D24" s="117" t="s">
        <v>504</v>
      </c>
      <c r="E24" s="117" t="s">
        <v>540</v>
      </c>
      <c r="F24" s="117" t="s">
        <v>513</v>
      </c>
      <c r="G24" s="116" t="s">
        <v>248</v>
      </c>
      <c r="H24" s="116" t="s">
        <v>541</v>
      </c>
      <c r="I24" s="117" t="s">
        <v>509</v>
      </c>
      <c r="J24" s="117" t="s">
        <v>542</v>
      </c>
    </row>
    <row r="25" ht="52.5" customHeight="1" outlineLevel="1" spans="1:10">
      <c r="A25" s="117" t="s">
        <v>451</v>
      </c>
      <c r="B25" s="117" t="s">
        <v>537</v>
      </c>
      <c r="C25" s="117" t="s">
        <v>503</v>
      </c>
      <c r="D25" s="117" t="s">
        <v>543</v>
      </c>
      <c r="E25" s="117" t="s">
        <v>544</v>
      </c>
      <c r="F25" s="117" t="s">
        <v>506</v>
      </c>
      <c r="G25" s="116" t="s">
        <v>545</v>
      </c>
      <c r="H25" s="116" t="s">
        <v>515</v>
      </c>
      <c r="I25" s="117" t="s">
        <v>509</v>
      </c>
      <c r="J25" s="117" t="s">
        <v>544</v>
      </c>
    </row>
    <row r="26" ht="52.5" customHeight="1" outlineLevel="1" spans="1:10">
      <c r="A26" s="117" t="s">
        <v>451</v>
      </c>
      <c r="B26" s="117" t="s">
        <v>537</v>
      </c>
      <c r="C26" s="117" t="s">
        <v>503</v>
      </c>
      <c r="D26" s="117" t="s">
        <v>546</v>
      </c>
      <c r="E26" s="117" t="s">
        <v>547</v>
      </c>
      <c r="F26" s="117" t="s">
        <v>506</v>
      </c>
      <c r="G26" s="116" t="s">
        <v>548</v>
      </c>
      <c r="H26" s="116" t="s">
        <v>549</v>
      </c>
      <c r="I26" s="117" t="s">
        <v>509</v>
      </c>
      <c r="J26" s="117" t="s">
        <v>550</v>
      </c>
    </row>
    <row r="27" ht="52.5" customHeight="1" outlineLevel="1" spans="1:10">
      <c r="A27" s="117" t="s">
        <v>451</v>
      </c>
      <c r="B27" s="117" t="s">
        <v>537</v>
      </c>
      <c r="C27" s="117" t="s">
        <v>510</v>
      </c>
      <c r="D27" s="117" t="s">
        <v>551</v>
      </c>
      <c r="E27" s="117" t="s">
        <v>552</v>
      </c>
      <c r="F27" s="117" t="s">
        <v>513</v>
      </c>
      <c r="G27" s="116" t="s">
        <v>520</v>
      </c>
      <c r="H27" s="116" t="s">
        <v>515</v>
      </c>
      <c r="I27" s="117" t="s">
        <v>509</v>
      </c>
      <c r="J27" s="117" t="s">
        <v>553</v>
      </c>
    </row>
    <row r="28" ht="52.5" customHeight="1" outlineLevel="1" spans="1:10">
      <c r="A28" s="117" t="s">
        <v>451</v>
      </c>
      <c r="B28" s="117" t="s">
        <v>537</v>
      </c>
      <c r="C28" s="117" t="s">
        <v>510</v>
      </c>
      <c r="D28" s="117" t="s">
        <v>511</v>
      </c>
      <c r="E28" s="117" t="s">
        <v>554</v>
      </c>
      <c r="F28" s="117" t="s">
        <v>513</v>
      </c>
      <c r="G28" s="116" t="s">
        <v>520</v>
      </c>
      <c r="H28" s="116" t="s">
        <v>515</v>
      </c>
      <c r="I28" s="117" t="s">
        <v>509</v>
      </c>
      <c r="J28" s="117" t="s">
        <v>555</v>
      </c>
    </row>
    <row r="29" ht="52.5" customHeight="1" outlineLevel="1" spans="1:10">
      <c r="A29" s="117" t="s">
        <v>451</v>
      </c>
      <c r="B29" s="117" t="s">
        <v>537</v>
      </c>
      <c r="C29" s="117" t="s">
        <v>510</v>
      </c>
      <c r="D29" s="117" t="s">
        <v>556</v>
      </c>
      <c r="E29" s="117" t="s">
        <v>557</v>
      </c>
      <c r="F29" s="117" t="s">
        <v>513</v>
      </c>
      <c r="G29" s="116" t="s">
        <v>520</v>
      </c>
      <c r="H29" s="116" t="s">
        <v>515</v>
      </c>
      <c r="I29" s="117" t="s">
        <v>509</v>
      </c>
      <c r="J29" s="117" t="s">
        <v>558</v>
      </c>
    </row>
    <row r="30" ht="52.5" customHeight="1" outlineLevel="1" spans="1:10">
      <c r="A30" s="117" t="s">
        <v>451</v>
      </c>
      <c r="B30" s="117" t="s">
        <v>537</v>
      </c>
      <c r="C30" s="117" t="s">
        <v>510</v>
      </c>
      <c r="D30" s="117" t="s">
        <v>559</v>
      </c>
      <c r="E30" s="117" t="s">
        <v>560</v>
      </c>
      <c r="F30" s="117" t="s">
        <v>513</v>
      </c>
      <c r="G30" s="116" t="s">
        <v>561</v>
      </c>
      <c r="H30" s="116"/>
      <c r="I30" s="117" t="s">
        <v>562</v>
      </c>
      <c r="J30" s="117" t="s">
        <v>561</v>
      </c>
    </row>
    <row r="31" ht="52.5" customHeight="1" outlineLevel="1" spans="1:10">
      <c r="A31" s="117" t="s">
        <v>451</v>
      </c>
      <c r="B31" s="117" t="s">
        <v>537</v>
      </c>
      <c r="C31" s="117" t="s">
        <v>517</v>
      </c>
      <c r="D31" s="117" t="s">
        <v>518</v>
      </c>
      <c r="E31" s="117" t="s">
        <v>563</v>
      </c>
      <c r="F31" s="117" t="s">
        <v>513</v>
      </c>
      <c r="G31" s="116" t="s">
        <v>520</v>
      </c>
      <c r="H31" s="116" t="s">
        <v>515</v>
      </c>
      <c r="I31" s="117" t="s">
        <v>509</v>
      </c>
      <c r="J31" s="117" t="s">
        <v>564</v>
      </c>
    </row>
    <row r="32" ht="52.5" customHeight="1" outlineLevel="1" spans="1:10">
      <c r="A32" s="117" t="s">
        <v>449</v>
      </c>
      <c r="B32" s="117" t="s">
        <v>565</v>
      </c>
      <c r="C32" s="117" t="s">
        <v>503</v>
      </c>
      <c r="D32" s="117" t="s">
        <v>504</v>
      </c>
      <c r="E32" s="117" t="s">
        <v>566</v>
      </c>
      <c r="F32" s="117" t="s">
        <v>506</v>
      </c>
      <c r="G32" s="116" t="s">
        <v>89</v>
      </c>
      <c r="H32" s="116" t="s">
        <v>508</v>
      </c>
      <c r="I32" s="117" t="s">
        <v>509</v>
      </c>
      <c r="J32" s="117" t="s">
        <v>516</v>
      </c>
    </row>
    <row r="33" ht="52.5" customHeight="1" outlineLevel="1" spans="1:10">
      <c r="A33" s="117" t="s">
        <v>449</v>
      </c>
      <c r="B33" s="117" t="s">
        <v>565</v>
      </c>
      <c r="C33" s="117" t="s">
        <v>503</v>
      </c>
      <c r="D33" s="117" t="s">
        <v>543</v>
      </c>
      <c r="E33" s="117" t="s">
        <v>567</v>
      </c>
      <c r="F33" s="117" t="s">
        <v>513</v>
      </c>
      <c r="G33" s="116" t="s">
        <v>514</v>
      </c>
      <c r="H33" s="116" t="s">
        <v>515</v>
      </c>
      <c r="I33" s="117" t="s">
        <v>509</v>
      </c>
      <c r="J33" s="117" t="s">
        <v>516</v>
      </c>
    </row>
    <row r="34" ht="52.5" customHeight="1" outlineLevel="1" spans="1:10">
      <c r="A34" s="117" t="s">
        <v>449</v>
      </c>
      <c r="B34" s="117" t="s">
        <v>565</v>
      </c>
      <c r="C34" s="117" t="s">
        <v>503</v>
      </c>
      <c r="D34" s="117" t="s">
        <v>546</v>
      </c>
      <c r="E34" s="117" t="s">
        <v>568</v>
      </c>
      <c r="F34" s="117" t="s">
        <v>513</v>
      </c>
      <c r="G34" s="116" t="s">
        <v>514</v>
      </c>
      <c r="H34" s="116" t="s">
        <v>515</v>
      </c>
      <c r="I34" s="117" t="s">
        <v>509</v>
      </c>
      <c r="J34" s="117" t="s">
        <v>516</v>
      </c>
    </row>
    <row r="35" ht="52.5" customHeight="1" outlineLevel="1" spans="1:10">
      <c r="A35" s="117" t="s">
        <v>449</v>
      </c>
      <c r="B35" s="117" t="s">
        <v>565</v>
      </c>
      <c r="C35" s="117" t="s">
        <v>510</v>
      </c>
      <c r="D35" s="117" t="s">
        <v>511</v>
      </c>
      <c r="E35" s="117" t="s">
        <v>569</v>
      </c>
      <c r="F35" s="117" t="s">
        <v>513</v>
      </c>
      <c r="G35" s="116" t="s">
        <v>514</v>
      </c>
      <c r="H35" s="116" t="s">
        <v>515</v>
      </c>
      <c r="I35" s="117" t="s">
        <v>509</v>
      </c>
      <c r="J35" s="117" t="s">
        <v>516</v>
      </c>
    </row>
    <row r="36" ht="52.5" customHeight="1" outlineLevel="1" spans="1:10">
      <c r="A36" s="117" t="s">
        <v>449</v>
      </c>
      <c r="B36" s="117" t="s">
        <v>565</v>
      </c>
      <c r="C36" s="117" t="s">
        <v>510</v>
      </c>
      <c r="D36" s="117" t="s">
        <v>511</v>
      </c>
      <c r="E36" s="117" t="s">
        <v>570</v>
      </c>
      <c r="F36" s="117" t="s">
        <v>513</v>
      </c>
      <c r="G36" s="116" t="s">
        <v>514</v>
      </c>
      <c r="H36" s="116" t="s">
        <v>515</v>
      </c>
      <c r="I36" s="117" t="s">
        <v>509</v>
      </c>
      <c r="J36" s="117" t="s">
        <v>516</v>
      </c>
    </row>
    <row r="37" ht="52.5" customHeight="1" outlineLevel="1" spans="1:10">
      <c r="A37" s="117" t="s">
        <v>449</v>
      </c>
      <c r="B37" s="117" t="s">
        <v>565</v>
      </c>
      <c r="C37" s="117" t="s">
        <v>510</v>
      </c>
      <c r="D37" s="117" t="s">
        <v>559</v>
      </c>
      <c r="E37" s="117" t="s">
        <v>571</v>
      </c>
      <c r="F37" s="117" t="s">
        <v>513</v>
      </c>
      <c r="G37" s="116" t="s">
        <v>514</v>
      </c>
      <c r="H37" s="116" t="s">
        <v>515</v>
      </c>
      <c r="I37" s="117" t="s">
        <v>509</v>
      </c>
      <c r="J37" s="117" t="s">
        <v>516</v>
      </c>
    </row>
    <row r="38" ht="52.5" customHeight="1" outlineLevel="1" spans="1:10">
      <c r="A38" s="117" t="s">
        <v>449</v>
      </c>
      <c r="B38" s="117" t="s">
        <v>565</v>
      </c>
      <c r="C38" s="117" t="s">
        <v>510</v>
      </c>
      <c r="D38" s="117" t="s">
        <v>559</v>
      </c>
      <c r="E38" s="117" t="s">
        <v>572</v>
      </c>
      <c r="F38" s="117" t="s">
        <v>513</v>
      </c>
      <c r="G38" s="116" t="s">
        <v>514</v>
      </c>
      <c r="H38" s="116" t="s">
        <v>515</v>
      </c>
      <c r="I38" s="117" t="s">
        <v>509</v>
      </c>
      <c r="J38" s="117" t="s">
        <v>516</v>
      </c>
    </row>
    <row r="39" ht="52.5" customHeight="1" outlineLevel="1" spans="1:10">
      <c r="A39" s="117" t="s">
        <v>449</v>
      </c>
      <c r="B39" s="117" t="s">
        <v>565</v>
      </c>
      <c r="C39" s="117" t="s">
        <v>517</v>
      </c>
      <c r="D39" s="117" t="s">
        <v>518</v>
      </c>
      <c r="E39" s="117" t="s">
        <v>573</v>
      </c>
      <c r="F39" s="117" t="s">
        <v>513</v>
      </c>
      <c r="G39" s="116" t="s">
        <v>514</v>
      </c>
      <c r="H39" s="116" t="s">
        <v>515</v>
      </c>
      <c r="I39" s="117" t="s">
        <v>509</v>
      </c>
      <c r="J39" s="117" t="s">
        <v>516</v>
      </c>
    </row>
    <row r="40" ht="52.5" customHeight="1" outlineLevel="1" spans="1:10">
      <c r="A40" s="117" t="s">
        <v>455</v>
      </c>
      <c r="B40" s="117" t="s">
        <v>574</v>
      </c>
      <c r="C40" s="117" t="s">
        <v>503</v>
      </c>
      <c r="D40" s="117" t="s">
        <v>504</v>
      </c>
      <c r="E40" s="117" t="s">
        <v>575</v>
      </c>
      <c r="F40" s="117" t="s">
        <v>506</v>
      </c>
      <c r="G40" s="116" t="s">
        <v>548</v>
      </c>
      <c r="H40" s="116" t="s">
        <v>576</v>
      </c>
      <c r="I40" s="117" t="s">
        <v>509</v>
      </c>
      <c r="J40" s="117" t="s">
        <v>516</v>
      </c>
    </row>
    <row r="41" ht="52.5" customHeight="1" outlineLevel="1" spans="1:10">
      <c r="A41" s="117" t="s">
        <v>455</v>
      </c>
      <c r="B41" s="117" t="s">
        <v>574</v>
      </c>
      <c r="C41" s="117" t="s">
        <v>510</v>
      </c>
      <c r="D41" s="117" t="s">
        <v>511</v>
      </c>
      <c r="E41" s="117" t="s">
        <v>577</v>
      </c>
      <c r="F41" s="117" t="s">
        <v>513</v>
      </c>
      <c r="G41" s="116" t="s">
        <v>561</v>
      </c>
      <c r="H41" s="116"/>
      <c r="I41" s="117" t="s">
        <v>562</v>
      </c>
      <c r="J41" s="117" t="s">
        <v>578</v>
      </c>
    </row>
    <row r="42" ht="52.5" customHeight="1" outlineLevel="1" spans="1:10">
      <c r="A42" s="117" t="s">
        <v>455</v>
      </c>
      <c r="B42" s="117" t="s">
        <v>574</v>
      </c>
      <c r="C42" s="117" t="s">
        <v>517</v>
      </c>
      <c r="D42" s="117" t="s">
        <v>518</v>
      </c>
      <c r="E42" s="117" t="s">
        <v>519</v>
      </c>
      <c r="F42" s="117" t="s">
        <v>513</v>
      </c>
      <c r="G42" s="116" t="s">
        <v>514</v>
      </c>
      <c r="H42" s="116" t="s">
        <v>515</v>
      </c>
      <c r="I42" s="117" t="s">
        <v>509</v>
      </c>
      <c r="J42" s="117" t="s">
        <v>516</v>
      </c>
    </row>
    <row r="43" ht="52.5" customHeight="1" outlineLevel="1" spans="1:10">
      <c r="A43" s="117" t="s">
        <v>405</v>
      </c>
      <c r="B43" s="117" t="s">
        <v>579</v>
      </c>
      <c r="C43" s="117" t="s">
        <v>503</v>
      </c>
      <c r="D43" s="117" t="s">
        <v>504</v>
      </c>
      <c r="E43" s="117" t="s">
        <v>580</v>
      </c>
      <c r="F43" s="117" t="s">
        <v>506</v>
      </c>
      <c r="G43" s="116" t="s">
        <v>88</v>
      </c>
      <c r="H43" s="116" t="s">
        <v>524</v>
      </c>
      <c r="I43" s="117" t="s">
        <v>509</v>
      </c>
      <c r="J43" s="117" t="s">
        <v>516</v>
      </c>
    </row>
    <row r="44" ht="52.5" customHeight="1" outlineLevel="1" spans="1:10">
      <c r="A44" s="117" t="s">
        <v>405</v>
      </c>
      <c r="B44" s="117" t="s">
        <v>579</v>
      </c>
      <c r="C44" s="117" t="s">
        <v>503</v>
      </c>
      <c r="D44" s="117" t="s">
        <v>543</v>
      </c>
      <c r="E44" s="117" t="s">
        <v>581</v>
      </c>
      <c r="F44" s="117" t="s">
        <v>513</v>
      </c>
      <c r="G44" s="116" t="s">
        <v>514</v>
      </c>
      <c r="H44" s="116" t="s">
        <v>515</v>
      </c>
      <c r="I44" s="117" t="s">
        <v>509</v>
      </c>
      <c r="J44" s="117" t="s">
        <v>516</v>
      </c>
    </row>
    <row r="45" ht="52.5" customHeight="1" outlineLevel="1" spans="1:10">
      <c r="A45" s="117" t="s">
        <v>405</v>
      </c>
      <c r="B45" s="117" t="s">
        <v>579</v>
      </c>
      <c r="C45" s="117" t="s">
        <v>503</v>
      </c>
      <c r="D45" s="117" t="s">
        <v>546</v>
      </c>
      <c r="E45" s="117" t="s">
        <v>547</v>
      </c>
      <c r="F45" s="117" t="s">
        <v>506</v>
      </c>
      <c r="G45" s="116" t="s">
        <v>548</v>
      </c>
      <c r="H45" s="116" t="s">
        <v>549</v>
      </c>
      <c r="I45" s="117" t="s">
        <v>509</v>
      </c>
      <c r="J45" s="117" t="s">
        <v>516</v>
      </c>
    </row>
    <row r="46" ht="52.5" customHeight="1" outlineLevel="1" spans="1:10">
      <c r="A46" s="117" t="s">
        <v>405</v>
      </c>
      <c r="B46" s="117" t="s">
        <v>579</v>
      </c>
      <c r="C46" s="117" t="s">
        <v>510</v>
      </c>
      <c r="D46" s="117" t="s">
        <v>511</v>
      </c>
      <c r="E46" s="117" t="s">
        <v>581</v>
      </c>
      <c r="F46" s="117" t="s">
        <v>513</v>
      </c>
      <c r="G46" s="116" t="s">
        <v>514</v>
      </c>
      <c r="H46" s="116" t="s">
        <v>515</v>
      </c>
      <c r="I46" s="117" t="s">
        <v>509</v>
      </c>
      <c r="J46" s="117" t="s">
        <v>516</v>
      </c>
    </row>
    <row r="47" ht="52.5" customHeight="1" outlineLevel="1" spans="1:10">
      <c r="A47" s="117" t="s">
        <v>405</v>
      </c>
      <c r="B47" s="117" t="s">
        <v>579</v>
      </c>
      <c r="C47" s="117" t="s">
        <v>517</v>
      </c>
      <c r="D47" s="117" t="s">
        <v>518</v>
      </c>
      <c r="E47" s="117" t="s">
        <v>582</v>
      </c>
      <c r="F47" s="117" t="s">
        <v>513</v>
      </c>
      <c r="G47" s="116" t="s">
        <v>514</v>
      </c>
      <c r="H47" s="116" t="s">
        <v>515</v>
      </c>
      <c r="I47" s="117" t="s">
        <v>509</v>
      </c>
      <c r="J47" s="117" t="s">
        <v>516</v>
      </c>
    </row>
    <row r="48" ht="52.5" customHeight="1" outlineLevel="1" spans="1:10">
      <c r="A48" s="117" t="s">
        <v>411</v>
      </c>
      <c r="B48" s="117" t="s">
        <v>583</v>
      </c>
      <c r="C48" s="117" t="s">
        <v>503</v>
      </c>
      <c r="D48" s="117" t="s">
        <v>504</v>
      </c>
      <c r="E48" s="117" t="s">
        <v>584</v>
      </c>
      <c r="F48" s="117" t="s">
        <v>506</v>
      </c>
      <c r="G48" s="116" t="s">
        <v>86</v>
      </c>
      <c r="H48" s="116" t="s">
        <v>524</v>
      </c>
      <c r="I48" s="117" t="s">
        <v>509</v>
      </c>
      <c r="J48" s="117" t="s">
        <v>585</v>
      </c>
    </row>
    <row r="49" ht="52.5" customHeight="1" outlineLevel="1" spans="1:10">
      <c r="A49" s="117" t="s">
        <v>411</v>
      </c>
      <c r="B49" s="117" t="s">
        <v>583</v>
      </c>
      <c r="C49" s="117" t="s">
        <v>503</v>
      </c>
      <c r="D49" s="117" t="s">
        <v>504</v>
      </c>
      <c r="E49" s="117" t="s">
        <v>586</v>
      </c>
      <c r="F49" s="117" t="s">
        <v>506</v>
      </c>
      <c r="G49" s="116" t="s">
        <v>86</v>
      </c>
      <c r="H49" s="116" t="s">
        <v>524</v>
      </c>
      <c r="I49" s="117" t="s">
        <v>509</v>
      </c>
      <c r="J49" s="117" t="s">
        <v>587</v>
      </c>
    </row>
    <row r="50" ht="52.5" customHeight="1" outlineLevel="1" spans="1:10">
      <c r="A50" s="117" t="s">
        <v>411</v>
      </c>
      <c r="B50" s="117" t="s">
        <v>583</v>
      </c>
      <c r="C50" s="117" t="s">
        <v>510</v>
      </c>
      <c r="D50" s="117" t="s">
        <v>511</v>
      </c>
      <c r="E50" s="117" t="s">
        <v>588</v>
      </c>
      <c r="F50" s="117" t="s">
        <v>513</v>
      </c>
      <c r="G50" s="116" t="s">
        <v>589</v>
      </c>
      <c r="H50" s="116"/>
      <c r="I50" s="117" t="s">
        <v>562</v>
      </c>
      <c r="J50" s="117" t="s">
        <v>588</v>
      </c>
    </row>
    <row r="51" ht="52.5" customHeight="1" outlineLevel="1" spans="1:10">
      <c r="A51" s="117" t="s">
        <v>411</v>
      </c>
      <c r="B51" s="117" t="s">
        <v>583</v>
      </c>
      <c r="C51" s="117" t="s">
        <v>517</v>
      </c>
      <c r="D51" s="117" t="s">
        <v>518</v>
      </c>
      <c r="E51" s="117" t="s">
        <v>590</v>
      </c>
      <c r="F51" s="117" t="s">
        <v>513</v>
      </c>
      <c r="G51" s="116" t="s">
        <v>520</v>
      </c>
      <c r="H51" s="116" t="s">
        <v>515</v>
      </c>
      <c r="I51" s="117" t="s">
        <v>509</v>
      </c>
      <c r="J51" s="117" t="s">
        <v>590</v>
      </c>
    </row>
    <row r="52" ht="52.5" customHeight="1" outlineLevel="1" spans="1:10">
      <c r="A52" s="117" t="s">
        <v>431</v>
      </c>
      <c r="B52" s="117" t="s">
        <v>591</v>
      </c>
      <c r="C52" s="117" t="s">
        <v>503</v>
      </c>
      <c r="D52" s="117" t="s">
        <v>504</v>
      </c>
      <c r="E52" s="117" t="s">
        <v>592</v>
      </c>
      <c r="F52" s="117" t="s">
        <v>506</v>
      </c>
      <c r="G52" s="116" t="s">
        <v>86</v>
      </c>
      <c r="H52" s="116" t="s">
        <v>534</v>
      </c>
      <c r="I52" s="117" t="s">
        <v>509</v>
      </c>
      <c r="J52" s="117" t="s">
        <v>516</v>
      </c>
    </row>
    <row r="53" ht="52.5" customHeight="1" outlineLevel="1" spans="1:10">
      <c r="A53" s="117" t="s">
        <v>431</v>
      </c>
      <c r="B53" s="117" t="s">
        <v>591</v>
      </c>
      <c r="C53" s="117" t="s">
        <v>503</v>
      </c>
      <c r="D53" s="117" t="s">
        <v>543</v>
      </c>
      <c r="E53" s="117" t="s">
        <v>593</v>
      </c>
      <c r="F53" s="117" t="s">
        <v>506</v>
      </c>
      <c r="G53" s="116" t="s">
        <v>545</v>
      </c>
      <c r="H53" s="116" t="s">
        <v>515</v>
      </c>
      <c r="I53" s="117" t="s">
        <v>509</v>
      </c>
      <c r="J53" s="117" t="s">
        <v>516</v>
      </c>
    </row>
    <row r="54" ht="52.5" customHeight="1" outlineLevel="1" spans="1:10">
      <c r="A54" s="117" t="s">
        <v>431</v>
      </c>
      <c r="B54" s="117" t="s">
        <v>591</v>
      </c>
      <c r="C54" s="117" t="s">
        <v>503</v>
      </c>
      <c r="D54" s="117" t="s">
        <v>546</v>
      </c>
      <c r="E54" s="117" t="s">
        <v>547</v>
      </c>
      <c r="F54" s="117" t="s">
        <v>506</v>
      </c>
      <c r="G54" s="116" t="s">
        <v>548</v>
      </c>
      <c r="H54" s="116" t="s">
        <v>549</v>
      </c>
      <c r="I54" s="117" t="s">
        <v>509</v>
      </c>
      <c r="J54" s="117" t="s">
        <v>516</v>
      </c>
    </row>
    <row r="55" ht="52.5" customHeight="1" outlineLevel="1" spans="1:10">
      <c r="A55" s="117" t="s">
        <v>431</v>
      </c>
      <c r="B55" s="117" t="s">
        <v>591</v>
      </c>
      <c r="C55" s="117" t="s">
        <v>510</v>
      </c>
      <c r="D55" s="117" t="s">
        <v>551</v>
      </c>
      <c r="E55" s="117" t="s">
        <v>594</v>
      </c>
      <c r="F55" s="117" t="s">
        <v>513</v>
      </c>
      <c r="G55" s="116" t="s">
        <v>520</v>
      </c>
      <c r="H55" s="116" t="s">
        <v>515</v>
      </c>
      <c r="I55" s="117" t="s">
        <v>509</v>
      </c>
      <c r="J55" s="117" t="s">
        <v>516</v>
      </c>
    </row>
    <row r="56" ht="52.5" customHeight="1" outlineLevel="1" spans="1:10">
      <c r="A56" s="117" t="s">
        <v>431</v>
      </c>
      <c r="B56" s="117" t="s">
        <v>591</v>
      </c>
      <c r="C56" s="117" t="s">
        <v>510</v>
      </c>
      <c r="D56" s="117" t="s">
        <v>511</v>
      </c>
      <c r="E56" s="117" t="s">
        <v>595</v>
      </c>
      <c r="F56" s="117" t="s">
        <v>513</v>
      </c>
      <c r="G56" s="116" t="s">
        <v>520</v>
      </c>
      <c r="H56" s="116" t="s">
        <v>515</v>
      </c>
      <c r="I56" s="117" t="s">
        <v>509</v>
      </c>
      <c r="J56" s="117" t="s">
        <v>516</v>
      </c>
    </row>
    <row r="57" ht="52.5" customHeight="1" outlineLevel="1" spans="1:10">
      <c r="A57" s="117" t="s">
        <v>431</v>
      </c>
      <c r="B57" s="117" t="s">
        <v>591</v>
      </c>
      <c r="C57" s="117" t="s">
        <v>510</v>
      </c>
      <c r="D57" s="117" t="s">
        <v>556</v>
      </c>
      <c r="E57" s="117" t="s">
        <v>596</v>
      </c>
      <c r="F57" s="117" t="s">
        <v>513</v>
      </c>
      <c r="G57" s="116" t="s">
        <v>520</v>
      </c>
      <c r="H57" s="116" t="s">
        <v>515</v>
      </c>
      <c r="I57" s="117" t="s">
        <v>509</v>
      </c>
      <c r="J57" s="117" t="s">
        <v>516</v>
      </c>
    </row>
    <row r="58" ht="52.5" customHeight="1" outlineLevel="1" spans="1:10">
      <c r="A58" s="117" t="s">
        <v>431</v>
      </c>
      <c r="B58" s="117" t="s">
        <v>591</v>
      </c>
      <c r="C58" s="117" t="s">
        <v>510</v>
      </c>
      <c r="D58" s="117" t="s">
        <v>559</v>
      </c>
      <c r="E58" s="117" t="s">
        <v>597</v>
      </c>
      <c r="F58" s="117" t="s">
        <v>513</v>
      </c>
      <c r="G58" s="116" t="s">
        <v>514</v>
      </c>
      <c r="H58" s="116" t="s">
        <v>515</v>
      </c>
      <c r="I58" s="117" t="s">
        <v>509</v>
      </c>
      <c r="J58" s="117" t="s">
        <v>516</v>
      </c>
    </row>
    <row r="59" ht="52.5" customHeight="1" outlineLevel="1" spans="1:10">
      <c r="A59" s="117" t="s">
        <v>431</v>
      </c>
      <c r="B59" s="117" t="s">
        <v>591</v>
      </c>
      <c r="C59" s="117" t="s">
        <v>517</v>
      </c>
      <c r="D59" s="117" t="s">
        <v>518</v>
      </c>
      <c r="E59" s="117" t="s">
        <v>519</v>
      </c>
      <c r="F59" s="117" t="s">
        <v>513</v>
      </c>
      <c r="G59" s="116" t="s">
        <v>520</v>
      </c>
      <c r="H59" s="116" t="s">
        <v>515</v>
      </c>
      <c r="I59" s="117" t="s">
        <v>509</v>
      </c>
      <c r="J59" s="117" t="s">
        <v>516</v>
      </c>
    </row>
    <row r="60" ht="52.5" customHeight="1" outlineLevel="1" spans="1:10">
      <c r="A60" s="117" t="s">
        <v>435</v>
      </c>
      <c r="B60" s="117" t="s">
        <v>598</v>
      </c>
      <c r="C60" s="117" t="s">
        <v>503</v>
      </c>
      <c r="D60" s="117" t="s">
        <v>504</v>
      </c>
      <c r="E60" s="117" t="s">
        <v>599</v>
      </c>
      <c r="F60" s="117" t="s">
        <v>506</v>
      </c>
      <c r="G60" s="116" t="s">
        <v>87</v>
      </c>
      <c r="H60" s="116" t="s">
        <v>534</v>
      </c>
      <c r="I60" s="117" t="s">
        <v>509</v>
      </c>
      <c r="J60" s="117" t="s">
        <v>516</v>
      </c>
    </row>
    <row r="61" ht="52.5" customHeight="1" outlineLevel="1" spans="1:10">
      <c r="A61" s="117" t="s">
        <v>435</v>
      </c>
      <c r="B61" s="117" t="s">
        <v>598</v>
      </c>
      <c r="C61" s="117" t="s">
        <v>503</v>
      </c>
      <c r="D61" s="117" t="s">
        <v>543</v>
      </c>
      <c r="E61" s="117" t="s">
        <v>600</v>
      </c>
      <c r="F61" s="117" t="s">
        <v>506</v>
      </c>
      <c r="G61" s="116" t="s">
        <v>514</v>
      </c>
      <c r="H61" s="116" t="s">
        <v>515</v>
      </c>
      <c r="I61" s="117" t="s">
        <v>509</v>
      </c>
      <c r="J61" s="117" t="s">
        <v>516</v>
      </c>
    </row>
    <row r="62" ht="52.5" customHeight="1" outlineLevel="1" spans="1:10">
      <c r="A62" s="117" t="s">
        <v>435</v>
      </c>
      <c r="B62" s="117" t="s">
        <v>598</v>
      </c>
      <c r="C62" s="117" t="s">
        <v>503</v>
      </c>
      <c r="D62" s="117" t="s">
        <v>546</v>
      </c>
      <c r="E62" s="117" t="s">
        <v>547</v>
      </c>
      <c r="F62" s="117" t="s">
        <v>506</v>
      </c>
      <c r="G62" s="116" t="s">
        <v>548</v>
      </c>
      <c r="H62" s="116" t="s">
        <v>549</v>
      </c>
      <c r="I62" s="117" t="s">
        <v>509</v>
      </c>
      <c r="J62" s="117" t="s">
        <v>516</v>
      </c>
    </row>
    <row r="63" ht="52.5" customHeight="1" outlineLevel="1" spans="1:10">
      <c r="A63" s="117" t="s">
        <v>435</v>
      </c>
      <c r="B63" s="117" t="s">
        <v>598</v>
      </c>
      <c r="C63" s="117" t="s">
        <v>510</v>
      </c>
      <c r="D63" s="117" t="s">
        <v>511</v>
      </c>
      <c r="E63" s="117" t="s">
        <v>601</v>
      </c>
      <c r="F63" s="117" t="s">
        <v>513</v>
      </c>
      <c r="G63" s="116" t="s">
        <v>514</v>
      </c>
      <c r="H63" s="116" t="s">
        <v>515</v>
      </c>
      <c r="I63" s="117" t="s">
        <v>509</v>
      </c>
      <c r="J63" s="117" t="s">
        <v>516</v>
      </c>
    </row>
    <row r="64" ht="52.5" customHeight="1" outlineLevel="1" spans="1:10">
      <c r="A64" s="117" t="s">
        <v>435</v>
      </c>
      <c r="B64" s="117" t="s">
        <v>598</v>
      </c>
      <c r="C64" s="117" t="s">
        <v>510</v>
      </c>
      <c r="D64" s="117" t="s">
        <v>559</v>
      </c>
      <c r="E64" s="117" t="s">
        <v>597</v>
      </c>
      <c r="F64" s="117" t="s">
        <v>513</v>
      </c>
      <c r="G64" s="116" t="s">
        <v>514</v>
      </c>
      <c r="H64" s="116" t="s">
        <v>515</v>
      </c>
      <c r="I64" s="117" t="s">
        <v>509</v>
      </c>
      <c r="J64" s="117" t="s">
        <v>516</v>
      </c>
    </row>
    <row r="65" ht="52.5" customHeight="1" outlineLevel="1" spans="1:10">
      <c r="A65" s="117" t="s">
        <v>435</v>
      </c>
      <c r="B65" s="117" t="s">
        <v>598</v>
      </c>
      <c r="C65" s="117" t="s">
        <v>517</v>
      </c>
      <c r="D65" s="117" t="s">
        <v>518</v>
      </c>
      <c r="E65" s="117" t="s">
        <v>519</v>
      </c>
      <c r="F65" s="117" t="s">
        <v>513</v>
      </c>
      <c r="G65" s="116" t="s">
        <v>520</v>
      </c>
      <c r="H65" s="116" t="s">
        <v>515</v>
      </c>
      <c r="I65" s="117" t="s">
        <v>509</v>
      </c>
      <c r="J65" s="117" t="s">
        <v>516</v>
      </c>
    </row>
    <row r="66" ht="52.5" customHeight="1" outlineLevel="1" spans="1:10">
      <c r="A66" s="117" t="s">
        <v>381</v>
      </c>
      <c r="B66" s="117" t="s">
        <v>602</v>
      </c>
      <c r="C66" s="117" t="s">
        <v>503</v>
      </c>
      <c r="D66" s="117" t="s">
        <v>504</v>
      </c>
      <c r="E66" s="117" t="s">
        <v>603</v>
      </c>
      <c r="F66" s="117" t="s">
        <v>506</v>
      </c>
      <c r="G66" s="116" t="s">
        <v>523</v>
      </c>
      <c r="H66" s="116" t="s">
        <v>524</v>
      </c>
      <c r="I66" s="117" t="s">
        <v>509</v>
      </c>
      <c r="J66" s="117" t="s">
        <v>604</v>
      </c>
    </row>
    <row r="67" ht="52.5" customHeight="1" outlineLevel="1" spans="1:10">
      <c r="A67" s="117" t="s">
        <v>381</v>
      </c>
      <c r="B67" s="117" t="s">
        <v>602</v>
      </c>
      <c r="C67" s="117" t="s">
        <v>510</v>
      </c>
      <c r="D67" s="117" t="s">
        <v>511</v>
      </c>
      <c r="E67" s="117" t="s">
        <v>605</v>
      </c>
      <c r="F67" s="117" t="s">
        <v>513</v>
      </c>
      <c r="G67" s="116" t="s">
        <v>561</v>
      </c>
      <c r="H67" s="116"/>
      <c r="I67" s="117" t="s">
        <v>562</v>
      </c>
      <c r="J67" s="117" t="s">
        <v>605</v>
      </c>
    </row>
    <row r="68" ht="52.5" customHeight="1" outlineLevel="1" spans="1:10">
      <c r="A68" s="117" t="s">
        <v>381</v>
      </c>
      <c r="B68" s="117" t="s">
        <v>602</v>
      </c>
      <c r="C68" s="117" t="s">
        <v>517</v>
      </c>
      <c r="D68" s="117" t="s">
        <v>518</v>
      </c>
      <c r="E68" s="117" t="s">
        <v>582</v>
      </c>
      <c r="F68" s="117" t="s">
        <v>513</v>
      </c>
      <c r="G68" s="116" t="s">
        <v>520</v>
      </c>
      <c r="H68" s="116" t="s">
        <v>515</v>
      </c>
      <c r="I68" s="117" t="s">
        <v>509</v>
      </c>
      <c r="J68" s="117" t="s">
        <v>582</v>
      </c>
    </row>
    <row r="69" ht="52.5" customHeight="1" outlineLevel="1" spans="1:10">
      <c r="A69" s="117" t="s">
        <v>487</v>
      </c>
      <c r="B69" s="117" t="s">
        <v>606</v>
      </c>
      <c r="C69" s="117" t="s">
        <v>503</v>
      </c>
      <c r="D69" s="117" t="s">
        <v>504</v>
      </c>
      <c r="E69" s="117" t="s">
        <v>607</v>
      </c>
      <c r="F69" s="117" t="s">
        <v>506</v>
      </c>
      <c r="G69" s="116" t="s">
        <v>89</v>
      </c>
      <c r="H69" s="116" t="s">
        <v>508</v>
      </c>
      <c r="I69" s="117" t="s">
        <v>509</v>
      </c>
      <c r="J69" s="117" t="s">
        <v>516</v>
      </c>
    </row>
    <row r="70" ht="52.5" customHeight="1" outlineLevel="1" spans="1:10">
      <c r="A70" s="117" t="s">
        <v>487</v>
      </c>
      <c r="B70" s="117" t="s">
        <v>606</v>
      </c>
      <c r="C70" s="117" t="s">
        <v>503</v>
      </c>
      <c r="D70" s="117" t="s">
        <v>546</v>
      </c>
      <c r="E70" s="117" t="s">
        <v>608</v>
      </c>
      <c r="F70" s="117" t="s">
        <v>506</v>
      </c>
      <c r="G70" s="116" t="s">
        <v>548</v>
      </c>
      <c r="H70" s="116" t="s">
        <v>549</v>
      </c>
      <c r="I70" s="117" t="s">
        <v>509</v>
      </c>
      <c r="J70" s="117" t="s">
        <v>516</v>
      </c>
    </row>
    <row r="71" ht="52.5" customHeight="1" outlineLevel="1" spans="1:10">
      <c r="A71" s="117" t="s">
        <v>487</v>
      </c>
      <c r="B71" s="117" t="s">
        <v>606</v>
      </c>
      <c r="C71" s="117" t="s">
        <v>510</v>
      </c>
      <c r="D71" s="117" t="s">
        <v>511</v>
      </c>
      <c r="E71" s="117" t="s">
        <v>609</v>
      </c>
      <c r="F71" s="117" t="s">
        <v>506</v>
      </c>
      <c r="G71" s="116" t="s">
        <v>610</v>
      </c>
      <c r="H71" s="116"/>
      <c r="I71" s="117" t="s">
        <v>562</v>
      </c>
      <c r="J71" s="117" t="s">
        <v>516</v>
      </c>
    </row>
    <row r="72" ht="52.5" customHeight="1" outlineLevel="1" spans="1:10">
      <c r="A72" s="117" t="s">
        <v>487</v>
      </c>
      <c r="B72" s="117" t="s">
        <v>606</v>
      </c>
      <c r="C72" s="117" t="s">
        <v>517</v>
      </c>
      <c r="D72" s="117" t="s">
        <v>518</v>
      </c>
      <c r="E72" s="117" t="s">
        <v>519</v>
      </c>
      <c r="F72" s="117" t="s">
        <v>513</v>
      </c>
      <c r="G72" s="116" t="s">
        <v>520</v>
      </c>
      <c r="H72" s="116" t="s">
        <v>515</v>
      </c>
      <c r="I72" s="117" t="s">
        <v>509</v>
      </c>
      <c r="J72" s="117" t="s">
        <v>516</v>
      </c>
    </row>
    <row r="73" ht="52.5" customHeight="1" outlineLevel="1" spans="1:10">
      <c r="A73" s="117" t="s">
        <v>427</v>
      </c>
      <c r="B73" s="117" t="s">
        <v>611</v>
      </c>
      <c r="C73" s="117" t="s">
        <v>503</v>
      </c>
      <c r="D73" s="117" t="s">
        <v>504</v>
      </c>
      <c r="E73" s="117" t="s">
        <v>612</v>
      </c>
      <c r="F73" s="117" t="s">
        <v>506</v>
      </c>
      <c r="G73" s="116" t="s">
        <v>87</v>
      </c>
      <c r="H73" s="116" t="s">
        <v>534</v>
      </c>
      <c r="I73" s="117" t="s">
        <v>509</v>
      </c>
      <c r="J73" s="117" t="s">
        <v>516</v>
      </c>
    </row>
    <row r="74" ht="52.5" customHeight="1" outlineLevel="1" spans="1:10">
      <c r="A74" s="117" t="s">
        <v>427</v>
      </c>
      <c r="B74" s="117" t="s">
        <v>611</v>
      </c>
      <c r="C74" s="117" t="s">
        <v>503</v>
      </c>
      <c r="D74" s="117" t="s">
        <v>543</v>
      </c>
      <c r="E74" s="117" t="s">
        <v>613</v>
      </c>
      <c r="F74" s="117" t="s">
        <v>506</v>
      </c>
      <c r="G74" s="116" t="s">
        <v>514</v>
      </c>
      <c r="H74" s="116" t="s">
        <v>515</v>
      </c>
      <c r="I74" s="117" t="s">
        <v>509</v>
      </c>
      <c r="J74" s="117" t="s">
        <v>516</v>
      </c>
    </row>
    <row r="75" ht="52.5" customHeight="1" outlineLevel="1" spans="1:10">
      <c r="A75" s="117" t="s">
        <v>427</v>
      </c>
      <c r="B75" s="117" t="s">
        <v>611</v>
      </c>
      <c r="C75" s="117" t="s">
        <v>503</v>
      </c>
      <c r="D75" s="117" t="s">
        <v>546</v>
      </c>
      <c r="E75" s="117" t="s">
        <v>547</v>
      </c>
      <c r="F75" s="117" t="s">
        <v>506</v>
      </c>
      <c r="G75" s="116" t="s">
        <v>548</v>
      </c>
      <c r="H75" s="116" t="s">
        <v>549</v>
      </c>
      <c r="I75" s="117" t="s">
        <v>509</v>
      </c>
      <c r="J75" s="117" t="s">
        <v>516</v>
      </c>
    </row>
    <row r="76" ht="52.5" customHeight="1" outlineLevel="1" spans="1:10">
      <c r="A76" s="117" t="s">
        <v>427</v>
      </c>
      <c r="B76" s="117" t="s">
        <v>611</v>
      </c>
      <c r="C76" s="117" t="s">
        <v>510</v>
      </c>
      <c r="D76" s="117" t="s">
        <v>511</v>
      </c>
      <c r="E76" s="117" t="s">
        <v>601</v>
      </c>
      <c r="F76" s="117" t="s">
        <v>513</v>
      </c>
      <c r="G76" s="116" t="s">
        <v>514</v>
      </c>
      <c r="H76" s="116" t="s">
        <v>515</v>
      </c>
      <c r="I76" s="117" t="s">
        <v>509</v>
      </c>
      <c r="J76" s="117" t="s">
        <v>516</v>
      </c>
    </row>
    <row r="77" ht="52.5" customHeight="1" outlineLevel="1" spans="1:10">
      <c r="A77" s="117" t="s">
        <v>427</v>
      </c>
      <c r="B77" s="117" t="s">
        <v>611</v>
      </c>
      <c r="C77" s="117" t="s">
        <v>510</v>
      </c>
      <c r="D77" s="117" t="s">
        <v>559</v>
      </c>
      <c r="E77" s="117" t="s">
        <v>597</v>
      </c>
      <c r="F77" s="117" t="s">
        <v>513</v>
      </c>
      <c r="G77" s="116" t="s">
        <v>514</v>
      </c>
      <c r="H77" s="116" t="s">
        <v>515</v>
      </c>
      <c r="I77" s="117" t="s">
        <v>509</v>
      </c>
      <c r="J77" s="117" t="s">
        <v>516</v>
      </c>
    </row>
    <row r="78" ht="52.5" customHeight="1" outlineLevel="1" spans="1:10">
      <c r="A78" s="117" t="s">
        <v>427</v>
      </c>
      <c r="B78" s="117" t="s">
        <v>611</v>
      </c>
      <c r="C78" s="117" t="s">
        <v>517</v>
      </c>
      <c r="D78" s="117" t="s">
        <v>518</v>
      </c>
      <c r="E78" s="117" t="s">
        <v>519</v>
      </c>
      <c r="F78" s="117" t="s">
        <v>513</v>
      </c>
      <c r="G78" s="116" t="s">
        <v>520</v>
      </c>
      <c r="H78" s="116" t="s">
        <v>515</v>
      </c>
      <c r="I78" s="117" t="s">
        <v>509</v>
      </c>
      <c r="J78" s="117" t="s">
        <v>516</v>
      </c>
    </row>
    <row r="79" ht="52.5" customHeight="1" outlineLevel="1" spans="1:10">
      <c r="A79" s="117" t="s">
        <v>477</v>
      </c>
      <c r="B79" s="117" t="s">
        <v>614</v>
      </c>
      <c r="C79" s="117" t="s">
        <v>503</v>
      </c>
      <c r="D79" s="117" t="s">
        <v>504</v>
      </c>
      <c r="E79" s="117" t="s">
        <v>615</v>
      </c>
      <c r="F79" s="117" t="s">
        <v>506</v>
      </c>
      <c r="G79" s="116" t="s">
        <v>616</v>
      </c>
      <c r="H79" s="116" t="s">
        <v>508</v>
      </c>
      <c r="I79" s="117" t="s">
        <v>509</v>
      </c>
      <c r="J79" s="117" t="s">
        <v>516</v>
      </c>
    </row>
    <row r="80" ht="52.5" customHeight="1" outlineLevel="1" spans="1:10">
      <c r="A80" s="117" t="s">
        <v>477</v>
      </c>
      <c r="B80" s="117" t="s">
        <v>614</v>
      </c>
      <c r="C80" s="117" t="s">
        <v>510</v>
      </c>
      <c r="D80" s="117" t="s">
        <v>511</v>
      </c>
      <c r="E80" s="117" t="s">
        <v>581</v>
      </c>
      <c r="F80" s="117" t="s">
        <v>513</v>
      </c>
      <c r="G80" s="116" t="s">
        <v>514</v>
      </c>
      <c r="H80" s="116" t="s">
        <v>515</v>
      </c>
      <c r="I80" s="117" t="s">
        <v>509</v>
      </c>
      <c r="J80" s="117" t="s">
        <v>516</v>
      </c>
    </row>
    <row r="81" ht="52.5" customHeight="1" outlineLevel="1" spans="1:10">
      <c r="A81" s="117" t="s">
        <v>477</v>
      </c>
      <c r="B81" s="117" t="s">
        <v>614</v>
      </c>
      <c r="C81" s="117" t="s">
        <v>517</v>
      </c>
      <c r="D81" s="117" t="s">
        <v>518</v>
      </c>
      <c r="E81" s="117" t="s">
        <v>582</v>
      </c>
      <c r="F81" s="117" t="s">
        <v>513</v>
      </c>
      <c r="G81" s="116" t="s">
        <v>514</v>
      </c>
      <c r="H81" s="116" t="s">
        <v>515</v>
      </c>
      <c r="I81" s="117" t="s">
        <v>509</v>
      </c>
      <c r="J81" s="117" t="s">
        <v>516</v>
      </c>
    </row>
    <row r="82" ht="52.5" customHeight="1" outlineLevel="1" spans="1:10">
      <c r="A82" s="117" t="s">
        <v>485</v>
      </c>
      <c r="B82" s="117" t="s">
        <v>617</v>
      </c>
      <c r="C82" s="117" t="s">
        <v>503</v>
      </c>
      <c r="D82" s="117" t="s">
        <v>504</v>
      </c>
      <c r="E82" s="117" t="s">
        <v>618</v>
      </c>
      <c r="F82" s="117" t="s">
        <v>506</v>
      </c>
      <c r="G82" s="116" t="s">
        <v>523</v>
      </c>
      <c r="H82" s="116" t="s">
        <v>524</v>
      </c>
      <c r="I82" s="117" t="s">
        <v>509</v>
      </c>
      <c r="J82" s="117" t="s">
        <v>618</v>
      </c>
    </row>
    <row r="83" ht="52.5" customHeight="1" outlineLevel="1" spans="1:10">
      <c r="A83" s="117" t="s">
        <v>485</v>
      </c>
      <c r="B83" s="117" t="s">
        <v>617</v>
      </c>
      <c r="C83" s="117" t="s">
        <v>510</v>
      </c>
      <c r="D83" s="117" t="s">
        <v>511</v>
      </c>
      <c r="E83" s="117" t="s">
        <v>619</v>
      </c>
      <c r="F83" s="117" t="s">
        <v>513</v>
      </c>
      <c r="G83" s="116" t="s">
        <v>561</v>
      </c>
      <c r="H83" s="116"/>
      <c r="I83" s="117" t="s">
        <v>562</v>
      </c>
      <c r="J83" s="117" t="s">
        <v>620</v>
      </c>
    </row>
    <row r="84" ht="52.5" customHeight="1" outlineLevel="1" spans="1:10">
      <c r="A84" s="117" t="s">
        <v>485</v>
      </c>
      <c r="B84" s="117" t="s">
        <v>617</v>
      </c>
      <c r="C84" s="117" t="s">
        <v>517</v>
      </c>
      <c r="D84" s="117" t="s">
        <v>518</v>
      </c>
      <c r="E84" s="117" t="s">
        <v>519</v>
      </c>
      <c r="F84" s="117" t="s">
        <v>513</v>
      </c>
      <c r="G84" s="116" t="s">
        <v>520</v>
      </c>
      <c r="H84" s="116" t="s">
        <v>515</v>
      </c>
      <c r="I84" s="117" t="s">
        <v>509</v>
      </c>
      <c r="J84" s="117" t="s">
        <v>519</v>
      </c>
    </row>
    <row r="85" ht="52.5" customHeight="1" outlineLevel="1" spans="1:10">
      <c r="A85" s="117" t="s">
        <v>415</v>
      </c>
      <c r="B85" s="117" t="s">
        <v>621</v>
      </c>
      <c r="C85" s="117" t="s">
        <v>503</v>
      </c>
      <c r="D85" s="117" t="s">
        <v>504</v>
      </c>
      <c r="E85" s="117" t="s">
        <v>622</v>
      </c>
      <c r="F85" s="117" t="s">
        <v>506</v>
      </c>
      <c r="G85" s="116" t="s">
        <v>548</v>
      </c>
      <c r="H85" s="116" t="s">
        <v>623</v>
      </c>
      <c r="I85" s="117" t="s">
        <v>509</v>
      </c>
      <c r="J85" s="117" t="s">
        <v>516</v>
      </c>
    </row>
    <row r="86" ht="52.5" customHeight="1" outlineLevel="1" spans="1:10">
      <c r="A86" s="117" t="s">
        <v>415</v>
      </c>
      <c r="B86" s="117" t="s">
        <v>621</v>
      </c>
      <c r="C86" s="117" t="s">
        <v>510</v>
      </c>
      <c r="D86" s="117" t="s">
        <v>559</v>
      </c>
      <c r="E86" s="117" t="s">
        <v>624</v>
      </c>
      <c r="F86" s="117" t="s">
        <v>513</v>
      </c>
      <c r="G86" s="116" t="s">
        <v>520</v>
      </c>
      <c r="H86" s="116" t="s">
        <v>515</v>
      </c>
      <c r="I86" s="117" t="s">
        <v>509</v>
      </c>
      <c r="J86" s="117" t="s">
        <v>516</v>
      </c>
    </row>
    <row r="87" ht="52.5" customHeight="1" outlineLevel="1" spans="1:10">
      <c r="A87" s="117" t="s">
        <v>415</v>
      </c>
      <c r="B87" s="117" t="s">
        <v>621</v>
      </c>
      <c r="C87" s="117" t="s">
        <v>517</v>
      </c>
      <c r="D87" s="117" t="s">
        <v>518</v>
      </c>
      <c r="E87" s="117" t="s">
        <v>519</v>
      </c>
      <c r="F87" s="117" t="s">
        <v>513</v>
      </c>
      <c r="G87" s="116" t="s">
        <v>520</v>
      </c>
      <c r="H87" s="116" t="s">
        <v>515</v>
      </c>
      <c r="I87" s="117" t="s">
        <v>509</v>
      </c>
      <c r="J87" s="117" t="s">
        <v>516</v>
      </c>
    </row>
    <row r="88" ht="52.5" customHeight="1" outlineLevel="1" spans="1:10">
      <c r="A88" s="117" t="s">
        <v>473</v>
      </c>
      <c r="B88" s="117" t="s">
        <v>625</v>
      </c>
      <c r="C88" s="117" t="s">
        <v>503</v>
      </c>
      <c r="D88" s="117" t="s">
        <v>504</v>
      </c>
      <c r="E88" s="117" t="s">
        <v>626</v>
      </c>
      <c r="F88" s="117" t="s">
        <v>506</v>
      </c>
      <c r="G88" s="116" t="s">
        <v>627</v>
      </c>
      <c r="H88" s="116" t="s">
        <v>508</v>
      </c>
      <c r="I88" s="117" t="s">
        <v>509</v>
      </c>
      <c r="J88" s="117" t="s">
        <v>516</v>
      </c>
    </row>
    <row r="89" ht="52.5" customHeight="1" outlineLevel="1" spans="1:10">
      <c r="A89" s="117" t="s">
        <v>473</v>
      </c>
      <c r="B89" s="117" t="s">
        <v>625</v>
      </c>
      <c r="C89" s="117" t="s">
        <v>510</v>
      </c>
      <c r="D89" s="117" t="s">
        <v>511</v>
      </c>
      <c r="E89" s="117" t="s">
        <v>628</v>
      </c>
      <c r="F89" s="117" t="s">
        <v>513</v>
      </c>
      <c r="G89" s="116" t="s">
        <v>520</v>
      </c>
      <c r="H89" s="116" t="s">
        <v>515</v>
      </c>
      <c r="I89" s="117" t="s">
        <v>509</v>
      </c>
      <c r="J89" s="117" t="s">
        <v>516</v>
      </c>
    </row>
    <row r="90" ht="52.5" customHeight="1" outlineLevel="1" spans="1:10">
      <c r="A90" s="117" t="s">
        <v>473</v>
      </c>
      <c r="B90" s="117" t="s">
        <v>625</v>
      </c>
      <c r="C90" s="117" t="s">
        <v>517</v>
      </c>
      <c r="D90" s="117" t="s">
        <v>518</v>
      </c>
      <c r="E90" s="117" t="s">
        <v>519</v>
      </c>
      <c r="F90" s="117" t="s">
        <v>513</v>
      </c>
      <c r="G90" s="116" t="s">
        <v>514</v>
      </c>
      <c r="H90" s="116" t="s">
        <v>515</v>
      </c>
      <c r="I90" s="117" t="s">
        <v>509</v>
      </c>
      <c r="J90" s="117" t="s">
        <v>516</v>
      </c>
    </row>
    <row r="91" ht="52.5" customHeight="1" outlineLevel="1" spans="1:10">
      <c r="A91" s="117" t="s">
        <v>419</v>
      </c>
      <c r="B91" s="117" t="s">
        <v>629</v>
      </c>
      <c r="C91" s="117" t="s">
        <v>503</v>
      </c>
      <c r="D91" s="117" t="s">
        <v>504</v>
      </c>
      <c r="E91" s="117" t="s">
        <v>630</v>
      </c>
      <c r="F91" s="117" t="s">
        <v>506</v>
      </c>
      <c r="G91" s="116" t="s">
        <v>88</v>
      </c>
      <c r="H91" s="116" t="s">
        <v>524</v>
      </c>
      <c r="I91" s="117" t="s">
        <v>509</v>
      </c>
      <c r="J91" s="117" t="s">
        <v>516</v>
      </c>
    </row>
    <row r="92" ht="52.5" customHeight="1" outlineLevel="1" spans="1:10">
      <c r="A92" s="117" t="s">
        <v>419</v>
      </c>
      <c r="B92" s="117" t="s">
        <v>629</v>
      </c>
      <c r="C92" s="117" t="s">
        <v>510</v>
      </c>
      <c r="D92" s="117" t="s">
        <v>511</v>
      </c>
      <c r="E92" s="117" t="s">
        <v>581</v>
      </c>
      <c r="F92" s="117" t="s">
        <v>513</v>
      </c>
      <c r="G92" s="116" t="s">
        <v>514</v>
      </c>
      <c r="H92" s="116" t="s">
        <v>515</v>
      </c>
      <c r="I92" s="117" t="s">
        <v>509</v>
      </c>
      <c r="J92" s="117" t="s">
        <v>516</v>
      </c>
    </row>
    <row r="93" ht="52.5" customHeight="1" outlineLevel="1" spans="1:10">
      <c r="A93" s="117" t="s">
        <v>419</v>
      </c>
      <c r="B93" s="117" t="s">
        <v>629</v>
      </c>
      <c r="C93" s="117" t="s">
        <v>517</v>
      </c>
      <c r="D93" s="117" t="s">
        <v>518</v>
      </c>
      <c r="E93" s="117" t="s">
        <v>582</v>
      </c>
      <c r="F93" s="117" t="s">
        <v>513</v>
      </c>
      <c r="G93" s="116" t="s">
        <v>514</v>
      </c>
      <c r="H93" s="116" t="s">
        <v>515</v>
      </c>
      <c r="I93" s="117" t="s">
        <v>509</v>
      </c>
      <c r="J93" s="117" t="s">
        <v>516</v>
      </c>
    </row>
    <row r="94" ht="52.5" customHeight="1" outlineLevel="1" spans="1:10">
      <c r="A94" s="117" t="s">
        <v>441</v>
      </c>
      <c r="B94" s="117" t="s">
        <v>631</v>
      </c>
      <c r="C94" s="117" t="s">
        <v>503</v>
      </c>
      <c r="D94" s="117" t="s">
        <v>504</v>
      </c>
      <c r="E94" s="117" t="s">
        <v>632</v>
      </c>
      <c r="F94" s="117" t="s">
        <v>513</v>
      </c>
      <c r="G94" s="116" t="s">
        <v>87</v>
      </c>
      <c r="H94" s="116" t="s">
        <v>534</v>
      </c>
      <c r="I94" s="117" t="s">
        <v>509</v>
      </c>
      <c r="J94" s="117" t="s">
        <v>633</v>
      </c>
    </row>
    <row r="95" ht="52.5" customHeight="1" outlineLevel="1" spans="1:10">
      <c r="A95" s="117" t="s">
        <v>441</v>
      </c>
      <c r="B95" s="117" t="s">
        <v>631</v>
      </c>
      <c r="C95" s="117" t="s">
        <v>510</v>
      </c>
      <c r="D95" s="117" t="s">
        <v>511</v>
      </c>
      <c r="E95" s="117" t="s">
        <v>634</v>
      </c>
      <c r="F95" s="117" t="s">
        <v>513</v>
      </c>
      <c r="G95" s="116" t="s">
        <v>520</v>
      </c>
      <c r="H95" s="116" t="s">
        <v>515</v>
      </c>
      <c r="I95" s="117" t="s">
        <v>509</v>
      </c>
      <c r="J95" s="117" t="s">
        <v>633</v>
      </c>
    </row>
    <row r="96" ht="52.5" customHeight="1" outlineLevel="1" spans="1:10">
      <c r="A96" s="117" t="s">
        <v>441</v>
      </c>
      <c r="B96" s="117" t="s">
        <v>631</v>
      </c>
      <c r="C96" s="117" t="s">
        <v>517</v>
      </c>
      <c r="D96" s="117" t="s">
        <v>518</v>
      </c>
      <c r="E96" s="117" t="s">
        <v>635</v>
      </c>
      <c r="F96" s="117" t="s">
        <v>513</v>
      </c>
      <c r="G96" s="116" t="s">
        <v>520</v>
      </c>
      <c r="H96" s="116" t="s">
        <v>515</v>
      </c>
      <c r="I96" s="117" t="s">
        <v>509</v>
      </c>
      <c r="J96" s="117" t="s">
        <v>633</v>
      </c>
    </row>
    <row r="97" ht="52.5" customHeight="1" outlineLevel="1" spans="1:10">
      <c r="A97" s="117" t="s">
        <v>465</v>
      </c>
      <c r="B97" s="117" t="s">
        <v>636</v>
      </c>
      <c r="C97" s="117" t="s">
        <v>503</v>
      </c>
      <c r="D97" s="117" t="s">
        <v>504</v>
      </c>
      <c r="E97" s="117" t="s">
        <v>637</v>
      </c>
      <c r="F97" s="117" t="s">
        <v>506</v>
      </c>
      <c r="G97" s="116" t="s">
        <v>638</v>
      </c>
      <c r="H97" s="116" t="s">
        <v>524</v>
      </c>
      <c r="I97" s="117" t="s">
        <v>509</v>
      </c>
      <c r="J97" s="117" t="s">
        <v>516</v>
      </c>
    </row>
    <row r="98" ht="52.5" customHeight="1" outlineLevel="1" spans="1:10">
      <c r="A98" s="117" t="s">
        <v>465</v>
      </c>
      <c r="B98" s="117" t="s">
        <v>636</v>
      </c>
      <c r="C98" s="117" t="s">
        <v>510</v>
      </c>
      <c r="D98" s="117" t="s">
        <v>511</v>
      </c>
      <c r="E98" s="117" t="s">
        <v>639</v>
      </c>
      <c r="F98" s="117" t="s">
        <v>513</v>
      </c>
      <c r="G98" s="116" t="s">
        <v>520</v>
      </c>
      <c r="H98" s="116" t="s">
        <v>515</v>
      </c>
      <c r="I98" s="117" t="s">
        <v>509</v>
      </c>
      <c r="J98" s="117" t="s">
        <v>516</v>
      </c>
    </row>
    <row r="99" ht="52.5" customHeight="1" outlineLevel="1" spans="1:10">
      <c r="A99" s="117" t="s">
        <v>465</v>
      </c>
      <c r="B99" s="117" t="s">
        <v>636</v>
      </c>
      <c r="C99" s="117" t="s">
        <v>510</v>
      </c>
      <c r="D99" s="117" t="s">
        <v>559</v>
      </c>
      <c r="E99" s="117" t="s">
        <v>640</v>
      </c>
      <c r="F99" s="117" t="s">
        <v>513</v>
      </c>
      <c r="G99" s="116" t="s">
        <v>520</v>
      </c>
      <c r="H99" s="116" t="s">
        <v>515</v>
      </c>
      <c r="I99" s="117" t="s">
        <v>509</v>
      </c>
      <c r="J99" s="117" t="s">
        <v>641</v>
      </c>
    </row>
    <row r="100" ht="52.5" customHeight="1" outlineLevel="1" spans="1:10">
      <c r="A100" s="117" t="s">
        <v>465</v>
      </c>
      <c r="B100" s="117" t="s">
        <v>636</v>
      </c>
      <c r="C100" s="117" t="s">
        <v>517</v>
      </c>
      <c r="D100" s="117" t="s">
        <v>518</v>
      </c>
      <c r="E100" s="117" t="s">
        <v>642</v>
      </c>
      <c r="F100" s="117" t="s">
        <v>513</v>
      </c>
      <c r="G100" s="116" t="s">
        <v>520</v>
      </c>
      <c r="H100" s="116" t="s">
        <v>515</v>
      </c>
      <c r="I100" s="117" t="s">
        <v>509</v>
      </c>
      <c r="J100" s="117" t="s">
        <v>516</v>
      </c>
    </row>
    <row r="101" ht="52.5" customHeight="1" outlineLevel="1" spans="1:10">
      <c r="A101" s="117" t="s">
        <v>421</v>
      </c>
      <c r="B101" s="117" t="s">
        <v>643</v>
      </c>
      <c r="C101" s="117" t="s">
        <v>503</v>
      </c>
      <c r="D101" s="117" t="s">
        <v>504</v>
      </c>
      <c r="E101" s="117" t="s">
        <v>644</v>
      </c>
      <c r="F101" s="117" t="s">
        <v>506</v>
      </c>
      <c r="G101" s="116" t="s">
        <v>88</v>
      </c>
      <c r="H101" s="116" t="s">
        <v>524</v>
      </c>
      <c r="I101" s="117" t="s">
        <v>509</v>
      </c>
      <c r="J101" s="117" t="s">
        <v>516</v>
      </c>
    </row>
    <row r="102" ht="52.5" customHeight="1" outlineLevel="1" spans="1:10">
      <c r="A102" s="117" t="s">
        <v>421</v>
      </c>
      <c r="B102" s="117" t="s">
        <v>643</v>
      </c>
      <c r="C102" s="117" t="s">
        <v>503</v>
      </c>
      <c r="D102" s="117" t="s">
        <v>546</v>
      </c>
      <c r="E102" s="117" t="s">
        <v>547</v>
      </c>
      <c r="F102" s="117" t="s">
        <v>506</v>
      </c>
      <c r="G102" s="116" t="s">
        <v>96</v>
      </c>
      <c r="H102" s="116" t="s">
        <v>645</v>
      </c>
      <c r="I102" s="117" t="s">
        <v>509</v>
      </c>
      <c r="J102" s="117" t="s">
        <v>516</v>
      </c>
    </row>
    <row r="103" ht="52.5" customHeight="1" outlineLevel="1" spans="1:10">
      <c r="A103" s="117" t="s">
        <v>421</v>
      </c>
      <c r="B103" s="117" t="s">
        <v>643</v>
      </c>
      <c r="C103" s="117" t="s">
        <v>510</v>
      </c>
      <c r="D103" s="117" t="s">
        <v>559</v>
      </c>
      <c r="E103" s="117" t="s">
        <v>646</v>
      </c>
      <c r="F103" s="117" t="s">
        <v>513</v>
      </c>
      <c r="G103" s="116" t="s">
        <v>514</v>
      </c>
      <c r="H103" s="116" t="s">
        <v>515</v>
      </c>
      <c r="I103" s="117" t="s">
        <v>509</v>
      </c>
      <c r="J103" s="117" t="s">
        <v>516</v>
      </c>
    </row>
    <row r="104" ht="52.5" customHeight="1" outlineLevel="1" spans="1:10">
      <c r="A104" s="117" t="s">
        <v>421</v>
      </c>
      <c r="B104" s="117" t="s">
        <v>643</v>
      </c>
      <c r="C104" s="117" t="s">
        <v>517</v>
      </c>
      <c r="D104" s="117" t="s">
        <v>518</v>
      </c>
      <c r="E104" s="117" t="s">
        <v>647</v>
      </c>
      <c r="F104" s="117" t="s">
        <v>513</v>
      </c>
      <c r="G104" s="116" t="s">
        <v>514</v>
      </c>
      <c r="H104" s="116" t="s">
        <v>515</v>
      </c>
      <c r="I104" s="117" t="s">
        <v>509</v>
      </c>
      <c r="J104" s="117" t="s">
        <v>516</v>
      </c>
    </row>
    <row r="105" ht="52.5" customHeight="1" outlineLevel="1" spans="1:10">
      <c r="A105" s="117" t="s">
        <v>483</v>
      </c>
      <c r="B105" s="117" t="s">
        <v>648</v>
      </c>
      <c r="C105" s="117" t="s">
        <v>503</v>
      </c>
      <c r="D105" s="117" t="s">
        <v>504</v>
      </c>
      <c r="E105" s="117" t="s">
        <v>649</v>
      </c>
      <c r="F105" s="117" t="s">
        <v>506</v>
      </c>
      <c r="G105" s="116" t="s">
        <v>548</v>
      </c>
      <c r="H105" s="116" t="s">
        <v>524</v>
      </c>
      <c r="I105" s="117" t="s">
        <v>509</v>
      </c>
      <c r="J105" s="117" t="s">
        <v>516</v>
      </c>
    </row>
    <row r="106" ht="52.5" customHeight="1" outlineLevel="1" spans="1:10">
      <c r="A106" s="117" t="s">
        <v>483</v>
      </c>
      <c r="B106" s="117" t="s">
        <v>648</v>
      </c>
      <c r="C106" s="117" t="s">
        <v>510</v>
      </c>
      <c r="D106" s="117" t="s">
        <v>511</v>
      </c>
      <c r="E106" s="117" t="s">
        <v>581</v>
      </c>
      <c r="F106" s="117" t="s">
        <v>513</v>
      </c>
      <c r="G106" s="116" t="s">
        <v>514</v>
      </c>
      <c r="H106" s="116" t="s">
        <v>515</v>
      </c>
      <c r="I106" s="117" t="s">
        <v>509</v>
      </c>
      <c r="J106" s="117" t="s">
        <v>516</v>
      </c>
    </row>
    <row r="107" ht="52.5" customHeight="1" outlineLevel="1" spans="1:10">
      <c r="A107" s="117" t="s">
        <v>483</v>
      </c>
      <c r="B107" s="117" t="s">
        <v>648</v>
      </c>
      <c r="C107" s="117" t="s">
        <v>517</v>
      </c>
      <c r="D107" s="117" t="s">
        <v>518</v>
      </c>
      <c r="E107" s="117" t="s">
        <v>582</v>
      </c>
      <c r="F107" s="117" t="s">
        <v>513</v>
      </c>
      <c r="G107" s="116" t="s">
        <v>514</v>
      </c>
      <c r="H107" s="116" t="s">
        <v>515</v>
      </c>
      <c r="I107" s="117" t="s">
        <v>509</v>
      </c>
      <c r="J107" s="117" t="s">
        <v>516</v>
      </c>
    </row>
    <row r="108" ht="52.5" customHeight="1" outlineLevel="1" spans="1:10">
      <c r="A108" s="117" t="s">
        <v>483</v>
      </c>
      <c r="B108" s="117" t="s">
        <v>648</v>
      </c>
      <c r="C108" s="117" t="s">
        <v>650</v>
      </c>
      <c r="D108" s="117" t="s">
        <v>651</v>
      </c>
      <c r="E108" s="117" t="s">
        <v>483</v>
      </c>
      <c r="F108" s="117" t="s">
        <v>652</v>
      </c>
      <c r="G108" s="116" t="s">
        <v>86</v>
      </c>
      <c r="H108" s="116" t="s">
        <v>653</v>
      </c>
      <c r="I108" s="117" t="s">
        <v>509</v>
      </c>
      <c r="J108" s="117" t="s">
        <v>654</v>
      </c>
    </row>
    <row r="109" ht="52.5" customHeight="1" outlineLevel="1" spans="1:10">
      <c r="A109" s="117" t="s">
        <v>388</v>
      </c>
      <c r="B109" s="117" t="s">
        <v>655</v>
      </c>
      <c r="C109" s="117" t="s">
        <v>503</v>
      </c>
      <c r="D109" s="117" t="s">
        <v>504</v>
      </c>
      <c r="E109" s="117" t="s">
        <v>656</v>
      </c>
      <c r="F109" s="117" t="s">
        <v>506</v>
      </c>
      <c r="G109" s="116" t="s">
        <v>523</v>
      </c>
      <c r="H109" s="116" t="s">
        <v>524</v>
      </c>
      <c r="I109" s="117" t="s">
        <v>509</v>
      </c>
      <c r="J109" s="117" t="s">
        <v>516</v>
      </c>
    </row>
    <row r="110" ht="52.5" customHeight="1" outlineLevel="1" spans="1:10">
      <c r="A110" s="117" t="s">
        <v>388</v>
      </c>
      <c r="B110" s="117" t="s">
        <v>655</v>
      </c>
      <c r="C110" s="117" t="s">
        <v>503</v>
      </c>
      <c r="D110" s="117" t="s">
        <v>543</v>
      </c>
      <c r="E110" s="117" t="s">
        <v>581</v>
      </c>
      <c r="F110" s="117" t="s">
        <v>513</v>
      </c>
      <c r="G110" s="116" t="s">
        <v>514</v>
      </c>
      <c r="H110" s="116" t="s">
        <v>515</v>
      </c>
      <c r="I110" s="117" t="s">
        <v>509</v>
      </c>
      <c r="J110" s="117" t="s">
        <v>516</v>
      </c>
    </row>
    <row r="111" ht="52.5" customHeight="1" outlineLevel="1" spans="1:10">
      <c r="A111" s="117" t="s">
        <v>388</v>
      </c>
      <c r="B111" s="117" t="s">
        <v>655</v>
      </c>
      <c r="C111" s="117" t="s">
        <v>503</v>
      </c>
      <c r="D111" s="117" t="s">
        <v>546</v>
      </c>
      <c r="E111" s="117" t="s">
        <v>547</v>
      </c>
      <c r="F111" s="117" t="s">
        <v>506</v>
      </c>
      <c r="G111" s="116" t="s">
        <v>548</v>
      </c>
      <c r="H111" s="116" t="s">
        <v>549</v>
      </c>
      <c r="I111" s="117" t="s">
        <v>509</v>
      </c>
      <c r="J111" s="117" t="s">
        <v>516</v>
      </c>
    </row>
    <row r="112" ht="52.5" customHeight="1" outlineLevel="1" spans="1:10">
      <c r="A112" s="117" t="s">
        <v>388</v>
      </c>
      <c r="B112" s="117" t="s">
        <v>655</v>
      </c>
      <c r="C112" s="117" t="s">
        <v>510</v>
      </c>
      <c r="D112" s="117" t="s">
        <v>511</v>
      </c>
      <c r="E112" s="117" t="s">
        <v>581</v>
      </c>
      <c r="F112" s="117" t="s">
        <v>513</v>
      </c>
      <c r="G112" s="116" t="s">
        <v>514</v>
      </c>
      <c r="H112" s="116" t="s">
        <v>515</v>
      </c>
      <c r="I112" s="117" t="s">
        <v>509</v>
      </c>
      <c r="J112" s="117" t="s">
        <v>516</v>
      </c>
    </row>
    <row r="113" ht="52.5" customHeight="1" outlineLevel="1" spans="1:10">
      <c r="A113" s="117" t="s">
        <v>388</v>
      </c>
      <c r="B113" s="117" t="s">
        <v>655</v>
      </c>
      <c r="C113" s="117" t="s">
        <v>510</v>
      </c>
      <c r="D113" s="117" t="s">
        <v>559</v>
      </c>
      <c r="E113" s="117" t="s">
        <v>597</v>
      </c>
      <c r="F113" s="117" t="s">
        <v>513</v>
      </c>
      <c r="G113" s="116" t="s">
        <v>514</v>
      </c>
      <c r="H113" s="116" t="s">
        <v>515</v>
      </c>
      <c r="I113" s="117" t="s">
        <v>509</v>
      </c>
      <c r="J113" s="117" t="s">
        <v>516</v>
      </c>
    </row>
    <row r="114" ht="52.5" customHeight="1" outlineLevel="1" spans="1:10">
      <c r="A114" s="117" t="s">
        <v>388</v>
      </c>
      <c r="B114" s="117" t="s">
        <v>655</v>
      </c>
      <c r="C114" s="117" t="s">
        <v>517</v>
      </c>
      <c r="D114" s="117" t="s">
        <v>518</v>
      </c>
      <c r="E114" s="117" t="s">
        <v>582</v>
      </c>
      <c r="F114" s="117" t="s">
        <v>513</v>
      </c>
      <c r="G114" s="116" t="s">
        <v>514</v>
      </c>
      <c r="H114" s="116" t="s">
        <v>515</v>
      </c>
      <c r="I114" s="117" t="s">
        <v>509</v>
      </c>
      <c r="J114" s="117" t="s">
        <v>516</v>
      </c>
    </row>
    <row r="115" ht="52.5" customHeight="1" outlineLevel="1" spans="1:10">
      <c r="A115" s="117" t="s">
        <v>457</v>
      </c>
      <c r="B115" s="117" t="s">
        <v>657</v>
      </c>
      <c r="C115" s="117" t="s">
        <v>503</v>
      </c>
      <c r="D115" s="117" t="s">
        <v>504</v>
      </c>
      <c r="E115" s="117" t="s">
        <v>658</v>
      </c>
      <c r="F115" s="117" t="s">
        <v>506</v>
      </c>
      <c r="G115" s="116" t="s">
        <v>94</v>
      </c>
      <c r="H115" s="116" t="s">
        <v>524</v>
      </c>
      <c r="I115" s="117" t="s">
        <v>509</v>
      </c>
      <c r="J115" s="117" t="s">
        <v>658</v>
      </c>
    </row>
    <row r="116" ht="52.5" customHeight="1" outlineLevel="1" spans="1:10">
      <c r="A116" s="117" t="s">
        <v>457</v>
      </c>
      <c r="B116" s="117" t="s">
        <v>657</v>
      </c>
      <c r="C116" s="117" t="s">
        <v>503</v>
      </c>
      <c r="D116" s="117" t="s">
        <v>504</v>
      </c>
      <c r="E116" s="117" t="s">
        <v>659</v>
      </c>
      <c r="F116" s="117" t="s">
        <v>506</v>
      </c>
      <c r="G116" s="116" t="s">
        <v>548</v>
      </c>
      <c r="H116" s="116" t="s">
        <v>524</v>
      </c>
      <c r="I116" s="117" t="s">
        <v>509</v>
      </c>
      <c r="J116" s="117" t="s">
        <v>659</v>
      </c>
    </row>
    <row r="117" ht="52.5" customHeight="1" outlineLevel="1" spans="1:10">
      <c r="A117" s="117" t="s">
        <v>457</v>
      </c>
      <c r="B117" s="117" t="s">
        <v>657</v>
      </c>
      <c r="C117" s="117" t="s">
        <v>503</v>
      </c>
      <c r="D117" s="117" t="s">
        <v>504</v>
      </c>
      <c r="E117" s="117" t="s">
        <v>660</v>
      </c>
      <c r="F117" s="117" t="s">
        <v>506</v>
      </c>
      <c r="G117" s="116" t="s">
        <v>548</v>
      </c>
      <c r="H117" s="116" t="s">
        <v>524</v>
      </c>
      <c r="I117" s="117" t="s">
        <v>509</v>
      </c>
      <c r="J117" s="117" t="s">
        <v>660</v>
      </c>
    </row>
    <row r="118" ht="52.5" customHeight="1" outlineLevel="1" spans="1:10">
      <c r="A118" s="117" t="s">
        <v>457</v>
      </c>
      <c r="B118" s="117" t="s">
        <v>657</v>
      </c>
      <c r="C118" s="117" t="s">
        <v>510</v>
      </c>
      <c r="D118" s="117" t="s">
        <v>511</v>
      </c>
      <c r="E118" s="117" t="s">
        <v>639</v>
      </c>
      <c r="F118" s="117" t="s">
        <v>513</v>
      </c>
      <c r="G118" s="116" t="s">
        <v>520</v>
      </c>
      <c r="H118" s="116" t="s">
        <v>515</v>
      </c>
      <c r="I118" s="117" t="s">
        <v>509</v>
      </c>
      <c r="J118" s="117" t="s">
        <v>639</v>
      </c>
    </row>
    <row r="119" ht="52.5" customHeight="1" outlineLevel="1" spans="1:10">
      <c r="A119" s="117" t="s">
        <v>457</v>
      </c>
      <c r="B119" s="117" t="s">
        <v>657</v>
      </c>
      <c r="C119" s="117" t="s">
        <v>517</v>
      </c>
      <c r="D119" s="117" t="s">
        <v>518</v>
      </c>
      <c r="E119" s="117" t="s">
        <v>642</v>
      </c>
      <c r="F119" s="117" t="s">
        <v>513</v>
      </c>
      <c r="G119" s="116" t="s">
        <v>520</v>
      </c>
      <c r="H119" s="116" t="s">
        <v>515</v>
      </c>
      <c r="I119" s="117" t="s">
        <v>509</v>
      </c>
      <c r="J119" s="117" t="s">
        <v>642</v>
      </c>
    </row>
    <row r="120" ht="52.5" customHeight="1" outlineLevel="1" spans="1:10">
      <c r="A120" s="117" t="s">
        <v>471</v>
      </c>
      <c r="B120" s="117" t="s">
        <v>661</v>
      </c>
      <c r="C120" s="117" t="s">
        <v>503</v>
      </c>
      <c r="D120" s="117" t="s">
        <v>546</v>
      </c>
      <c r="E120" s="117" t="s">
        <v>547</v>
      </c>
      <c r="F120" s="117" t="s">
        <v>506</v>
      </c>
      <c r="G120" s="116" t="s">
        <v>96</v>
      </c>
      <c r="H120" s="116" t="s">
        <v>645</v>
      </c>
      <c r="I120" s="117" t="s">
        <v>509</v>
      </c>
      <c r="J120" s="117" t="s">
        <v>516</v>
      </c>
    </row>
    <row r="121" ht="52.5" customHeight="1" outlineLevel="1" spans="1:10">
      <c r="A121" s="117" t="s">
        <v>471</v>
      </c>
      <c r="B121" s="117" t="s">
        <v>661</v>
      </c>
      <c r="C121" s="117" t="s">
        <v>510</v>
      </c>
      <c r="D121" s="117" t="s">
        <v>511</v>
      </c>
      <c r="E121" s="117" t="s">
        <v>662</v>
      </c>
      <c r="F121" s="117" t="s">
        <v>506</v>
      </c>
      <c r="G121" s="116" t="s">
        <v>545</v>
      </c>
      <c r="H121" s="116" t="s">
        <v>515</v>
      </c>
      <c r="I121" s="117" t="s">
        <v>509</v>
      </c>
      <c r="J121" s="117" t="s">
        <v>516</v>
      </c>
    </row>
    <row r="122" ht="52.5" customHeight="1" outlineLevel="1" spans="1:10">
      <c r="A122" s="117" t="s">
        <v>471</v>
      </c>
      <c r="B122" s="117" t="s">
        <v>661</v>
      </c>
      <c r="C122" s="117" t="s">
        <v>517</v>
      </c>
      <c r="D122" s="117" t="s">
        <v>518</v>
      </c>
      <c r="E122" s="117" t="s">
        <v>519</v>
      </c>
      <c r="F122" s="117" t="s">
        <v>513</v>
      </c>
      <c r="G122" s="116" t="s">
        <v>520</v>
      </c>
      <c r="H122" s="116" t="s">
        <v>515</v>
      </c>
      <c r="I122" s="117" t="s">
        <v>509</v>
      </c>
      <c r="J122" s="117" t="s">
        <v>516</v>
      </c>
    </row>
    <row r="123" ht="52.5" customHeight="1" outlineLevel="1" spans="1:10">
      <c r="A123" s="117" t="s">
        <v>372</v>
      </c>
      <c r="B123" s="117" t="s">
        <v>663</v>
      </c>
      <c r="C123" s="117" t="s">
        <v>503</v>
      </c>
      <c r="D123" s="117" t="s">
        <v>504</v>
      </c>
      <c r="E123" s="117" t="s">
        <v>664</v>
      </c>
      <c r="F123" s="117" t="s">
        <v>506</v>
      </c>
      <c r="G123" s="116" t="s">
        <v>665</v>
      </c>
      <c r="H123" s="116" t="s">
        <v>666</v>
      </c>
      <c r="I123" s="117" t="s">
        <v>509</v>
      </c>
      <c r="J123" s="117" t="s">
        <v>516</v>
      </c>
    </row>
    <row r="124" ht="52.5" customHeight="1" outlineLevel="1" spans="1:10">
      <c r="A124" s="117" t="s">
        <v>372</v>
      </c>
      <c r="B124" s="117" t="s">
        <v>663</v>
      </c>
      <c r="C124" s="117" t="s">
        <v>503</v>
      </c>
      <c r="D124" s="117" t="s">
        <v>543</v>
      </c>
      <c r="E124" s="117" t="s">
        <v>544</v>
      </c>
      <c r="F124" s="117" t="s">
        <v>513</v>
      </c>
      <c r="G124" s="116" t="s">
        <v>520</v>
      </c>
      <c r="H124" s="116" t="s">
        <v>515</v>
      </c>
      <c r="I124" s="117" t="s">
        <v>509</v>
      </c>
      <c r="J124" s="117" t="s">
        <v>544</v>
      </c>
    </row>
    <row r="125" ht="52.5" customHeight="1" outlineLevel="1" spans="1:10">
      <c r="A125" s="117" t="s">
        <v>372</v>
      </c>
      <c r="B125" s="117" t="s">
        <v>663</v>
      </c>
      <c r="C125" s="117" t="s">
        <v>503</v>
      </c>
      <c r="D125" s="117" t="s">
        <v>546</v>
      </c>
      <c r="E125" s="117" t="s">
        <v>547</v>
      </c>
      <c r="F125" s="117" t="s">
        <v>506</v>
      </c>
      <c r="G125" s="116" t="s">
        <v>548</v>
      </c>
      <c r="H125" s="116" t="s">
        <v>549</v>
      </c>
      <c r="I125" s="117" t="s">
        <v>509</v>
      </c>
      <c r="J125" s="117" t="s">
        <v>547</v>
      </c>
    </row>
    <row r="126" ht="52.5" customHeight="1" outlineLevel="1" spans="1:10">
      <c r="A126" s="117" t="s">
        <v>372</v>
      </c>
      <c r="B126" s="117" t="s">
        <v>663</v>
      </c>
      <c r="C126" s="117" t="s">
        <v>510</v>
      </c>
      <c r="D126" s="117" t="s">
        <v>511</v>
      </c>
      <c r="E126" s="117" t="s">
        <v>667</v>
      </c>
      <c r="F126" s="117" t="s">
        <v>513</v>
      </c>
      <c r="G126" s="116" t="s">
        <v>514</v>
      </c>
      <c r="H126" s="116" t="s">
        <v>515</v>
      </c>
      <c r="I126" s="117" t="s">
        <v>509</v>
      </c>
      <c r="J126" s="117" t="s">
        <v>668</v>
      </c>
    </row>
    <row r="127" ht="52.5" customHeight="1" outlineLevel="1" spans="1:10">
      <c r="A127" s="117" t="s">
        <v>372</v>
      </c>
      <c r="B127" s="117" t="s">
        <v>663</v>
      </c>
      <c r="C127" s="117" t="s">
        <v>517</v>
      </c>
      <c r="D127" s="117" t="s">
        <v>518</v>
      </c>
      <c r="E127" s="117" t="s">
        <v>519</v>
      </c>
      <c r="F127" s="117" t="s">
        <v>513</v>
      </c>
      <c r="G127" s="116" t="s">
        <v>514</v>
      </c>
      <c r="H127" s="116" t="s">
        <v>515</v>
      </c>
      <c r="I127" s="117" t="s">
        <v>509</v>
      </c>
      <c r="J127" s="117" t="s">
        <v>519</v>
      </c>
    </row>
    <row r="128" ht="52.5" customHeight="1" outlineLevel="1" spans="1:10">
      <c r="A128" s="117" t="s">
        <v>437</v>
      </c>
      <c r="B128" s="117" t="s">
        <v>669</v>
      </c>
      <c r="C128" s="117" t="s">
        <v>503</v>
      </c>
      <c r="D128" s="117" t="s">
        <v>504</v>
      </c>
      <c r="E128" s="117" t="s">
        <v>592</v>
      </c>
      <c r="F128" s="117" t="s">
        <v>506</v>
      </c>
      <c r="G128" s="116" t="s">
        <v>86</v>
      </c>
      <c r="H128" s="116" t="s">
        <v>534</v>
      </c>
      <c r="I128" s="117" t="s">
        <v>509</v>
      </c>
      <c r="J128" s="117" t="s">
        <v>516</v>
      </c>
    </row>
    <row r="129" ht="52.5" customHeight="1" outlineLevel="1" spans="1:10">
      <c r="A129" s="117" t="s">
        <v>437</v>
      </c>
      <c r="B129" s="117" t="s">
        <v>669</v>
      </c>
      <c r="C129" s="117" t="s">
        <v>503</v>
      </c>
      <c r="D129" s="117" t="s">
        <v>543</v>
      </c>
      <c r="E129" s="117" t="s">
        <v>670</v>
      </c>
      <c r="F129" s="117" t="s">
        <v>513</v>
      </c>
      <c r="G129" s="116" t="s">
        <v>514</v>
      </c>
      <c r="H129" s="116" t="s">
        <v>515</v>
      </c>
      <c r="I129" s="117" t="s">
        <v>509</v>
      </c>
      <c r="J129" s="117" t="s">
        <v>516</v>
      </c>
    </row>
    <row r="130" ht="52.5" customHeight="1" outlineLevel="1" spans="1:10">
      <c r="A130" s="117" t="s">
        <v>437</v>
      </c>
      <c r="B130" s="117" t="s">
        <v>669</v>
      </c>
      <c r="C130" s="117" t="s">
        <v>503</v>
      </c>
      <c r="D130" s="117" t="s">
        <v>546</v>
      </c>
      <c r="E130" s="117" t="s">
        <v>547</v>
      </c>
      <c r="F130" s="117" t="s">
        <v>506</v>
      </c>
      <c r="G130" s="116" t="s">
        <v>548</v>
      </c>
      <c r="H130" s="116" t="s">
        <v>549</v>
      </c>
      <c r="I130" s="117" t="s">
        <v>509</v>
      </c>
      <c r="J130" s="117" t="s">
        <v>516</v>
      </c>
    </row>
    <row r="131" ht="52.5" customHeight="1" outlineLevel="1" spans="1:10">
      <c r="A131" s="117" t="s">
        <v>437</v>
      </c>
      <c r="B131" s="117" t="s">
        <v>669</v>
      </c>
      <c r="C131" s="117" t="s">
        <v>510</v>
      </c>
      <c r="D131" s="117" t="s">
        <v>511</v>
      </c>
      <c r="E131" s="117" t="s">
        <v>601</v>
      </c>
      <c r="F131" s="117" t="s">
        <v>513</v>
      </c>
      <c r="G131" s="116" t="s">
        <v>514</v>
      </c>
      <c r="H131" s="116" t="s">
        <v>515</v>
      </c>
      <c r="I131" s="117" t="s">
        <v>509</v>
      </c>
      <c r="J131" s="117" t="s">
        <v>516</v>
      </c>
    </row>
    <row r="132" ht="52.5" customHeight="1" outlineLevel="1" spans="1:10">
      <c r="A132" s="117" t="s">
        <v>437</v>
      </c>
      <c r="B132" s="117" t="s">
        <v>669</v>
      </c>
      <c r="C132" s="117" t="s">
        <v>510</v>
      </c>
      <c r="D132" s="117" t="s">
        <v>559</v>
      </c>
      <c r="E132" s="117" t="s">
        <v>597</v>
      </c>
      <c r="F132" s="117" t="s">
        <v>513</v>
      </c>
      <c r="G132" s="116" t="s">
        <v>514</v>
      </c>
      <c r="H132" s="116" t="s">
        <v>515</v>
      </c>
      <c r="I132" s="117" t="s">
        <v>509</v>
      </c>
      <c r="J132" s="117" t="s">
        <v>516</v>
      </c>
    </row>
    <row r="133" ht="52.5" customHeight="1" outlineLevel="1" spans="1:10">
      <c r="A133" s="117" t="s">
        <v>437</v>
      </c>
      <c r="B133" s="117" t="s">
        <v>669</v>
      </c>
      <c r="C133" s="117" t="s">
        <v>517</v>
      </c>
      <c r="D133" s="117" t="s">
        <v>518</v>
      </c>
      <c r="E133" s="117" t="s">
        <v>519</v>
      </c>
      <c r="F133" s="117" t="s">
        <v>513</v>
      </c>
      <c r="G133" s="116" t="s">
        <v>520</v>
      </c>
      <c r="H133" s="116" t="s">
        <v>515</v>
      </c>
      <c r="I133" s="117" t="s">
        <v>509</v>
      </c>
      <c r="J133" s="117" t="s">
        <v>516</v>
      </c>
    </row>
    <row r="134" ht="52.5" customHeight="1" outlineLevel="1" spans="1:10">
      <c r="A134" s="117" t="s">
        <v>443</v>
      </c>
      <c r="B134" s="117" t="s">
        <v>671</v>
      </c>
      <c r="C134" s="117" t="s">
        <v>503</v>
      </c>
      <c r="D134" s="117" t="s">
        <v>504</v>
      </c>
      <c r="E134" s="117" t="s">
        <v>672</v>
      </c>
      <c r="F134" s="117" t="s">
        <v>513</v>
      </c>
      <c r="G134" s="116" t="s">
        <v>87</v>
      </c>
      <c r="H134" s="116" t="s">
        <v>534</v>
      </c>
      <c r="I134" s="117" t="s">
        <v>509</v>
      </c>
      <c r="J134" s="117" t="s">
        <v>673</v>
      </c>
    </row>
    <row r="135" ht="52.5" customHeight="1" outlineLevel="1" spans="1:10">
      <c r="A135" s="117" t="s">
        <v>443</v>
      </c>
      <c r="B135" s="117" t="s">
        <v>671</v>
      </c>
      <c r="C135" s="117" t="s">
        <v>510</v>
      </c>
      <c r="D135" s="117" t="s">
        <v>511</v>
      </c>
      <c r="E135" s="117" t="s">
        <v>674</v>
      </c>
      <c r="F135" s="117" t="s">
        <v>513</v>
      </c>
      <c r="G135" s="116" t="s">
        <v>520</v>
      </c>
      <c r="H135" s="116" t="s">
        <v>515</v>
      </c>
      <c r="I135" s="117" t="s">
        <v>509</v>
      </c>
      <c r="J135" s="117" t="s">
        <v>673</v>
      </c>
    </row>
    <row r="136" ht="52.5" customHeight="1" outlineLevel="1" spans="1:10">
      <c r="A136" s="117" t="s">
        <v>443</v>
      </c>
      <c r="B136" s="117" t="s">
        <v>671</v>
      </c>
      <c r="C136" s="117" t="s">
        <v>517</v>
      </c>
      <c r="D136" s="117" t="s">
        <v>518</v>
      </c>
      <c r="E136" s="117" t="s">
        <v>635</v>
      </c>
      <c r="F136" s="117" t="s">
        <v>513</v>
      </c>
      <c r="G136" s="116" t="s">
        <v>520</v>
      </c>
      <c r="H136" s="116" t="s">
        <v>515</v>
      </c>
      <c r="I136" s="117" t="s">
        <v>509</v>
      </c>
      <c r="J136" s="117" t="s">
        <v>675</v>
      </c>
    </row>
    <row r="137" ht="52.5" customHeight="1" outlineLevel="1" spans="1:10">
      <c r="A137" s="117" t="s">
        <v>445</v>
      </c>
      <c r="B137" s="117" t="s">
        <v>676</v>
      </c>
      <c r="C137" s="117" t="s">
        <v>503</v>
      </c>
      <c r="D137" s="117" t="s">
        <v>504</v>
      </c>
      <c r="E137" s="117" t="s">
        <v>677</v>
      </c>
      <c r="F137" s="117" t="s">
        <v>506</v>
      </c>
      <c r="G137" s="116" t="s">
        <v>89</v>
      </c>
      <c r="H137" s="116" t="s">
        <v>534</v>
      </c>
      <c r="I137" s="117" t="s">
        <v>509</v>
      </c>
      <c r="J137" s="117" t="s">
        <v>516</v>
      </c>
    </row>
    <row r="138" ht="52.5" customHeight="1" outlineLevel="1" spans="1:10">
      <c r="A138" s="117" t="s">
        <v>445</v>
      </c>
      <c r="B138" s="117" t="s">
        <v>676</v>
      </c>
      <c r="C138" s="117" t="s">
        <v>503</v>
      </c>
      <c r="D138" s="117" t="s">
        <v>504</v>
      </c>
      <c r="E138" s="117" t="s">
        <v>678</v>
      </c>
      <c r="F138" s="117" t="s">
        <v>506</v>
      </c>
      <c r="G138" s="116" t="s">
        <v>248</v>
      </c>
      <c r="H138" s="116" t="s">
        <v>679</v>
      </c>
      <c r="I138" s="117" t="s">
        <v>509</v>
      </c>
      <c r="J138" s="117" t="s">
        <v>516</v>
      </c>
    </row>
    <row r="139" ht="52.5" customHeight="1" outlineLevel="1" spans="1:10">
      <c r="A139" s="117" t="s">
        <v>445</v>
      </c>
      <c r="B139" s="117" t="s">
        <v>676</v>
      </c>
      <c r="C139" s="117" t="s">
        <v>503</v>
      </c>
      <c r="D139" s="117" t="s">
        <v>543</v>
      </c>
      <c r="E139" s="117" t="s">
        <v>680</v>
      </c>
      <c r="F139" s="117" t="s">
        <v>513</v>
      </c>
      <c r="G139" s="116" t="s">
        <v>514</v>
      </c>
      <c r="H139" s="116" t="s">
        <v>515</v>
      </c>
      <c r="I139" s="117" t="s">
        <v>509</v>
      </c>
      <c r="J139" s="117" t="s">
        <v>516</v>
      </c>
    </row>
    <row r="140" ht="52.5" customHeight="1" outlineLevel="1" spans="1:10">
      <c r="A140" s="117" t="s">
        <v>445</v>
      </c>
      <c r="B140" s="117" t="s">
        <v>676</v>
      </c>
      <c r="C140" s="117" t="s">
        <v>503</v>
      </c>
      <c r="D140" s="117" t="s">
        <v>546</v>
      </c>
      <c r="E140" s="117" t="s">
        <v>547</v>
      </c>
      <c r="F140" s="117" t="s">
        <v>506</v>
      </c>
      <c r="G140" s="116" t="s">
        <v>548</v>
      </c>
      <c r="H140" s="116" t="s">
        <v>549</v>
      </c>
      <c r="I140" s="117" t="s">
        <v>509</v>
      </c>
      <c r="J140" s="117" t="s">
        <v>516</v>
      </c>
    </row>
    <row r="141" ht="52.5" customHeight="1" outlineLevel="1" spans="1:10">
      <c r="A141" s="117" t="s">
        <v>445</v>
      </c>
      <c r="B141" s="117" t="s">
        <v>676</v>
      </c>
      <c r="C141" s="117" t="s">
        <v>510</v>
      </c>
      <c r="D141" s="117" t="s">
        <v>511</v>
      </c>
      <c r="E141" s="117" t="s">
        <v>681</v>
      </c>
      <c r="F141" s="117" t="s">
        <v>513</v>
      </c>
      <c r="G141" s="116" t="s">
        <v>514</v>
      </c>
      <c r="H141" s="116" t="s">
        <v>515</v>
      </c>
      <c r="I141" s="117" t="s">
        <v>509</v>
      </c>
      <c r="J141" s="117" t="s">
        <v>516</v>
      </c>
    </row>
    <row r="142" ht="52.5" customHeight="1" outlineLevel="1" spans="1:10">
      <c r="A142" s="117" t="s">
        <v>445</v>
      </c>
      <c r="B142" s="117" t="s">
        <v>676</v>
      </c>
      <c r="C142" s="117" t="s">
        <v>510</v>
      </c>
      <c r="D142" s="117" t="s">
        <v>559</v>
      </c>
      <c r="E142" s="117" t="s">
        <v>597</v>
      </c>
      <c r="F142" s="117" t="s">
        <v>513</v>
      </c>
      <c r="G142" s="116" t="s">
        <v>514</v>
      </c>
      <c r="H142" s="116" t="s">
        <v>515</v>
      </c>
      <c r="I142" s="117" t="s">
        <v>509</v>
      </c>
      <c r="J142" s="117" t="s">
        <v>516</v>
      </c>
    </row>
    <row r="143" ht="52.5" customHeight="1" outlineLevel="1" spans="1:10">
      <c r="A143" s="117" t="s">
        <v>445</v>
      </c>
      <c r="B143" s="117" t="s">
        <v>676</v>
      </c>
      <c r="C143" s="117" t="s">
        <v>517</v>
      </c>
      <c r="D143" s="117" t="s">
        <v>518</v>
      </c>
      <c r="E143" s="117" t="s">
        <v>519</v>
      </c>
      <c r="F143" s="117" t="s">
        <v>513</v>
      </c>
      <c r="G143" s="116" t="s">
        <v>514</v>
      </c>
      <c r="H143" s="116" t="s">
        <v>515</v>
      </c>
      <c r="I143" s="117" t="s">
        <v>509</v>
      </c>
      <c r="J143" s="117" t="s">
        <v>516</v>
      </c>
    </row>
    <row r="144" ht="52.5" customHeight="1" outlineLevel="1" spans="1:10">
      <c r="A144" s="117" t="s">
        <v>399</v>
      </c>
      <c r="B144" s="117" t="s">
        <v>502</v>
      </c>
      <c r="C144" s="117" t="s">
        <v>503</v>
      </c>
      <c r="D144" s="117" t="s">
        <v>504</v>
      </c>
      <c r="E144" s="117" t="s">
        <v>682</v>
      </c>
      <c r="F144" s="117" t="s">
        <v>506</v>
      </c>
      <c r="G144" s="116" t="s">
        <v>507</v>
      </c>
      <c r="H144" s="116" t="s">
        <v>508</v>
      </c>
      <c r="I144" s="117" t="s">
        <v>509</v>
      </c>
      <c r="J144" s="117" t="s">
        <v>682</v>
      </c>
    </row>
    <row r="145" ht="52.5" customHeight="1" outlineLevel="1" spans="1:10">
      <c r="A145" s="117" t="s">
        <v>399</v>
      </c>
      <c r="B145" s="117" t="s">
        <v>502</v>
      </c>
      <c r="C145" s="117" t="s">
        <v>510</v>
      </c>
      <c r="D145" s="117" t="s">
        <v>511</v>
      </c>
      <c r="E145" s="117" t="s">
        <v>512</v>
      </c>
      <c r="F145" s="117" t="s">
        <v>513</v>
      </c>
      <c r="G145" s="116" t="s">
        <v>520</v>
      </c>
      <c r="H145" s="116" t="s">
        <v>515</v>
      </c>
      <c r="I145" s="117" t="s">
        <v>509</v>
      </c>
      <c r="J145" s="117" t="s">
        <v>512</v>
      </c>
    </row>
    <row r="146" ht="52.5" customHeight="1" outlineLevel="1" spans="1:10">
      <c r="A146" s="117" t="s">
        <v>399</v>
      </c>
      <c r="B146" s="117" t="s">
        <v>502</v>
      </c>
      <c r="C146" s="117" t="s">
        <v>517</v>
      </c>
      <c r="D146" s="117" t="s">
        <v>518</v>
      </c>
      <c r="E146" s="117" t="s">
        <v>519</v>
      </c>
      <c r="F146" s="117" t="s">
        <v>513</v>
      </c>
      <c r="G146" s="116" t="s">
        <v>520</v>
      </c>
      <c r="H146" s="116" t="s">
        <v>515</v>
      </c>
      <c r="I146" s="117" t="s">
        <v>509</v>
      </c>
      <c r="J146" s="117" t="s">
        <v>519</v>
      </c>
    </row>
    <row r="147" ht="52.5" customHeight="1" outlineLevel="1" spans="1:10">
      <c r="A147" s="117" t="s">
        <v>461</v>
      </c>
      <c r="B147" s="117" t="s">
        <v>683</v>
      </c>
      <c r="C147" s="117" t="s">
        <v>503</v>
      </c>
      <c r="D147" s="117" t="s">
        <v>504</v>
      </c>
      <c r="E147" s="117" t="s">
        <v>684</v>
      </c>
      <c r="F147" s="117" t="s">
        <v>506</v>
      </c>
      <c r="G147" s="116" t="s">
        <v>514</v>
      </c>
      <c r="H147" s="116" t="s">
        <v>508</v>
      </c>
      <c r="I147" s="117" t="s">
        <v>509</v>
      </c>
      <c r="J147" s="117" t="s">
        <v>516</v>
      </c>
    </row>
    <row r="148" ht="52.5" customHeight="1" outlineLevel="1" spans="1:10">
      <c r="A148" s="117" t="s">
        <v>461</v>
      </c>
      <c r="B148" s="117" t="s">
        <v>683</v>
      </c>
      <c r="C148" s="117" t="s">
        <v>503</v>
      </c>
      <c r="D148" s="117" t="s">
        <v>504</v>
      </c>
      <c r="E148" s="117" t="s">
        <v>685</v>
      </c>
      <c r="F148" s="117" t="s">
        <v>506</v>
      </c>
      <c r="G148" s="116" t="s">
        <v>97</v>
      </c>
      <c r="H148" s="116" t="s">
        <v>508</v>
      </c>
      <c r="I148" s="117" t="s">
        <v>509</v>
      </c>
      <c r="J148" s="117" t="s">
        <v>516</v>
      </c>
    </row>
    <row r="149" ht="52.5" customHeight="1" outlineLevel="1" spans="1:10">
      <c r="A149" s="117" t="s">
        <v>461</v>
      </c>
      <c r="B149" s="117" t="s">
        <v>683</v>
      </c>
      <c r="C149" s="117" t="s">
        <v>510</v>
      </c>
      <c r="D149" s="117" t="s">
        <v>511</v>
      </c>
      <c r="E149" s="117" t="s">
        <v>639</v>
      </c>
      <c r="F149" s="117" t="s">
        <v>513</v>
      </c>
      <c r="G149" s="116" t="s">
        <v>520</v>
      </c>
      <c r="H149" s="116" t="s">
        <v>515</v>
      </c>
      <c r="I149" s="117" t="s">
        <v>509</v>
      </c>
      <c r="J149" s="117" t="s">
        <v>516</v>
      </c>
    </row>
    <row r="150" ht="52.5" customHeight="1" outlineLevel="1" spans="1:10">
      <c r="A150" s="117" t="s">
        <v>461</v>
      </c>
      <c r="B150" s="117" t="s">
        <v>683</v>
      </c>
      <c r="C150" s="117" t="s">
        <v>510</v>
      </c>
      <c r="D150" s="117" t="s">
        <v>559</v>
      </c>
      <c r="E150" s="117" t="s">
        <v>640</v>
      </c>
      <c r="F150" s="117" t="s">
        <v>513</v>
      </c>
      <c r="G150" s="116" t="s">
        <v>520</v>
      </c>
      <c r="H150" s="116" t="s">
        <v>515</v>
      </c>
      <c r="I150" s="117" t="s">
        <v>509</v>
      </c>
      <c r="J150" s="117" t="s">
        <v>516</v>
      </c>
    </row>
    <row r="151" ht="52.5" customHeight="1" outlineLevel="1" spans="1:10">
      <c r="A151" s="117" t="s">
        <v>461</v>
      </c>
      <c r="B151" s="117" t="s">
        <v>683</v>
      </c>
      <c r="C151" s="117" t="s">
        <v>517</v>
      </c>
      <c r="D151" s="117" t="s">
        <v>518</v>
      </c>
      <c r="E151" s="117" t="s">
        <v>642</v>
      </c>
      <c r="F151" s="117" t="s">
        <v>513</v>
      </c>
      <c r="G151" s="116" t="s">
        <v>520</v>
      </c>
      <c r="H151" s="116" t="s">
        <v>515</v>
      </c>
      <c r="I151" s="117" t="s">
        <v>509</v>
      </c>
      <c r="J151" s="117" t="s">
        <v>516</v>
      </c>
    </row>
    <row r="152" ht="52.5" customHeight="1" outlineLevel="1" spans="1:10">
      <c r="A152" s="117" t="s">
        <v>386</v>
      </c>
      <c r="B152" s="117" t="s">
        <v>602</v>
      </c>
      <c r="C152" s="117" t="s">
        <v>503</v>
      </c>
      <c r="D152" s="117" t="s">
        <v>504</v>
      </c>
      <c r="E152" s="117" t="s">
        <v>686</v>
      </c>
      <c r="F152" s="117" t="s">
        <v>506</v>
      </c>
      <c r="G152" s="116" t="s">
        <v>88</v>
      </c>
      <c r="H152" s="116" t="s">
        <v>524</v>
      </c>
      <c r="I152" s="117" t="s">
        <v>509</v>
      </c>
      <c r="J152" s="117" t="s">
        <v>687</v>
      </c>
    </row>
    <row r="153" ht="52.5" customHeight="1" outlineLevel="1" spans="1:10">
      <c r="A153" s="117" t="s">
        <v>386</v>
      </c>
      <c r="B153" s="117" t="s">
        <v>602</v>
      </c>
      <c r="C153" s="117" t="s">
        <v>510</v>
      </c>
      <c r="D153" s="117" t="s">
        <v>511</v>
      </c>
      <c r="E153" s="117" t="s">
        <v>605</v>
      </c>
      <c r="F153" s="117" t="s">
        <v>513</v>
      </c>
      <c r="G153" s="116" t="s">
        <v>520</v>
      </c>
      <c r="H153" s="116" t="s">
        <v>515</v>
      </c>
      <c r="I153" s="117" t="s">
        <v>509</v>
      </c>
      <c r="J153" s="117" t="s">
        <v>605</v>
      </c>
    </row>
    <row r="154" ht="52.5" customHeight="1" outlineLevel="1" spans="1:10">
      <c r="A154" s="117" t="s">
        <v>386</v>
      </c>
      <c r="B154" s="117" t="s">
        <v>602</v>
      </c>
      <c r="C154" s="117" t="s">
        <v>517</v>
      </c>
      <c r="D154" s="117" t="s">
        <v>518</v>
      </c>
      <c r="E154" s="117" t="s">
        <v>582</v>
      </c>
      <c r="F154" s="117" t="s">
        <v>513</v>
      </c>
      <c r="G154" s="116" t="s">
        <v>520</v>
      </c>
      <c r="H154" s="116" t="s">
        <v>515</v>
      </c>
      <c r="I154" s="117" t="s">
        <v>509</v>
      </c>
      <c r="J154" s="117" t="s">
        <v>582</v>
      </c>
    </row>
    <row r="155" ht="52.5" customHeight="1" outlineLevel="1" spans="1:10">
      <c r="A155" s="117" t="s">
        <v>479</v>
      </c>
      <c r="B155" s="117" t="s">
        <v>688</v>
      </c>
      <c r="C155" s="117" t="s">
        <v>503</v>
      </c>
      <c r="D155" s="117" t="s">
        <v>504</v>
      </c>
      <c r="E155" s="117" t="s">
        <v>603</v>
      </c>
      <c r="F155" s="117" t="s">
        <v>506</v>
      </c>
      <c r="G155" s="116" t="s">
        <v>523</v>
      </c>
      <c r="H155" s="116" t="s">
        <v>515</v>
      </c>
      <c r="I155" s="117" t="s">
        <v>509</v>
      </c>
      <c r="J155" s="117" t="s">
        <v>604</v>
      </c>
    </row>
    <row r="156" ht="52.5" customHeight="1" outlineLevel="1" spans="1:10">
      <c r="A156" s="117" t="s">
        <v>479</v>
      </c>
      <c r="B156" s="117" t="s">
        <v>688</v>
      </c>
      <c r="C156" s="117" t="s">
        <v>503</v>
      </c>
      <c r="D156" s="117" t="s">
        <v>504</v>
      </c>
      <c r="E156" s="117" t="s">
        <v>686</v>
      </c>
      <c r="F156" s="117" t="s">
        <v>506</v>
      </c>
      <c r="G156" s="116" t="s">
        <v>88</v>
      </c>
      <c r="H156" s="116" t="s">
        <v>524</v>
      </c>
      <c r="I156" s="117" t="s">
        <v>509</v>
      </c>
      <c r="J156" s="117" t="s">
        <v>686</v>
      </c>
    </row>
    <row r="157" ht="52.5" customHeight="1" outlineLevel="1" spans="1:10">
      <c r="A157" s="117" t="s">
        <v>479</v>
      </c>
      <c r="B157" s="117" t="s">
        <v>688</v>
      </c>
      <c r="C157" s="117" t="s">
        <v>510</v>
      </c>
      <c r="D157" s="117" t="s">
        <v>511</v>
      </c>
      <c r="E157" s="117" t="s">
        <v>605</v>
      </c>
      <c r="F157" s="117" t="s">
        <v>513</v>
      </c>
      <c r="G157" s="116" t="s">
        <v>520</v>
      </c>
      <c r="H157" s="116" t="s">
        <v>515</v>
      </c>
      <c r="I157" s="117" t="s">
        <v>509</v>
      </c>
      <c r="J157" s="117" t="s">
        <v>605</v>
      </c>
    </row>
    <row r="158" ht="52.5" customHeight="1" outlineLevel="1" spans="1:10">
      <c r="A158" s="117" t="s">
        <v>479</v>
      </c>
      <c r="B158" s="117" t="s">
        <v>688</v>
      </c>
      <c r="C158" s="117" t="s">
        <v>517</v>
      </c>
      <c r="D158" s="117" t="s">
        <v>518</v>
      </c>
      <c r="E158" s="117" t="s">
        <v>582</v>
      </c>
      <c r="F158" s="117" t="s">
        <v>513</v>
      </c>
      <c r="G158" s="116" t="s">
        <v>520</v>
      </c>
      <c r="H158" s="116" t="s">
        <v>515</v>
      </c>
      <c r="I158" s="117" t="s">
        <v>509</v>
      </c>
      <c r="J158" s="117" t="s">
        <v>582</v>
      </c>
    </row>
    <row r="159" ht="52.5" customHeight="1" outlineLevel="1" spans="1:10">
      <c r="A159" s="117" t="s">
        <v>489</v>
      </c>
      <c r="B159" s="117" t="s">
        <v>689</v>
      </c>
      <c r="C159" s="117" t="s">
        <v>503</v>
      </c>
      <c r="D159" s="117" t="s">
        <v>504</v>
      </c>
      <c r="E159" s="117" t="s">
        <v>690</v>
      </c>
      <c r="F159" s="117" t="s">
        <v>513</v>
      </c>
      <c r="G159" s="116" t="s">
        <v>93</v>
      </c>
      <c r="H159" s="116" t="s">
        <v>508</v>
      </c>
      <c r="I159" s="117" t="s">
        <v>509</v>
      </c>
      <c r="J159" s="117" t="s">
        <v>691</v>
      </c>
    </row>
    <row r="160" ht="52.5" customHeight="1" outlineLevel="1" spans="1:10">
      <c r="A160" s="117" t="s">
        <v>489</v>
      </c>
      <c r="B160" s="117" t="s">
        <v>689</v>
      </c>
      <c r="C160" s="117" t="s">
        <v>510</v>
      </c>
      <c r="D160" s="117" t="s">
        <v>511</v>
      </c>
      <c r="E160" s="117" t="s">
        <v>692</v>
      </c>
      <c r="F160" s="117" t="s">
        <v>513</v>
      </c>
      <c r="G160" s="116" t="s">
        <v>514</v>
      </c>
      <c r="H160" s="116" t="s">
        <v>515</v>
      </c>
      <c r="I160" s="117" t="s">
        <v>509</v>
      </c>
      <c r="J160" s="117" t="s">
        <v>692</v>
      </c>
    </row>
    <row r="161" ht="52.5" customHeight="1" outlineLevel="1" spans="1:10">
      <c r="A161" s="117" t="s">
        <v>489</v>
      </c>
      <c r="B161" s="117" t="s">
        <v>689</v>
      </c>
      <c r="C161" s="117" t="s">
        <v>517</v>
      </c>
      <c r="D161" s="117" t="s">
        <v>518</v>
      </c>
      <c r="E161" s="117" t="s">
        <v>693</v>
      </c>
      <c r="F161" s="117" t="s">
        <v>513</v>
      </c>
      <c r="G161" s="116" t="s">
        <v>520</v>
      </c>
      <c r="H161" s="116" t="s">
        <v>515</v>
      </c>
      <c r="I161" s="117" t="s">
        <v>509</v>
      </c>
      <c r="J161" s="117" t="s">
        <v>693</v>
      </c>
    </row>
    <row r="162" ht="52.5" customHeight="1" outlineLevel="1" spans="1:10">
      <c r="A162" s="117" t="s">
        <v>463</v>
      </c>
      <c r="B162" s="117" t="s">
        <v>694</v>
      </c>
      <c r="C162" s="117" t="s">
        <v>503</v>
      </c>
      <c r="D162" s="117" t="s">
        <v>504</v>
      </c>
      <c r="E162" s="117" t="s">
        <v>695</v>
      </c>
      <c r="F162" s="117" t="s">
        <v>506</v>
      </c>
      <c r="G162" s="116" t="s">
        <v>96</v>
      </c>
      <c r="H162" s="116" t="s">
        <v>508</v>
      </c>
      <c r="I162" s="117" t="s">
        <v>509</v>
      </c>
      <c r="J162" s="117" t="s">
        <v>516</v>
      </c>
    </row>
    <row r="163" ht="52.5" customHeight="1" outlineLevel="1" spans="1:10">
      <c r="A163" s="117" t="s">
        <v>463</v>
      </c>
      <c r="B163" s="117" t="s">
        <v>694</v>
      </c>
      <c r="C163" s="117" t="s">
        <v>510</v>
      </c>
      <c r="D163" s="117" t="s">
        <v>511</v>
      </c>
      <c r="E163" s="117" t="s">
        <v>639</v>
      </c>
      <c r="F163" s="117" t="s">
        <v>513</v>
      </c>
      <c r="G163" s="116" t="s">
        <v>520</v>
      </c>
      <c r="H163" s="116" t="s">
        <v>515</v>
      </c>
      <c r="I163" s="117" t="s">
        <v>509</v>
      </c>
      <c r="J163" s="117" t="s">
        <v>516</v>
      </c>
    </row>
    <row r="164" ht="52.5" customHeight="1" outlineLevel="1" spans="1:10">
      <c r="A164" s="117" t="s">
        <v>463</v>
      </c>
      <c r="B164" s="117" t="s">
        <v>694</v>
      </c>
      <c r="C164" s="117" t="s">
        <v>510</v>
      </c>
      <c r="D164" s="117" t="s">
        <v>559</v>
      </c>
      <c r="E164" s="117" t="s">
        <v>640</v>
      </c>
      <c r="F164" s="117" t="s">
        <v>513</v>
      </c>
      <c r="G164" s="116" t="s">
        <v>520</v>
      </c>
      <c r="H164" s="116" t="s">
        <v>515</v>
      </c>
      <c r="I164" s="117" t="s">
        <v>509</v>
      </c>
      <c r="J164" s="117" t="s">
        <v>516</v>
      </c>
    </row>
    <row r="165" ht="52.5" customHeight="1" outlineLevel="1" spans="1:10">
      <c r="A165" s="117" t="s">
        <v>463</v>
      </c>
      <c r="B165" s="117" t="s">
        <v>694</v>
      </c>
      <c r="C165" s="117" t="s">
        <v>517</v>
      </c>
      <c r="D165" s="117" t="s">
        <v>518</v>
      </c>
      <c r="E165" s="117" t="s">
        <v>642</v>
      </c>
      <c r="F165" s="117" t="s">
        <v>513</v>
      </c>
      <c r="G165" s="116" t="s">
        <v>520</v>
      </c>
      <c r="H165" s="116" t="s">
        <v>515</v>
      </c>
      <c r="I165" s="117" t="s">
        <v>509</v>
      </c>
      <c r="J165" s="117" t="s">
        <v>516</v>
      </c>
    </row>
    <row r="166" ht="52.5" customHeight="1" outlineLevel="1" spans="1:10">
      <c r="A166" s="117" t="s">
        <v>379</v>
      </c>
      <c r="B166" s="117" t="s">
        <v>696</v>
      </c>
      <c r="C166" s="117" t="s">
        <v>503</v>
      </c>
      <c r="D166" s="117" t="s">
        <v>504</v>
      </c>
      <c r="E166" s="117" t="s">
        <v>659</v>
      </c>
      <c r="F166" s="117" t="s">
        <v>506</v>
      </c>
      <c r="G166" s="116" t="s">
        <v>548</v>
      </c>
      <c r="H166" s="116" t="s">
        <v>524</v>
      </c>
      <c r="I166" s="117" t="s">
        <v>509</v>
      </c>
      <c r="J166" s="117" t="s">
        <v>659</v>
      </c>
    </row>
    <row r="167" ht="52.5" customHeight="1" outlineLevel="1" spans="1:10">
      <c r="A167" s="117" t="s">
        <v>379</v>
      </c>
      <c r="B167" s="117" t="s">
        <v>696</v>
      </c>
      <c r="C167" s="117" t="s">
        <v>503</v>
      </c>
      <c r="D167" s="117" t="s">
        <v>504</v>
      </c>
      <c r="E167" s="117" t="s">
        <v>658</v>
      </c>
      <c r="F167" s="117" t="s">
        <v>506</v>
      </c>
      <c r="G167" s="116" t="s">
        <v>94</v>
      </c>
      <c r="H167" s="116" t="s">
        <v>524</v>
      </c>
      <c r="I167" s="117" t="s">
        <v>509</v>
      </c>
      <c r="J167" s="117" t="s">
        <v>658</v>
      </c>
    </row>
    <row r="168" ht="52.5" customHeight="1" outlineLevel="1" spans="1:10">
      <c r="A168" s="117" t="s">
        <v>379</v>
      </c>
      <c r="B168" s="117" t="s">
        <v>696</v>
      </c>
      <c r="C168" s="117" t="s">
        <v>503</v>
      </c>
      <c r="D168" s="117" t="s">
        <v>504</v>
      </c>
      <c r="E168" s="117" t="s">
        <v>660</v>
      </c>
      <c r="F168" s="117" t="s">
        <v>506</v>
      </c>
      <c r="G168" s="116" t="s">
        <v>548</v>
      </c>
      <c r="H168" s="116" t="s">
        <v>524</v>
      </c>
      <c r="I168" s="117" t="s">
        <v>509</v>
      </c>
      <c r="J168" s="117" t="s">
        <v>660</v>
      </c>
    </row>
    <row r="169" ht="52.5" customHeight="1" outlineLevel="1" spans="1:10">
      <c r="A169" s="117" t="s">
        <v>379</v>
      </c>
      <c r="B169" s="117" t="s">
        <v>696</v>
      </c>
      <c r="C169" s="117" t="s">
        <v>510</v>
      </c>
      <c r="D169" s="117" t="s">
        <v>511</v>
      </c>
      <c r="E169" s="117" t="s">
        <v>639</v>
      </c>
      <c r="F169" s="117" t="s">
        <v>513</v>
      </c>
      <c r="G169" s="116" t="s">
        <v>520</v>
      </c>
      <c r="H169" s="116" t="s">
        <v>515</v>
      </c>
      <c r="I169" s="117" t="s">
        <v>509</v>
      </c>
      <c r="J169" s="117" t="s">
        <v>639</v>
      </c>
    </row>
    <row r="170" ht="52.5" customHeight="1" outlineLevel="1" spans="1:10">
      <c r="A170" s="117" t="s">
        <v>379</v>
      </c>
      <c r="B170" s="117" t="s">
        <v>696</v>
      </c>
      <c r="C170" s="117" t="s">
        <v>510</v>
      </c>
      <c r="D170" s="117" t="s">
        <v>559</v>
      </c>
      <c r="E170" s="117" t="s">
        <v>640</v>
      </c>
      <c r="F170" s="117" t="s">
        <v>513</v>
      </c>
      <c r="G170" s="116" t="s">
        <v>520</v>
      </c>
      <c r="H170" s="116" t="s">
        <v>515</v>
      </c>
      <c r="I170" s="117" t="s">
        <v>509</v>
      </c>
      <c r="J170" s="117" t="s">
        <v>640</v>
      </c>
    </row>
    <row r="171" ht="52.5" customHeight="1" outlineLevel="1" spans="1:10">
      <c r="A171" s="117" t="s">
        <v>379</v>
      </c>
      <c r="B171" s="117" t="s">
        <v>696</v>
      </c>
      <c r="C171" s="117" t="s">
        <v>517</v>
      </c>
      <c r="D171" s="117" t="s">
        <v>518</v>
      </c>
      <c r="E171" s="117" t="s">
        <v>642</v>
      </c>
      <c r="F171" s="117" t="s">
        <v>513</v>
      </c>
      <c r="G171" s="116" t="s">
        <v>520</v>
      </c>
      <c r="H171" s="116" t="s">
        <v>515</v>
      </c>
      <c r="I171" s="117" t="s">
        <v>509</v>
      </c>
      <c r="J171" s="117" t="s">
        <v>642</v>
      </c>
    </row>
    <row r="172" ht="52.5" customHeight="1" outlineLevel="1" spans="1:10">
      <c r="A172" s="117" t="s">
        <v>469</v>
      </c>
      <c r="B172" s="117" t="s">
        <v>583</v>
      </c>
      <c r="C172" s="117" t="s">
        <v>503</v>
      </c>
      <c r="D172" s="117" t="s">
        <v>504</v>
      </c>
      <c r="E172" s="117" t="s">
        <v>584</v>
      </c>
      <c r="F172" s="117" t="s">
        <v>506</v>
      </c>
      <c r="G172" s="116" t="s">
        <v>86</v>
      </c>
      <c r="H172" s="116" t="s">
        <v>524</v>
      </c>
      <c r="I172" s="117" t="s">
        <v>509</v>
      </c>
      <c r="J172" s="117" t="s">
        <v>585</v>
      </c>
    </row>
    <row r="173" ht="52.5" customHeight="1" outlineLevel="1" spans="1:10">
      <c r="A173" s="117" t="s">
        <v>469</v>
      </c>
      <c r="B173" s="117" t="s">
        <v>583</v>
      </c>
      <c r="C173" s="117" t="s">
        <v>503</v>
      </c>
      <c r="D173" s="117" t="s">
        <v>504</v>
      </c>
      <c r="E173" s="117" t="s">
        <v>586</v>
      </c>
      <c r="F173" s="117" t="s">
        <v>506</v>
      </c>
      <c r="G173" s="116" t="s">
        <v>86</v>
      </c>
      <c r="H173" s="116" t="s">
        <v>524</v>
      </c>
      <c r="I173" s="117" t="s">
        <v>509</v>
      </c>
      <c r="J173" s="117" t="s">
        <v>587</v>
      </c>
    </row>
    <row r="174" ht="52.5" customHeight="1" outlineLevel="1" spans="1:10">
      <c r="A174" s="117" t="s">
        <v>469</v>
      </c>
      <c r="B174" s="117" t="s">
        <v>583</v>
      </c>
      <c r="C174" s="117" t="s">
        <v>510</v>
      </c>
      <c r="D174" s="117" t="s">
        <v>511</v>
      </c>
      <c r="E174" s="117" t="s">
        <v>588</v>
      </c>
      <c r="F174" s="117" t="s">
        <v>513</v>
      </c>
      <c r="G174" s="116" t="s">
        <v>589</v>
      </c>
      <c r="H174" s="116"/>
      <c r="I174" s="117" t="s">
        <v>562</v>
      </c>
      <c r="J174" s="117" t="s">
        <v>588</v>
      </c>
    </row>
    <row r="175" ht="52.5" customHeight="1" outlineLevel="1" spans="1:10">
      <c r="A175" s="117" t="s">
        <v>469</v>
      </c>
      <c r="B175" s="117" t="s">
        <v>583</v>
      </c>
      <c r="C175" s="117" t="s">
        <v>517</v>
      </c>
      <c r="D175" s="117" t="s">
        <v>518</v>
      </c>
      <c r="E175" s="117" t="s">
        <v>590</v>
      </c>
      <c r="F175" s="117" t="s">
        <v>513</v>
      </c>
      <c r="G175" s="116" t="s">
        <v>520</v>
      </c>
      <c r="H175" s="116" t="s">
        <v>515</v>
      </c>
      <c r="I175" s="117" t="s">
        <v>509</v>
      </c>
      <c r="J175" s="117" t="s">
        <v>590</v>
      </c>
    </row>
    <row r="176" ht="52.5" customHeight="1" outlineLevel="1" spans="1:10">
      <c r="A176" s="117" t="s">
        <v>377</v>
      </c>
      <c r="B176" s="117" t="s">
        <v>697</v>
      </c>
      <c r="C176" s="117" t="s">
        <v>503</v>
      </c>
      <c r="D176" s="117" t="s">
        <v>504</v>
      </c>
      <c r="E176" s="117" t="s">
        <v>698</v>
      </c>
      <c r="F176" s="117" t="s">
        <v>506</v>
      </c>
      <c r="G176" s="116" t="s">
        <v>86</v>
      </c>
      <c r="H176" s="116" t="s">
        <v>534</v>
      </c>
      <c r="I176" s="117" t="s">
        <v>509</v>
      </c>
      <c r="J176" s="117" t="s">
        <v>516</v>
      </c>
    </row>
    <row r="177" ht="52.5" customHeight="1" outlineLevel="1" spans="1:10">
      <c r="A177" s="117" t="s">
        <v>377</v>
      </c>
      <c r="B177" s="117" t="s">
        <v>697</v>
      </c>
      <c r="C177" s="117" t="s">
        <v>503</v>
      </c>
      <c r="D177" s="117" t="s">
        <v>543</v>
      </c>
      <c r="E177" s="117" t="s">
        <v>699</v>
      </c>
      <c r="F177" s="117" t="s">
        <v>513</v>
      </c>
      <c r="G177" s="116" t="s">
        <v>520</v>
      </c>
      <c r="H177" s="116" t="s">
        <v>515</v>
      </c>
      <c r="I177" s="117" t="s">
        <v>509</v>
      </c>
      <c r="J177" s="117" t="s">
        <v>516</v>
      </c>
    </row>
    <row r="178" ht="52.5" customHeight="1" outlineLevel="1" spans="1:10">
      <c r="A178" s="117" t="s">
        <v>377</v>
      </c>
      <c r="B178" s="117" t="s">
        <v>697</v>
      </c>
      <c r="C178" s="117" t="s">
        <v>503</v>
      </c>
      <c r="D178" s="117" t="s">
        <v>546</v>
      </c>
      <c r="E178" s="117" t="s">
        <v>547</v>
      </c>
      <c r="F178" s="117" t="s">
        <v>506</v>
      </c>
      <c r="G178" s="116" t="s">
        <v>548</v>
      </c>
      <c r="H178" s="116" t="s">
        <v>549</v>
      </c>
      <c r="I178" s="117" t="s">
        <v>509</v>
      </c>
      <c r="J178" s="117" t="s">
        <v>516</v>
      </c>
    </row>
    <row r="179" ht="52.5" customHeight="1" outlineLevel="1" spans="1:10">
      <c r="A179" s="117" t="s">
        <v>377</v>
      </c>
      <c r="B179" s="117" t="s">
        <v>697</v>
      </c>
      <c r="C179" s="117" t="s">
        <v>510</v>
      </c>
      <c r="D179" s="117" t="s">
        <v>511</v>
      </c>
      <c r="E179" s="117" t="s">
        <v>700</v>
      </c>
      <c r="F179" s="117" t="s">
        <v>513</v>
      </c>
      <c r="G179" s="116" t="s">
        <v>514</v>
      </c>
      <c r="H179" s="116" t="s">
        <v>515</v>
      </c>
      <c r="I179" s="117" t="s">
        <v>509</v>
      </c>
      <c r="J179" s="117" t="s">
        <v>516</v>
      </c>
    </row>
    <row r="180" ht="52.5" customHeight="1" outlineLevel="1" spans="1:10">
      <c r="A180" s="117" t="s">
        <v>377</v>
      </c>
      <c r="B180" s="117" t="s">
        <v>697</v>
      </c>
      <c r="C180" s="117" t="s">
        <v>517</v>
      </c>
      <c r="D180" s="117" t="s">
        <v>518</v>
      </c>
      <c r="E180" s="117" t="s">
        <v>519</v>
      </c>
      <c r="F180" s="117" t="s">
        <v>513</v>
      </c>
      <c r="G180" s="116" t="s">
        <v>514</v>
      </c>
      <c r="H180" s="116" t="s">
        <v>515</v>
      </c>
      <c r="I180" s="117" t="s">
        <v>509</v>
      </c>
      <c r="J180" s="117" t="s">
        <v>516</v>
      </c>
    </row>
    <row r="181" ht="52.5" customHeight="1" outlineLevel="1" spans="1:10">
      <c r="A181" s="117" t="s">
        <v>397</v>
      </c>
      <c r="B181" s="117" t="s">
        <v>701</v>
      </c>
      <c r="C181" s="117" t="s">
        <v>503</v>
      </c>
      <c r="D181" s="117" t="s">
        <v>504</v>
      </c>
      <c r="E181" s="117" t="s">
        <v>580</v>
      </c>
      <c r="F181" s="117" t="s">
        <v>506</v>
      </c>
      <c r="G181" s="116" t="s">
        <v>88</v>
      </c>
      <c r="H181" s="116" t="s">
        <v>524</v>
      </c>
      <c r="I181" s="117" t="s">
        <v>509</v>
      </c>
      <c r="J181" s="117" t="s">
        <v>516</v>
      </c>
    </row>
    <row r="182" ht="52.5" customHeight="1" outlineLevel="1" spans="1:10">
      <c r="A182" s="117" t="s">
        <v>397</v>
      </c>
      <c r="B182" s="117" t="s">
        <v>701</v>
      </c>
      <c r="C182" s="117" t="s">
        <v>503</v>
      </c>
      <c r="D182" s="117" t="s">
        <v>543</v>
      </c>
      <c r="E182" s="117" t="s">
        <v>581</v>
      </c>
      <c r="F182" s="117" t="s">
        <v>513</v>
      </c>
      <c r="G182" s="116" t="s">
        <v>520</v>
      </c>
      <c r="H182" s="116" t="s">
        <v>515</v>
      </c>
      <c r="I182" s="117" t="s">
        <v>509</v>
      </c>
      <c r="J182" s="117" t="s">
        <v>516</v>
      </c>
    </row>
    <row r="183" ht="52.5" customHeight="1" outlineLevel="1" spans="1:10">
      <c r="A183" s="117" t="s">
        <v>397</v>
      </c>
      <c r="B183" s="117" t="s">
        <v>701</v>
      </c>
      <c r="C183" s="117" t="s">
        <v>503</v>
      </c>
      <c r="D183" s="117" t="s">
        <v>546</v>
      </c>
      <c r="E183" s="117" t="s">
        <v>547</v>
      </c>
      <c r="F183" s="117" t="s">
        <v>506</v>
      </c>
      <c r="G183" s="116" t="s">
        <v>548</v>
      </c>
      <c r="H183" s="116" t="s">
        <v>549</v>
      </c>
      <c r="I183" s="117" t="s">
        <v>509</v>
      </c>
      <c r="J183" s="117" t="s">
        <v>516</v>
      </c>
    </row>
    <row r="184" ht="52.5" customHeight="1" outlineLevel="1" spans="1:10">
      <c r="A184" s="117" t="s">
        <v>397</v>
      </c>
      <c r="B184" s="117" t="s">
        <v>701</v>
      </c>
      <c r="C184" s="117" t="s">
        <v>510</v>
      </c>
      <c r="D184" s="117" t="s">
        <v>511</v>
      </c>
      <c r="E184" s="117" t="s">
        <v>581</v>
      </c>
      <c r="F184" s="117" t="s">
        <v>513</v>
      </c>
      <c r="G184" s="116" t="s">
        <v>514</v>
      </c>
      <c r="H184" s="116" t="s">
        <v>515</v>
      </c>
      <c r="I184" s="117" t="s">
        <v>509</v>
      </c>
      <c r="J184" s="117" t="s">
        <v>516</v>
      </c>
    </row>
    <row r="185" ht="52.5" customHeight="1" outlineLevel="1" spans="1:10">
      <c r="A185" s="117" t="s">
        <v>397</v>
      </c>
      <c r="B185" s="117" t="s">
        <v>701</v>
      </c>
      <c r="C185" s="117" t="s">
        <v>510</v>
      </c>
      <c r="D185" s="117" t="s">
        <v>559</v>
      </c>
      <c r="E185" s="117" t="s">
        <v>597</v>
      </c>
      <c r="F185" s="117" t="s">
        <v>513</v>
      </c>
      <c r="G185" s="116" t="s">
        <v>514</v>
      </c>
      <c r="H185" s="116" t="s">
        <v>515</v>
      </c>
      <c r="I185" s="117" t="s">
        <v>509</v>
      </c>
      <c r="J185" s="117" t="s">
        <v>516</v>
      </c>
    </row>
    <row r="186" ht="52.5" customHeight="1" outlineLevel="1" spans="1:10">
      <c r="A186" s="117" t="s">
        <v>397</v>
      </c>
      <c r="B186" s="117" t="s">
        <v>701</v>
      </c>
      <c r="C186" s="117" t="s">
        <v>517</v>
      </c>
      <c r="D186" s="117" t="s">
        <v>518</v>
      </c>
      <c r="E186" s="117" t="s">
        <v>582</v>
      </c>
      <c r="F186" s="117" t="s">
        <v>513</v>
      </c>
      <c r="G186" s="116" t="s">
        <v>514</v>
      </c>
      <c r="H186" s="116" t="s">
        <v>515</v>
      </c>
      <c r="I186" s="117" t="s">
        <v>509</v>
      </c>
      <c r="J186" s="117" t="s">
        <v>516</v>
      </c>
    </row>
    <row r="187" ht="52.5" customHeight="1" outlineLevel="1" spans="1:10">
      <c r="A187" s="117" t="s">
        <v>429</v>
      </c>
      <c r="B187" s="117" t="s">
        <v>702</v>
      </c>
      <c r="C187" s="117" t="s">
        <v>503</v>
      </c>
      <c r="D187" s="117" t="s">
        <v>504</v>
      </c>
      <c r="E187" s="117" t="s">
        <v>703</v>
      </c>
      <c r="F187" s="117" t="s">
        <v>506</v>
      </c>
      <c r="G187" s="116" t="s">
        <v>548</v>
      </c>
      <c r="H187" s="116" t="s">
        <v>524</v>
      </c>
      <c r="I187" s="117" t="s">
        <v>509</v>
      </c>
      <c r="J187" s="117" t="s">
        <v>516</v>
      </c>
    </row>
    <row r="188" ht="52.5" customHeight="1" outlineLevel="1" spans="1:10">
      <c r="A188" s="117" t="s">
        <v>429</v>
      </c>
      <c r="B188" s="117" t="s">
        <v>702</v>
      </c>
      <c r="C188" s="117" t="s">
        <v>503</v>
      </c>
      <c r="D188" s="117" t="s">
        <v>504</v>
      </c>
      <c r="E188" s="117" t="s">
        <v>704</v>
      </c>
      <c r="F188" s="117" t="s">
        <v>506</v>
      </c>
      <c r="G188" s="116" t="s">
        <v>548</v>
      </c>
      <c r="H188" s="116" t="s">
        <v>524</v>
      </c>
      <c r="I188" s="117" t="s">
        <v>509</v>
      </c>
      <c r="J188" s="117" t="s">
        <v>516</v>
      </c>
    </row>
    <row r="189" ht="52.5" customHeight="1" outlineLevel="1" spans="1:10">
      <c r="A189" s="117" t="s">
        <v>429</v>
      </c>
      <c r="B189" s="117" t="s">
        <v>702</v>
      </c>
      <c r="C189" s="117" t="s">
        <v>503</v>
      </c>
      <c r="D189" s="117" t="s">
        <v>543</v>
      </c>
      <c r="E189" s="117" t="s">
        <v>705</v>
      </c>
      <c r="F189" s="117" t="s">
        <v>513</v>
      </c>
      <c r="G189" s="116" t="s">
        <v>514</v>
      </c>
      <c r="H189" s="116" t="s">
        <v>515</v>
      </c>
      <c r="I189" s="117" t="s">
        <v>509</v>
      </c>
      <c r="J189" s="117" t="s">
        <v>516</v>
      </c>
    </row>
    <row r="190" ht="52.5" customHeight="1" outlineLevel="1" spans="1:10">
      <c r="A190" s="117" t="s">
        <v>429</v>
      </c>
      <c r="B190" s="117" t="s">
        <v>702</v>
      </c>
      <c r="C190" s="117" t="s">
        <v>503</v>
      </c>
      <c r="D190" s="117" t="s">
        <v>543</v>
      </c>
      <c r="E190" s="117" t="s">
        <v>706</v>
      </c>
      <c r="F190" s="117" t="s">
        <v>513</v>
      </c>
      <c r="G190" s="116" t="s">
        <v>514</v>
      </c>
      <c r="H190" s="116" t="s">
        <v>515</v>
      </c>
      <c r="I190" s="117" t="s">
        <v>509</v>
      </c>
      <c r="J190" s="117" t="s">
        <v>516</v>
      </c>
    </row>
    <row r="191" ht="52.5" customHeight="1" outlineLevel="1" spans="1:10">
      <c r="A191" s="117" t="s">
        <v>429</v>
      </c>
      <c r="B191" s="117" t="s">
        <v>702</v>
      </c>
      <c r="C191" s="117" t="s">
        <v>503</v>
      </c>
      <c r="D191" s="117" t="s">
        <v>546</v>
      </c>
      <c r="E191" s="117" t="s">
        <v>547</v>
      </c>
      <c r="F191" s="117" t="s">
        <v>506</v>
      </c>
      <c r="G191" s="116" t="s">
        <v>548</v>
      </c>
      <c r="H191" s="116" t="s">
        <v>549</v>
      </c>
      <c r="I191" s="117" t="s">
        <v>509</v>
      </c>
      <c r="J191" s="117" t="s">
        <v>516</v>
      </c>
    </row>
    <row r="192" ht="52.5" customHeight="1" outlineLevel="1" spans="1:10">
      <c r="A192" s="117" t="s">
        <v>429</v>
      </c>
      <c r="B192" s="117" t="s">
        <v>702</v>
      </c>
      <c r="C192" s="117" t="s">
        <v>510</v>
      </c>
      <c r="D192" s="117" t="s">
        <v>511</v>
      </c>
      <c r="E192" s="117" t="s">
        <v>601</v>
      </c>
      <c r="F192" s="117" t="s">
        <v>513</v>
      </c>
      <c r="G192" s="116" t="s">
        <v>514</v>
      </c>
      <c r="H192" s="116" t="s">
        <v>515</v>
      </c>
      <c r="I192" s="117" t="s">
        <v>509</v>
      </c>
      <c r="J192" s="117" t="s">
        <v>516</v>
      </c>
    </row>
    <row r="193" ht="52.5" customHeight="1" outlineLevel="1" spans="1:10">
      <c r="A193" s="117" t="s">
        <v>429</v>
      </c>
      <c r="B193" s="117" t="s">
        <v>702</v>
      </c>
      <c r="C193" s="117" t="s">
        <v>510</v>
      </c>
      <c r="D193" s="117" t="s">
        <v>559</v>
      </c>
      <c r="E193" s="117" t="s">
        <v>597</v>
      </c>
      <c r="F193" s="117" t="s">
        <v>513</v>
      </c>
      <c r="G193" s="116" t="s">
        <v>514</v>
      </c>
      <c r="H193" s="116" t="s">
        <v>515</v>
      </c>
      <c r="I193" s="117" t="s">
        <v>509</v>
      </c>
      <c r="J193" s="117" t="s">
        <v>516</v>
      </c>
    </row>
    <row r="194" ht="52.5" customHeight="1" outlineLevel="1" spans="1:10">
      <c r="A194" s="117" t="s">
        <v>429</v>
      </c>
      <c r="B194" s="117" t="s">
        <v>702</v>
      </c>
      <c r="C194" s="117" t="s">
        <v>517</v>
      </c>
      <c r="D194" s="117" t="s">
        <v>518</v>
      </c>
      <c r="E194" s="117" t="s">
        <v>519</v>
      </c>
      <c r="F194" s="117" t="s">
        <v>513</v>
      </c>
      <c r="G194" s="116" t="s">
        <v>514</v>
      </c>
      <c r="H194" s="116" t="s">
        <v>515</v>
      </c>
      <c r="I194" s="117" t="s">
        <v>509</v>
      </c>
      <c r="J194" s="117" t="s">
        <v>516</v>
      </c>
    </row>
    <row r="195" ht="52.5" customHeight="1" outlineLevel="1" spans="1:10">
      <c r="A195" s="117" t="s">
        <v>467</v>
      </c>
      <c r="B195" s="117" t="s">
        <v>707</v>
      </c>
      <c r="C195" s="117" t="s">
        <v>503</v>
      </c>
      <c r="D195" s="117" t="s">
        <v>504</v>
      </c>
      <c r="E195" s="117" t="s">
        <v>708</v>
      </c>
      <c r="F195" s="117" t="s">
        <v>506</v>
      </c>
      <c r="G195" s="116" t="s">
        <v>709</v>
      </c>
      <c r="H195" s="116" t="s">
        <v>508</v>
      </c>
      <c r="I195" s="117" t="s">
        <v>509</v>
      </c>
      <c r="J195" s="117" t="s">
        <v>516</v>
      </c>
    </row>
    <row r="196" ht="52.5" customHeight="1" outlineLevel="1" spans="1:10">
      <c r="A196" s="117" t="s">
        <v>467</v>
      </c>
      <c r="B196" s="117" t="s">
        <v>707</v>
      </c>
      <c r="C196" s="117" t="s">
        <v>510</v>
      </c>
      <c r="D196" s="117" t="s">
        <v>511</v>
      </c>
      <c r="E196" s="117" t="s">
        <v>710</v>
      </c>
      <c r="F196" s="117" t="s">
        <v>513</v>
      </c>
      <c r="G196" s="116" t="s">
        <v>514</v>
      </c>
      <c r="H196" s="116" t="s">
        <v>515</v>
      </c>
      <c r="I196" s="117" t="s">
        <v>509</v>
      </c>
      <c r="J196" s="117" t="s">
        <v>516</v>
      </c>
    </row>
    <row r="197" ht="52.5" customHeight="1" outlineLevel="1" spans="1:10">
      <c r="A197" s="117" t="s">
        <v>467</v>
      </c>
      <c r="B197" s="117" t="s">
        <v>707</v>
      </c>
      <c r="C197" s="117" t="s">
        <v>510</v>
      </c>
      <c r="D197" s="117" t="s">
        <v>559</v>
      </c>
      <c r="E197" s="117" t="s">
        <v>711</v>
      </c>
      <c r="F197" s="117" t="s">
        <v>513</v>
      </c>
      <c r="G197" s="116" t="s">
        <v>514</v>
      </c>
      <c r="H197" s="116" t="s">
        <v>515</v>
      </c>
      <c r="I197" s="117" t="s">
        <v>509</v>
      </c>
      <c r="J197" s="117" t="s">
        <v>516</v>
      </c>
    </row>
    <row r="198" ht="52.5" customHeight="1" outlineLevel="1" spans="1:10">
      <c r="A198" s="117" t="s">
        <v>467</v>
      </c>
      <c r="B198" s="117" t="s">
        <v>707</v>
      </c>
      <c r="C198" s="117" t="s">
        <v>517</v>
      </c>
      <c r="D198" s="117" t="s">
        <v>518</v>
      </c>
      <c r="E198" s="117" t="s">
        <v>712</v>
      </c>
      <c r="F198" s="117" t="s">
        <v>513</v>
      </c>
      <c r="G198" s="116" t="s">
        <v>514</v>
      </c>
      <c r="H198" s="116" t="s">
        <v>515</v>
      </c>
      <c r="I198" s="117" t="s">
        <v>509</v>
      </c>
      <c r="J198" s="117" t="s">
        <v>516</v>
      </c>
    </row>
    <row r="199" ht="52.5" customHeight="1" outlineLevel="1" spans="1:10">
      <c r="A199" s="117" t="s">
        <v>407</v>
      </c>
      <c r="B199" s="117" t="s">
        <v>713</v>
      </c>
      <c r="C199" s="117" t="s">
        <v>503</v>
      </c>
      <c r="D199" s="117" t="s">
        <v>546</v>
      </c>
      <c r="E199" s="117" t="s">
        <v>714</v>
      </c>
      <c r="F199" s="117" t="s">
        <v>506</v>
      </c>
      <c r="G199" s="116" t="s">
        <v>96</v>
      </c>
      <c r="H199" s="116" t="s">
        <v>645</v>
      </c>
      <c r="I199" s="117" t="s">
        <v>509</v>
      </c>
      <c r="J199" s="117" t="s">
        <v>516</v>
      </c>
    </row>
    <row r="200" ht="52.5" customHeight="1" outlineLevel="1" spans="1:10">
      <c r="A200" s="117" t="s">
        <v>407</v>
      </c>
      <c r="B200" s="117" t="s">
        <v>713</v>
      </c>
      <c r="C200" s="117" t="s">
        <v>510</v>
      </c>
      <c r="D200" s="117" t="s">
        <v>511</v>
      </c>
      <c r="E200" s="117" t="s">
        <v>715</v>
      </c>
      <c r="F200" s="117" t="s">
        <v>513</v>
      </c>
      <c r="G200" s="116" t="s">
        <v>514</v>
      </c>
      <c r="H200" s="116" t="s">
        <v>515</v>
      </c>
      <c r="I200" s="117" t="s">
        <v>509</v>
      </c>
      <c r="J200" s="117" t="s">
        <v>516</v>
      </c>
    </row>
    <row r="201" ht="52.5" customHeight="1" outlineLevel="1" spans="1:10">
      <c r="A201" s="117" t="s">
        <v>407</v>
      </c>
      <c r="B201" s="117" t="s">
        <v>713</v>
      </c>
      <c r="C201" s="117" t="s">
        <v>517</v>
      </c>
      <c r="D201" s="117" t="s">
        <v>518</v>
      </c>
      <c r="E201" s="117" t="s">
        <v>519</v>
      </c>
      <c r="F201" s="117" t="s">
        <v>513</v>
      </c>
      <c r="G201" s="116" t="s">
        <v>514</v>
      </c>
      <c r="H201" s="116" t="s">
        <v>515</v>
      </c>
      <c r="I201" s="117" t="s">
        <v>509</v>
      </c>
      <c r="J201" s="117" t="s">
        <v>516</v>
      </c>
    </row>
    <row r="202" ht="52.5" customHeight="1" outlineLevel="1" spans="1:10">
      <c r="A202" s="117" t="s">
        <v>423</v>
      </c>
      <c r="B202" s="117" t="s">
        <v>716</v>
      </c>
      <c r="C202" s="117" t="s">
        <v>503</v>
      </c>
      <c r="D202" s="117" t="s">
        <v>504</v>
      </c>
      <c r="E202" s="117" t="s">
        <v>717</v>
      </c>
      <c r="F202" s="117" t="s">
        <v>506</v>
      </c>
      <c r="G202" s="116" t="s">
        <v>86</v>
      </c>
      <c r="H202" s="116" t="s">
        <v>534</v>
      </c>
      <c r="I202" s="117" t="s">
        <v>509</v>
      </c>
      <c r="J202" s="117" t="s">
        <v>516</v>
      </c>
    </row>
    <row r="203" ht="52.5" customHeight="1" outlineLevel="1" spans="1:10">
      <c r="A203" s="117" t="s">
        <v>423</v>
      </c>
      <c r="B203" s="117" t="s">
        <v>716</v>
      </c>
      <c r="C203" s="117" t="s">
        <v>503</v>
      </c>
      <c r="D203" s="117" t="s">
        <v>543</v>
      </c>
      <c r="E203" s="117" t="s">
        <v>718</v>
      </c>
      <c r="F203" s="117" t="s">
        <v>513</v>
      </c>
      <c r="G203" s="116" t="s">
        <v>514</v>
      </c>
      <c r="H203" s="116" t="s">
        <v>515</v>
      </c>
      <c r="I203" s="117" t="s">
        <v>509</v>
      </c>
      <c r="J203" s="117" t="s">
        <v>516</v>
      </c>
    </row>
    <row r="204" ht="52.5" customHeight="1" outlineLevel="1" spans="1:10">
      <c r="A204" s="117" t="s">
        <v>423</v>
      </c>
      <c r="B204" s="117" t="s">
        <v>716</v>
      </c>
      <c r="C204" s="117" t="s">
        <v>503</v>
      </c>
      <c r="D204" s="117" t="s">
        <v>546</v>
      </c>
      <c r="E204" s="117" t="s">
        <v>547</v>
      </c>
      <c r="F204" s="117" t="s">
        <v>506</v>
      </c>
      <c r="G204" s="116" t="s">
        <v>548</v>
      </c>
      <c r="H204" s="116" t="s">
        <v>549</v>
      </c>
      <c r="I204" s="117" t="s">
        <v>509</v>
      </c>
      <c r="J204" s="117" t="s">
        <v>516</v>
      </c>
    </row>
    <row r="205" ht="52.5" customHeight="1" outlineLevel="1" spans="1:10">
      <c r="A205" s="117" t="s">
        <v>423</v>
      </c>
      <c r="B205" s="117" t="s">
        <v>716</v>
      </c>
      <c r="C205" s="117" t="s">
        <v>510</v>
      </c>
      <c r="D205" s="117" t="s">
        <v>511</v>
      </c>
      <c r="E205" s="117" t="s">
        <v>719</v>
      </c>
      <c r="F205" s="117" t="s">
        <v>513</v>
      </c>
      <c r="G205" s="116" t="s">
        <v>514</v>
      </c>
      <c r="H205" s="116" t="s">
        <v>515</v>
      </c>
      <c r="I205" s="117" t="s">
        <v>509</v>
      </c>
      <c r="J205" s="117" t="s">
        <v>516</v>
      </c>
    </row>
    <row r="206" ht="52.5" customHeight="1" outlineLevel="1" spans="1:10">
      <c r="A206" s="117" t="s">
        <v>423</v>
      </c>
      <c r="B206" s="117" t="s">
        <v>716</v>
      </c>
      <c r="C206" s="117" t="s">
        <v>510</v>
      </c>
      <c r="D206" s="117" t="s">
        <v>559</v>
      </c>
      <c r="E206" s="117" t="s">
        <v>597</v>
      </c>
      <c r="F206" s="117" t="s">
        <v>513</v>
      </c>
      <c r="G206" s="116" t="s">
        <v>514</v>
      </c>
      <c r="H206" s="116" t="s">
        <v>515</v>
      </c>
      <c r="I206" s="117" t="s">
        <v>509</v>
      </c>
      <c r="J206" s="117" t="s">
        <v>516</v>
      </c>
    </row>
    <row r="207" ht="52.5" customHeight="1" outlineLevel="1" spans="1:10">
      <c r="A207" s="117" t="s">
        <v>423</v>
      </c>
      <c r="B207" s="117" t="s">
        <v>716</v>
      </c>
      <c r="C207" s="117" t="s">
        <v>517</v>
      </c>
      <c r="D207" s="117" t="s">
        <v>518</v>
      </c>
      <c r="E207" s="117" t="s">
        <v>720</v>
      </c>
      <c r="F207" s="117" t="s">
        <v>513</v>
      </c>
      <c r="G207" s="116" t="s">
        <v>520</v>
      </c>
      <c r="H207" s="116" t="s">
        <v>515</v>
      </c>
      <c r="I207" s="117" t="s">
        <v>509</v>
      </c>
      <c r="J207" s="117" t="s">
        <v>516</v>
      </c>
    </row>
    <row r="208" ht="52.5" customHeight="1" outlineLevel="1" spans="1:10">
      <c r="A208" s="117" t="s">
        <v>475</v>
      </c>
      <c r="B208" s="117" t="s">
        <v>721</v>
      </c>
      <c r="C208" s="117" t="s">
        <v>503</v>
      </c>
      <c r="D208" s="117" t="s">
        <v>504</v>
      </c>
      <c r="E208" s="117" t="s">
        <v>649</v>
      </c>
      <c r="F208" s="117" t="s">
        <v>506</v>
      </c>
      <c r="G208" s="116" t="s">
        <v>548</v>
      </c>
      <c r="H208" s="116" t="s">
        <v>524</v>
      </c>
      <c r="I208" s="117" t="s">
        <v>509</v>
      </c>
      <c r="J208" s="117" t="s">
        <v>516</v>
      </c>
    </row>
    <row r="209" ht="52.5" customHeight="1" outlineLevel="1" spans="1:10">
      <c r="A209" s="117" t="s">
        <v>475</v>
      </c>
      <c r="B209" s="117" t="s">
        <v>721</v>
      </c>
      <c r="C209" s="117" t="s">
        <v>510</v>
      </c>
      <c r="D209" s="117" t="s">
        <v>511</v>
      </c>
      <c r="E209" s="117" t="s">
        <v>581</v>
      </c>
      <c r="F209" s="117" t="s">
        <v>513</v>
      </c>
      <c r="G209" s="116" t="s">
        <v>514</v>
      </c>
      <c r="H209" s="116" t="s">
        <v>515</v>
      </c>
      <c r="I209" s="117" t="s">
        <v>509</v>
      </c>
      <c r="J209" s="117" t="s">
        <v>516</v>
      </c>
    </row>
    <row r="210" ht="52.5" customHeight="1" outlineLevel="1" spans="1:10">
      <c r="A210" s="117" t="s">
        <v>475</v>
      </c>
      <c r="B210" s="117" t="s">
        <v>721</v>
      </c>
      <c r="C210" s="117" t="s">
        <v>517</v>
      </c>
      <c r="D210" s="117" t="s">
        <v>518</v>
      </c>
      <c r="E210" s="117" t="s">
        <v>582</v>
      </c>
      <c r="F210" s="117" t="s">
        <v>513</v>
      </c>
      <c r="G210" s="116" t="s">
        <v>514</v>
      </c>
      <c r="H210" s="116" t="s">
        <v>515</v>
      </c>
      <c r="I210" s="117" t="s">
        <v>509</v>
      </c>
      <c r="J210" s="117" t="s">
        <v>516</v>
      </c>
    </row>
    <row r="211" ht="52.5" customHeight="1" outlineLevel="1" spans="1:10">
      <c r="A211" s="117" t="s">
        <v>481</v>
      </c>
      <c r="B211" s="117" t="s">
        <v>722</v>
      </c>
      <c r="C211" s="117" t="s">
        <v>503</v>
      </c>
      <c r="D211" s="117" t="s">
        <v>504</v>
      </c>
      <c r="E211" s="117" t="s">
        <v>723</v>
      </c>
      <c r="F211" s="117" t="s">
        <v>506</v>
      </c>
      <c r="G211" s="116" t="s">
        <v>548</v>
      </c>
      <c r="H211" s="116" t="s">
        <v>576</v>
      </c>
      <c r="I211" s="117" t="s">
        <v>509</v>
      </c>
      <c r="J211" s="117" t="s">
        <v>516</v>
      </c>
    </row>
    <row r="212" ht="52.5" customHeight="1" outlineLevel="1" spans="1:10">
      <c r="A212" s="117" t="s">
        <v>481</v>
      </c>
      <c r="B212" s="117" t="s">
        <v>722</v>
      </c>
      <c r="C212" s="117" t="s">
        <v>510</v>
      </c>
      <c r="D212" s="117" t="s">
        <v>511</v>
      </c>
      <c r="E212" s="117" t="s">
        <v>577</v>
      </c>
      <c r="F212" s="117" t="s">
        <v>513</v>
      </c>
      <c r="G212" s="116" t="s">
        <v>514</v>
      </c>
      <c r="H212" s="116" t="s">
        <v>515</v>
      </c>
      <c r="I212" s="117" t="s">
        <v>509</v>
      </c>
      <c r="J212" s="117" t="s">
        <v>516</v>
      </c>
    </row>
    <row r="213" ht="52.5" customHeight="1" outlineLevel="1" spans="1:10">
      <c r="A213" s="117" t="s">
        <v>481</v>
      </c>
      <c r="B213" s="117" t="s">
        <v>722</v>
      </c>
      <c r="C213" s="117" t="s">
        <v>517</v>
      </c>
      <c r="D213" s="117" t="s">
        <v>518</v>
      </c>
      <c r="E213" s="117" t="s">
        <v>519</v>
      </c>
      <c r="F213" s="117" t="s">
        <v>513</v>
      </c>
      <c r="G213" s="116" t="s">
        <v>514</v>
      </c>
      <c r="H213" s="116" t="s">
        <v>515</v>
      </c>
      <c r="I213" s="117" t="s">
        <v>509</v>
      </c>
      <c r="J213" s="117" t="s">
        <v>516</v>
      </c>
    </row>
    <row r="214" ht="52.5" customHeight="1" outlineLevel="1" spans="1:10">
      <c r="A214" s="117" t="s">
        <v>409</v>
      </c>
      <c r="B214" s="117" t="s">
        <v>724</v>
      </c>
      <c r="C214" s="117" t="s">
        <v>503</v>
      </c>
      <c r="D214" s="117" t="s">
        <v>546</v>
      </c>
      <c r="E214" s="117" t="s">
        <v>608</v>
      </c>
      <c r="F214" s="117" t="s">
        <v>506</v>
      </c>
      <c r="G214" s="116" t="s">
        <v>548</v>
      </c>
      <c r="H214" s="116" t="s">
        <v>549</v>
      </c>
      <c r="I214" s="117" t="s">
        <v>509</v>
      </c>
      <c r="J214" s="117" t="s">
        <v>516</v>
      </c>
    </row>
    <row r="215" ht="52.5" customHeight="1" outlineLevel="1" spans="1:10">
      <c r="A215" s="117" t="s">
        <v>409</v>
      </c>
      <c r="B215" s="117" t="s">
        <v>724</v>
      </c>
      <c r="C215" s="117" t="s">
        <v>510</v>
      </c>
      <c r="D215" s="117" t="s">
        <v>559</v>
      </c>
      <c r="E215" s="117" t="s">
        <v>725</v>
      </c>
      <c r="F215" s="117" t="s">
        <v>513</v>
      </c>
      <c r="G215" s="116" t="s">
        <v>520</v>
      </c>
      <c r="H215" s="116" t="s">
        <v>515</v>
      </c>
      <c r="I215" s="117" t="s">
        <v>509</v>
      </c>
      <c r="J215" s="117" t="s">
        <v>516</v>
      </c>
    </row>
    <row r="216" ht="52.5" customHeight="1" outlineLevel="1" spans="1:10">
      <c r="A216" s="117" t="s">
        <v>409</v>
      </c>
      <c r="B216" s="117" t="s">
        <v>724</v>
      </c>
      <c r="C216" s="117" t="s">
        <v>517</v>
      </c>
      <c r="D216" s="117" t="s">
        <v>518</v>
      </c>
      <c r="E216" s="117" t="s">
        <v>519</v>
      </c>
      <c r="F216" s="117" t="s">
        <v>513</v>
      </c>
      <c r="G216" s="116" t="s">
        <v>520</v>
      </c>
      <c r="H216" s="116" t="s">
        <v>515</v>
      </c>
      <c r="I216" s="117" t="s">
        <v>509</v>
      </c>
      <c r="J216" s="117" t="s">
        <v>516</v>
      </c>
    </row>
    <row r="217" ht="52.5" customHeight="1" outlineLevel="1" spans="1:10">
      <c r="A217" s="117" t="s">
        <v>417</v>
      </c>
      <c r="B217" s="117" t="s">
        <v>726</v>
      </c>
      <c r="C217" s="117" t="s">
        <v>503</v>
      </c>
      <c r="D217" s="117" t="s">
        <v>504</v>
      </c>
      <c r="E217" s="117" t="s">
        <v>727</v>
      </c>
      <c r="F217" s="117" t="s">
        <v>506</v>
      </c>
      <c r="G217" s="116" t="s">
        <v>88</v>
      </c>
      <c r="H217" s="116" t="s">
        <v>524</v>
      </c>
      <c r="I217" s="117" t="s">
        <v>509</v>
      </c>
      <c r="J217" s="117" t="s">
        <v>728</v>
      </c>
    </row>
    <row r="218" ht="52.5" customHeight="1" outlineLevel="1" spans="1:10">
      <c r="A218" s="117" t="s">
        <v>417</v>
      </c>
      <c r="B218" s="117" t="s">
        <v>726</v>
      </c>
      <c r="C218" s="117" t="s">
        <v>510</v>
      </c>
      <c r="D218" s="117" t="s">
        <v>559</v>
      </c>
      <c r="E218" s="117" t="s">
        <v>646</v>
      </c>
      <c r="F218" s="117" t="s">
        <v>513</v>
      </c>
      <c r="G218" s="116" t="s">
        <v>514</v>
      </c>
      <c r="H218" s="116" t="s">
        <v>515</v>
      </c>
      <c r="I218" s="117" t="s">
        <v>509</v>
      </c>
      <c r="J218" s="117" t="s">
        <v>578</v>
      </c>
    </row>
    <row r="219" ht="52.5" customHeight="1" outlineLevel="1" spans="1:10">
      <c r="A219" s="117" t="s">
        <v>417</v>
      </c>
      <c r="B219" s="117" t="s">
        <v>726</v>
      </c>
      <c r="C219" s="117" t="s">
        <v>517</v>
      </c>
      <c r="D219" s="117" t="s">
        <v>518</v>
      </c>
      <c r="E219" s="117" t="s">
        <v>647</v>
      </c>
      <c r="F219" s="117" t="s">
        <v>513</v>
      </c>
      <c r="G219" s="116" t="s">
        <v>514</v>
      </c>
      <c r="H219" s="116" t="s">
        <v>515</v>
      </c>
      <c r="I219" s="117" t="s">
        <v>509</v>
      </c>
      <c r="J219" s="117" t="s">
        <v>516</v>
      </c>
    </row>
    <row r="220" ht="52.5" customHeight="1" outlineLevel="1" spans="1:10">
      <c r="A220" s="117" t="s">
        <v>425</v>
      </c>
      <c r="B220" s="117" t="s">
        <v>729</v>
      </c>
      <c r="C220" s="117" t="s">
        <v>503</v>
      </c>
      <c r="D220" s="117" t="s">
        <v>504</v>
      </c>
      <c r="E220" s="117" t="s">
        <v>730</v>
      </c>
      <c r="F220" s="117" t="s">
        <v>506</v>
      </c>
      <c r="G220" s="116" t="s">
        <v>88</v>
      </c>
      <c r="H220" s="116" t="s">
        <v>524</v>
      </c>
      <c r="I220" s="117" t="s">
        <v>509</v>
      </c>
      <c r="J220" s="117" t="s">
        <v>516</v>
      </c>
    </row>
    <row r="221" ht="52.5" customHeight="1" outlineLevel="1" spans="1:10">
      <c r="A221" s="117" t="s">
        <v>425</v>
      </c>
      <c r="B221" s="117" t="s">
        <v>729</v>
      </c>
      <c r="C221" s="117" t="s">
        <v>503</v>
      </c>
      <c r="D221" s="117" t="s">
        <v>504</v>
      </c>
      <c r="E221" s="117" t="s">
        <v>731</v>
      </c>
      <c r="F221" s="117" t="s">
        <v>506</v>
      </c>
      <c r="G221" s="116" t="s">
        <v>548</v>
      </c>
      <c r="H221" s="116" t="s">
        <v>534</v>
      </c>
      <c r="I221" s="117" t="s">
        <v>509</v>
      </c>
      <c r="J221" s="117" t="s">
        <v>516</v>
      </c>
    </row>
    <row r="222" ht="52.5" customHeight="1" outlineLevel="1" spans="1:10">
      <c r="A222" s="117" t="s">
        <v>425</v>
      </c>
      <c r="B222" s="117" t="s">
        <v>729</v>
      </c>
      <c r="C222" s="117" t="s">
        <v>510</v>
      </c>
      <c r="D222" s="117" t="s">
        <v>511</v>
      </c>
      <c r="E222" s="117" t="s">
        <v>732</v>
      </c>
      <c r="F222" s="117" t="s">
        <v>513</v>
      </c>
      <c r="G222" s="116" t="s">
        <v>514</v>
      </c>
      <c r="H222" s="116" t="s">
        <v>515</v>
      </c>
      <c r="I222" s="117" t="s">
        <v>509</v>
      </c>
      <c r="J222" s="117" t="s">
        <v>516</v>
      </c>
    </row>
    <row r="223" ht="52.5" customHeight="1" outlineLevel="1" spans="1:10">
      <c r="A223" s="117" t="s">
        <v>425</v>
      </c>
      <c r="B223" s="117" t="s">
        <v>729</v>
      </c>
      <c r="C223" s="117" t="s">
        <v>517</v>
      </c>
      <c r="D223" s="117" t="s">
        <v>518</v>
      </c>
      <c r="E223" s="117" t="s">
        <v>733</v>
      </c>
      <c r="F223" s="117" t="s">
        <v>513</v>
      </c>
      <c r="G223" s="116" t="s">
        <v>514</v>
      </c>
      <c r="H223" s="116" t="s">
        <v>515</v>
      </c>
      <c r="I223" s="117" t="s">
        <v>509</v>
      </c>
      <c r="J223" s="117" t="s">
        <v>516</v>
      </c>
    </row>
  </sheetData>
  <mergeCells count="100">
    <mergeCell ref="A2:J2"/>
    <mergeCell ref="A3:E3"/>
    <mergeCell ref="A7:A9"/>
    <mergeCell ref="A10:A15"/>
    <mergeCell ref="A16:A19"/>
    <mergeCell ref="A20:A22"/>
    <mergeCell ref="A23:A31"/>
    <mergeCell ref="A32:A39"/>
    <mergeCell ref="A40:A42"/>
    <mergeCell ref="A43:A47"/>
    <mergeCell ref="A48:A51"/>
    <mergeCell ref="A52:A59"/>
    <mergeCell ref="A60:A65"/>
    <mergeCell ref="A66:A68"/>
    <mergeCell ref="A69:A72"/>
    <mergeCell ref="A73:A78"/>
    <mergeCell ref="A79:A81"/>
    <mergeCell ref="A82:A84"/>
    <mergeCell ref="A85:A87"/>
    <mergeCell ref="A88:A90"/>
    <mergeCell ref="A91:A93"/>
    <mergeCell ref="A94:A96"/>
    <mergeCell ref="A97:A100"/>
    <mergeCell ref="A101:A104"/>
    <mergeCell ref="A105:A108"/>
    <mergeCell ref="A109:A114"/>
    <mergeCell ref="A115:A119"/>
    <mergeCell ref="A120:A122"/>
    <mergeCell ref="A123:A127"/>
    <mergeCell ref="A128:A133"/>
    <mergeCell ref="A134:A136"/>
    <mergeCell ref="A137:A143"/>
    <mergeCell ref="A144:A146"/>
    <mergeCell ref="A147:A151"/>
    <mergeCell ref="A152:A154"/>
    <mergeCell ref="A155:A158"/>
    <mergeCell ref="A159:A161"/>
    <mergeCell ref="A162:A165"/>
    <mergeCell ref="A166:A171"/>
    <mergeCell ref="A172:A175"/>
    <mergeCell ref="A176:A180"/>
    <mergeCell ref="A181:A186"/>
    <mergeCell ref="A187:A194"/>
    <mergeCell ref="A195:A198"/>
    <mergeCell ref="A199:A201"/>
    <mergeCell ref="A202:A207"/>
    <mergeCell ref="A208:A210"/>
    <mergeCell ref="A211:A213"/>
    <mergeCell ref="A214:A216"/>
    <mergeCell ref="A217:A219"/>
    <mergeCell ref="A220:A223"/>
    <mergeCell ref="B7:B9"/>
    <mergeCell ref="B10:B15"/>
    <mergeCell ref="B16:B19"/>
    <mergeCell ref="B20:B22"/>
    <mergeCell ref="B23:B31"/>
    <mergeCell ref="B32:B39"/>
    <mergeCell ref="B40:B42"/>
    <mergeCell ref="B43:B47"/>
    <mergeCell ref="B48:B51"/>
    <mergeCell ref="B52:B59"/>
    <mergeCell ref="B60:B65"/>
    <mergeCell ref="B66:B68"/>
    <mergeCell ref="B69:B72"/>
    <mergeCell ref="B73:B78"/>
    <mergeCell ref="B79:B81"/>
    <mergeCell ref="B82:B84"/>
    <mergeCell ref="B85:B87"/>
    <mergeCell ref="B88:B90"/>
    <mergeCell ref="B91:B93"/>
    <mergeCell ref="B94:B96"/>
    <mergeCell ref="B97:B100"/>
    <mergeCell ref="B101:B104"/>
    <mergeCell ref="B105:B108"/>
    <mergeCell ref="B109:B114"/>
    <mergeCell ref="B115:B119"/>
    <mergeCell ref="B120:B122"/>
    <mergeCell ref="B123:B127"/>
    <mergeCell ref="B128:B133"/>
    <mergeCell ref="B134:B136"/>
    <mergeCell ref="B137:B143"/>
    <mergeCell ref="B144:B146"/>
    <mergeCell ref="B147:B151"/>
    <mergeCell ref="B152:B154"/>
    <mergeCell ref="B155:B158"/>
    <mergeCell ref="B159:B161"/>
    <mergeCell ref="B162:B165"/>
    <mergeCell ref="B166:B171"/>
    <mergeCell ref="B172:B175"/>
    <mergeCell ref="B176:B180"/>
    <mergeCell ref="B181:B186"/>
    <mergeCell ref="B187:B194"/>
    <mergeCell ref="B195:B198"/>
    <mergeCell ref="B199:B201"/>
    <mergeCell ref="B202:B207"/>
    <mergeCell ref="B208:B210"/>
    <mergeCell ref="B211:B213"/>
    <mergeCell ref="B214:B216"/>
    <mergeCell ref="B217:B219"/>
    <mergeCell ref="B220:B2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2026-02-02T09:58:00Z</dcterms:created>
  <dcterms:modified xsi:type="dcterms:W3CDTF">2026-02-10T08:22:42Z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