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'部门项目支出预算表05-1'!$A$7:$W$45</definedName>
  </definedNames>
  <calcPr calcId="144525"/>
</workbook>
</file>

<file path=xl/sharedStrings.xml><?xml version="1.0" encoding="utf-8"?>
<sst xmlns="http://schemas.openxmlformats.org/spreadsheetml/2006/main" count="1826" uniqueCount="596">
  <si>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</si>
  <si>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</si>
  <si>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</si>
  <si>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</si>
  <si>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</si>
  <si>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</si>
  <si>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</si>
  <si>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</si>
  <si>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</si>
  <si>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</si>
  <si>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</si>
  <si>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</si>
  <si>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</si>
  <si>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</si>
  <si>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</si>
  <si>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</si>
  <si>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</si>
  <si>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</si>
  <si>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</si>
  <si>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</si>
  <si>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</si>
  <si>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</si>
  <si>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</si>
  <si>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</si>
  <si>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</si>
  <si>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</si>
  <si>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</si>
  <si>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</si>
  <si>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</si>
  <si>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</si>
  <si>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</si>
  <si>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</si>
  <si>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</si>
  <si>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</si>
  <si>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</si>
  <si>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</si>
  <si>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</si>
  <si>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</si>
  <si>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</si>
  <si>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</si>
  <si>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</si>
  <si>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</si>
  <si>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</si>
  <si>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</si>
  <si>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</si>
  <si>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</si>
  <si>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</si>
  <si>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</si>
  <si>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</si>
  <si>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</si>
  <si>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</si>
  <si>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</si>
  <si>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</si>
  <si>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</si>
  <si>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</si>
  <si>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</si>
  <si>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</si>
  <si>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</si>
  <si>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</si>
  <si>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</si>
  <si>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</si>
  <si>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</si>
  <si>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</si>
  <si>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</si>
  <si>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</si>
  <si>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</si>
  <si>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</si>
  <si>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</si>
  <si>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</si>
  <si>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</si>
  <si>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</si>
  <si>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108001</t>
  </si>
  <si>
    <t>瑞丽市民族宗教事务局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</si>
  <si>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</si>
  <si>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</si>
  <si>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</si>
  <si>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</si>
  <si>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</si>
  <si>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</si>
  <si>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</si>
  <si>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</si>
  <si>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</si>
  <si>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</si>
  <si>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</si>
  <si>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</si>
  <si>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</si>
  <si>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</si>
  <si>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</si>
  <si>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</si>
  <si>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</si>
  <si>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</si>
  <si>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</si>
  <si>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</si>
  <si>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</si>
  <si>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</si>
  <si>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</si>
  <si>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</si>
  <si>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</si>
  <si>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</si>
  <si>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</si>
  <si>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</si>
  <si>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</si>
  <si>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</si>
  <si>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</si>
  <si>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</si>
  <si>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</si>
  <si>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</si>
  <si>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</si>
  <si>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</si>
  <si>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</si>
  <si>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</si>
  <si>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</si>
  <si>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</si>
  <si>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</si>
  <si>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</si>
  <si>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</si>
  <si>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</si>
  <si>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</si>
  <si>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</si>
  <si>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</si>
  <si>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</si>
  <si>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</si>
  <si>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</si>
  <si>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</si>
  <si>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</si>
  <si>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</si>
  <si>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</si>
  <si>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</si>
  <si>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</si>
  <si>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</si>
  <si>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</si>
  <si>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</si>
  <si>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</si>
  <si>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</si>
  <si>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</si>
  <si>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</si>
  <si>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</si>
  <si>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</si>
  <si>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</si>
  <si>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</si>
  <si>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</si>
  <si>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</si>
  <si>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</si>
  <si>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</si>
  <si>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</si>
  <si>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</si>
  <si>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</si>
  <si>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</si>
  <si>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</si>
  <si>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</si>
  <si>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</si>
  <si>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</si>
  <si>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</si>
  <si>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</si>
  <si>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</si>
  <si>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</si>
  <si>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</si>
  <si>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</si>
  <si>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</si>
  <si>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</si>
  <si>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</si>
  <si>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</si>
  <si>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</si>
  <si>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</si>
  <si>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</si>
  <si>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</si>
  <si>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</si>
  <si>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</si>
  <si>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</si>
  <si>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</si>
  <si>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</si>
  <si>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</si>
  <si>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</si>
  <si>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</si>
  <si>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</si>
  <si>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</si>
  <si>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</si>
  <si>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</si>
  <si>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</si>
  <si>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</si>
  <si>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</si>
  <si>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</si>
  <si>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</si>
  <si>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</si>
  <si>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</si>
  <si>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</si>
  <si>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</si>
  <si>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</si>
  <si>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</si>
  <si>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</si>
  <si>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</si>
  <si>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</si>
  <si>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</si>
  <si>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</si>
  <si>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</si>
  <si>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</si>
  <si>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</si>
  <si>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</si>
  <si>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</si>
  <si>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</si>
  <si>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</si>
  <si>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</si>
  <si>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</si>
  <si>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</si>
  <si>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</si>
  <si>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</si>
  <si>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</si>
  <si>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</si>
  <si>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</si>
  <si>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</si>
  <si>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</si>
  <si>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</si>
  <si>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</si>
  <si>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</si>
  <si>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</si>
  <si>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</si>
  <si>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</si>
  <si>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</si>
  <si>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</si>
  <si>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</si>
  <si>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</si>
  <si>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</si>
  <si>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533102210000000022895</t>
  </si>
  <si>
    <t>基本工资（行政）</t>
  </si>
  <si>
    <t>30101</t>
  </si>
  <si>
    <t>基本工资</t>
  </si>
  <si>
    <t>533102210000000022897</t>
  </si>
  <si>
    <t>津贴补贴（行政）</t>
  </si>
  <si>
    <t>30102</t>
  </si>
  <si>
    <t>津贴补贴</t>
  </si>
  <si>
    <t>533102210000000022896</t>
  </si>
  <si>
    <t>奖金（行政）</t>
  </si>
  <si>
    <t>30103</t>
  </si>
  <si>
    <t>奖金</t>
  </si>
  <si>
    <t>533102221100000244038</t>
  </si>
  <si>
    <t>优秀公务员奖（行政）</t>
  </si>
  <si>
    <t>533102210000000022891</t>
  </si>
  <si>
    <t>基本养老保险</t>
  </si>
  <si>
    <t>30108</t>
  </si>
  <si>
    <t>机关事业单位基本养老保险缴费</t>
  </si>
  <si>
    <t>533102210000000022889</t>
  </si>
  <si>
    <t>大病补充保险</t>
  </si>
  <si>
    <t>30110</t>
  </si>
  <si>
    <t>职工基本医疗保险缴费</t>
  </si>
  <si>
    <t>533102210000000022892</t>
  </si>
  <si>
    <t>行政医疗保险</t>
  </si>
  <si>
    <t>533102210000000017549</t>
  </si>
  <si>
    <t>生育保险</t>
  </si>
  <si>
    <t>533102210000000022890</t>
  </si>
  <si>
    <t>30111</t>
  </si>
  <si>
    <t>公务员医疗补助缴费</t>
  </si>
  <si>
    <t>533102210000000017546</t>
  </si>
  <si>
    <t>工伤保险</t>
  </si>
  <si>
    <t>30112</t>
  </si>
  <si>
    <t>其他社会保障缴费</t>
  </si>
  <si>
    <t>533102210000000017550</t>
  </si>
  <si>
    <t>失业保险</t>
  </si>
  <si>
    <t>533102210000000017554</t>
  </si>
  <si>
    <t>30113</t>
  </si>
  <si>
    <t>533102261100004943786</t>
  </si>
  <si>
    <t>编外人员经费</t>
  </si>
  <si>
    <t>30199</t>
  </si>
  <si>
    <t>其他工资福利支出</t>
  </si>
  <si>
    <t>533102261100004943770</t>
  </si>
  <si>
    <t>其他部门编外聘用人员保险</t>
  </si>
  <si>
    <t>533102210000000017560</t>
  </si>
  <si>
    <t>一般公用经费</t>
  </si>
  <si>
    <t>30206</t>
  </si>
  <si>
    <t>电费</t>
  </si>
  <si>
    <t>30205</t>
  </si>
  <si>
    <t>水费</t>
  </si>
  <si>
    <t>30299</t>
  </si>
  <si>
    <t>其他商品和服务支出</t>
  </si>
  <si>
    <t>533102231100001114921</t>
  </si>
  <si>
    <t>公用经费中的工会经费</t>
  </si>
  <si>
    <t>30228</t>
  </si>
  <si>
    <t>工会经费</t>
  </si>
  <si>
    <t>533102261100005002538</t>
  </si>
  <si>
    <t>公用经费安排的其他工资福利支出</t>
  </si>
  <si>
    <t>30114</t>
  </si>
  <si>
    <t>医疗费</t>
  </si>
  <si>
    <t>30201</t>
  </si>
  <si>
    <t>办公费</t>
  </si>
  <si>
    <t>533102210000000022888</t>
  </si>
  <si>
    <t>退休公用经费</t>
  </si>
  <si>
    <t>533102210000000017558</t>
  </si>
  <si>
    <t>533102221100000241767</t>
  </si>
  <si>
    <t>公务交通补贴</t>
  </si>
  <si>
    <t>30239</t>
  </si>
  <si>
    <t>其他交通费用</t>
  </si>
  <si>
    <t>预算05-1表</t>
  </si>
  <si>
    <t>项目分类</t>
  </si>
  <si>
    <t>项目单位</t>
  </si>
  <si>
    <t>经济科目编码</t>
  </si>
  <si>
    <t>经济科目名称</t>
  </si>
  <si>
    <t>本年拨款</t>
  </si>
  <si>
    <t>其中：本次下达</t>
  </si>
  <si>
    <t>边境幸福村主题广场建设覆盖提升项目资金</t>
  </si>
  <si>
    <t>事业发展类</t>
  </si>
  <si>
    <t>533102261100004937962</t>
  </si>
  <si>
    <t>30227</t>
  </si>
  <si>
    <t>委托业务费</t>
  </si>
  <si>
    <t>单位自有资金安排民族宗教工作经费</t>
  </si>
  <si>
    <t>533102241100002263974</t>
  </si>
  <si>
    <t>党外人士补助经费</t>
  </si>
  <si>
    <t>533102251100003631752</t>
  </si>
  <si>
    <t>30305</t>
  </si>
  <si>
    <t>生活补助</t>
  </si>
  <si>
    <t>基层党组织开展活动经费</t>
  </si>
  <si>
    <t>533102241100002158511</t>
  </si>
  <si>
    <t>民族机动金补助经费</t>
  </si>
  <si>
    <t>专项业务类</t>
  </si>
  <si>
    <t>533102231100001098072</t>
  </si>
  <si>
    <t>30211</t>
  </si>
  <si>
    <t>差旅费</t>
  </si>
  <si>
    <t>民族团结进步创建工作经费</t>
  </si>
  <si>
    <t>533102231100001125470</t>
  </si>
  <si>
    <t>30226</t>
  </si>
  <si>
    <t>劳务费</t>
  </si>
  <si>
    <t>31002</t>
  </si>
  <si>
    <t>办公设备购置</t>
  </si>
  <si>
    <t>民族团结月活动经费</t>
  </si>
  <si>
    <t>533102231100001098079</t>
  </si>
  <si>
    <t>瑞丽市回族服务站搬迁后续建设补助资金</t>
  </si>
  <si>
    <t>533102221100000257524</t>
  </si>
  <si>
    <t>30213</t>
  </si>
  <si>
    <t>维修（护）费</t>
  </si>
  <si>
    <t>瑞丽市现代化边境幸福村民族文化提升改造项目经费</t>
  </si>
  <si>
    <t>533102251100003694442</t>
  </si>
  <si>
    <t>统战工作专项经费</t>
  </si>
  <si>
    <t>533102231100001098007</t>
  </si>
  <si>
    <t>30212</t>
  </si>
  <si>
    <t>因公出国（境）费用</t>
  </si>
  <si>
    <t>宗教工作专项经费</t>
  </si>
  <si>
    <t>533102231100001098035</t>
  </si>
  <si>
    <t>30207</t>
  </si>
  <si>
    <t>邮电费</t>
  </si>
  <si>
    <t>30217</t>
  </si>
  <si>
    <t>宗教团体工作经费</t>
  </si>
  <si>
    <t>533102231100001098068</t>
  </si>
  <si>
    <t>宗教驻会人员补助经费</t>
  </si>
  <si>
    <t>533102251100003631826</t>
  </si>
  <si>
    <t>预算05-2表</t>
  </si>
  <si>
    <t>单位名称、项目名称</t>
  </si>
  <si>
    <t>项目年度绩效目标</t>
  </si>
  <si>
    <t>一级指标</t>
  </si>
  <si>
    <t>二级指标</t>
  </si>
  <si>
    <t>三级指标</t>
  </si>
  <si>
    <t>指标性质</t>
  </si>
  <si>
    <t>指标值</t>
  </si>
  <si>
    <t>度量单位</t>
  </si>
  <si>
    <t>指标属性</t>
  </si>
  <si>
    <t>指标内容</t>
  </si>
  <si>
    <t>因宗教团体无固定经费来源，工作难以开展，为深入推进我国宗教中国化方向，进一步贯彻落实党的宗教政策，进一步提高团体是党和政府联系信教群众和教职人员的桥梁纽带作用，帮助宗教团体解决实际困难，保证宗教团体工作正常运转。</t>
  </si>
  <si>
    <t>产出指标</t>
  </si>
  <si>
    <t>数量指标</t>
  </si>
  <si>
    <t>采购办公设备数量</t>
  </si>
  <si>
    <t>&gt;=</t>
  </si>
  <si>
    <t>台/套</t>
  </si>
  <si>
    <t>定量指标</t>
  </si>
  <si>
    <t>预计采购1台办公设备</t>
  </si>
  <si>
    <t>补助宗教团体工作经费数量</t>
  </si>
  <si>
    <t>个</t>
  </si>
  <si>
    <t>反映补助宗教团体工作经费数量</t>
  </si>
  <si>
    <t>质量指标</t>
  </si>
  <si>
    <t>采购设备质量合格</t>
  </si>
  <si>
    <t>=</t>
  </si>
  <si>
    <t>100</t>
  </si>
  <si>
    <t>%</t>
  </si>
  <si>
    <t>采购的电脑、打印机设备为合格产品，质量规格型号符合政府采购要求，且满足工作需要。</t>
  </si>
  <si>
    <t>采购流程符合规范</t>
  </si>
  <si>
    <t>电脑、打印机配置流程符合规定</t>
  </si>
  <si>
    <t>时效指标</t>
  </si>
  <si>
    <t>开工时限</t>
  </si>
  <si>
    <t>2026年1月31日</t>
  </si>
  <si>
    <t>定性指标</t>
  </si>
  <si>
    <t>反映项目开展时间</t>
  </si>
  <si>
    <t>完工时限</t>
  </si>
  <si>
    <t>12月31日</t>
  </si>
  <si>
    <t>反映项目结束时间</t>
  </si>
  <si>
    <t>效益指标</t>
  </si>
  <si>
    <t>社会效益</t>
  </si>
  <si>
    <t>改善宗教界代表人士的办公条件</t>
  </si>
  <si>
    <t>长期</t>
  </si>
  <si>
    <t>反映宗教界代表人士的办公条件</t>
  </si>
  <si>
    <t>可持续影响</t>
  </si>
  <si>
    <t>调动他们各方面的积极性</t>
  </si>
  <si>
    <t>反映宗教界代表人士积极性</t>
  </si>
  <si>
    <t>满意度指标</t>
  </si>
  <si>
    <t>服务对象满意度</t>
  </si>
  <si>
    <t>宗教界代表人士满意度</t>
  </si>
  <si>
    <t>90</t>
  </si>
  <si>
    <t>反映宗教界代表人士的满意度</t>
  </si>
  <si>
    <t>成本指标</t>
  </si>
  <si>
    <t>经济成本指标</t>
  </si>
  <si>
    <t>台式电脑成本</t>
  </si>
  <si>
    <t>&lt;=</t>
  </si>
  <si>
    <t>6000</t>
  </si>
  <si>
    <t>元</t>
  </si>
  <si>
    <t>台式电脑购买成本单台不高于6000元。</t>
  </si>
  <si>
    <t>打印机配置成本</t>
  </si>
  <si>
    <t>4000</t>
  </si>
  <si>
    <t>打印机配置成本不高于4000元/台</t>
  </si>
  <si>
    <t>党的创新理论武装更加系统深入，对机关党员、干部开展全覆盖轮训；服务中心大局更加紧密高效，干部作风持续改进、效能明显提升；党建责任更加全面落实，基层党组织政治功能组织功能和战斗堡垒作用、党员先锋模范作用充分发挥，机关党建的政治引领和保障作用充分彰显，全市机关党建迈入高质量发展新阶段。</t>
  </si>
  <si>
    <t>基层党组织活动</t>
  </si>
  <si>
    <t>场</t>
  </si>
  <si>
    <t>按要求开展三会一课，主题党日等活动。全年开展情况不少于12场。</t>
  </si>
  <si>
    <t>加强基层党建工作质量</t>
  </si>
  <si>
    <t>基层党建工作持续发展</t>
  </si>
  <si>
    <t>明显提高</t>
  </si>
  <si>
    <t>基层党员满意度</t>
  </si>
  <si>
    <t>通过开展民族团结进步创建工作，进一步营造浓厚宣传氛围，全面展示瑞丽市创建工作取得的成效、特色亮点，顺利创建为全国民族团结进步示范市，使全市平等、团结、互助、和谐的社会主义民族关系更加巩固，全市经济社会全面协调可持续发展，人民生活水平和幸福感明显提升。</t>
  </si>
  <si>
    <t>购买办公设备</t>
  </si>
  <si>
    <t>台（件、套）</t>
  </si>
  <si>
    <t>购买办公电脑、打印机，预计3台</t>
  </si>
  <si>
    <t>氛围营造点</t>
  </si>
  <si>
    <t>处</t>
  </si>
  <si>
    <t>全市社会面氛围营造，全面提升全市民族团结进步氛围营造水平，在全市公共区域制作宣传标语、文化墙绘、灯箱广告等</t>
  </si>
  <si>
    <t>全市迎检示范点提升改造</t>
  </si>
  <si>
    <t>全市迎检示范点提升改造个数</t>
  </si>
  <si>
    <t>项目验收一次性通过</t>
  </si>
  <si>
    <t>全市民族团结进步示范点提升改造、全市社会面氛围营造，均一次性验收通过。</t>
  </si>
  <si>
    <t>办公设备采购符合质量要求</t>
  </si>
  <si>
    <t>办公设备采购质量100%合格，其规格型号符合相关要求</t>
  </si>
  <si>
    <t>民族团结氛围持续提升</t>
  </si>
  <si>
    <t>顺利创建为全国民族团结进步示范市，使全市平等、团结、互助、和谐的社会主义民族关系更加巩固。</t>
  </si>
  <si>
    <t>参与人员满意度</t>
  </si>
  <si>
    <t>群众满意度</t>
  </si>
  <si>
    <t>覆盖率目标：确保 2026 年全市 20 个沿边行政村中华文化符号和中华民族视觉形象覆盖率、铸牢中华民族共同体意识主题广场覆盖率均保持 100%，无任何行政村出现指标不达标情况。
质量目标：项目实施内容符合民族团结进步创建最新话语体系，无错误表述、过时内容；设施完好率达 100%，群众对中华文化符号展示、主题广场建设的满意度≥95%。
资金使用目标：经费使用严格遵循 “专款专用、高效节约” 原则，资金拨付与使用合规率 100%，无挪用、浪费现象，审计合格率 100%。</t>
  </si>
  <si>
    <t>中华文化符号和视觉形象覆盖率</t>
  </si>
  <si>
    <t>确保全市 20 个沿边行政村所有自然村的人流密集区域（如村口、村民活动中心、主干道两侧等关键点位），均按标准规范展示中华文化符号与中华民族视觉形象，覆盖范围无遗漏行政村、无缺失关键区域，覆盖率稳定保持 100%。</t>
  </si>
  <si>
    <t>主题广场覆盖率</t>
  </si>
  <si>
    <t>实现全市 20 个沿边行政村均建成符合标准的铸牢中华民族共同体意识主题广场，且广场设施（如宣传牌、展示栏、配套活动场地等）全程保持完好、功能正常，无任何行政村出现主题广场未达标或无法使用的情况，覆盖率稳定保持 100%。</t>
  </si>
  <si>
    <t>中华文化符号内容合规率：</t>
  </si>
  <si>
    <t>项目实施过程中展示的中华文化符号与中华民族视觉形象（涵盖国家政治符号、中华优秀传统文化元素、中国精神相关内容、地方特色文化标识四大类），需严格契合民族团结进步创建最新话语体系，无任何错误表述、过时内容或不符合政策要求的信息</t>
  </si>
  <si>
    <t>主题广场设施完好率</t>
  </si>
  <si>
    <t>铸牢中华民族共同体意识主题广场内的所有设施，包括宣传展板、标识标牌、地面铺装、活动配套设备等，全程无损坏、无缺失、无功能故障，可满足群众日常活动与宣传教育需求，设施完好率保持 100%。</t>
  </si>
  <si>
    <t>项目完成时效</t>
  </si>
  <si>
    <t>26年12月31日</t>
  </si>
  <si>
    <t>项目完成时限：2026 年 1 月至 2026 年 12 月
无超时延误情况。</t>
  </si>
  <si>
    <t>群众文化认同提升度</t>
  </si>
  <si>
    <t>提升</t>
  </si>
  <si>
    <t>通过中华文化符号展示与主题广场宣传，显著提升沿边行政村各族群众对伟大祖国、中华民族、中华文化、中国共产党、中国特色社会主义道路的认同度，项目实施期间及完成后，无因文化认同差异引发的矛盾纠纷，群众文化归属感与民族凝聚力明显增强。</t>
  </si>
  <si>
    <t>民族团结氛围浓厚度</t>
  </si>
  <si>
    <t>依托中华文化符号传播与主题广场活动载体，持续营造沿边行政村内民族团结进步的浓厚氛围，有效激发各族群众爱国爱党热情，推动形成互帮互助、团结奋进的村风民风，助力构建各民族共居共学、共建共享、共事共乐的和谐局面。</t>
  </si>
  <si>
    <t>项目完成后，通过面向沿边行政村群众开展问卷调查、座谈访谈等方式收集反馈，群众对中华文化符号展示的内容质量、视觉效果，以及铸牢中华民族共同体意识主题广场的设施完善度、使用体验的综合满意度不低于90%。</t>
  </si>
  <si>
    <t xml:space="preserve"> 一是瑞丽市回族服务站停车场建设缺口资金12.96万元,本年支付4.3万。
二是兑付瑞丽市回族服务站老址改造建设资金12.81万元，本年支付5.7万，</t>
  </si>
  <si>
    <t>回族服务站搬迁后续建两处</t>
  </si>
  <si>
    <t>回族服务站搬迁后续建设两处</t>
  </si>
  <si>
    <t>验收合格率</t>
  </si>
  <si>
    <t>2026年1月1日</t>
  </si>
  <si>
    <t>推动民族宗教领域和顺稳定</t>
  </si>
  <si>
    <t>回族群众有固定的场所</t>
  </si>
  <si>
    <t>回族群众满意度</t>
  </si>
  <si>
    <t>根据回族群众满意度</t>
  </si>
  <si>
    <t>增强全市中小学师生对中华民族共同体的认同感，打牢民族团结的思想基础。提升乡镇（街道）干部执行民族宗教政策、开展工作的能力。保障民族宗教基础性、经常性工作得到有效落实。助力基层及时有效排查化解涉民族宗教因素矛盾纠纷，促进民族团结与社会和谐。</t>
  </si>
  <si>
    <t>到乡镇开展民族政策法规培训</t>
  </si>
  <si>
    <t>次</t>
  </si>
  <si>
    <t>反映到少数民族乡镇开展民族政策法规培训1次</t>
  </si>
  <si>
    <t>加强民族团结进步宣传教育</t>
  </si>
  <si>
    <t>及时化解矛盾纠纷</t>
  </si>
  <si>
    <t>及时化解矛盾纠纷，维护社会和谐稳定。</t>
  </si>
  <si>
    <t>铸牢中华民族共同体意识</t>
  </si>
  <si>
    <t>让少数民族群众充分体现党和国家的温暖，铸牢中华民族共同体意识。</t>
  </si>
  <si>
    <t>受益对象满意度</t>
  </si>
  <si>
    <t>反映受益对象的满意程度</t>
  </si>
  <si>
    <t>单位自有资金安排民族宗教工作有序进行，确保自有资金开支合规。</t>
  </si>
  <si>
    <t>项目经费</t>
  </si>
  <si>
    <t>1000000</t>
  </si>
  <si>
    <t>反映对预算的控制</t>
  </si>
  <si>
    <t>保障民族宗教工作业务有序进行</t>
  </si>
  <si>
    <t>反映对开展工作使用经费的情况</t>
  </si>
  <si>
    <t>在职人员满意度</t>
  </si>
  <si>
    <t>服务对象的满意程度</t>
  </si>
  <si>
    <t>通过座谈观摩，增进各界代表人士对民族团结创建工作的理解与支持，凝聚更广泛的社会共识。增强领导干部对新时代党的民族宗教工作的认识和驾驭复杂局面的能力。通过关爱慰问，密切与代表人士的联系，巩固民族团结的群众基础。在公共空间显著呈现中华文化符号，营造强烈的民族团结氛围，增强文化认同。</t>
  </si>
  <si>
    <t>座谈会及观摩现场会</t>
  </si>
  <si>
    <t>反映座谈会及观摩现场会次数。</t>
  </si>
  <si>
    <t>活动开展时间</t>
  </si>
  <si>
    <t>月</t>
  </si>
  <si>
    <t>2026年10月开展民族团结月活动</t>
  </si>
  <si>
    <t>铸牢各族群众中华民族共同体意识</t>
  </si>
  <si>
    <t>不断加强各民族之间交往交流交融，铸牢各族群众中华民族共同体意识。反映可持续性影响程度</t>
  </si>
  <si>
    <t>根据省、州民族团结进步示范创建要求，经对芒艾村小组、畔崩村小组、芒艾村小组进行调研，发现该3处村小组民族团结进步示范创建内容不足，需进行改造提升</t>
  </si>
  <si>
    <t>改造行政村3个</t>
  </si>
  <si>
    <t>姐东崃村小组、芒艾村小组、畔崩村小组</t>
  </si>
  <si>
    <t>是否合格</t>
  </si>
  <si>
    <t>2026.1.1</t>
  </si>
  <si>
    <t>是否按时开工</t>
  </si>
  <si>
    <t>2026.12.31</t>
  </si>
  <si>
    <t>是否按时完工</t>
  </si>
  <si>
    <t>有效维护边境和谐稳定</t>
  </si>
  <si>
    <t>是否有效维护边境和谐稳定</t>
  </si>
  <si>
    <t>群众是否满意</t>
  </si>
  <si>
    <t>为深入推进我国宗教中国化方向，进一步发挥宗教团体积极作用，发挥宗教团体在党委政府与信教群众中的桥梁纽带作用</t>
  </si>
  <si>
    <t>发放宗教驻会人员补助人数</t>
  </si>
  <si>
    <t>人</t>
  </si>
  <si>
    <t>德发〔2018〕4号 中共德宏州委德宏州人民政府关于进一步加强新形势下宗教工作的意见</t>
  </si>
  <si>
    <t>发放宗教驻会人员补助率</t>
  </si>
  <si>
    <t>发放宗教驻会人员补助</t>
  </si>
  <si>
    <t>及时</t>
  </si>
  <si>
    <t>宗教和谐稳定</t>
  </si>
  <si>
    <t>宗教人士满意度</t>
  </si>
  <si>
    <t>进一步凝聚党外人士共识与力量，引导其充分发挥优势，积极为瑞丽市经济社会发展献言献策，助力瑞丽市经济建设与社会事业高质量发展。</t>
  </si>
  <si>
    <t>发放党外人士补助人数</t>
  </si>
  <si>
    <t>德统发〔2016〕20号关于贯彻落实《关于增加部分党外人士生活费的通知》的通知</t>
  </si>
  <si>
    <t>发放率</t>
  </si>
  <si>
    <t>发放党外人士补助</t>
  </si>
  <si>
    <t>有效解决党外人士生活困难情况</t>
  </si>
  <si>
    <t>党外人士满意度</t>
  </si>
  <si>
    <t>打牢统一战线共同思想政治基础，发挥优势积极服务经济社会发展，切实维护民族宗教界和谐稳定，开展统战工作调研，非公经济和党外人士培训，保证统战工作有序开展。</t>
  </si>
  <si>
    <t>因公出国（境）期数</t>
  </si>
  <si>
    <t>安排因公出国（境）1次.仅安排出国1次，因系统原因，只能选择&gt;=2。</t>
  </si>
  <si>
    <t>维护民族宗教领域的和谐稳定</t>
  </si>
  <si>
    <t>反映服务对象对出国协调情况等的满意度。
服务对象满意度=（处理问题数/反映问题数）*100%</t>
  </si>
  <si>
    <t>深入推进我国宗教中国化方向，进一步贯彻落实党和国家关于民族宗教工作的方针、政策，切实保护少数民族合法权益，促进民族团结和共同发展，维护社会稳定，认真贯彻《宗教事务条例》，依法保护公民宗教信仰自由，防止和制止不法分子利用宗教进行非法、违法活动。</t>
  </si>
  <si>
    <t>完成“一网两单”网格员培训工作</t>
  </si>
  <si>
    <t>项</t>
  </si>
  <si>
    <t>反映工作内容</t>
  </si>
  <si>
    <t>开展宗教政策法规宣传工作</t>
  </si>
  <si>
    <t>场次</t>
  </si>
  <si>
    <t>全年开展宗教政策法规宣传工作2场以上</t>
  </si>
  <si>
    <t>宗教活动场所“五进”创建</t>
  </si>
  <si>
    <t>创建“五进”宗教场所不少于5个</t>
  </si>
  <si>
    <t>防渗反渗宗教工作及时性</t>
  </si>
  <si>
    <t>反映工作开展时间</t>
  </si>
  <si>
    <t>伊斯兰“三化”治理工作整改率</t>
  </si>
  <si>
    <t>主要对不符合规范的招牌、广告等进行整改，在规定时限内整改率100%</t>
  </si>
  <si>
    <t>受益群众</t>
  </si>
  <si>
    <t>万人</t>
  </si>
  <si>
    <t>通过宗教工作开展，依法保护公民宗教信仰自由，防止和制止不法分子利用宗教进行非法、违法活动。受益人员不少于2万人。</t>
  </si>
  <si>
    <t>坚持宗教中国化方向</t>
  </si>
  <si>
    <t>反映社会效益情况</t>
  </si>
  <si>
    <t>受益人群满意度</t>
  </si>
  <si>
    <t>反映受益对象满意情况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</si>
  <si>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</si>
  <si>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</si>
  <si>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</si>
  <si>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</si>
  <si>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</si>
  <si>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t>
    </r>
    <r>
      <rPr>
        <sz val="11"/>
        <color rgb="FF000000"/>
        <rFont val="Calibri"/>
        <charset val="134"/>
      </rPr>
      <t>:</t>
    </r>
    <r>
      <rPr>
        <sz val="11"/>
        <color rgb="FF000000"/>
        <rFont val="宋体"/>
        <charset val="134"/>
      </rPr>
      <t>因本部门无政府购无政府性基金预算安排，本表无数据，此表公开空表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</si>
  <si>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</si>
  <si>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</si>
  <si>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</si>
  <si>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</si>
  <si>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</si>
  <si>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</si>
  <si>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</si>
  <si>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</si>
  <si>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</si>
  <si>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</si>
  <si>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</si>
  <si>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</si>
  <si>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台式电脑1台</t>
  </si>
  <si>
    <t>台式计算机</t>
  </si>
  <si>
    <t>台</t>
  </si>
  <si>
    <t>彩色激光打印机</t>
  </si>
  <si>
    <t>A4彩色打印机</t>
  </si>
  <si>
    <t>笔记本电脑</t>
  </si>
  <si>
    <t>便携式计算机</t>
  </si>
  <si>
    <t>复印纸</t>
  </si>
  <si>
    <t>箱</t>
  </si>
  <si>
    <t>台式电脑</t>
  </si>
  <si>
    <t>预算08表</t>
  </si>
  <si>
    <t>政府购买服务项目</t>
  </si>
  <si>
    <t>政府购买服务目录</t>
  </si>
  <si>
    <r>
      <rPr>
        <sz val="11"/>
        <color rgb="FF000000"/>
        <rFont val="宋体"/>
        <charset val="134"/>
      </rPr>
      <t>备注</t>
    </r>
    <r>
      <rPr>
        <sz val="11"/>
        <color rgb="FF000000"/>
        <rFont val="Calibri"/>
        <charset val="134"/>
      </rPr>
      <t>:</t>
    </r>
    <r>
      <rPr>
        <sz val="11"/>
        <color rgb="FF000000"/>
        <rFont val="宋体"/>
        <charset val="134"/>
      </rPr>
      <t>因本部门无政府购买服务预算安排，本表无数据，此表公开空表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</si>
  <si>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</si>
  <si>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</si>
  <si>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</si>
  <si>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</si>
  <si>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</si>
  <si>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</si>
  <si>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</si>
  <si>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</si>
  <si>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</si>
  <si>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备注</t>
    </r>
    <r>
      <rPr>
        <sz val="11"/>
        <color rgb="FF000000"/>
        <rFont val="Calibri"/>
        <charset val="134"/>
      </rPr>
      <t>:</t>
    </r>
    <r>
      <rPr>
        <sz val="11"/>
        <color rgb="FF000000"/>
        <rFont val="宋体"/>
        <charset val="134"/>
      </rPr>
      <t>本部门本年无对下转移支付预算安排，本表无数据，此表公开空表</t>
    </r>
  </si>
  <si>
    <t>预算09-2表</t>
  </si>
  <si>
    <t/>
  </si>
  <si>
    <r>
      <rPr>
        <sz val="11"/>
        <color rgb="FF000000"/>
        <rFont val="宋体"/>
        <charset val="134"/>
      </rPr>
      <t>备注</t>
    </r>
    <r>
      <rPr>
        <sz val="11"/>
        <color rgb="FF000000"/>
        <rFont val="Calibri"/>
        <charset val="134"/>
      </rPr>
      <t>:</t>
    </r>
    <r>
      <rPr>
        <sz val="11"/>
        <color rgb="FF000000"/>
        <rFont val="宋体"/>
        <charset val="134"/>
      </rPr>
      <t>本部门本年县无对下转移支付预算安排，本表无数据，此表公开空表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</si>
  <si>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</si>
  <si>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</si>
  <si>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</si>
  <si>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</si>
  <si>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</si>
  <si>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</si>
  <si>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</si>
  <si>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</si>
  <si>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t>
    </r>
    <r>
      <rPr>
        <sz val="11"/>
        <color rgb="FF000000"/>
        <rFont val="Calibri"/>
        <charset val="134"/>
      </rPr>
      <t>:</t>
    </r>
    <r>
      <rPr>
        <sz val="11"/>
        <color rgb="FF000000"/>
        <rFont val="宋体"/>
        <charset val="134"/>
      </rPr>
      <t>因本部门2026年无新增资产预算，本表无数据，因此此表公开空表。</t>
    </r>
  </si>
  <si>
    <t>预算11表</t>
  </si>
  <si>
    <t>上级补助</t>
  </si>
  <si>
    <t>备注：因本部门未预算上级转移支付补助项目支出，本表无数据，此表公开空表</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</si>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</sst>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yyyy/mm/dd\ hh:mm:ss"/>
    <numFmt numFmtId="178" formatCode="#,##0.00;\-#,##0.00;;@"/>
    <numFmt numFmtId="179" formatCode="#,##0;\-#,##0;;@"/>
    <numFmt numFmtId="180" formatCode="hh:mm:ss"/>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top"/>
    </xf>
    <xf numFmtId="42" fontId="24" fillId="0" borderId="0" applyFont="0" applyFill="0" applyBorder="0" applyAlignment="0" applyProtection="0">
      <alignment vertical="center"/>
    </xf>
    <xf numFmtId="0" fontId="34" fillId="16" borderId="0" applyNumberFormat="0" applyBorder="0" applyAlignment="0" applyProtection="0">
      <alignment vertical="center"/>
    </xf>
    <xf numFmtId="0" fontId="33" fillId="8"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7" fontId="1" fillId="0" borderId="7">
      <alignment horizontal="right" vertical="center"/>
    </xf>
    <xf numFmtId="0" fontId="34" fillId="12" borderId="0" applyNumberFormat="0" applyBorder="0" applyAlignment="0" applyProtection="0">
      <alignment vertical="center"/>
    </xf>
    <xf numFmtId="0" fontId="25" fillId="2" borderId="0" applyNumberFormat="0" applyBorder="0" applyAlignment="0" applyProtection="0">
      <alignment vertical="center"/>
    </xf>
    <xf numFmtId="43" fontId="24" fillId="0" borderId="0" applyFont="0" applyFill="0" applyBorder="0" applyAlignment="0" applyProtection="0">
      <alignment vertical="center"/>
    </xf>
    <xf numFmtId="0" fontId="26" fillId="18" borderId="0" applyNumberFormat="0" applyBorder="0" applyAlignment="0" applyProtection="0">
      <alignment vertical="center"/>
    </xf>
    <xf numFmtId="0" fontId="31" fillId="0" borderId="0" applyNumberFormat="0" applyFill="0" applyBorder="0" applyAlignment="0" applyProtection="0">
      <alignment vertical="center"/>
    </xf>
    <xf numFmtId="9" fontId="24" fillId="0" borderId="0" applyFont="0" applyFill="0" applyBorder="0" applyAlignment="0" applyProtection="0">
      <alignment vertical="center"/>
    </xf>
    <xf numFmtId="176" fontId="1" fillId="0" borderId="7">
      <alignment horizontal="right" vertical="center"/>
    </xf>
    <xf numFmtId="0" fontId="23" fillId="0" borderId="0" applyNumberFormat="0" applyFill="0" applyBorder="0" applyAlignment="0" applyProtection="0">
      <alignment vertical="center"/>
    </xf>
    <xf numFmtId="0" fontId="24" fillId="5" borderId="15" applyNumberFormat="0" applyFont="0" applyAlignment="0" applyProtection="0">
      <alignment vertical="center"/>
    </xf>
    <xf numFmtId="0" fontId="26" fillId="21" borderId="0" applyNumberFormat="0" applyBorder="0" applyAlignment="0" applyProtection="0">
      <alignment vertical="center"/>
    </xf>
    <xf numFmtId="0" fontId="2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14" applyNumberFormat="0" applyFill="0" applyAlignment="0" applyProtection="0">
      <alignment vertical="center"/>
    </xf>
    <xf numFmtId="0" fontId="36" fillId="0" borderId="14" applyNumberFormat="0" applyFill="0" applyAlignment="0" applyProtection="0">
      <alignment vertical="center"/>
    </xf>
    <xf numFmtId="0" fontId="26" fillId="22" borderId="0" applyNumberFormat="0" applyBorder="0" applyAlignment="0" applyProtection="0">
      <alignment vertical="center"/>
    </xf>
    <xf numFmtId="0" fontId="22" fillId="0" borderId="17" applyNumberFormat="0" applyFill="0" applyAlignment="0" applyProtection="0">
      <alignment vertical="center"/>
    </xf>
    <xf numFmtId="0" fontId="26" fillId="20" borderId="0" applyNumberFormat="0" applyBorder="0" applyAlignment="0" applyProtection="0">
      <alignment vertical="center"/>
    </xf>
    <xf numFmtId="0" fontId="27" fillId="4" borderId="13" applyNumberFormat="0" applyAlignment="0" applyProtection="0">
      <alignment vertical="center"/>
    </xf>
    <xf numFmtId="0" fontId="39" fillId="4" borderId="18" applyNumberFormat="0" applyAlignment="0" applyProtection="0">
      <alignment vertical="center"/>
    </xf>
    <xf numFmtId="0" fontId="35" fillId="10" borderId="19" applyNumberFormat="0" applyAlignment="0" applyProtection="0">
      <alignment vertical="center"/>
    </xf>
    <xf numFmtId="0" fontId="34" fillId="25" borderId="0" applyNumberFormat="0" applyBorder="0" applyAlignment="0" applyProtection="0">
      <alignment vertical="center"/>
    </xf>
    <xf numFmtId="0" fontId="26" fillId="6" borderId="0" applyNumberFormat="0" applyBorder="0" applyAlignment="0" applyProtection="0">
      <alignment vertical="center"/>
    </xf>
    <xf numFmtId="0" fontId="38" fillId="0" borderId="20" applyNumberFormat="0" applyFill="0" applyAlignment="0" applyProtection="0">
      <alignment vertical="center"/>
    </xf>
    <xf numFmtId="0" fontId="29" fillId="0" borderId="16" applyNumberFormat="0" applyFill="0" applyAlignment="0" applyProtection="0">
      <alignment vertical="center"/>
    </xf>
    <xf numFmtId="0" fontId="40" fillId="27" borderId="0" applyNumberFormat="0" applyBorder="0" applyAlignment="0" applyProtection="0">
      <alignment vertical="center"/>
    </xf>
    <xf numFmtId="0" fontId="32" fillId="7" borderId="0" applyNumberFormat="0" applyBorder="0" applyAlignment="0" applyProtection="0">
      <alignment vertical="center"/>
    </xf>
    <xf numFmtId="10" fontId="1" fillId="0" borderId="7">
      <alignment horizontal="right" vertical="center"/>
    </xf>
    <xf numFmtId="0" fontId="34" fillId="15" borderId="0" applyNumberFormat="0" applyBorder="0" applyAlignment="0" applyProtection="0">
      <alignment vertical="center"/>
    </xf>
    <xf numFmtId="0" fontId="26" fillId="3" borderId="0" applyNumberFormat="0" applyBorder="0" applyAlignment="0" applyProtection="0">
      <alignment vertical="center"/>
    </xf>
    <xf numFmtId="0" fontId="34" fillId="23" borderId="0" applyNumberFormat="0" applyBorder="0" applyAlignment="0" applyProtection="0">
      <alignment vertical="center"/>
    </xf>
    <xf numFmtId="0" fontId="34" fillId="9" borderId="0" applyNumberFormat="0" applyBorder="0" applyAlignment="0" applyProtection="0">
      <alignment vertical="center"/>
    </xf>
    <xf numFmtId="0" fontId="34" fillId="26" borderId="0" applyNumberFormat="0" applyBorder="0" applyAlignment="0" applyProtection="0">
      <alignment vertical="center"/>
    </xf>
    <xf numFmtId="0" fontId="34" fillId="30" borderId="0" applyNumberFormat="0" applyBorder="0" applyAlignment="0" applyProtection="0">
      <alignment vertical="center"/>
    </xf>
    <xf numFmtId="0" fontId="26" fillId="14" borderId="0" applyNumberFormat="0" applyBorder="0" applyAlignment="0" applyProtection="0">
      <alignment vertical="center"/>
    </xf>
    <xf numFmtId="0" fontId="26" fillId="32" borderId="0" applyNumberFormat="0" applyBorder="0" applyAlignment="0" applyProtection="0">
      <alignment vertical="center"/>
    </xf>
    <xf numFmtId="0" fontId="34" fillId="24" borderId="0" applyNumberFormat="0" applyBorder="0" applyAlignment="0" applyProtection="0">
      <alignment vertical="center"/>
    </xf>
    <xf numFmtId="0" fontId="34" fillId="29" borderId="0" applyNumberFormat="0" applyBorder="0" applyAlignment="0" applyProtection="0">
      <alignment vertical="center"/>
    </xf>
    <xf numFmtId="0" fontId="26" fillId="13" borderId="0" applyNumberFormat="0" applyBorder="0" applyAlignment="0" applyProtection="0">
      <alignment vertical="center"/>
    </xf>
    <xf numFmtId="0" fontId="34" fillId="11" borderId="0" applyNumberFormat="0" applyBorder="0" applyAlignment="0" applyProtection="0">
      <alignment vertical="center"/>
    </xf>
    <xf numFmtId="0" fontId="26" fillId="17" borderId="0" applyNumberFormat="0" applyBorder="0" applyAlignment="0" applyProtection="0">
      <alignment vertical="center"/>
    </xf>
    <xf numFmtId="0" fontId="26" fillId="31" borderId="0" applyNumberFormat="0" applyBorder="0" applyAlignment="0" applyProtection="0">
      <alignment vertical="center"/>
    </xf>
    <xf numFmtId="0" fontId="34" fillId="28" borderId="0" applyNumberFormat="0" applyBorder="0" applyAlignment="0" applyProtection="0">
      <alignment vertical="center"/>
    </xf>
    <xf numFmtId="0" fontId="26" fillId="19"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80" fontId="1" fillId="0" borderId="7">
      <alignment horizontal="right" vertical="center"/>
    </xf>
    <xf numFmtId="179" fontId="1" fillId="0" borderId="7">
      <alignment horizontal="right" vertical="center"/>
    </xf>
  </cellStyleXfs>
  <cellXfs count="16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G27" sqref="G27"/>
    </sheetView>
  </sheetViews>
  <sheetFormatPr defaultColWidth="10.2857142857143" defaultRowHeight="15" customHeight="1" outlineLevelCol="3"/>
  <cols>
    <col min="1" max="4" width="33.2857142857143" customWidth="1"/>
  </cols>
  <sheetData>
    <row r="1" ht="18.75" customHeight="1" spans="1:4">
      <c r="A1" s="124"/>
      <c r="B1" s="124"/>
      <c r="C1" s="124"/>
      <c r="D1" s="163" t="s">
        <v>0</v>
      </c>
    </row>
    <row r="2" ht="42" customHeight="1" spans="1:4">
      <c r="A2" s="164" t="str">
        <f>"2026"&amp;"年财务收支预算总表"</f>
        <v>2026年财务收支预算总表</v>
      </c>
      <c r="B2" s="164"/>
      <c r="C2" s="164"/>
      <c r="D2" s="164"/>
    </row>
    <row r="3" ht="18.75" customHeight="1" spans="1:4">
      <c r="A3" s="165" t="str">
        <f>"单位名称："&amp;"瑞丽市民族宗教事务局"</f>
        <v>单位名称：瑞丽市民族宗教事务局</v>
      </c>
      <c r="B3" s="165"/>
      <c r="C3" s="124"/>
      <c r="D3" s="163" t="s">
        <v>1</v>
      </c>
    </row>
    <row r="4" ht="18.75" customHeight="1" spans="1:4">
      <c r="A4" s="127" t="s">
        <v>2</v>
      </c>
      <c r="B4" s="127"/>
      <c r="C4" s="127" t="s">
        <v>3</v>
      </c>
      <c r="D4" s="127"/>
    </row>
    <row r="5" ht="18.75" customHeight="1" spans="1:4">
      <c r="A5" s="127" t="s">
        <v>4</v>
      </c>
      <c r="B5" s="127" t="str">
        <f t="shared" ref="B5:D5" si="0">"2026"&amp;"年预算金额"</f>
        <v>2026年预算金额</v>
      </c>
      <c r="C5" s="127" t="s">
        <v>5</v>
      </c>
      <c r="D5" s="127" t="str">
        <f t="shared" si="0"/>
        <v>2026年预算金额</v>
      </c>
    </row>
    <row r="6" ht="18.75" customHeight="1" spans="1:4">
      <c r="A6" s="166" t="s">
        <v>6</v>
      </c>
      <c r="B6" s="167">
        <v>5408252.84</v>
      </c>
      <c r="C6" s="166" t="s">
        <v>7</v>
      </c>
      <c r="D6" s="167">
        <v>5452854</v>
      </c>
    </row>
    <row r="7" ht="18.75" customHeight="1" spans="1:4">
      <c r="A7" s="166" t="s">
        <v>8</v>
      </c>
      <c r="B7" s="167"/>
      <c r="C7" s="166" t="s">
        <v>9</v>
      </c>
      <c r="D7" s="167"/>
    </row>
    <row r="8" ht="18.75" customHeight="1" spans="1:4">
      <c r="A8" s="166" t="s">
        <v>10</v>
      </c>
      <c r="B8" s="167"/>
      <c r="C8" s="166" t="s">
        <v>11</v>
      </c>
      <c r="D8" s="167"/>
    </row>
    <row r="9" ht="18.75" customHeight="1" spans="1:4">
      <c r="A9" s="166" t="s">
        <v>12</v>
      </c>
      <c r="B9" s="167"/>
      <c r="C9" s="166" t="s">
        <v>13</v>
      </c>
      <c r="D9" s="167"/>
    </row>
    <row r="10" ht="18.75" customHeight="1" spans="1:4">
      <c r="A10" s="166" t="s">
        <v>14</v>
      </c>
      <c r="B10" s="167">
        <v>1000000</v>
      </c>
      <c r="C10" s="166" t="s">
        <v>15</v>
      </c>
      <c r="D10" s="167"/>
    </row>
    <row r="11" ht="18.75" customHeight="1" spans="1:4">
      <c r="A11" s="166" t="s">
        <v>16</v>
      </c>
      <c r="B11" s="167"/>
      <c r="C11" s="166" t="s">
        <v>17</v>
      </c>
      <c r="D11" s="167"/>
    </row>
    <row r="12" ht="18.75" customHeight="1" spans="1:4">
      <c r="A12" s="166" t="s">
        <v>18</v>
      </c>
      <c r="B12" s="167"/>
      <c r="C12" s="166" t="s">
        <v>19</v>
      </c>
      <c r="D12" s="167"/>
    </row>
    <row r="13" ht="18.75" customHeight="1" spans="1:4">
      <c r="A13" s="166" t="s">
        <v>20</v>
      </c>
      <c r="B13" s="167"/>
      <c r="C13" s="166" t="s">
        <v>21</v>
      </c>
      <c r="D13" s="167">
        <v>363275.48</v>
      </c>
    </row>
    <row r="14" ht="18.75" customHeight="1" spans="1:4">
      <c r="A14" s="166" t="s">
        <v>22</v>
      </c>
      <c r="B14" s="167"/>
      <c r="C14" s="166" t="s">
        <v>23</v>
      </c>
      <c r="D14" s="167">
        <v>327300</v>
      </c>
    </row>
    <row r="15" ht="18.75" customHeight="1" spans="1:4">
      <c r="A15" s="166" t="s">
        <v>24</v>
      </c>
      <c r="B15" s="167">
        <v>1000000</v>
      </c>
      <c r="C15" s="166" t="s">
        <v>25</v>
      </c>
      <c r="D15" s="167"/>
    </row>
    <row r="16" ht="18.75" customHeight="1" spans="1:4">
      <c r="A16" s="166"/>
      <c r="B16" s="166"/>
      <c r="C16" s="166" t="s">
        <v>26</v>
      </c>
      <c r="D16" s="167"/>
    </row>
    <row r="17" ht="18.75" customHeight="1" spans="1:4">
      <c r="A17" s="166"/>
      <c r="B17" s="166"/>
      <c r="C17" s="166" t="s">
        <v>27</v>
      </c>
      <c r="D17" s="167"/>
    </row>
    <row r="18" ht="18.75" customHeight="1" spans="1:4">
      <c r="A18" s="166"/>
      <c r="B18" s="166"/>
      <c r="C18" s="166" t="s">
        <v>28</v>
      </c>
      <c r="D18" s="167"/>
    </row>
    <row r="19" ht="18.75" customHeight="1" spans="1:4">
      <c r="A19" s="166"/>
      <c r="B19" s="166"/>
      <c r="C19" s="166" t="s">
        <v>29</v>
      </c>
      <c r="D19" s="167"/>
    </row>
    <row r="20" ht="18.75" customHeight="1" spans="1:4">
      <c r="A20" s="166"/>
      <c r="B20" s="166"/>
      <c r="C20" s="166" t="s">
        <v>30</v>
      </c>
      <c r="D20" s="167"/>
    </row>
    <row r="21" ht="18.75" customHeight="1" spans="1:4">
      <c r="A21" s="166"/>
      <c r="B21" s="166"/>
      <c r="C21" s="166" t="s">
        <v>31</v>
      </c>
      <c r="D21" s="167"/>
    </row>
    <row r="22" ht="18.75" customHeight="1" spans="1:4">
      <c r="A22" s="166"/>
      <c r="B22" s="166"/>
      <c r="C22" s="166" t="s">
        <v>32</v>
      </c>
      <c r="D22" s="167"/>
    </row>
    <row r="23" ht="18.75" customHeight="1" spans="1:4">
      <c r="A23" s="166"/>
      <c r="B23" s="166"/>
      <c r="C23" s="166" t="s">
        <v>33</v>
      </c>
      <c r="D23" s="167"/>
    </row>
    <row r="24" ht="18.75" customHeight="1" spans="1:4">
      <c r="A24" s="166"/>
      <c r="B24" s="166"/>
      <c r="C24" s="166" t="s">
        <v>34</v>
      </c>
      <c r="D24" s="167">
        <v>264823.36</v>
      </c>
    </row>
    <row r="25" ht="18.75" customHeight="1" spans="1:4">
      <c r="A25" s="166"/>
      <c r="B25" s="166"/>
      <c r="C25" s="166" t="s">
        <v>35</v>
      </c>
      <c r="D25" s="167"/>
    </row>
    <row r="26" ht="18.75" customHeight="1" spans="1:4">
      <c r="A26" s="166"/>
      <c r="B26" s="166"/>
      <c r="C26" s="166" t="s">
        <v>36</v>
      </c>
      <c r="D26" s="167"/>
    </row>
    <row r="27" ht="18.75" customHeight="1" spans="1:4">
      <c r="A27" s="166"/>
      <c r="B27" s="166"/>
      <c r="C27" s="166" t="s">
        <v>37</v>
      </c>
      <c r="D27" s="167"/>
    </row>
    <row r="28" ht="18.75" customHeight="1" spans="1:4">
      <c r="A28" s="166"/>
      <c r="B28" s="166"/>
      <c r="C28" s="166" t="s">
        <v>38</v>
      </c>
      <c r="D28" s="167"/>
    </row>
    <row r="29" ht="18.75" customHeight="1" spans="1:4">
      <c r="A29" s="166"/>
      <c r="B29" s="166"/>
      <c r="C29" s="166" t="s">
        <v>39</v>
      </c>
      <c r="D29" s="167"/>
    </row>
    <row r="30" ht="18.75" customHeight="1" spans="1:4">
      <c r="A30" s="166"/>
      <c r="B30" s="166"/>
      <c r="C30" s="166" t="s">
        <v>40</v>
      </c>
      <c r="D30" s="167"/>
    </row>
    <row r="31" ht="18.75" customHeight="1" spans="1:4">
      <c r="A31" s="166"/>
      <c r="B31" s="166"/>
      <c r="C31" s="166" t="s">
        <v>41</v>
      </c>
      <c r="D31" s="167"/>
    </row>
    <row r="32" ht="18.75" customHeight="1" spans="1:4">
      <c r="A32" s="166"/>
      <c r="B32" s="167"/>
      <c r="C32" s="166" t="s">
        <v>42</v>
      </c>
      <c r="D32" s="167"/>
    </row>
    <row r="33" ht="18.75" customHeight="1" spans="1:4">
      <c r="A33" s="166" t="s">
        <v>43</v>
      </c>
      <c r="B33" s="167">
        <v>6408252.84</v>
      </c>
      <c r="C33" s="166" t="s">
        <v>44</v>
      </c>
      <c r="D33" s="167">
        <v>6408252.84</v>
      </c>
    </row>
    <row r="34" ht="18.75" customHeight="1" spans="1:4">
      <c r="A34" s="166" t="s">
        <v>45</v>
      </c>
      <c r="B34" s="167"/>
      <c r="C34" s="166" t="s">
        <v>46</v>
      </c>
      <c r="D34" s="167"/>
    </row>
    <row r="35" ht="18.75" customHeight="1" spans="1:4">
      <c r="A35" s="166" t="s">
        <v>47</v>
      </c>
      <c r="B35" s="167"/>
      <c r="C35" s="166" t="s">
        <v>47</v>
      </c>
      <c r="D35" s="167"/>
    </row>
    <row r="36" ht="18.75" customHeight="1" spans="1:4">
      <c r="A36" s="166" t="s">
        <v>48</v>
      </c>
      <c r="B36" s="167"/>
      <c r="C36" s="166" t="s">
        <v>49</v>
      </c>
      <c r="D36" s="167"/>
    </row>
    <row r="37" ht="18.75" customHeight="1" spans="1:4">
      <c r="A37" s="166" t="s">
        <v>50</v>
      </c>
      <c r="B37" s="167">
        <v>6408252.84</v>
      </c>
      <c r="C37" s="166" t="s">
        <v>51</v>
      </c>
      <c r="D37" s="167">
        <v>6408252.84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26" sqref="D26"/>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8"/>
      <c r="E1" s="78"/>
      <c r="F1" s="100" t="s">
        <v>534</v>
      </c>
    </row>
    <row r="2" ht="26.25" customHeight="1" spans="1:6">
      <c r="A2" s="103" t="str">
        <f>"2026"&amp;"年部门政府性基金预算支出预算表"</f>
        <v>2026年部门政府性基金预算支出预算表</v>
      </c>
      <c r="B2" s="103" t="s">
        <v>535</v>
      </c>
      <c r="C2" s="104"/>
      <c r="D2" s="105"/>
      <c r="E2" s="105"/>
      <c r="F2" s="105"/>
    </row>
    <row r="3" ht="13.5" customHeight="1" spans="1:6">
      <c r="A3" s="106" t="str">
        <f>"单位名称："&amp;"瑞丽市民族宗教事务局"</f>
        <v>单位名称：瑞丽市民族宗教事务局</v>
      </c>
      <c r="B3" s="106" t="s">
        <v>536</v>
      </c>
      <c r="C3" s="107"/>
      <c r="D3" s="78"/>
      <c r="E3" s="78"/>
      <c r="F3" s="100" t="s">
        <v>1</v>
      </c>
    </row>
    <row r="4" ht="19.5" customHeight="1" spans="1:6">
      <c r="A4" s="59" t="s">
        <v>199</v>
      </c>
      <c r="B4" s="108" t="s">
        <v>74</v>
      </c>
      <c r="C4" s="59" t="s">
        <v>75</v>
      </c>
      <c r="D4" s="35" t="s">
        <v>537</v>
      </c>
      <c r="E4" s="35"/>
      <c r="F4" s="35"/>
    </row>
    <row r="5" ht="18.55" customHeight="1" spans="1:6">
      <c r="A5" s="59"/>
      <c r="B5" s="108"/>
      <c r="C5" s="59"/>
      <c r="D5" s="35" t="s">
        <v>56</v>
      </c>
      <c r="E5" s="35" t="s">
        <v>78</v>
      </c>
      <c r="F5" s="35" t="s">
        <v>79</v>
      </c>
    </row>
    <row r="6" ht="20.25" customHeight="1" spans="1:6">
      <c r="A6" s="59">
        <v>1</v>
      </c>
      <c r="B6" s="109" t="s">
        <v>86</v>
      </c>
      <c r="C6" s="109" t="s">
        <v>87</v>
      </c>
      <c r="D6" s="109" t="s">
        <v>88</v>
      </c>
      <c r="E6" s="109" t="s">
        <v>89</v>
      </c>
      <c r="F6" s="109" t="s">
        <v>90</v>
      </c>
    </row>
    <row r="7" ht="30" customHeight="1" spans="1:6">
      <c r="A7" s="33"/>
      <c r="B7" s="108"/>
      <c r="C7" s="33"/>
      <c r="D7" s="71"/>
      <c r="E7" s="110"/>
      <c r="F7" s="110"/>
    </row>
    <row r="8" ht="30" customHeight="1" spans="1:6">
      <c r="A8" s="22"/>
      <c r="B8" s="22"/>
      <c r="C8" s="22"/>
      <c r="D8" s="71"/>
      <c r="E8" s="110"/>
      <c r="F8" s="110"/>
    </row>
    <row r="9" ht="30" customHeight="1" spans="1:6">
      <c r="A9" s="20" t="s">
        <v>538</v>
      </c>
      <c r="B9" s="20" t="s">
        <v>538</v>
      </c>
      <c r="C9" s="20" t="s">
        <v>538</v>
      </c>
      <c r="D9" s="71"/>
      <c r="E9" s="110"/>
      <c r="F9" s="110"/>
    </row>
    <row r="10" customHeight="1" spans="1:1">
      <c r="A10" s="39" t="s">
        <v>539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workbookViewId="0">
      <selection activeCell="N13" sqref="N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1"/>
      <c r="P1" s="91"/>
      <c r="Q1" s="43" t="s">
        <v>540</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"单位名称："&amp;"瑞丽市民族宗教事务局"</f>
        <v>单位名称：瑞丽市民族宗教事务局</v>
      </c>
      <c r="B3" s="32"/>
      <c r="C3" s="32"/>
      <c r="D3" s="32"/>
      <c r="E3" s="32"/>
      <c r="F3" s="32"/>
      <c r="G3" s="32"/>
      <c r="H3" s="32"/>
      <c r="I3" s="32"/>
      <c r="J3" s="32"/>
      <c r="K3" s="1"/>
      <c r="L3" s="1"/>
      <c r="M3" s="1"/>
      <c r="N3" s="1"/>
      <c r="O3" s="92"/>
      <c r="P3" s="92"/>
      <c r="Q3" s="100" t="s">
        <v>53</v>
      </c>
    </row>
    <row r="4" ht="15.75" customHeight="1" spans="1:17">
      <c r="A4" s="11" t="s">
        <v>541</v>
      </c>
      <c r="B4" s="79" t="s">
        <v>542</v>
      </c>
      <c r="C4" s="79" t="s">
        <v>543</v>
      </c>
      <c r="D4" s="79" t="s">
        <v>544</v>
      </c>
      <c r="E4" s="79" t="s">
        <v>545</v>
      </c>
      <c r="F4" s="79" t="s">
        <v>546</v>
      </c>
      <c r="G4" s="48" t="s">
        <v>206</v>
      </c>
      <c r="H4" s="48"/>
      <c r="I4" s="48"/>
      <c r="J4" s="48"/>
      <c r="K4" s="93"/>
      <c r="L4" s="48"/>
      <c r="M4" s="48"/>
      <c r="N4" s="48"/>
      <c r="O4" s="94"/>
      <c r="P4" s="93"/>
      <c r="Q4" s="49"/>
    </row>
    <row r="5" ht="17.25" customHeight="1" spans="1:17">
      <c r="A5" s="16"/>
      <c r="B5" s="80"/>
      <c r="C5" s="80"/>
      <c r="D5" s="80"/>
      <c r="E5" s="80"/>
      <c r="F5" s="80"/>
      <c r="G5" s="80" t="s">
        <v>56</v>
      </c>
      <c r="H5" s="80" t="s">
        <v>60</v>
      </c>
      <c r="I5" s="80" t="s">
        <v>547</v>
      </c>
      <c r="J5" s="80" t="s">
        <v>548</v>
      </c>
      <c r="K5" s="95" t="s">
        <v>549</v>
      </c>
      <c r="L5" s="96" t="s">
        <v>550</v>
      </c>
      <c r="M5" s="96"/>
      <c r="N5" s="96"/>
      <c r="O5" s="97"/>
      <c r="P5" s="98"/>
      <c r="Q5" s="81"/>
    </row>
    <row r="6" ht="54" customHeight="1" spans="1:17">
      <c r="A6" s="18"/>
      <c r="B6" s="81"/>
      <c r="C6" s="81"/>
      <c r="D6" s="81"/>
      <c r="E6" s="81"/>
      <c r="F6" s="81"/>
      <c r="G6" s="81"/>
      <c r="H6" s="81" t="s">
        <v>59</v>
      </c>
      <c r="I6" s="81"/>
      <c r="J6" s="81"/>
      <c r="K6" s="99"/>
      <c r="L6" s="81" t="s">
        <v>59</v>
      </c>
      <c r="M6" s="81" t="s">
        <v>66</v>
      </c>
      <c r="N6" s="81" t="s">
        <v>551</v>
      </c>
      <c r="O6" s="33" t="s">
        <v>68</v>
      </c>
      <c r="P6" s="99" t="s">
        <v>69</v>
      </c>
      <c r="Q6" s="81" t="s">
        <v>70</v>
      </c>
    </row>
    <row r="7" ht="15" customHeight="1" spans="1:17">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72</v>
      </c>
      <c r="B8" s="85"/>
      <c r="C8" s="85"/>
      <c r="D8" s="86"/>
      <c r="E8" s="87"/>
      <c r="F8" s="23">
        <v>48440</v>
      </c>
      <c r="G8" s="23">
        <v>48440</v>
      </c>
      <c r="H8" s="23">
        <v>48440</v>
      </c>
      <c r="I8" s="23"/>
      <c r="J8" s="23"/>
      <c r="K8" s="23"/>
      <c r="L8" s="23"/>
      <c r="M8" s="23"/>
      <c r="N8" s="23"/>
      <c r="O8" s="23"/>
      <c r="P8" s="23"/>
      <c r="Q8" s="23"/>
    </row>
    <row r="9" ht="52.5" customHeight="1" spans="1:17">
      <c r="A9" s="88" t="s">
        <v>72</v>
      </c>
      <c r="B9" s="85"/>
      <c r="C9" s="85"/>
      <c r="D9" s="86"/>
      <c r="E9" s="87"/>
      <c r="F9" s="23">
        <v>48440</v>
      </c>
      <c r="G9" s="23">
        <v>48440</v>
      </c>
      <c r="H9" s="23">
        <v>48440</v>
      </c>
      <c r="I9" s="23"/>
      <c r="J9" s="23"/>
      <c r="K9" s="23"/>
      <c r="L9" s="23"/>
      <c r="M9" s="23"/>
      <c r="N9" s="23"/>
      <c r="O9" s="23"/>
      <c r="P9" s="23"/>
      <c r="Q9" s="23"/>
    </row>
    <row r="10" ht="52.5" customHeight="1" spans="1:17">
      <c r="A10" s="84" t="str">
        <f>"     "&amp;"宗教团体工作经费"</f>
        <v>     宗教团体工作经费</v>
      </c>
      <c r="B10" s="85" t="s">
        <v>552</v>
      </c>
      <c r="C10" s="85" t="s">
        <v>553</v>
      </c>
      <c r="D10" s="86" t="s">
        <v>554</v>
      </c>
      <c r="E10" s="87">
        <v>1</v>
      </c>
      <c r="F10" s="23">
        <v>5000</v>
      </c>
      <c r="G10" s="23">
        <v>5000</v>
      </c>
      <c r="H10" s="23">
        <v>5000</v>
      </c>
      <c r="I10" s="23"/>
      <c r="J10" s="23"/>
      <c r="K10" s="23"/>
      <c r="L10" s="23"/>
      <c r="M10" s="23"/>
      <c r="N10" s="23"/>
      <c r="O10" s="23"/>
      <c r="P10" s="23"/>
      <c r="Q10" s="23"/>
    </row>
    <row r="11" ht="52.5" customHeight="1" spans="1:17">
      <c r="A11" s="84" t="str">
        <f t="shared" ref="A11:A14" si="0">"     "&amp;"民族团结进步创建工作经费"</f>
        <v>     民族团结进步创建工作经费</v>
      </c>
      <c r="B11" s="85" t="s">
        <v>555</v>
      </c>
      <c r="C11" s="85" t="s">
        <v>556</v>
      </c>
      <c r="D11" s="86" t="s">
        <v>554</v>
      </c>
      <c r="E11" s="87">
        <v>1</v>
      </c>
      <c r="F11" s="23">
        <v>4000</v>
      </c>
      <c r="G11" s="23">
        <v>4000</v>
      </c>
      <c r="H11" s="23">
        <v>4000</v>
      </c>
      <c r="I11" s="23"/>
      <c r="J11" s="23"/>
      <c r="K11" s="23"/>
      <c r="L11" s="23"/>
      <c r="M11" s="23"/>
      <c r="N11" s="23"/>
      <c r="O11" s="23"/>
      <c r="P11" s="23"/>
      <c r="Q11" s="23"/>
    </row>
    <row r="12" ht="52.5" customHeight="1" spans="1:17">
      <c r="A12" s="84" t="str">
        <f t="shared" si="0"/>
        <v>     民族团结进步创建工作经费</v>
      </c>
      <c r="B12" s="85" t="s">
        <v>557</v>
      </c>
      <c r="C12" s="85" t="s">
        <v>558</v>
      </c>
      <c r="D12" s="86" t="s">
        <v>554</v>
      </c>
      <c r="E12" s="87">
        <v>2</v>
      </c>
      <c r="F12" s="23">
        <v>14500</v>
      </c>
      <c r="G12" s="23">
        <v>14500</v>
      </c>
      <c r="H12" s="23">
        <v>14500</v>
      </c>
      <c r="I12" s="23"/>
      <c r="J12" s="23"/>
      <c r="K12" s="23"/>
      <c r="L12" s="23"/>
      <c r="M12" s="23"/>
      <c r="N12" s="23"/>
      <c r="O12" s="23"/>
      <c r="P12" s="23"/>
      <c r="Q12" s="23"/>
    </row>
    <row r="13" ht="52.5" customHeight="1" spans="1:17">
      <c r="A13" s="84" t="str">
        <f t="shared" si="0"/>
        <v>     民族团结进步创建工作经费</v>
      </c>
      <c r="B13" s="85" t="s">
        <v>559</v>
      </c>
      <c r="C13" s="85" t="s">
        <v>559</v>
      </c>
      <c r="D13" s="86" t="s">
        <v>560</v>
      </c>
      <c r="E13" s="87">
        <v>420</v>
      </c>
      <c r="F13" s="23">
        <v>13440</v>
      </c>
      <c r="G13" s="23">
        <v>13440</v>
      </c>
      <c r="H13" s="23">
        <v>13440</v>
      </c>
      <c r="I13" s="23"/>
      <c r="J13" s="23"/>
      <c r="K13" s="23"/>
      <c r="L13" s="23"/>
      <c r="M13" s="23"/>
      <c r="N13" s="23"/>
      <c r="O13" s="23"/>
      <c r="P13" s="23"/>
      <c r="Q13" s="23"/>
    </row>
    <row r="14" ht="52.5" customHeight="1" spans="1:17">
      <c r="A14" s="84" t="str">
        <f t="shared" si="0"/>
        <v>     民族团结进步创建工作经费</v>
      </c>
      <c r="B14" s="85" t="s">
        <v>561</v>
      </c>
      <c r="C14" s="85" t="s">
        <v>553</v>
      </c>
      <c r="D14" s="86" t="s">
        <v>554</v>
      </c>
      <c r="E14" s="87">
        <v>2</v>
      </c>
      <c r="F14" s="23">
        <v>11500</v>
      </c>
      <c r="G14" s="23">
        <v>11500</v>
      </c>
      <c r="H14" s="23">
        <v>11500</v>
      </c>
      <c r="I14" s="23"/>
      <c r="J14" s="23"/>
      <c r="K14" s="23"/>
      <c r="L14" s="23"/>
      <c r="M14" s="23"/>
      <c r="N14" s="23"/>
      <c r="O14" s="23"/>
      <c r="P14" s="23"/>
      <c r="Q14" s="23"/>
    </row>
    <row r="15" ht="30" customHeight="1" spans="1:17">
      <c r="A15" s="89" t="s">
        <v>538</v>
      </c>
      <c r="B15" s="90"/>
      <c r="C15" s="90"/>
      <c r="D15" s="90"/>
      <c r="E15" s="87"/>
      <c r="F15" s="23">
        <v>48440</v>
      </c>
      <c r="G15" s="23">
        <v>48440</v>
      </c>
      <c r="H15" s="23">
        <v>48440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7"/>
      <c r="N1" s="77" t="s">
        <v>562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"单位名称："&amp;"瑞丽市民族宗教事务局"</f>
        <v>单位名称：瑞丽市民族宗教事务局</v>
      </c>
      <c r="B3" s="32"/>
      <c r="C3" s="32"/>
      <c r="D3" s="32"/>
      <c r="E3" s="32"/>
      <c r="F3" s="32"/>
      <c r="G3" s="32"/>
      <c r="H3" s="72"/>
      <c r="I3" s="1"/>
      <c r="J3" s="1"/>
      <c r="K3" s="72"/>
      <c r="L3" s="1"/>
      <c r="M3" s="78"/>
      <c r="N3" s="43" t="s">
        <v>53</v>
      </c>
    </row>
    <row r="4" ht="15.75" customHeight="1" spans="1:14">
      <c r="A4" s="11" t="s">
        <v>541</v>
      </c>
      <c r="B4" s="11" t="s">
        <v>563</v>
      </c>
      <c r="C4" s="11" t="s">
        <v>564</v>
      </c>
      <c r="D4" s="12" t="s">
        <v>206</v>
      </c>
      <c r="E4" s="13"/>
      <c r="F4" s="13"/>
      <c r="G4" s="13"/>
      <c r="H4" s="13"/>
      <c r="I4" s="13"/>
      <c r="J4" s="13"/>
      <c r="K4" s="13"/>
      <c r="L4" s="13"/>
      <c r="M4" s="13"/>
      <c r="N4" s="14"/>
    </row>
    <row r="5" ht="17.25" customHeight="1" spans="1:14">
      <c r="A5" s="16"/>
      <c r="B5" s="16"/>
      <c r="C5" s="16"/>
      <c r="D5" s="73" t="s">
        <v>56</v>
      </c>
      <c r="E5" s="11" t="s">
        <v>60</v>
      </c>
      <c r="F5" s="11" t="s">
        <v>547</v>
      </c>
      <c r="G5" s="11" t="s">
        <v>548</v>
      </c>
      <c r="H5" s="11" t="s">
        <v>549</v>
      </c>
      <c r="I5" s="12" t="s">
        <v>550</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74"/>
      <c r="B8" s="74"/>
      <c r="C8" s="74"/>
      <c r="D8" s="23"/>
      <c r="E8" s="23"/>
      <c r="F8" s="23"/>
      <c r="G8" s="23"/>
      <c r="H8" s="23"/>
      <c r="I8" s="23"/>
      <c r="J8" s="23"/>
      <c r="K8" s="23"/>
      <c r="L8" s="23"/>
      <c r="M8" s="23"/>
      <c r="N8" s="23"/>
    </row>
    <row r="9" ht="52.5" customHeight="1" spans="1:14">
      <c r="A9" s="75"/>
      <c r="B9" s="75"/>
      <c r="C9" s="75"/>
      <c r="D9" s="23"/>
      <c r="E9" s="23"/>
      <c r="F9" s="23"/>
      <c r="G9" s="23"/>
      <c r="H9" s="23"/>
      <c r="I9" s="23"/>
      <c r="J9" s="23"/>
      <c r="K9" s="23"/>
      <c r="L9" s="23"/>
      <c r="M9" s="23"/>
      <c r="N9" s="23"/>
    </row>
    <row r="10" ht="30" customHeight="1" spans="1:14">
      <c r="A10" s="12" t="s">
        <v>56</v>
      </c>
      <c r="B10" s="76"/>
      <c r="C10" s="76"/>
      <c r="D10" s="23"/>
      <c r="E10" s="23"/>
      <c r="F10" s="23"/>
      <c r="G10" s="23"/>
      <c r="H10" s="23"/>
      <c r="I10" s="23"/>
      <c r="J10" s="23"/>
      <c r="K10" s="23"/>
      <c r="L10" s="23"/>
      <c r="M10" s="23"/>
      <c r="N10" s="23"/>
    </row>
    <row r="11" customHeight="1" spans="1:1">
      <c r="A11" s="39" t="s">
        <v>565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K25" sqref="K25"/>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566</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"单位名称："&amp;"瑞丽市民族宗教事务局"</f>
        <v>单位名称：瑞丽市民族宗教事务局</v>
      </c>
      <c r="B4" s="66"/>
      <c r="C4" s="66"/>
      <c r="D4" s="40"/>
      <c r="E4" s="40"/>
      <c r="F4" s="40"/>
      <c r="G4" s="40"/>
      <c r="H4" s="40"/>
      <c r="I4" s="40"/>
    </row>
    <row r="5" ht="19.5" customHeight="1" spans="1:9">
      <c r="A5" s="67" t="s">
        <v>567</v>
      </c>
      <c r="B5" s="35" t="s">
        <v>206</v>
      </c>
      <c r="C5" s="35"/>
      <c r="D5" s="59"/>
      <c r="E5" s="59" t="s">
        <v>568</v>
      </c>
      <c r="F5" s="59"/>
      <c r="G5" s="59"/>
      <c r="H5" s="59"/>
      <c r="I5" s="59"/>
    </row>
    <row r="6" ht="40.5" customHeight="1" spans="1:9">
      <c r="A6" s="68"/>
      <c r="B6" s="35" t="s">
        <v>56</v>
      </c>
      <c r="C6" s="34" t="s">
        <v>60</v>
      </c>
      <c r="D6" s="33" t="s">
        <v>569</v>
      </c>
      <c r="E6" s="33" t="s">
        <v>570</v>
      </c>
      <c r="F6" s="33" t="s">
        <v>571</v>
      </c>
      <c r="G6" s="33" t="s">
        <v>572</v>
      </c>
      <c r="H6" s="33" t="s">
        <v>573</v>
      </c>
      <c r="I6" s="33" t="s">
        <v>574</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56</v>
      </c>
      <c r="B10" s="71"/>
      <c r="C10" s="71"/>
      <c r="D10" s="71"/>
      <c r="E10" s="71"/>
      <c r="F10" s="71"/>
      <c r="G10" s="71"/>
      <c r="H10" s="71"/>
      <c r="I10" s="71"/>
    </row>
    <row r="11" customHeight="1" spans="1:1">
      <c r="A11" s="39" t="s">
        <v>575</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3" sqref="G23:G24"/>
    </sheetView>
  </sheetViews>
  <sheetFormatPr defaultColWidth="9.14285714285714" defaultRowHeight="12" customHeight="1" outlineLevelRow="7"/>
  <cols>
    <col min="1" max="10" width="13.2" customWidth="1"/>
  </cols>
  <sheetData>
    <row r="1" customHeight="1" spans="10:10">
      <c r="J1" s="62" t="s">
        <v>576</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"单位名称："&amp;"瑞丽市民族宗教事务局"</f>
        <v>单位名称：瑞丽市民族宗教事务局</v>
      </c>
      <c r="B3" s="57"/>
      <c r="C3" s="57"/>
      <c r="D3" s="57"/>
      <c r="E3" s="57"/>
      <c r="F3" s="58"/>
      <c r="G3" s="57"/>
      <c r="H3" s="58"/>
    </row>
    <row r="4" ht="44.25" customHeight="1" spans="1:10">
      <c r="A4" s="34" t="s">
        <v>343</v>
      </c>
      <c r="B4" s="34" t="s">
        <v>344</v>
      </c>
      <c r="C4" s="34" t="s">
        <v>345</v>
      </c>
      <c r="D4" s="34" t="s">
        <v>346</v>
      </c>
      <c r="E4" s="34" t="s">
        <v>347</v>
      </c>
      <c r="F4" s="59" t="s">
        <v>348</v>
      </c>
      <c r="G4" s="34" t="s">
        <v>349</v>
      </c>
      <c r="H4" s="59" t="s">
        <v>350</v>
      </c>
      <c r="I4" s="59" t="s">
        <v>351</v>
      </c>
      <c r="J4" s="34" t="s">
        <v>352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c r="C7" s="22" t="s">
        <v>577</v>
      </c>
      <c r="D7" s="22" t="s">
        <v>577</v>
      </c>
      <c r="E7" s="36" t="s">
        <v>577</v>
      </c>
      <c r="F7" s="22" t="s">
        <v>577</v>
      </c>
      <c r="G7" s="36" t="s">
        <v>577</v>
      </c>
      <c r="H7" s="22" t="s">
        <v>577</v>
      </c>
      <c r="I7" s="22" t="s">
        <v>577</v>
      </c>
      <c r="J7" s="36" t="s">
        <v>577</v>
      </c>
    </row>
    <row r="8" ht="22" customHeight="1" spans="1:1">
      <c r="A8" s="39" t="s">
        <v>578</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8" sqref="D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579</v>
      </c>
    </row>
    <row r="2" ht="28.5" customHeight="1" spans="1:8">
      <c r="A2" s="44" t="str">
        <f>"2026"&amp;"年新增资产配置表"</f>
        <v>2026年新增资产配置表</v>
      </c>
      <c r="B2" s="29"/>
      <c r="C2" s="29"/>
      <c r="D2" s="29"/>
      <c r="E2" s="29"/>
      <c r="F2" s="29"/>
      <c r="G2" s="29"/>
      <c r="H2" s="29"/>
    </row>
    <row r="3" ht="13.5" customHeight="1" spans="1:8">
      <c r="A3" s="45" t="str">
        <f>"单位名称："&amp;"瑞丽市民族宗教事务局"</f>
        <v>单位名称：瑞丽市民族宗教事务局</v>
      </c>
      <c r="B3" s="31"/>
      <c r="C3" s="46"/>
      <c r="D3" s="1"/>
      <c r="E3" s="1"/>
      <c r="F3" s="1"/>
      <c r="G3" s="1"/>
      <c r="H3" s="1"/>
    </row>
    <row r="4" ht="18" customHeight="1" spans="1:8">
      <c r="A4" s="11" t="s">
        <v>199</v>
      </c>
      <c r="B4" s="11" t="s">
        <v>580</v>
      </c>
      <c r="C4" s="11" t="s">
        <v>581</v>
      </c>
      <c r="D4" s="11" t="s">
        <v>582</v>
      </c>
      <c r="E4" s="11" t="s">
        <v>583</v>
      </c>
      <c r="F4" s="47" t="s">
        <v>584</v>
      </c>
      <c r="G4" s="48"/>
      <c r="H4" s="49"/>
    </row>
    <row r="5" ht="18" customHeight="1" spans="1:8">
      <c r="A5" s="18"/>
      <c r="B5" s="18"/>
      <c r="C5" s="18"/>
      <c r="D5" s="18"/>
      <c r="E5" s="18"/>
      <c r="F5" s="34" t="s">
        <v>545</v>
      </c>
      <c r="G5" s="34" t="s">
        <v>585</v>
      </c>
      <c r="H5" s="34" t="s">
        <v>586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56</v>
      </c>
      <c r="B8" s="53"/>
      <c r="C8" s="53"/>
      <c r="D8" s="53"/>
      <c r="E8" s="53"/>
      <c r="F8" s="42"/>
      <c r="G8" s="54"/>
      <c r="H8" s="54"/>
    </row>
    <row r="9" ht="19" customHeight="1" spans="1:1">
      <c r="A9" s="39" t="s">
        <v>587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H20" sqref="H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588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"单位名称："&amp;"瑞丽市民族宗教事务局"</f>
        <v>单位名称：瑞丽市民族宗教事务局</v>
      </c>
      <c r="B3" s="31"/>
      <c r="C3" s="31"/>
      <c r="D3" s="31"/>
      <c r="E3" s="31"/>
      <c r="F3" s="31"/>
      <c r="G3" s="31"/>
      <c r="H3" s="32"/>
      <c r="I3" s="32"/>
      <c r="J3" s="32"/>
      <c r="K3" s="40" t="s">
        <v>53</v>
      </c>
    </row>
    <row r="4" ht="21.75" customHeight="1" spans="1:11">
      <c r="A4" s="33" t="s">
        <v>291</v>
      </c>
      <c r="B4" s="33" t="s">
        <v>201</v>
      </c>
      <c r="C4" s="33" t="s">
        <v>292</v>
      </c>
      <c r="D4" s="34" t="s">
        <v>202</v>
      </c>
      <c r="E4" s="34" t="s">
        <v>203</v>
      </c>
      <c r="F4" s="34" t="s">
        <v>293</v>
      </c>
      <c r="G4" s="34" t="s">
        <v>294</v>
      </c>
      <c r="H4" s="35" t="s">
        <v>56</v>
      </c>
      <c r="I4" s="35" t="s">
        <v>589</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538</v>
      </c>
      <c r="B10" s="38"/>
      <c r="C10" s="38"/>
      <c r="D10" s="38"/>
      <c r="E10" s="38"/>
      <c r="F10" s="38"/>
      <c r="G10" s="38"/>
      <c r="H10" s="23"/>
      <c r="I10" s="23"/>
      <c r="J10" s="23"/>
      <c r="K10" s="42"/>
    </row>
    <row r="11" customHeight="1" spans="1:1">
      <c r="A11" s="39" t="s">
        <v>590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E13" sqref="E1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591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"单位名称："&amp;"瑞丽市民族宗教事务局"</f>
        <v>单位名称：瑞丽市民族宗教事务局</v>
      </c>
      <c r="B3" s="7"/>
      <c r="C3" s="7"/>
      <c r="D3" s="7"/>
      <c r="E3" s="8"/>
      <c r="F3" s="8"/>
      <c r="G3" s="9" t="s">
        <v>53</v>
      </c>
    </row>
    <row r="4" ht="21.75" customHeight="1" spans="1:7">
      <c r="A4" s="10" t="s">
        <v>292</v>
      </c>
      <c r="B4" s="10" t="s">
        <v>291</v>
      </c>
      <c r="C4" s="10" t="s">
        <v>201</v>
      </c>
      <c r="D4" s="11" t="s">
        <v>592</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2078720</v>
      </c>
      <c r="F8" s="23"/>
      <c r="G8" s="23"/>
    </row>
    <row r="9" ht="52.5" customHeight="1" spans="1:7">
      <c r="A9" s="24"/>
      <c r="B9" s="22" t="s">
        <v>593</v>
      </c>
      <c r="C9" s="22" t="s">
        <v>323</v>
      </c>
      <c r="D9" s="22" t="s">
        <v>594</v>
      </c>
      <c r="E9" s="23">
        <v>60000</v>
      </c>
      <c r="F9" s="23"/>
      <c r="G9" s="23"/>
    </row>
    <row r="10" ht="52.5" customHeight="1" spans="1:7">
      <c r="A10" s="25"/>
      <c r="B10" s="22" t="s">
        <v>593</v>
      </c>
      <c r="C10" s="22" t="s">
        <v>329</v>
      </c>
      <c r="D10" s="22" t="s">
        <v>594</v>
      </c>
      <c r="E10" s="23">
        <v>20000</v>
      </c>
      <c r="F10" s="23"/>
      <c r="G10" s="23"/>
    </row>
    <row r="11" ht="52.5" customHeight="1" spans="1:7">
      <c r="A11" s="25"/>
      <c r="B11" s="22" t="s">
        <v>593</v>
      </c>
      <c r="C11" s="22" t="s">
        <v>333</v>
      </c>
      <c r="D11" s="22" t="s">
        <v>594</v>
      </c>
      <c r="E11" s="23">
        <v>100000</v>
      </c>
      <c r="F11" s="23"/>
      <c r="G11" s="23"/>
    </row>
    <row r="12" ht="52.5" customHeight="1" spans="1:7">
      <c r="A12" s="25"/>
      <c r="B12" s="22" t="s">
        <v>593</v>
      </c>
      <c r="C12" s="22" t="s">
        <v>338</v>
      </c>
      <c r="D12" s="22" t="s">
        <v>594</v>
      </c>
      <c r="E12" s="23">
        <v>10000</v>
      </c>
      <c r="F12" s="23"/>
      <c r="G12" s="23"/>
    </row>
    <row r="13" ht="52.5" customHeight="1" spans="1:7">
      <c r="A13" s="25"/>
      <c r="B13" s="22" t="s">
        <v>593</v>
      </c>
      <c r="C13" s="22" t="s">
        <v>310</v>
      </c>
      <c r="D13" s="22" t="s">
        <v>594</v>
      </c>
      <c r="E13" s="23">
        <v>10000</v>
      </c>
      <c r="F13" s="23"/>
      <c r="G13" s="23"/>
    </row>
    <row r="14" ht="52.5" customHeight="1" spans="1:7">
      <c r="A14" s="25"/>
      <c r="B14" s="22" t="s">
        <v>593</v>
      </c>
      <c r="C14" s="22" t="s">
        <v>321</v>
      </c>
      <c r="D14" s="22" t="s">
        <v>594</v>
      </c>
      <c r="E14" s="23">
        <v>10000</v>
      </c>
      <c r="F14" s="23"/>
      <c r="G14" s="23"/>
    </row>
    <row r="15" ht="52.5" customHeight="1" spans="1:7">
      <c r="A15" s="25"/>
      <c r="B15" s="22" t="s">
        <v>593</v>
      </c>
      <c r="C15" s="22" t="s">
        <v>315</v>
      </c>
      <c r="D15" s="22" t="s">
        <v>594</v>
      </c>
      <c r="E15" s="23">
        <v>440000</v>
      </c>
      <c r="F15" s="23"/>
      <c r="G15" s="23"/>
    </row>
    <row r="16" ht="52.5" customHeight="1" spans="1:7">
      <c r="A16" s="25"/>
      <c r="B16" s="22" t="s">
        <v>595</v>
      </c>
      <c r="C16" s="22" t="s">
        <v>308</v>
      </c>
      <c r="D16" s="22" t="s">
        <v>594</v>
      </c>
      <c r="E16" s="23">
        <v>1800</v>
      </c>
      <c r="F16" s="23"/>
      <c r="G16" s="23"/>
    </row>
    <row r="17" ht="52.5" customHeight="1" spans="1:7">
      <c r="A17" s="25"/>
      <c r="B17" s="22" t="s">
        <v>595</v>
      </c>
      <c r="C17" s="22" t="s">
        <v>304</v>
      </c>
      <c r="D17" s="22" t="s">
        <v>594</v>
      </c>
      <c r="E17" s="23">
        <v>65520</v>
      </c>
      <c r="F17" s="23"/>
      <c r="G17" s="23"/>
    </row>
    <row r="18" ht="52.5" customHeight="1" spans="1:7">
      <c r="A18" s="25"/>
      <c r="B18" s="22" t="s">
        <v>595</v>
      </c>
      <c r="C18" s="22" t="s">
        <v>340</v>
      </c>
      <c r="D18" s="22" t="s">
        <v>594</v>
      </c>
      <c r="E18" s="23">
        <v>86400</v>
      </c>
      <c r="F18" s="23"/>
      <c r="G18" s="23"/>
    </row>
    <row r="19" ht="52.5" customHeight="1" spans="1:7">
      <c r="A19" s="25"/>
      <c r="B19" s="22" t="s">
        <v>595</v>
      </c>
      <c r="C19" s="22" t="s">
        <v>327</v>
      </c>
      <c r="D19" s="22" t="s">
        <v>594</v>
      </c>
      <c r="E19" s="23">
        <v>500000</v>
      </c>
      <c r="F19" s="23"/>
      <c r="G19" s="23"/>
    </row>
    <row r="20" ht="52.5" customHeight="1" spans="1:7">
      <c r="A20" s="25"/>
      <c r="B20" s="22" t="s">
        <v>595</v>
      </c>
      <c r="C20" s="22" t="s">
        <v>297</v>
      </c>
      <c r="D20" s="22" t="s">
        <v>594</v>
      </c>
      <c r="E20" s="23">
        <v>775000</v>
      </c>
      <c r="F20" s="23"/>
      <c r="G20" s="23"/>
    </row>
    <row r="21" ht="30" customHeight="1" spans="1:7">
      <c r="A21" s="26" t="s">
        <v>56</v>
      </c>
      <c r="B21" s="27" t="s">
        <v>577</v>
      </c>
      <c r="C21" s="27"/>
      <c r="D21" s="28"/>
      <c r="E21" s="23">
        <v>2078720</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9"/>
      <c r="B1" s="1"/>
      <c r="C1" s="1"/>
      <c r="D1" s="1"/>
      <c r="E1" s="1"/>
      <c r="F1" s="1"/>
      <c r="G1" s="1"/>
      <c r="H1" s="1"/>
      <c r="I1" s="72"/>
      <c r="J1" s="1"/>
      <c r="K1" s="1"/>
      <c r="L1" s="1"/>
      <c r="M1" s="1"/>
      <c r="N1" s="1"/>
      <c r="O1" s="1"/>
      <c r="P1" s="77" t="s">
        <v>52</v>
      </c>
      <c r="Q1" s="77"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"单位名称："&amp;"瑞丽市民族宗教事务局"</f>
        <v>单位名称：瑞丽市民族宗教事务局</v>
      </c>
      <c r="B3" s="31"/>
      <c r="C3" s="46"/>
      <c r="D3" s="46"/>
      <c r="E3" s="46"/>
      <c r="F3" s="46"/>
      <c r="G3" s="46"/>
      <c r="H3" s="46"/>
      <c r="I3" s="46"/>
      <c r="J3" s="46"/>
      <c r="K3" s="46"/>
      <c r="L3" s="46"/>
      <c r="M3" s="46"/>
      <c r="N3" s="46"/>
      <c r="O3" s="46"/>
      <c r="P3" s="77" t="s">
        <v>53</v>
      </c>
      <c r="Q3" s="77"/>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2" t="s">
        <v>64</v>
      </c>
      <c r="J5" s="162"/>
      <c r="K5" s="162"/>
      <c r="L5" s="162"/>
      <c r="M5" s="162"/>
      <c r="N5" s="162"/>
      <c r="O5" s="11" t="s">
        <v>59</v>
      </c>
      <c r="P5" s="11" t="s">
        <v>60</v>
      </c>
      <c r="Q5" s="11" t="s">
        <v>61</v>
      </c>
      <c r="R5" s="11" t="s">
        <v>62</v>
      </c>
      <c r="S5" s="11" t="s">
        <v>65</v>
      </c>
    </row>
    <row r="6" ht="43.5" customHeight="1" spans="1:19">
      <c r="A6" s="68"/>
      <c r="B6" s="68"/>
      <c r="C6" s="68"/>
      <c r="D6" s="73"/>
      <c r="E6" s="73"/>
      <c r="F6" s="73"/>
      <c r="G6" s="68"/>
      <c r="H6" s="68"/>
      <c r="I6" s="35" t="s">
        <v>59</v>
      </c>
      <c r="J6" s="33" t="s">
        <v>66</v>
      </c>
      <c r="K6" s="33" t="s">
        <v>67</v>
      </c>
      <c r="L6" s="10" t="s">
        <v>68</v>
      </c>
      <c r="M6" s="10" t="s">
        <v>69</v>
      </c>
      <c r="N6" s="10" t="s">
        <v>70</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0" t="s">
        <v>71</v>
      </c>
      <c r="B8" s="160" t="s">
        <v>72</v>
      </c>
      <c r="C8" s="23">
        <v>6408252.84</v>
      </c>
      <c r="D8" s="23">
        <v>6408252.84</v>
      </c>
      <c r="E8" s="23">
        <v>5408252.84</v>
      </c>
      <c r="F8" s="23"/>
      <c r="G8" s="23"/>
      <c r="H8" s="23"/>
      <c r="I8" s="23">
        <v>1000000</v>
      </c>
      <c r="J8" s="23"/>
      <c r="K8" s="23"/>
      <c r="L8" s="23"/>
      <c r="M8" s="23"/>
      <c r="N8" s="23">
        <v>1000000</v>
      </c>
      <c r="O8" s="23"/>
      <c r="P8" s="23"/>
      <c r="Q8" s="23"/>
      <c r="R8" s="23"/>
      <c r="S8" s="23"/>
    </row>
    <row r="9" ht="30" customHeight="1" spans="1:19">
      <c r="A9" s="12" t="s">
        <v>56</v>
      </c>
      <c r="B9" s="161"/>
      <c r="C9" s="150">
        <v>6408252.84</v>
      </c>
      <c r="D9" s="150">
        <v>6408252.84</v>
      </c>
      <c r="E9" s="150">
        <v>5408252.84</v>
      </c>
      <c r="F9" s="150"/>
      <c r="G9" s="150"/>
      <c r="H9" s="150"/>
      <c r="I9" s="150">
        <v>1000000</v>
      </c>
      <c r="J9" s="150"/>
      <c r="K9" s="150"/>
      <c r="L9" s="150"/>
      <c r="M9" s="150"/>
      <c r="N9" s="150">
        <v>1000000</v>
      </c>
      <c r="O9" s="150"/>
      <c r="P9" s="150"/>
      <c r="Q9" s="150"/>
      <c r="R9" s="150"/>
      <c r="S9" s="15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selection activeCell="A1" sqref="A1"/>
    </sheetView>
  </sheetViews>
  <sheetFormatPr defaultColWidth="8.84761904761905" defaultRowHeight="15" customHeight="1"/>
  <cols>
    <col min="1" max="1" width="14.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2"/>
      <c r="B1" s="152"/>
      <c r="C1" s="152"/>
      <c r="D1" s="152"/>
      <c r="E1" s="152"/>
      <c r="F1" s="152"/>
      <c r="G1" s="152"/>
      <c r="H1" s="152"/>
      <c r="I1" s="152"/>
      <c r="J1" s="152"/>
      <c r="K1" s="152"/>
      <c r="L1" s="152"/>
      <c r="M1" s="152"/>
      <c r="N1" s="43" t="s">
        <v>73</v>
      </c>
      <c r="O1" s="43"/>
    </row>
    <row r="2" ht="36" customHeight="1" spans="1:15">
      <c r="A2" s="153" t="str">
        <f>"2026"&amp;"年部门支出预算表"</f>
        <v>2026年部门支出预算表</v>
      </c>
      <c r="B2" s="153"/>
      <c r="C2" s="153"/>
      <c r="D2" s="153"/>
      <c r="E2" s="153"/>
      <c r="F2" s="153"/>
      <c r="G2" s="153"/>
      <c r="H2" s="153"/>
      <c r="I2" s="153"/>
      <c r="J2" s="153"/>
      <c r="K2" s="153"/>
      <c r="L2" s="153"/>
      <c r="M2" s="153"/>
      <c r="N2" s="153"/>
      <c r="O2" s="153"/>
    </row>
    <row r="3" ht="18.75" customHeight="1" spans="1:15">
      <c r="A3" s="31" t="str">
        <f>"单位名称："&amp;"瑞丽市民族宗教事务局"</f>
        <v>单位名称：瑞丽市民族宗教事务局</v>
      </c>
      <c r="B3" s="31"/>
      <c r="C3" s="31"/>
      <c r="D3" s="31"/>
      <c r="E3" s="31"/>
      <c r="F3" s="31"/>
      <c r="G3" s="152"/>
      <c r="H3" s="152"/>
      <c r="I3" s="152"/>
      <c r="J3" s="152"/>
      <c r="K3" s="152"/>
      <c r="L3" s="152"/>
      <c r="M3" s="152"/>
      <c r="N3" s="43" t="s">
        <v>1</v>
      </c>
      <c r="O3" s="43"/>
    </row>
    <row r="4" ht="31.5" customHeight="1" spans="1:15">
      <c r="A4" s="154" t="s">
        <v>74</v>
      </c>
      <c r="B4" s="154" t="s">
        <v>75</v>
      </c>
      <c r="C4" s="154" t="s">
        <v>56</v>
      </c>
      <c r="D4" s="154" t="s">
        <v>60</v>
      </c>
      <c r="E4" s="154"/>
      <c r="F4" s="154"/>
      <c r="G4" s="154" t="s">
        <v>61</v>
      </c>
      <c r="H4" s="154" t="s">
        <v>62</v>
      </c>
      <c r="I4" s="154" t="s">
        <v>76</v>
      </c>
      <c r="J4" s="154" t="s">
        <v>77</v>
      </c>
      <c r="K4" s="154"/>
      <c r="L4" s="154"/>
      <c r="M4" s="154"/>
      <c r="N4" s="154"/>
      <c r="O4" s="154"/>
    </row>
    <row r="5" ht="37.3" customHeight="1" spans="1:15">
      <c r="A5" s="154"/>
      <c r="B5" s="154"/>
      <c r="C5" s="154"/>
      <c r="D5" s="154" t="s">
        <v>59</v>
      </c>
      <c r="E5" s="154" t="s">
        <v>78</v>
      </c>
      <c r="F5" s="154" t="s">
        <v>79</v>
      </c>
      <c r="G5" s="154"/>
      <c r="H5" s="154"/>
      <c r="I5" s="154"/>
      <c r="J5" s="154" t="s">
        <v>59</v>
      </c>
      <c r="K5" s="154" t="s">
        <v>80</v>
      </c>
      <c r="L5" s="154" t="s">
        <v>81</v>
      </c>
      <c r="M5" s="154" t="s">
        <v>82</v>
      </c>
      <c r="N5" s="154" t="s">
        <v>83</v>
      </c>
      <c r="O5" s="154" t="s">
        <v>84</v>
      </c>
    </row>
    <row r="6" ht="18.75" customHeight="1" spans="1:15">
      <c r="A6" s="155" t="s">
        <v>85</v>
      </c>
      <c r="B6" s="155" t="s">
        <v>86</v>
      </c>
      <c r="C6" s="155" t="s">
        <v>87</v>
      </c>
      <c r="D6" s="155" t="s">
        <v>88</v>
      </c>
      <c r="E6" s="155" t="s">
        <v>89</v>
      </c>
      <c r="F6" s="155" t="s">
        <v>90</v>
      </c>
      <c r="G6" s="155" t="s">
        <v>91</v>
      </c>
      <c r="H6" s="155" t="s">
        <v>92</v>
      </c>
      <c r="I6" s="155" t="s">
        <v>93</v>
      </c>
      <c r="J6" s="155" t="s">
        <v>94</v>
      </c>
      <c r="K6" s="155" t="s">
        <v>95</v>
      </c>
      <c r="L6" s="155" t="s">
        <v>96</v>
      </c>
      <c r="M6" s="155" t="s">
        <v>97</v>
      </c>
      <c r="N6" s="155" t="s">
        <v>98</v>
      </c>
      <c r="O6" s="155" t="s">
        <v>99</v>
      </c>
    </row>
    <row r="7" ht="52.5" customHeight="1" spans="1:15">
      <c r="A7" s="156" t="s">
        <v>100</v>
      </c>
      <c r="B7" s="156" t="s">
        <v>101</v>
      </c>
      <c r="C7" s="123">
        <v>5452854</v>
      </c>
      <c r="D7" s="123">
        <v>4452854</v>
      </c>
      <c r="E7" s="123">
        <v>2374134</v>
      </c>
      <c r="F7" s="123">
        <v>2078720</v>
      </c>
      <c r="G7" s="123"/>
      <c r="H7" s="123"/>
      <c r="I7" s="123"/>
      <c r="J7" s="123">
        <v>1000000</v>
      </c>
      <c r="K7" s="123"/>
      <c r="L7" s="123"/>
      <c r="M7" s="123"/>
      <c r="N7" s="123"/>
      <c r="O7" s="123">
        <v>1000000</v>
      </c>
    </row>
    <row r="8" ht="52.5" customHeight="1" spans="1:15">
      <c r="A8" s="157" t="s">
        <v>102</v>
      </c>
      <c r="B8" s="157" t="s">
        <v>103</v>
      </c>
      <c r="C8" s="123">
        <v>4110934</v>
      </c>
      <c r="D8" s="123">
        <v>4110934</v>
      </c>
      <c r="E8" s="123">
        <v>2374134</v>
      </c>
      <c r="F8" s="123">
        <v>1736800</v>
      </c>
      <c r="G8" s="123"/>
      <c r="H8" s="123"/>
      <c r="I8" s="123"/>
      <c r="J8" s="123"/>
      <c r="K8" s="123"/>
      <c r="L8" s="123"/>
      <c r="M8" s="123"/>
      <c r="N8" s="123"/>
      <c r="O8" s="123"/>
    </row>
    <row r="9" ht="52.5" customHeight="1" spans="1:15">
      <c r="A9" s="158" t="s">
        <v>104</v>
      </c>
      <c r="B9" s="158" t="s">
        <v>105</v>
      </c>
      <c r="C9" s="123">
        <v>2374134</v>
      </c>
      <c r="D9" s="123">
        <v>2374134</v>
      </c>
      <c r="E9" s="123">
        <v>2374134</v>
      </c>
      <c r="F9" s="123"/>
      <c r="G9" s="123"/>
      <c r="H9" s="123"/>
      <c r="I9" s="123"/>
      <c r="J9" s="123"/>
      <c r="K9" s="123"/>
      <c r="L9" s="123"/>
      <c r="M9" s="123"/>
      <c r="N9" s="123"/>
      <c r="O9" s="123"/>
    </row>
    <row r="10" ht="52.5" customHeight="1" spans="1:15">
      <c r="A10" s="158" t="s">
        <v>106</v>
      </c>
      <c r="B10" s="158" t="s">
        <v>107</v>
      </c>
      <c r="C10" s="123">
        <v>451800</v>
      </c>
      <c r="D10" s="123">
        <v>451800</v>
      </c>
      <c r="E10" s="123"/>
      <c r="F10" s="123">
        <v>451800</v>
      </c>
      <c r="G10" s="123"/>
      <c r="H10" s="123"/>
      <c r="I10" s="123"/>
      <c r="J10" s="123"/>
      <c r="K10" s="123"/>
      <c r="L10" s="123"/>
      <c r="M10" s="123"/>
      <c r="N10" s="123"/>
      <c r="O10" s="123"/>
    </row>
    <row r="11" ht="52.5" customHeight="1" spans="1:15">
      <c r="A11" s="158" t="s">
        <v>108</v>
      </c>
      <c r="B11" s="158" t="s">
        <v>109</v>
      </c>
      <c r="C11" s="123">
        <v>1285000</v>
      </c>
      <c r="D11" s="123">
        <v>1285000</v>
      </c>
      <c r="E11" s="123"/>
      <c r="F11" s="123">
        <v>1285000</v>
      </c>
      <c r="G11" s="123"/>
      <c r="H11" s="123"/>
      <c r="I11" s="123"/>
      <c r="J11" s="123"/>
      <c r="K11" s="123"/>
      <c r="L11" s="123"/>
      <c r="M11" s="123"/>
      <c r="N11" s="123"/>
      <c r="O11" s="123"/>
    </row>
    <row r="12" ht="52.5" customHeight="1" spans="1:15">
      <c r="A12" s="157" t="s">
        <v>110</v>
      </c>
      <c r="B12" s="157" t="s">
        <v>111</v>
      </c>
      <c r="C12" s="123">
        <v>1341920</v>
      </c>
      <c r="D12" s="123">
        <v>341920</v>
      </c>
      <c r="E12" s="123"/>
      <c r="F12" s="123">
        <v>341920</v>
      </c>
      <c r="G12" s="123"/>
      <c r="H12" s="123"/>
      <c r="I12" s="123"/>
      <c r="J12" s="123">
        <v>1000000</v>
      </c>
      <c r="K12" s="123"/>
      <c r="L12" s="123"/>
      <c r="M12" s="123"/>
      <c r="N12" s="123"/>
      <c r="O12" s="123">
        <v>1000000</v>
      </c>
    </row>
    <row r="13" ht="52.5" customHeight="1" spans="1:15">
      <c r="A13" s="158" t="s">
        <v>112</v>
      </c>
      <c r="B13" s="158" t="s">
        <v>105</v>
      </c>
      <c r="C13" s="123">
        <v>200000</v>
      </c>
      <c r="D13" s="123"/>
      <c r="E13" s="123"/>
      <c r="F13" s="123"/>
      <c r="G13" s="123"/>
      <c r="H13" s="123"/>
      <c r="I13" s="123"/>
      <c r="J13" s="123">
        <v>200000</v>
      </c>
      <c r="K13" s="123"/>
      <c r="L13" s="123"/>
      <c r="M13" s="123"/>
      <c r="N13" s="123"/>
      <c r="O13" s="123">
        <v>200000</v>
      </c>
    </row>
    <row r="14" ht="52.5" customHeight="1" spans="1:15">
      <c r="A14" s="158" t="s">
        <v>113</v>
      </c>
      <c r="B14" s="158" t="s">
        <v>107</v>
      </c>
      <c r="C14" s="123">
        <v>120000</v>
      </c>
      <c r="D14" s="123">
        <v>120000</v>
      </c>
      <c r="E14" s="123"/>
      <c r="F14" s="123">
        <v>120000</v>
      </c>
      <c r="G14" s="123"/>
      <c r="H14" s="123"/>
      <c r="I14" s="123"/>
      <c r="J14" s="123"/>
      <c r="K14" s="123"/>
      <c r="L14" s="123"/>
      <c r="M14" s="123"/>
      <c r="N14" s="123"/>
      <c r="O14" s="123"/>
    </row>
    <row r="15" ht="52.5" customHeight="1" spans="1:15">
      <c r="A15" s="158" t="s">
        <v>114</v>
      </c>
      <c r="B15" s="158" t="s">
        <v>115</v>
      </c>
      <c r="C15" s="123">
        <v>756400</v>
      </c>
      <c r="D15" s="123">
        <v>156400</v>
      </c>
      <c r="E15" s="123"/>
      <c r="F15" s="123">
        <v>156400</v>
      </c>
      <c r="G15" s="123"/>
      <c r="H15" s="123"/>
      <c r="I15" s="123"/>
      <c r="J15" s="123">
        <v>600000</v>
      </c>
      <c r="K15" s="123"/>
      <c r="L15" s="123"/>
      <c r="M15" s="123"/>
      <c r="N15" s="123"/>
      <c r="O15" s="123">
        <v>600000</v>
      </c>
    </row>
    <row r="16" ht="52.5" customHeight="1" spans="1:15">
      <c r="A16" s="158" t="s">
        <v>116</v>
      </c>
      <c r="B16" s="158" t="s">
        <v>117</v>
      </c>
      <c r="C16" s="123">
        <v>265520</v>
      </c>
      <c r="D16" s="123">
        <v>65520</v>
      </c>
      <c r="E16" s="123"/>
      <c r="F16" s="123">
        <v>65520</v>
      </c>
      <c r="G16" s="123"/>
      <c r="H16" s="123"/>
      <c r="I16" s="123"/>
      <c r="J16" s="123">
        <v>200000</v>
      </c>
      <c r="K16" s="123"/>
      <c r="L16" s="123"/>
      <c r="M16" s="123"/>
      <c r="N16" s="123"/>
      <c r="O16" s="123">
        <v>200000</v>
      </c>
    </row>
    <row r="17" ht="52.5" customHeight="1" spans="1:15">
      <c r="A17" s="156" t="s">
        <v>118</v>
      </c>
      <c r="B17" s="156" t="s">
        <v>119</v>
      </c>
      <c r="C17" s="123">
        <v>363275.48</v>
      </c>
      <c r="D17" s="123">
        <v>363275.48</v>
      </c>
      <c r="E17" s="123">
        <v>363275.48</v>
      </c>
      <c r="F17" s="123"/>
      <c r="G17" s="123"/>
      <c r="H17" s="123"/>
      <c r="I17" s="123"/>
      <c r="J17" s="123"/>
      <c r="K17" s="123"/>
      <c r="L17" s="123"/>
      <c r="M17" s="123"/>
      <c r="N17" s="123"/>
      <c r="O17" s="123"/>
    </row>
    <row r="18" ht="52.5" customHeight="1" spans="1:15">
      <c r="A18" s="157" t="s">
        <v>120</v>
      </c>
      <c r="B18" s="157" t="s">
        <v>121</v>
      </c>
      <c r="C18" s="123">
        <v>354764.48</v>
      </c>
      <c r="D18" s="123">
        <v>354764.48</v>
      </c>
      <c r="E18" s="123">
        <v>354764.48</v>
      </c>
      <c r="F18" s="123"/>
      <c r="G18" s="123"/>
      <c r="H18" s="123"/>
      <c r="I18" s="123"/>
      <c r="J18" s="123"/>
      <c r="K18" s="123"/>
      <c r="L18" s="123"/>
      <c r="M18" s="123"/>
      <c r="N18" s="123"/>
      <c r="O18" s="123"/>
    </row>
    <row r="19" ht="52.5" customHeight="1" spans="1:15">
      <c r="A19" s="158" t="s">
        <v>122</v>
      </c>
      <c r="B19" s="158" t="s">
        <v>123</v>
      </c>
      <c r="C19" s="123">
        <v>15000</v>
      </c>
      <c r="D19" s="123">
        <v>15000</v>
      </c>
      <c r="E19" s="123">
        <v>15000</v>
      </c>
      <c r="F19" s="123"/>
      <c r="G19" s="123"/>
      <c r="H19" s="123"/>
      <c r="I19" s="123"/>
      <c r="J19" s="123"/>
      <c r="K19" s="123"/>
      <c r="L19" s="123"/>
      <c r="M19" s="123"/>
      <c r="N19" s="123"/>
      <c r="O19" s="123"/>
    </row>
    <row r="20" ht="52.5" customHeight="1" spans="1:15">
      <c r="A20" s="158" t="s">
        <v>124</v>
      </c>
      <c r="B20" s="158" t="s">
        <v>125</v>
      </c>
      <c r="C20" s="123">
        <v>339764.48</v>
      </c>
      <c r="D20" s="123">
        <v>339764.48</v>
      </c>
      <c r="E20" s="123">
        <v>339764.48</v>
      </c>
      <c r="F20" s="123"/>
      <c r="G20" s="123"/>
      <c r="H20" s="123"/>
      <c r="I20" s="123"/>
      <c r="J20" s="123"/>
      <c r="K20" s="123"/>
      <c r="L20" s="123"/>
      <c r="M20" s="123"/>
      <c r="N20" s="123"/>
      <c r="O20" s="123"/>
    </row>
    <row r="21" ht="52.5" customHeight="1" spans="1:15">
      <c r="A21" s="157" t="s">
        <v>126</v>
      </c>
      <c r="B21" s="157" t="s">
        <v>127</v>
      </c>
      <c r="C21" s="123">
        <v>8511</v>
      </c>
      <c r="D21" s="123">
        <v>8511</v>
      </c>
      <c r="E21" s="123">
        <v>8511</v>
      </c>
      <c r="F21" s="123"/>
      <c r="G21" s="123"/>
      <c r="H21" s="123"/>
      <c r="I21" s="123"/>
      <c r="J21" s="123"/>
      <c r="K21" s="123"/>
      <c r="L21" s="123"/>
      <c r="M21" s="123"/>
      <c r="N21" s="123"/>
      <c r="O21" s="123"/>
    </row>
    <row r="22" ht="52.5" customHeight="1" spans="1:15">
      <c r="A22" s="158" t="s">
        <v>128</v>
      </c>
      <c r="B22" s="158" t="s">
        <v>127</v>
      </c>
      <c r="C22" s="123">
        <v>8511</v>
      </c>
      <c r="D22" s="123">
        <v>8511</v>
      </c>
      <c r="E22" s="123">
        <v>8511</v>
      </c>
      <c r="F22" s="123"/>
      <c r="G22" s="123"/>
      <c r="H22" s="123"/>
      <c r="I22" s="123"/>
      <c r="J22" s="123"/>
      <c r="K22" s="123"/>
      <c r="L22" s="123"/>
      <c r="M22" s="123"/>
      <c r="N22" s="123"/>
      <c r="O22" s="123"/>
    </row>
    <row r="23" ht="52.5" customHeight="1" spans="1:15">
      <c r="A23" s="156" t="s">
        <v>129</v>
      </c>
      <c r="B23" s="156" t="s">
        <v>130</v>
      </c>
      <c r="C23" s="123">
        <v>327300</v>
      </c>
      <c r="D23" s="123">
        <v>327300</v>
      </c>
      <c r="E23" s="123">
        <v>327300</v>
      </c>
      <c r="F23" s="123"/>
      <c r="G23" s="123"/>
      <c r="H23" s="123"/>
      <c r="I23" s="123"/>
      <c r="J23" s="123"/>
      <c r="K23" s="123"/>
      <c r="L23" s="123"/>
      <c r="M23" s="123"/>
      <c r="N23" s="123"/>
      <c r="O23" s="123"/>
    </row>
    <row r="24" ht="52.5" customHeight="1" spans="1:15">
      <c r="A24" s="157" t="s">
        <v>131</v>
      </c>
      <c r="B24" s="157" t="s">
        <v>132</v>
      </c>
      <c r="C24" s="123">
        <v>327300</v>
      </c>
      <c r="D24" s="123">
        <v>327300</v>
      </c>
      <c r="E24" s="123">
        <v>327300</v>
      </c>
      <c r="F24" s="123"/>
      <c r="G24" s="123"/>
      <c r="H24" s="123"/>
      <c r="I24" s="123"/>
      <c r="J24" s="123"/>
      <c r="K24" s="123"/>
      <c r="L24" s="123"/>
      <c r="M24" s="123"/>
      <c r="N24" s="123"/>
      <c r="O24" s="123"/>
    </row>
    <row r="25" ht="52.5" customHeight="1" spans="1:15">
      <c r="A25" s="158" t="s">
        <v>133</v>
      </c>
      <c r="B25" s="158" t="s">
        <v>134</v>
      </c>
      <c r="C25" s="123">
        <v>154282</v>
      </c>
      <c r="D25" s="123">
        <v>154282</v>
      </c>
      <c r="E25" s="123">
        <v>154282</v>
      </c>
      <c r="F25" s="123"/>
      <c r="G25" s="123"/>
      <c r="H25" s="123"/>
      <c r="I25" s="123"/>
      <c r="J25" s="123"/>
      <c r="K25" s="123"/>
      <c r="L25" s="123"/>
      <c r="M25" s="123"/>
      <c r="N25" s="123"/>
      <c r="O25" s="123"/>
    </row>
    <row r="26" ht="52.5" customHeight="1" spans="1:15">
      <c r="A26" s="158" t="s">
        <v>135</v>
      </c>
      <c r="B26" s="158" t="s">
        <v>136</v>
      </c>
      <c r="C26" s="123"/>
      <c r="D26" s="123"/>
      <c r="E26" s="123"/>
      <c r="F26" s="123"/>
      <c r="G26" s="123"/>
      <c r="H26" s="123"/>
      <c r="I26" s="123"/>
      <c r="J26" s="123"/>
      <c r="K26" s="123"/>
      <c r="L26" s="123"/>
      <c r="M26" s="123"/>
      <c r="N26" s="123"/>
      <c r="O26" s="123"/>
    </row>
    <row r="27" ht="52.5" customHeight="1" spans="1:15">
      <c r="A27" s="158" t="s">
        <v>137</v>
      </c>
      <c r="B27" s="158" t="s">
        <v>138</v>
      </c>
      <c r="C27" s="123">
        <v>166897</v>
      </c>
      <c r="D27" s="123">
        <v>166897</v>
      </c>
      <c r="E27" s="123">
        <v>166897</v>
      </c>
      <c r="F27" s="123"/>
      <c r="G27" s="123"/>
      <c r="H27" s="123"/>
      <c r="I27" s="123"/>
      <c r="J27" s="123"/>
      <c r="K27" s="123"/>
      <c r="L27" s="123"/>
      <c r="M27" s="123"/>
      <c r="N27" s="123"/>
      <c r="O27" s="123"/>
    </row>
    <row r="28" ht="52.5" customHeight="1" spans="1:15">
      <c r="A28" s="158" t="s">
        <v>139</v>
      </c>
      <c r="B28" s="158" t="s">
        <v>140</v>
      </c>
      <c r="C28" s="123">
        <v>6121</v>
      </c>
      <c r="D28" s="123">
        <v>6121</v>
      </c>
      <c r="E28" s="123">
        <v>6121</v>
      </c>
      <c r="F28" s="123"/>
      <c r="G28" s="123"/>
      <c r="H28" s="123"/>
      <c r="I28" s="123"/>
      <c r="J28" s="123"/>
      <c r="K28" s="123"/>
      <c r="L28" s="123"/>
      <c r="M28" s="123"/>
      <c r="N28" s="123"/>
      <c r="O28" s="123"/>
    </row>
    <row r="29" ht="52.5" customHeight="1" spans="1:15">
      <c r="A29" s="156" t="s">
        <v>141</v>
      </c>
      <c r="B29" s="156" t="s">
        <v>142</v>
      </c>
      <c r="C29" s="123">
        <v>264823.36</v>
      </c>
      <c r="D29" s="123">
        <v>264823.36</v>
      </c>
      <c r="E29" s="123">
        <v>264823.36</v>
      </c>
      <c r="F29" s="123"/>
      <c r="G29" s="123"/>
      <c r="H29" s="123"/>
      <c r="I29" s="123"/>
      <c r="J29" s="123"/>
      <c r="K29" s="123"/>
      <c r="L29" s="123"/>
      <c r="M29" s="123"/>
      <c r="N29" s="123"/>
      <c r="O29" s="123"/>
    </row>
    <row r="30" ht="52.5" customHeight="1" spans="1:15">
      <c r="A30" s="157" t="s">
        <v>143</v>
      </c>
      <c r="B30" s="157" t="s">
        <v>144</v>
      </c>
      <c r="C30" s="123">
        <v>264823.36</v>
      </c>
      <c r="D30" s="123">
        <v>264823.36</v>
      </c>
      <c r="E30" s="123">
        <v>264823.36</v>
      </c>
      <c r="F30" s="123"/>
      <c r="G30" s="123"/>
      <c r="H30" s="123"/>
      <c r="I30" s="123"/>
      <c r="J30" s="123"/>
      <c r="K30" s="123"/>
      <c r="L30" s="123"/>
      <c r="M30" s="123"/>
      <c r="N30" s="123"/>
      <c r="O30" s="123"/>
    </row>
    <row r="31" ht="52.5" customHeight="1" spans="1:15">
      <c r="A31" s="158" t="s">
        <v>145</v>
      </c>
      <c r="B31" s="158" t="s">
        <v>146</v>
      </c>
      <c r="C31" s="123">
        <v>264823.36</v>
      </c>
      <c r="D31" s="123">
        <v>264823.36</v>
      </c>
      <c r="E31" s="123">
        <v>264823.36</v>
      </c>
      <c r="F31" s="123"/>
      <c r="G31" s="123"/>
      <c r="H31" s="123"/>
      <c r="I31" s="123"/>
      <c r="J31" s="123"/>
      <c r="K31" s="123"/>
      <c r="L31" s="123"/>
      <c r="M31" s="123"/>
      <c r="N31" s="123"/>
      <c r="O31" s="123"/>
    </row>
    <row r="32" ht="30" customHeight="1" spans="1:15">
      <c r="A32" s="155" t="s">
        <v>56</v>
      </c>
      <c r="B32" s="155"/>
      <c r="C32" s="123">
        <v>6408252.84</v>
      </c>
      <c r="D32" s="123">
        <v>5408252.84</v>
      </c>
      <c r="E32" s="123">
        <v>3329532.84</v>
      </c>
      <c r="F32" s="123">
        <v>2078720</v>
      </c>
      <c r="G32" s="123"/>
      <c r="H32" s="123"/>
      <c r="I32" s="123"/>
      <c r="J32" s="123">
        <v>1000000</v>
      </c>
      <c r="K32" s="123"/>
      <c r="L32" s="123"/>
      <c r="M32" s="123"/>
      <c r="N32" s="123"/>
      <c r="O32" s="123">
        <v>1000000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7" t="s">
        <v>147</v>
      </c>
    </row>
    <row r="2" ht="30.75" customHeight="1" spans="1:4">
      <c r="A2" s="145" t="str">
        <f>"2026"&amp;"年部门财政拨款收支预算总表"</f>
        <v>2026年部门财政拨款收支预算总表</v>
      </c>
      <c r="B2" s="145"/>
      <c r="C2" s="145"/>
      <c r="D2" s="145"/>
    </row>
    <row r="3" ht="18.75" customHeight="1" spans="1:4">
      <c r="A3" s="31" t="str">
        <f>"单位名称："&amp;"瑞丽市民族宗教事务局"</f>
        <v>单位名称：瑞丽市民族宗教事务局</v>
      </c>
      <c r="B3" s="146"/>
      <c r="C3" s="146"/>
      <c r="D3" s="78" t="s">
        <v>1</v>
      </c>
    </row>
    <row r="4" ht="19.5" customHeight="1" spans="1:4">
      <c r="A4" s="12" t="s">
        <v>148</v>
      </c>
      <c r="B4" s="14"/>
      <c r="C4" s="12" t="s">
        <v>149</v>
      </c>
      <c r="D4" s="14"/>
    </row>
    <row r="5" ht="21.75" customHeight="1" spans="1:4">
      <c r="A5" s="67" t="s">
        <v>150</v>
      </c>
      <c r="B5" s="11" t="s">
        <v>151</v>
      </c>
      <c r="C5" s="67" t="s">
        <v>152</v>
      </c>
      <c r="D5" s="11" t="s">
        <v>151</v>
      </c>
    </row>
    <row r="6" ht="17.25" customHeight="1" spans="1:4">
      <c r="A6" s="68"/>
      <c r="B6" s="18"/>
      <c r="C6" s="68"/>
      <c r="D6" s="18"/>
    </row>
    <row r="7" ht="19.5" customHeight="1" spans="1:4">
      <c r="A7" s="74" t="s">
        <v>153</v>
      </c>
      <c r="B7" s="23">
        <v>5408252.84</v>
      </c>
      <c r="C7" s="74" t="s">
        <v>154</v>
      </c>
      <c r="D7" s="23">
        <v>5408252.84</v>
      </c>
    </row>
    <row r="8" ht="19.5" customHeight="1" spans="1:4">
      <c r="A8" s="74" t="s">
        <v>155</v>
      </c>
      <c r="B8" s="23">
        <v>5408252.84</v>
      </c>
      <c r="C8" s="147" t="s">
        <v>156</v>
      </c>
      <c r="D8" s="23">
        <v>4452854</v>
      </c>
    </row>
    <row r="9" ht="19.5" customHeight="1" spans="1:4">
      <c r="A9" s="148" t="s">
        <v>157</v>
      </c>
      <c r="B9" s="23"/>
      <c r="C9" s="147" t="s">
        <v>158</v>
      </c>
      <c r="D9" s="23"/>
    </row>
    <row r="10" ht="19.5" customHeight="1" spans="1:4">
      <c r="A10" s="148" t="s">
        <v>159</v>
      </c>
      <c r="B10" s="23"/>
      <c r="C10" s="147" t="s">
        <v>160</v>
      </c>
      <c r="D10" s="23"/>
    </row>
    <row r="11" ht="19.5" customHeight="1" spans="1:4">
      <c r="A11" s="148" t="s">
        <v>161</v>
      </c>
      <c r="B11" s="23"/>
      <c r="C11" s="147" t="s">
        <v>162</v>
      </c>
      <c r="D11" s="23"/>
    </row>
    <row r="12" ht="19.5" customHeight="1" spans="1:4">
      <c r="A12" s="148" t="s">
        <v>155</v>
      </c>
      <c r="B12" s="23"/>
      <c r="C12" s="147" t="s">
        <v>163</v>
      </c>
      <c r="D12" s="23"/>
    </row>
    <row r="13" ht="19.5" customHeight="1" spans="1:4">
      <c r="A13" s="148" t="s">
        <v>157</v>
      </c>
      <c r="B13" s="23"/>
      <c r="C13" s="147" t="s">
        <v>164</v>
      </c>
      <c r="D13" s="23"/>
    </row>
    <row r="14" ht="19.5" customHeight="1" spans="1:4">
      <c r="A14" s="148" t="s">
        <v>159</v>
      </c>
      <c r="B14" s="23"/>
      <c r="C14" s="147" t="s">
        <v>165</v>
      </c>
      <c r="D14" s="23"/>
    </row>
    <row r="15" ht="19.5" customHeight="1" spans="1:4">
      <c r="A15" s="149"/>
      <c r="B15" s="23"/>
      <c r="C15" s="147" t="s">
        <v>166</v>
      </c>
      <c r="D15" s="23">
        <v>363275.48</v>
      </c>
    </row>
    <row r="16" ht="19.5" customHeight="1" spans="1:4">
      <c r="A16" s="149"/>
      <c r="B16" s="23"/>
      <c r="C16" s="147" t="s">
        <v>167</v>
      </c>
      <c r="D16" s="23">
        <v>327300</v>
      </c>
    </row>
    <row r="17" ht="19.5" customHeight="1" spans="1:4">
      <c r="A17" s="149"/>
      <c r="B17" s="23"/>
      <c r="C17" s="147" t="s">
        <v>168</v>
      </c>
      <c r="D17" s="23"/>
    </row>
    <row r="18" ht="19.5" customHeight="1" spans="1:4">
      <c r="A18" s="149"/>
      <c r="B18" s="23"/>
      <c r="C18" s="147" t="s">
        <v>169</v>
      </c>
      <c r="D18" s="23"/>
    </row>
    <row r="19" ht="19.5" customHeight="1" spans="1:4">
      <c r="A19" s="149"/>
      <c r="B19" s="23"/>
      <c r="C19" s="147" t="s">
        <v>170</v>
      </c>
      <c r="D19" s="23"/>
    </row>
    <row r="20" ht="19.5" customHeight="1" spans="1:4">
      <c r="A20" s="74"/>
      <c r="B20" s="23"/>
      <c r="C20" s="147" t="s">
        <v>171</v>
      </c>
      <c r="D20" s="23"/>
    </row>
    <row r="21" ht="19.5" customHeight="1" spans="1:4">
      <c r="A21" s="74"/>
      <c r="B21" s="23"/>
      <c r="C21" s="74" t="s">
        <v>172</v>
      </c>
      <c r="D21" s="23"/>
    </row>
    <row r="22" ht="19.5" customHeight="1" spans="1:4">
      <c r="A22" s="74"/>
      <c r="B22" s="23"/>
      <c r="C22" s="74" t="s">
        <v>173</v>
      </c>
      <c r="D22" s="23"/>
    </row>
    <row r="23" ht="19.5" customHeight="1" spans="1:4">
      <c r="A23" s="74"/>
      <c r="B23" s="23"/>
      <c r="C23" s="74" t="s">
        <v>174</v>
      </c>
      <c r="D23" s="23"/>
    </row>
    <row r="24" ht="19.5" customHeight="1" spans="1:4">
      <c r="A24" s="74"/>
      <c r="B24" s="23"/>
      <c r="C24" s="74" t="s">
        <v>175</v>
      </c>
      <c r="D24" s="23"/>
    </row>
    <row r="25" ht="19.5" customHeight="1" spans="1:4">
      <c r="A25" s="74"/>
      <c r="B25" s="23"/>
      <c r="C25" s="74" t="s">
        <v>176</v>
      </c>
      <c r="D25" s="23"/>
    </row>
    <row r="26" ht="19.5" customHeight="1" spans="1:4">
      <c r="A26" s="147"/>
      <c r="B26" s="23"/>
      <c r="C26" s="74" t="s">
        <v>177</v>
      </c>
      <c r="D26" s="23">
        <v>264823.36</v>
      </c>
    </row>
    <row r="27" ht="19.5" customHeight="1" spans="1:4">
      <c r="A27" s="74"/>
      <c r="B27" s="23"/>
      <c r="C27" s="74" t="s">
        <v>178</v>
      </c>
      <c r="D27" s="23"/>
    </row>
    <row r="28" customHeight="1" spans="1:4">
      <c r="A28" s="74"/>
      <c r="B28" s="23"/>
      <c r="C28" s="148" t="s">
        <v>179</v>
      </c>
      <c r="D28" s="23"/>
    </row>
    <row r="29" ht="19.5" customHeight="1" spans="1:4">
      <c r="A29" s="74"/>
      <c r="B29" s="23"/>
      <c r="C29" s="74" t="s">
        <v>180</v>
      </c>
      <c r="D29" s="23"/>
    </row>
    <row r="30" ht="19.5" customHeight="1" spans="1:4">
      <c r="A30" s="147"/>
      <c r="B30" s="23"/>
      <c r="C30" s="74" t="s">
        <v>181</v>
      </c>
      <c r="D30" s="23"/>
    </row>
    <row r="31" ht="18" customHeight="1" spans="1:4">
      <c r="A31" s="147"/>
      <c r="B31" s="23"/>
      <c r="C31" s="74" t="s">
        <v>182</v>
      </c>
      <c r="D31" s="23"/>
    </row>
    <row r="32" ht="18" customHeight="1" spans="1:4">
      <c r="A32" s="147"/>
      <c r="B32" s="23"/>
      <c r="C32" s="148" t="s">
        <v>183</v>
      </c>
      <c r="D32" s="23"/>
    </row>
    <row r="33" ht="18" customHeight="1" spans="1:4">
      <c r="A33" s="147"/>
      <c r="B33" s="23"/>
      <c r="C33" s="148" t="s">
        <v>184</v>
      </c>
      <c r="D33" s="23"/>
    </row>
    <row r="34" ht="19.5" customHeight="1" spans="1:4">
      <c r="A34" s="147"/>
      <c r="B34" s="150"/>
      <c r="C34" s="74" t="s">
        <v>185</v>
      </c>
      <c r="D34" s="150"/>
    </row>
    <row r="35" ht="19.5" customHeight="1" spans="1:4">
      <c r="A35" s="147"/>
      <c r="B35" s="23"/>
      <c r="C35" s="74" t="s">
        <v>186</v>
      </c>
      <c r="D35" s="23"/>
    </row>
    <row r="36" ht="19.5" customHeight="1" spans="1:4">
      <c r="A36" s="151" t="s">
        <v>50</v>
      </c>
      <c r="B36" s="23">
        <v>5408252.84</v>
      </c>
      <c r="C36" s="151" t="s">
        <v>51</v>
      </c>
      <c r="D36" s="23">
        <v>5408252.84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1"/>
      <c r="B1" s="111"/>
      <c r="C1" s="111"/>
      <c r="D1" s="111"/>
      <c r="E1" s="111"/>
      <c r="F1" s="111"/>
      <c r="G1" s="116" t="s">
        <v>187</v>
      </c>
    </row>
    <row r="2" ht="33" customHeight="1" spans="1:7">
      <c r="A2" s="138" t="str">
        <f>"2026"&amp;"年一般公共预算支出预算表（按功能科目分类）"</f>
        <v>2026年一般公共预算支出预算表（按功能科目分类）</v>
      </c>
      <c r="B2" s="138"/>
      <c r="C2" s="138"/>
      <c r="D2" s="138"/>
      <c r="E2" s="138"/>
      <c r="F2" s="138"/>
      <c r="G2" s="138"/>
    </row>
    <row r="3" ht="18.75" customHeight="1" spans="1:7">
      <c r="A3" s="139" t="str">
        <f>"单位名称："&amp;"瑞丽市民族宗教事务局"</f>
        <v>单位名称：瑞丽市民族宗教事务局</v>
      </c>
      <c r="B3" s="139"/>
      <c r="C3" s="111"/>
      <c r="D3" s="111"/>
      <c r="E3" s="111"/>
      <c r="F3" s="111"/>
      <c r="G3" s="116" t="s">
        <v>1</v>
      </c>
    </row>
    <row r="4" ht="18.75" customHeight="1" spans="1:7">
      <c r="A4" s="140" t="s">
        <v>188</v>
      </c>
      <c r="B4" s="140"/>
      <c r="C4" s="140" t="s">
        <v>56</v>
      </c>
      <c r="D4" s="140" t="s">
        <v>78</v>
      </c>
      <c r="E4" s="140"/>
      <c r="F4" s="140"/>
      <c r="G4" s="140" t="s">
        <v>79</v>
      </c>
    </row>
    <row r="5" ht="18.75" customHeight="1" spans="1:7">
      <c r="A5" s="140" t="s">
        <v>74</v>
      </c>
      <c r="B5" s="140" t="s">
        <v>75</v>
      </c>
      <c r="C5" s="140"/>
      <c r="D5" s="140" t="s">
        <v>59</v>
      </c>
      <c r="E5" s="140" t="s">
        <v>189</v>
      </c>
      <c r="F5" s="140" t="s">
        <v>190</v>
      </c>
      <c r="G5" s="140"/>
    </row>
    <row r="6" ht="18.75" customHeight="1" spans="1:7">
      <c r="A6" s="140" t="s">
        <v>85</v>
      </c>
      <c r="B6" s="140" t="s">
        <v>86</v>
      </c>
      <c r="C6" s="140" t="s">
        <v>87</v>
      </c>
      <c r="D6" s="140" t="s">
        <v>88</v>
      </c>
      <c r="E6" s="140" t="s">
        <v>89</v>
      </c>
      <c r="F6" s="140" t="s">
        <v>90</v>
      </c>
      <c r="G6" s="140" t="s">
        <v>91</v>
      </c>
    </row>
    <row r="7" ht="18.75" customHeight="1" spans="1:7">
      <c r="A7" s="141" t="s">
        <v>100</v>
      </c>
      <c r="B7" s="141" t="s">
        <v>101</v>
      </c>
      <c r="C7" s="142">
        <v>4452854</v>
      </c>
      <c r="D7" s="142">
        <v>2374134</v>
      </c>
      <c r="E7" s="142">
        <v>2094531</v>
      </c>
      <c r="F7" s="142">
        <v>279603</v>
      </c>
      <c r="G7" s="142">
        <v>2078720</v>
      </c>
    </row>
    <row r="8" ht="18.75" customHeight="1" outlineLevel="1" spans="1:7">
      <c r="A8" s="143" t="s">
        <v>102</v>
      </c>
      <c r="B8" s="143" t="s">
        <v>103</v>
      </c>
      <c r="C8" s="142">
        <v>4110934</v>
      </c>
      <c r="D8" s="142">
        <v>2374134</v>
      </c>
      <c r="E8" s="142">
        <v>2094531</v>
      </c>
      <c r="F8" s="142">
        <v>279603</v>
      </c>
      <c r="G8" s="142">
        <v>1736800</v>
      </c>
    </row>
    <row r="9" ht="18.75" customHeight="1" outlineLevel="2" spans="1:7">
      <c r="A9" s="144" t="s">
        <v>104</v>
      </c>
      <c r="B9" s="144" t="s">
        <v>105</v>
      </c>
      <c r="C9" s="142">
        <v>2374134</v>
      </c>
      <c r="D9" s="142">
        <v>2374134</v>
      </c>
      <c r="E9" s="142">
        <v>2094531</v>
      </c>
      <c r="F9" s="142">
        <v>279603</v>
      </c>
      <c r="G9" s="142"/>
    </row>
    <row r="10" ht="18.75" customHeight="1" outlineLevel="2" spans="1:7">
      <c r="A10" s="144" t="s">
        <v>106</v>
      </c>
      <c r="B10" s="144" t="s">
        <v>107</v>
      </c>
      <c r="C10" s="142">
        <v>451800</v>
      </c>
      <c r="D10" s="142"/>
      <c r="E10" s="142"/>
      <c r="F10" s="142"/>
      <c r="G10" s="142">
        <v>451800</v>
      </c>
    </row>
    <row r="11" ht="18.75" customHeight="1" outlineLevel="2" spans="1:7">
      <c r="A11" s="144" t="s">
        <v>108</v>
      </c>
      <c r="B11" s="144" t="s">
        <v>109</v>
      </c>
      <c r="C11" s="142">
        <v>1285000</v>
      </c>
      <c r="D11" s="142"/>
      <c r="E11" s="142"/>
      <c r="F11" s="142"/>
      <c r="G11" s="142">
        <v>1285000</v>
      </c>
    </row>
    <row r="12" ht="18.75" customHeight="1" outlineLevel="1" spans="1:7">
      <c r="A12" s="143" t="s">
        <v>110</v>
      </c>
      <c r="B12" s="143" t="s">
        <v>111</v>
      </c>
      <c r="C12" s="142">
        <v>341920</v>
      </c>
      <c r="D12" s="142"/>
      <c r="E12" s="142"/>
      <c r="F12" s="142"/>
      <c r="G12" s="142">
        <v>341920</v>
      </c>
    </row>
    <row r="13" ht="18.75" customHeight="1" outlineLevel="2" spans="1:7">
      <c r="A13" s="144" t="s">
        <v>113</v>
      </c>
      <c r="B13" s="144" t="s">
        <v>107</v>
      </c>
      <c r="C13" s="142">
        <v>120000</v>
      </c>
      <c r="D13" s="142"/>
      <c r="E13" s="142"/>
      <c r="F13" s="142"/>
      <c r="G13" s="142">
        <v>120000</v>
      </c>
    </row>
    <row r="14" ht="18.75" customHeight="1" outlineLevel="2" spans="1:7">
      <c r="A14" s="144" t="s">
        <v>114</v>
      </c>
      <c r="B14" s="144" t="s">
        <v>115</v>
      </c>
      <c r="C14" s="142">
        <v>156400</v>
      </c>
      <c r="D14" s="142"/>
      <c r="E14" s="142"/>
      <c r="F14" s="142"/>
      <c r="G14" s="142">
        <v>156400</v>
      </c>
    </row>
    <row r="15" ht="18.75" customHeight="1" outlineLevel="2" spans="1:7">
      <c r="A15" s="144" t="s">
        <v>116</v>
      </c>
      <c r="B15" s="144" t="s">
        <v>117</v>
      </c>
      <c r="C15" s="142">
        <v>65520</v>
      </c>
      <c r="D15" s="142"/>
      <c r="E15" s="142"/>
      <c r="F15" s="142"/>
      <c r="G15" s="142">
        <v>65520</v>
      </c>
    </row>
    <row r="16" ht="18.75" customHeight="1" spans="1:7">
      <c r="A16" s="141" t="s">
        <v>118</v>
      </c>
      <c r="B16" s="141" t="s">
        <v>119</v>
      </c>
      <c r="C16" s="142">
        <v>363275.48</v>
      </c>
      <c r="D16" s="142">
        <v>363275.48</v>
      </c>
      <c r="E16" s="142">
        <v>348275.48</v>
      </c>
      <c r="F16" s="142">
        <v>15000</v>
      </c>
      <c r="G16" s="142"/>
    </row>
    <row r="17" ht="18.75" customHeight="1" outlineLevel="1" spans="1:7">
      <c r="A17" s="143" t="s">
        <v>120</v>
      </c>
      <c r="B17" s="143" t="s">
        <v>121</v>
      </c>
      <c r="C17" s="142">
        <v>354764.48</v>
      </c>
      <c r="D17" s="142">
        <v>354764.48</v>
      </c>
      <c r="E17" s="142">
        <v>339764.48</v>
      </c>
      <c r="F17" s="142">
        <v>15000</v>
      </c>
      <c r="G17" s="142"/>
    </row>
    <row r="18" ht="18.75" customHeight="1" outlineLevel="2" spans="1:7">
      <c r="A18" s="144" t="s">
        <v>122</v>
      </c>
      <c r="B18" s="144" t="s">
        <v>123</v>
      </c>
      <c r="C18" s="142">
        <v>15000</v>
      </c>
      <c r="D18" s="142">
        <v>15000</v>
      </c>
      <c r="E18" s="142"/>
      <c r="F18" s="142">
        <v>15000</v>
      </c>
      <c r="G18" s="142"/>
    </row>
    <row r="19" ht="18.75" customHeight="1" outlineLevel="2" spans="1:7">
      <c r="A19" s="144" t="s">
        <v>124</v>
      </c>
      <c r="B19" s="144" t="s">
        <v>125</v>
      </c>
      <c r="C19" s="142">
        <v>339764.48</v>
      </c>
      <c r="D19" s="142">
        <v>339764.48</v>
      </c>
      <c r="E19" s="142">
        <v>339764.48</v>
      </c>
      <c r="F19" s="142"/>
      <c r="G19" s="142"/>
    </row>
    <row r="20" ht="18.75" customHeight="1" outlineLevel="1" spans="1:7">
      <c r="A20" s="143" t="s">
        <v>126</v>
      </c>
      <c r="B20" s="143" t="s">
        <v>127</v>
      </c>
      <c r="C20" s="142">
        <v>8511</v>
      </c>
      <c r="D20" s="142">
        <v>8511</v>
      </c>
      <c r="E20" s="142">
        <v>8511</v>
      </c>
      <c r="F20" s="142"/>
      <c r="G20" s="142"/>
    </row>
    <row r="21" ht="18.75" customHeight="1" outlineLevel="2" spans="1:7">
      <c r="A21" s="144" t="s">
        <v>128</v>
      </c>
      <c r="B21" s="144" t="s">
        <v>127</v>
      </c>
      <c r="C21" s="142">
        <v>8511</v>
      </c>
      <c r="D21" s="142">
        <v>8511</v>
      </c>
      <c r="E21" s="142">
        <v>8511</v>
      </c>
      <c r="F21" s="142"/>
      <c r="G21" s="142"/>
    </row>
    <row r="22" ht="18.75" customHeight="1" spans="1:7">
      <c r="A22" s="141" t="s">
        <v>129</v>
      </c>
      <c r="B22" s="141" t="s">
        <v>130</v>
      </c>
      <c r="C22" s="142">
        <v>327300</v>
      </c>
      <c r="D22" s="142">
        <v>327300</v>
      </c>
      <c r="E22" s="142">
        <v>327300</v>
      </c>
      <c r="F22" s="142"/>
      <c r="G22" s="142"/>
    </row>
    <row r="23" ht="18.75" customHeight="1" outlineLevel="1" spans="1:7">
      <c r="A23" s="143" t="s">
        <v>131</v>
      </c>
      <c r="B23" s="143" t="s">
        <v>132</v>
      </c>
      <c r="C23" s="142">
        <v>327300</v>
      </c>
      <c r="D23" s="142">
        <v>327300</v>
      </c>
      <c r="E23" s="142">
        <v>327300</v>
      </c>
      <c r="F23" s="142"/>
      <c r="G23" s="142"/>
    </row>
    <row r="24" ht="18.75" customHeight="1" outlineLevel="2" spans="1:7">
      <c r="A24" s="144" t="s">
        <v>133</v>
      </c>
      <c r="B24" s="144" t="s">
        <v>134</v>
      </c>
      <c r="C24" s="142">
        <v>154282</v>
      </c>
      <c r="D24" s="142">
        <v>154282</v>
      </c>
      <c r="E24" s="142">
        <v>154282</v>
      </c>
      <c r="F24" s="142"/>
      <c r="G24" s="142"/>
    </row>
    <row r="25" ht="18.75" customHeight="1" outlineLevel="2" spans="1:7">
      <c r="A25" s="144" t="s">
        <v>137</v>
      </c>
      <c r="B25" s="144" t="s">
        <v>138</v>
      </c>
      <c r="C25" s="142">
        <v>166897</v>
      </c>
      <c r="D25" s="142">
        <v>166897</v>
      </c>
      <c r="E25" s="142">
        <v>166897</v>
      </c>
      <c r="F25" s="142"/>
      <c r="G25" s="142"/>
    </row>
    <row r="26" ht="18.75" customHeight="1" outlineLevel="2" spans="1:7">
      <c r="A26" s="144" t="s">
        <v>139</v>
      </c>
      <c r="B26" s="144" t="s">
        <v>140</v>
      </c>
      <c r="C26" s="142">
        <v>6121</v>
      </c>
      <c r="D26" s="142">
        <v>6121</v>
      </c>
      <c r="E26" s="142">
        <v>6121</v>
      </c>
      <c r="F26" s="142"/>
      <c r="G26" s="142"/>
    </row>
    <row r="27" ht="18.75" customHeight="1" spans="1:7">
      <c r="A27" s="141" t="s">
        <v>141</v>
      </c>
      <c r="B27" s="141" t="s">
        <v>142</v>
      </c>
      <c r="C27" s="142">
        <v>264823.36</v>
      </c>
      <c r="D27" s="142">
        <v>264823.36</v>
      </c>
      <c r="E27" s="142">
        <v>264823.36</v>
      </c>
      <c r="F27" s="142"/>
      <c r="G27" s="142"/>
    </row>
    <row r="28" ht="18.75" customHeight="1" outlineLevel="1" spans="1:7">
      <c r="A28" s="143" t="s">
        <v>143</v>
      </c>
      <c r="B28" s="143" t="s">
        <v>144</v>
      </c>
      <c r="C28" s="142">
        <v>264823.36</v>
      </c>
      <c r="D28" s="142">
        <v>264823.36</v>
      </c>
      <c r="E28" s="142">
        <v>264823.36</v>
      </c>
      <c r="F28" s="142"/>
      <c r="G28" s="142"/>
    </row>
    <row r="29" ht="18.75" customHeight="1" outlineLevel="2" spans="1:7">
      <c r="A29" s="144" t="s">
        <v>145</v>
      </c>
      <c r="B29" s="144" t="s">
        <v>146</v>
      </c>
      <c r="C29" s="142">
        <v>264823.36</v>
      </c>
      <c r="D29" s="142">
        <v>264823.36</v>
      </c>
      <c r="E29" s="142">
        <v>264823.36</v>
      </c>
      <c r="F29" s="142"/>
      <c r="G29" s="142"/>
    </row>
    <row r="30" ht="18.75" customHeight="1" spans="1:7">
      <c r="A30" s="140" t="s">
        <v>56</v>
      </c>
      <c r="B30" s="140"/>
      <c r="C30" s="142">
        <v>5408252.84</v>
      </c>
      <c r="D30" s="142">
        <v>3329532.84</v>
      </c>
      <c r="E30" s="142">
        <v>3034929.84</v>
      </c>
      <c r="F30" s="142">
        <v>294603</v>
      </c>
      <c r="G30" s="142">
        <v>2078720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9" sqref="A2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9"/>
      <c r="B1" s="129"/>
      <c r="C1" s="130"/>
      <c r="D1" s="1"/>
      <c r="E1" s="1"/>
      <c r="F1" s="131" t="s">
        <v>191</v>
      </c>
    </row>
    <row r="2" ht="33.75" customHeight="1" spans="1:6">
      <c r="A2" s="132" t="str">
        <f>"2026"&amp;"年一般公共预算“三公”经费支出预算表"</f>
        <v>2026年一般公共预算“三公”经费支出预算表</v>
      </c>
      <c r="B2" s="132"/>
      <c r="C2" s="132"/>
      <c r="D2" s="132"/>
      <c r="E2" s="132"/>
      <c r="F2" s="132"/>
    </row>
    <row r="3" ht="21.75" customHeight="1" spans="1:6">
      <c r="A3" s="133" t="str">
        <f>"单位名称："&amp;"瑞丽市民族宗教事务局"</f>
        <v>单位名称：瑞丽市民族宗教事务局</v>
      </c>
      <c r="B3" s="129"/>
      <c r="C3" s="130"/>
      <c r="D3" s="3"/>
      <c r="E3" s="1"/>
      <c r="F3" s="131" t="s">
        <v>53</v>
      </c>
    </row>
    <row r="4" ht="19.5" customHeight="1" spans="1:6">
      <c r="A4" s="11" t="s">
        <v>192</v>
      </c>
      <c r="B4" s="67" t="s">
        <v>193</v>
      </c>
      <c r="C4" s="12" t="s">
        <v>194</v>
      </c>
      <c r="D4" s="13"/>
      <c r="E4" s="14"/>
      <c r="F4" s="67" t="s">
        <v>195</v>
      </c>
    </row>
    <row r="5" ht="19.5" customHeight="1" spans="1:6">
      <c r="A5" s="18"/>
      <c r="B5" s="68"/>
      <c r="C5" s="35" t="s">
        <v>59</v>
      </c>
      <c r="D5" s="35" t="s">
        <v>196</v>
      </c>
      <c r="E5" s="35" t="s">
        <v>197</v>
      </c>
      <c r="F5" s="68"/>
    </row>
    <row r="6" ht="18.75" customHeight="1" spans="1:6">
      <c r="A6" s="134">
        <v>1</v>
      </c>
      <c r="B6" s="134">
        <v>2</v>
      </c>
      <c r="C6" s="135">
        <v>3</v>
      </c>
      <c r="D6" s="134">
        <v>4</v>
      </c>
      <c r="E6" s="134">
        <v>5</v>
      </c>
      <c r="F6" s="134">
        <v>6</v>
      </c>
    </row>
    <row r="7" ht="24.75" customHeight="1" spans="1:6">
      <c r="A7" s="136">
        <v>48000</v>
      </c>
      <c r="B7" s="136">
        <v>38000</v>
      </c>
      <c r="C7" s="137"/>
      <c r="D7" s="136"/>
      <c r="E7" s="136"/>
      <c r="F7" s="136">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L13" sqref="L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4"/>
      <c r="B1" s="124"/>
      <c r="C1" s="124"/>
      <c r="D1" s="124"/>
      <c r="E1" s="124"/>
      <c r="F1" s="124"/>
      <c r="G1" s="124"/>
      <c r="H1" s="124"/>
      <c r="I1" s="124"/>
      <c r="J1" s="124"/>
      <c r="K1" s="124"/>
      <c r="L1" s="124"/>
      <c r="M1" s="124"/>
      <c r="N1" s="124"/>
      <c r="O1" s="124"/>
      <c r="P1" s="124"/>
      <c r="Q1" s="124"/>
      <c r="R1" s="124"/>
      <c r="S1" s="124"/>
      <c r="T1" s="128" t="s">
        <v>198</v>
      </c>
      <c r="U1" s="128"/>
      <c r="V1" s="128"/>
      <c r="W1" s="128"/>
    </row>
    <row r="2" ht="45.75" customHeight="1" spans="1:23">
      <c r="A2" s="125" t="str">
        <f>"2026"&amp;"年部门基本支出预算表"</f>
        <v>2026年部门基本支出预算表</v>
      </c>
      <c r="B2" s="125"/>
      <c r="C2" s="125"/>
      <c r="D2" s="125"/>
      <c r="E2" s="125"/>
      <c r="F2" s="125"/>
      <c r="G2" s="125"/>
      <c r="H2" s="125"/>
      <c r="I2" s="125"/>
      <c r="J2" s="125"/>
      <c r="K2" s="125"/>
      <c r="L2" s="125"/>
      <c r="M2" s="125"/>
      <c r="N2" s="125"/>
      <c r="O2" s="125"/>
      <c r="P2" s="125"/>
      <c r="Q2" s="125"/>
      <c r="R2" s="125"/>
      <c r="S2" s="125"/>
      <c r="T2" s="125"/>
      <c r="U2" s="125"/>
      <c r="V2" s="125"/>
      <c r="W2" s="125"/>
    </row>
    <row r="3" ht="18.75" customHeight="1" spans="1:23">
      <c r="A3" s="124" t="str">
        <f>"单位名称："&amp;"瑞丽市民族宗教事务局"</f>
        <v>单位名称：瑞丽市民族宗教事务局</v>
      </c>
      <c r="B3" s="124"/>
      <c r="C3" s="124"/>
      <c r="D3" s="124"/>
      <c r="E3" s="124"/>
      <c r="F3" s="124"/>
      <c r="G3" s="124"/>
      <c r="H3" s="124"/>
      <c r="I3" s="124"/>
      <c r="J3" s="124"/>
      <c r="K3" s="124"/>
      <c r="L3" s="124"/>
      <c r="M3" s="124"/>
      <c r="N3" s="124"/>
      <c r="O3" s="124"/>
      <c r="P3" s="124"/>
      <c r="Q3" s="124"/>
      <c r="R3" s="124"/>
      <c r="S3" s="124"/>
      <c r="T3" s="128" t="s">
        <v>53</v>
      </c>
      <c r="U3" s="128"/>
      <c r="V3" s="128"/>
      <c r="W3" s="128"/>
    </row>
    <row r="4" ht="18.75" customHeight="1" spans="1:23">
      <c r="A4" s="126" t="s">
        <v>199</v>
      </c>
      <c r="B4" s="126" t="s">
        <v>200</v>
      </c>
      <c r="C4" s="126" t="s">
        <v>201</v>
      </c>
      <c r="D4" s="126" t="s">
        <v>202</v>
      </c>
      <c r="E4" s="126" t="s">
        <v>203</v>
      </c>
      <c r="F4" s="126" t="s">
        <v>204</v>
      </c>
      <c r="G4" s="126" t="s">
        <v>205</v>
      </c>
      <c r="H4" s="126" t="s">
        <v>206</v>
      </c>
      <c r="I4" s="126"/>
      <c r="J4" s="126"/>
      <c r="K4" s="126"/>
      <c r="L4" s="126"/>
      <c r="M4" s="126"/>
      <c r="N4" s="126"/>
      <c r="O4" s="126"/>
      <c r="P4" s="126"/>
      <c r="Q4" s="126"/>
      <c r="R4" s="126"/>
      <c r="S4" s="126"/>
      <c r="T4" s="126"/>
      <c r="U4" s="126"/>
      <c r="V4" s="126"/>
      <c r="W4" s="126"/>
    </row>
    <row r="5" ht="28.3" customHeight="1" spans="1:23">
      <c r="A5" s="126"/>
      <c r="B5" s="126"/>
      <c r="C5" s="126"/>
      <c r="D5" s="126"/>
      <c r="E5" s="126"/>
      <c r="F5" s="126"/>
      <c r="G5" s="126"/>
      <c r="H5" s="126" t="s">
        <v>207</v>
      </c>
      <c r="I5" s="126" t="s">
        <v>60</v>
      </c>
      <c r="J5" s="126" t="s">
        <v>208</v>
      </c>
      <c r="K5" s="126" t="s">
        <v>209</v>
      </c>
      <c r="L5" s="126" t="s">
        <v>210</v>
      </c>
      <c r="M5" s="126" t="s">
        <v>211</v>
      </c>
      <c r="N5" s="126" t="s">
        <v>212</v>
      </c>
      <c r="O5" s="126" t="s">
        <v>61</v>
      </c>
      <c r="P5" s="126" t="s">
        <v>62</v>
      </c>
      <c r="Q5" s="126" t="s">
        <v>63</v>
      </c>
      <c r="R5" s="126" t="s">
        <v>77</v>
      </c>
      <c r="S5" s="126"/>
      <c r="T5" s="126"/>
      <c r="U5" s="126"/>
      <c r="V5" s="126"/>
      <c r="W5" s="126"/>
    </row>
    <row r="6" ht="24" customHeight="1" spans="1:23">
      <c r="A6" s="126"/>
      <c r="B6" s="126"/>
      <c r="C6" s="126"/>
      <c r="D6" s="126"/>
      <c r="E6" s="126"/>
      <c r="F6" s="126"/>
      <c r="G6" s="126"/>
      <c r="H6" s="126"/>
      <c r="I6" s="126" t="s">
        <v>213</v>
      </c>
      <c r="J6" s="126" t="s">
        <v>208</v>
      </c>
      <c r="K6" s="126" t="s">
        <v>209</v>
      </c>
      <c r="L6" s="126" t="s">
        <v>210</v>
      </c>
      <c r="M6" s="126" t="s">
        <v>211</v>
      </c>
      <c r="N6" s="126" t="s">
        <v>60</v>
      </c>
      <c r="O6" s="126" t="s">
        <v>61</v>
      </c>
      <c r="P6" s="126" t="s">
        <v>62</v>
      </c>
      <c r="Q6" s="126"/>
      <c r="R6" s="126" t="s">
        <v>59</v>
      </c>
      <c r="S6" s="126" t="s">
        <v>66</v>
      </c>
      <c r="T6" s="126" t="s">
        <v>67</v>
      </c>
      <c r="U6" s="126" t="s">
        <v>68</v>
      </c>
      <c r="V6" s="126" t="s">
        <v>69</v>
      </c>
      <c r="W6" s="126" t="s">
        <v>70</v>
      </c>
    </row>
    <row r="7" ht="32.05" customHeight="1" spans="1:23">
      <c r="A7" s="126"/>
      <c r="B7" s="126"/>
      <c r="C7" s="126"/>
      <c r="D7" s="126"/>
      <c r="E7" s="126"/>
      <c r="F7" s="126"/>
      <c r="G7" s="126"/>
      <c r="H7" s="126"/>
      <c r="I7" s="126" t="s">
        <v>59</v>
      </c>
      <c r="J7" s="126"/>
      <c r="K7" s="126"/>
      <c r="L7" s="126"/>
      <c r="M7" s="126"/>
      <c r="N7" s="126"/>
      <c r="O7" s="126"/>
      <c r="P7" s="126"/>
      <c r="Q7" s="126"/>
      <c r="R7" s="126"/>
      <c r="S7" s="126"/>
      <c r="T7" s="126"/>
      <c r="U7" s="126"/>
      <c r="V7" s="126"/>
      <c r="W7" s="126"/>
    </row>
    <row r="8" ht="18.75" customHeight="1" spans="1:23">
      <c r="A8" s="126" t="s">
        <v>85</v>
      </c>
      <c r="B8" s="126" t="s">
        <v>86</v>
      </c>
      <c r="C8" s="126" t="s">
        <v>87</v>
      </c>
      <c r="D8" s="126" t="s">
        <v>88</v>
      </c>
      <c r="E8" s="126" t="s">
        <v>89</v>
      </c>
      <c r="F8" s="126" t="s">
        <v>90</v>
      </c>
      <c r="G8" s="126" t="s">
        <v>91</v>
      </c>
      <c r="H8" s="126" t="s">
        <v>92</v>
      </c>
      <c r="I8" s="126" t="s">
        <v>93</v>
      </c>
      <c r="J8" s="126" t="s">
        <v>94</v>
      </c>
      <c r="K8" s="126" t="s">
        <v>95</v>
      </c>
      <c r="L8" s="126" t="s">
        <v>96</v>
      </c>
      <c r="M8" s="126" t="s">
        <v>97</v>
      </c>
      <c r="N8" s="126" t="s">
        <v>98</v>
      </c>
      <c r="O8" s="126" t="s">
        <v>99</v>
      </c>
      <c r="P8" s="126" t="s">
        <v>214</v>
      </c>
      <c r="Q8" s="126" t="s">
        <v>215</v>
      </c>
      <c r="R8" s="126" t="s">
        <v>216</v>
      </c>
      <c r="S8" s="126" t="s">
        <v>217</v>
      </c>
      <c r="T8" s="126" t="s">
        <v>218</v>
      </c>
      <c r="U8" s="126" t="s">
        <v>219</v>
      </c>
      <c r="V8" s="126" t="s">
        <v>220</v>
      </c>
      <c r="W8" s="126" t="s">
        <v>221</v>
      </c>
    </row>
    <row r="9" ht="53.25" customHeight="1" spans="1:23">
      <c r="A9" s="121" t="s">
        <v>72</v>
      </c>
      <c r="B9" s="121"/>
      <c r="C9" s="121"/>
      <c r="D9" s="121"/>
      <c r="E9" s="121"/>
      <c r="F9" s="121"/>
      <c r="G9" s="121"/>
      <c r="H9" s="123">
        <v>3329532.84</v>
      </c>
      <c r="I9" s="123">
        <v>3329532.84</v>
      </c>
      <c r="J9" s="123"/>
      <c r="K9" s="123"/>
      <c r="L9" s="123">
        <v>3329532.84</v>
      </c>
      <c r="M9" s="123"/>
      <c r="N9" s="123"/>
      <c r="O9" s="123"/>
      <c r="P9" s="123"/>
      <c r="Q9" s="123"/>
      <c r="R9" s="123"/>
      <c r="S9" s="123"/>
      <c r="T9" s="123"/>
      <c r="U9" s="123"/>
      <c r="V9" s="123"/>
      <c r="W9" s="123"/>
    </row>
    <row r="10" ht="53.25" customHeight="1" outlineLevel="1" spans="1:23">
      <c r="A10" s="121" t="s">
        <v>72</v>
      </c>
      <c r="B10" s="121" t="s">
        <v>222</v>
      </c>
      <c r="C10" s="121" t="s">
        <v>223</v>
      </c>
      <c r="D10" s="121" t="s">
        <v>104</v>
      </c>
      <c r="E10" s="121" t="s">
        <v>105</v>
      </c>
      <c r="F10" s="121" t="s">
        <v>224</v>
      </c>
      <c r="G10" s="121" t="s">
        <v>225</v>
      </c>
      <c r="H10" s="123">
        <v>814224</v>
      </c>
      <c r="I10" s="123">
        <v>814224</v>
      </c>
      <c r="J10" s="123"/>
      <c r="K10" s="123"/>
      <c r="L10" s="123">
        <v>814224</v>
      </c>
      <c r="M10" s="123"/>
      <c r="N10" s="123"/>
      <c r="O10" s="123"/>
      <c r="P10" s="123"/>
      <c r="Q10" s="123"/>
      <c r="R10" s="123"/>
      <c r="S10" s="123"/>
      <c r="T10" s="123"/>
      <c r="U10" s="123"/>
      <c r="V10" s="123"/>
      <c r="W10" s="123"/>
    </row>
    <row r="11" ht="53.25" customHeight="1" outlineLevel="1" spans="1:23">
      <c r="A11" s="121" t="s">
        <v>72</v>
      </c>
      <c r="B11" s="121" t="s">
        <v>222</v>
      </c>
      <c r="C11" s="121" t="s">
        <v>223</v>
      </c>
      <c r="D11" s="121" t="s">
        <v>104</v>
      </c>
      <c r="E11" s="121" t="s">
        <v>105</v>
      </c>
      <c r="F11" s="121" t="s">
        <v>224</v>
      </c>
      <c r="G11" s="121" t="s">
        <v>225</v>
      </c>
      <c r="H11" s="123">
        <v>80000</v>
      </c>
      <c r="I11" s="123">
        <v>80000</v>
      </c>
      <c r="J11" s="123"/>
      <c r="K11" s="123"/>
      <c r="L11" s="123">
        <v>80000</v>
      </c>
      <c r="M11" s="121"/>
      <c r="N11" s="123"/>
      <c r="O11" s="123"/>
      <c r="P11" s="123"/>
      <c r="Q11" s="123"/>
      <c r="R11" s="123"/>
      <c r="S11" s="123"/>
      <c r="T11" s="123"/>
      <c r="U11" s="123"/>
      <c r="V11" s="123"/>
      <c r="W11" s="123"/>
    </row>
    <row r="12" ht="53.25" customHeight="1" outlineLevel="1" spans="1:23">
      <c r="A12" s="121" t="s">
        <v>72</v>
      </c>
      <c r="B12" s="121" t="s">
        <v>226</v>
      </c>
      <c r="C12" s="121" t="s">
        <v>227</v>
      </c>
      <c r="D12" s="121" t="s">
        <v>104</v>
      </c>
      <c r="E12" s="121" t="s">
        <v>105</v>
      </c>
      <c r="F12" s="121" t="s">
        <v>228</v>
      </c>
      <c r="G12" s="121" t="s">
        <v>229</v>
      </c>
      <c r="H12" s="123"/>
      <c r="I12" s="123"/>
      <c r="J12" s="123"/>
      <c r="K12" s="123"/>
      <c r="L12" s="123"/>
      <c r="M12" s="121"/>
      <c r="N12" s="123"/>
      <c r="O12" s="123"/>
      <c r="P12" s="123"/>
      <c r="Q12" s="123"/>
      <c r="R12" s="123"/>
      <c r="S12" s="123"/>
      <c r="T12" s="123"/>
      <c r="U12" s="123"/>
      <c r="V12" s="123"/>
      <c r="W12" s="123"/>
    </row>
    <row r="13" ht="53.25" customHeight="1" outlineLevel="1" spans="1:23">
      <c r="A13" s="121" t="s">
        <v>72</v>
      </c>
      <c r="B13" s="121" t="s">
        <v>226</v>
      </c>
      <c r="C13" s="121" t="s">
        <v>227</v>
      </c>
      <c r="D13" s="121" t="s">
        <v>104</v>
      </c>
      <c r="E13" s="121" t="s">
        <v>105</v>
      </c>
      <c r="F13" s="121" t="s">
        <v>228</v>
      </c>
      <c r="G13" s="121" t="s">
        <v>229</v>
      </c>
      <c r="H13" s="123">
        <v>891012</v>
      </c>
      <c r="I13" s="123">
        <v>891012</v>
      </c>
      <c r="J13" s="123"/>
      <c r="K13" s="123"/>
      <c r="L13" s="123">
        <v>891012</v>
      </c>
      <c r="M13" s="121"/>
      <c r="N13" s="123"/>
      <c r="O13" s="123"/>
      <c r="P13" s="123"/>
      <c r="Q13" s="123"/>
      <c r="R13" s="123"/>
      <c r="S13" s="123"/>
      <c r="T13" s="123"/>
      <c r="U13" s="123"/>
      <c r="V13" s="123"/>
      <c r="W13" s="123"/>
    </row>
    <row r="14" ht="53.25" customHeight="1" outlineLevel="1" spans="1:23">
      <c r="A14" s="121" t="s">
        <v>72</v>
      </c>
      <c r="B14" s="121" t="s">
        <v>226</v>
      </c>
      <c r="C14" s="121" t="s">
        <v>227</v>
      </c>
      <c r="D14" s="121" t="s">
        <v>104</v>
      </c>
      <c r="E14" s="121" t="s">
        <v>105</v>
      </c>
      <c r="F14" s="121" t="s">
        <v>228</v>
      </c>
      <c r="G14" s="121" t="s">
        <v>229</v>
      </c>
      <c r="H14" s="123">
        <v>120000</v>
      </c>
      <c r="I14" s="123">
        <v>120000</v>
      </c>
      <c r="J14" s="123"/>
      <c r="K14" s="123"/>
      <c r="L14" s="123">
        <v>120000</v>
      </c>
      <c r="M14" s="121"/>
      <c r="N14" s="123"/>
      <c r="O14" s="123"/>
      <c r="P14" s="123"/>
      <c r="Q14" s="123"/>
      <c r="R14" s="123"/>
      <c r="S14" s="123"/>
      <c r="T14" s="123"/>
      <c r="U14" s="123"/>
      <c r="V14" s="123"/>
      <c r="W14" s="123"/>
    </row>
    <row r="15" ht="53.25" customHeight="1" outlineLevel="1" spans="1:23">
      <c r="A15" s="121" t="s">
        <v>72</v>
      </c>
      <c r="B15" s="121" t="s">
        <v>230</v>
      </c>
      <c r="C15" s="121" t="s">
        <v>231</v>
      </c>
      <c r="D15" s="121" t="s">
        <v>104</v>
      </c>
      <c r="E15" s="121" t="s">
        <v>105</v>
      </c>
      <c r="F15" s="121" t="s">
        <v>232</v>
      </c>
      <c r="G15" s="121" t="s">
        <v>233</v>
      </c>
      <c r="H15" s="123">
        <v>67852</v>
      </c>
      <c r="I15" s="123">
        <v>67852</v>
      </c>
      <c r="J15" s="123"/>
      <c r="K15" s="123"/>
      <c r="L15" s="123">
        <v>67852</v>
      </c>
      <c r="M15" s="121"/>
      <c r="N15" s="123"/>
      <c r="O15" s="123"/>
      <c r="P15" s="123"/>
      <c r="Q15" s="123"/>
      <c r="R15" s="123"/>
      <c r="S15" s="123"/>
      <c r="T15" s="123"/>
      <c r="U15" s="123"/>
      <c r="V15" s="123"/>
      <c r="W15" s="123"/>
    </row>
    <row r="16" ht="53.25" customHeight="1" outlineLevel="1" spans="1:23">
      <c r="A16" s="121" t="s">
        <v>72</v>
      </c>
      <c r="B16" s="121" t="s">
        <v>234</v>
      </c>
      <c r="C16" s="121" t="s">
        <v>235</v>
      </c>
      <c r="D16" s="121" t="s">
        <v>104</v>
      </c>
      <c r="E16" s="121" t="s">
        <v>105</v>
      </c>
      <c r="F16" s="121" t="s">
        <v>232</v>
      </c>
      <c r="G16" s="121" t="s">
        <v>233</v>
      </c>
      <c r="H16" s="123">
        <v>6000</v>
      </c>
      <c r="I16" s="123">
        <v>6000</v>
      </c>
      <c r="J16" s="123"/>
      <c r="K16" s="123"/>
      <c r="L16" s="123">
        <v>6000</v>
      </c>
      <c r="M16" s="121"/>
      <c r="N16" s="123"/>
      <c r="O16" s="123"/>
      <c r="P16" s="123"/>
      <c r="Q16" s="123"/>
      <c r="R16" s="123"/>
      <c r="S16" s="123"/>
      <c r="T16" s="123"/>
      <c r="U16" s="123"/>
      <c r="V16" s="123"/>
      <c r="W16" s="123"/>
    </row>
    <row r="17" ht="53.25" customHeight="1" outlineLevel="1" spans="1:23">
      <c r="A17" s="121" t="s">
        <v>72</v>
      </c>
      <c r="B17" s="121" t="s">
        <v>230</v>
      </c>
      <c r="C17" s="121" t="s">
        <v>231</v>
      </c>
      <c r="D17" s="121" t="s">
        <v>104</v>
      </c>
      <c r="E17" s="121" t="s">
        <v>105</v>
      </c>
      <c r="F17" s="121" t="s">
        <v>232</v>
      </c>
      <c r="G17" s="121" t="s">
        <v>233</v>
      </c>
      <c r="H17" s="123">
        <v>16963</v>
      </c>
      <c r="I17" s="123">
        <v>16963</v>
      </c>
      <c r="J17" s="123"/>
      <c r="K17" s="123"/>
      <c r="L17" s="123">
        <v>16963</v>
      </c>
      <c r="M17" s="121"/>
      <c r="N17" s="123"/>
      <c r="O17" s="123"/>
      <c r="P17" s="123"/>
      <c r="Q17" s="123"/>
      <c r="R17" s="123"/>
      <c r="S17" s="123"/>
      <c r="T17" s="123"/>
      <c r="U17" s="123"/>
      <c r="V17" s="123"/>
      <c r="W17" s="123"/>
    </row>
    <row r="18" ht="53.25" customHeight="1" outlineLevel="1" spans="1:23">
      <c r="A18" s="121" t="s">
        <v>72</v>
      </c>
      <c r="B18" s="121" t="s">
        <v>236</v>
      </c>
      <c r="C18" s="121" t="s">
        <v>237</v>
      </c>
      <c r="D18" s="121" t="s">
        <v>124</v>
      </c>
      <c r="E18" s="121" t="s">
        <v>125</v>
      </c>
      <c r="F18" s="121" t="s">
        <v>238</v>
      </c>
      <c r="G18" s="121" t="s">
        <v>239</v>
      </c>
      <c r="H18" s="123">
        <v>299764.48</v>
      </c>
      <c r="I18" s="123">
        <v>299764.48</v>
      </c>
      <c r="J18" s="123"/>
      <c r="K18" s="123"/>
      <c r="L18" s="123">
        <v>299764.48</v>
      </c>
      <c r="M18" s="121"/>
      <c r="N18" s="123"/>
      <c r="O18" s="123"/>
      <c r="P18" s="123"/>
      <c r="Q18" s="123"/>
      <c r="R18" s="123"/>
      <c r="S18" s="123"/>
      <c r="T18" s="123"/>
      <c r="U18" s="123"/>
      <c r="V18" s="123"/>
      <c r="W18" s="123"/>
    </row>
    <row r="19" ht="53.25" customHeight="1" outlineLevel="1" spans="1:23">
      <c r="A19" s="121" t="s">
        <v>72</v>
      </c>
      <c r="B19" s="121" t="s">
        <v>236</v>
      </c>
      <c r="C19" s="121" t="s">
        <v>237</v>
      </c>
      <c r="D19" s="121" t="s">
        <v>124</v>
      </c>
      <c r="E19" s="121" t="s">
        <v>125</v>
      </c>
      <c r="F19" s="121" t="s">
        <v>238</v>
      </c>
      <c r="G19" s="121" t="s">
        <v>239</v>
      </c>
      <c r="H19" s="123">
        <v>40000</v>
      </c>
      <c r="I19" s="123">
        <v>40000</v>
      </c>
      <c r="J19" s="123"/>
      <c r="K19" s="123"/>
      <c r="L19" s="123">
        <v>40000</v>
      </c>
      <c r="M19" s="121"/>
      <c r="N19" s="123"/>
      <c r="O19" s="123"/>
      <c r="P19" s="123"/>
      <c r="Q19" s="123"/>
      <c r="R19" s="123"/>
      <c r="S19" s="123"/>
      <c r="T19" s="123"/>
      <c r="U19" s="123"/>
      <c r="V19" s="123"/>
      <c r="W19" s="123"/>
    </row>
    <row r="20" ht="53.25" customHeight="1" outlineLevel="1" spans="1:23">
      <c r="A20" s="121" t="s">
        <v>72</v>
      </c>
      <c r="B20" s="121" t="s">
        <v>240</v>
      </c>
      <c r="C20" s="121" t="s">
        <v>241</v>
      </c>
      <c r="D20" s="121" t="s">
        <v>135</v>
      </c>
      <c r="E20" s="121" t="s">
        <v>136</v>
      </c>
      <c r="F20" s="121" t="s">
        <v>242</v>
      </c>
      <c r="G20" s="121" t="s">
        <v>243</v>
      </c>
      <c r="H20" s="123"/>
      <c r="I20" s="123"/>
      <c r="J20" s="123"/>
      <c r="K20" s="123"/>
      <c r="L20" s="123"/>
      <c r="M20" s="121"/>
      <c r="N20" s="123"/>
      <c r="O20" s="123"/>
      <c r="P20" s="123"/>
      <c r="Q20" s="123"/>
      <c r="R20" s="123"/>
      <c r="S20" s="123"/>
      <c r="T20" s="123"/>
      <c r="U20" s="123"/>
      <c r="V20" s="123"/>
      <c r="W20" s="123"/>
    </row>
    <row r="21" ht="53.25" customHeight="1" outlineLevel="1" spans="1:23">
      <c r="A21" s="121" t="s">
        <v>72</v>
      </c>
      <c r="B21" s="121" t="s">
        <v>240</v>
      </c>
      <c r="C21" s="121" t="s">
        <v>241</v>
      </c>
      <c r="D21" s="121" t="s">
        <v>133</v>
      </c>
      <c r="E21" s="121" t="s">
        <v>134</v>
      </c>
      <c r="F21" s="121" t="s">
        <v>242</v>
      </c>
      <c r="G21" s="121" t="s">
        <v>243</v>
      </c>
      <c r="H21" s="123">
        <v>14700</v>
      </c>
      <c r="I21" s="123">
        <v>14700</v>
      </c>
      <c r="J21" s="123"/>
      <c r="K21" s="123"/>
      <c r="L21" s="123">
        <v>14700</v>
      </c>
      <c r="M21" s="121"/>
      <c r="N21" s="123"/>
      <c r="O21" s="123"/>
      <c r="P21" s="123"/>
      <c r="Q21" s="123"/>
      <c r="R21" s="123"/>
      <c r="S21" s="123"/>
      <c r="T21" s="123"/>
      <c r="U21" s="123"/>
      <c r="V21" s="123"/>
      <c r="W21" s="123"/>
    </row>
    <row r="22" ht="53.25" customHeight="1" outlineLevel="1" spans="1:23">
      <c r="A22" s="121" t="s">
        <v>72</v>
      </c>
      <c r="B22" s="121" t="s">
        <v>244</v>
      </c>
      <c r="C22" s="121" t="s">
        <v>245</v>
      </c>
      <c r="D22" s="121" t="s">
        <v>133</v>
      </c>
      <c r="E22" s="121" t="s">
        <v>134</v>
      </c>
      <c r="F22" s="121" t="s">
        <v>242</v>
      </c>
      <c r="G22" s="121" t="s">
        <v>243</v>
      </c>
      <c r="H22" s="123">
        <v>112412</v>
      </c>
      <c r="I22" s="123">
        <v>112412</v>
      </c>
      <c r="J22" s="123"/>
      <c r="K22" s="123"/>
      <c r="L22" s="123">
        <v>112412</v>
      </c>
      <c r="M22" s="121"/>
      <c r="N22" s="123"/>
      <c r="O22" s="123"/>
      <c r="P22" s="123"/>
      <c r="Q22" s="123"/>
      <c r="R22" s="123"/>
      <c r="S22" s="123"/>
      <c r="T22" s="123"/>
      <c r="U22" s="123"/>
      <c r="V22" s="123"/>
      <c r="W22" s="123"/>
    </row>
    <row r="23" ht="53.25" customHeight="1" outlineLevel="1" spans="1:23">
      <c r="A23" s="121" t="s">
        <v>72</v>
      </c>
      <c r="B23" s="121" t="s">
        <v>246</v>
      </c>
      <c r="C23" s="121" t="s">
        <v>247</v>
      </c>
      <c r="D23" s="121" t="s">
        <v>133</v>
      </c>
      <c r="E23" s="121" t="s">
        <v>134</v>
      </c>
      <c r="F23" s="121" t="s">
        <v>242</v>
      </c>
      <c r="G23" s="121" t="s">
        <v>243</v>
      </c>
      <c r="H23" s="123">
        <v>7495</v>
      </c>
      <c r="I23" s="123">
        <v>7495</v>
      </c>
      <c r="J23" s="123"/>
      <c r="K23" s="123"/>
      <c r="L23" s="123">
        <v>7495</v>
      </c>
      <c r="M23" s="121"/>
      <c r="N23" s="123"/>
      <c r="O23" s="123"/>
      <c r="P23" s="123"/>
      <c r="Q23" s="123"/>
      <c r="R23" s="123"/>
      <c r="S23" s="123"/>
      <c r="T23" s="123"/>
      <c r="U23" s="123"/>
      <c r="V23" s="123"/>
      <c r="W23" s="123"/>
    </row>
    <row r="24" ht="53.25" customHeight="1" outlineLevel="1" spans="1:23">
      <c r="A24" s="121" t="s">
        <v>72</v>
      </c>
      <c r="B24" s="121" t="s">
        <v>246</v>
      </c>
      <c r="C24" s="121" t="s">
        <v>247</v>
      </c>
      <c r="D24" s="121" t="s">
        <v>135</v>
      </c>
      <c r="E24" s="121" t="s">
        <v>136</v>
      </c>
      <c r="F24" s="121" t="s">
        <v>242</v>
      </c>
      <c r="G24" s="121" t="s">
        <v>243</v>
      </c>
      <c r="H24" s="123"/>
      <c r="I24" s="123"/>
      <c r="J24" s="123"/>
      <c r="K24" s="123"/>
      <c r="L24" s="123"/>
      <c r="M24" s="121"/>
      <c r="N24" s="123"/>
      <c r="O24" s="123"/>
      <c r="P24" s="123"/>
      <c r="Q24" s="123"/>
      <c r="R24" s="123"/>
      <c r="S24" s="123"/>
      <c r="T24" s="123"/>
      <c r="U24" s="123"/>
      <c r="V24" s="123"/>
      <c r="W24" s="123"/>
    </row>
    <row r="25" ht="53.25" customHeight="1" outlineLevel="1" spans="1:23">
      <c r="A25" s="121" t="s">
        <v>72</v>
      </c>
      <c r="B25" s="121" t="s">
        <v>244</v>
      </c>
      <c r="C25" s="121" t="s">
        <v>245</v>
      </c>
      <c r="D25" s="121" t="s">
        <v>133</v>
      </c>
      <c r="E25" s="121" t="s">
        <v>134</v>
      </c>
      <c r="F25" s="121" t="s">
        <v>242</v>
      </c>
      <c r="G25" s="121" t="s">
        <v>243</v>
      </c>
      <c r="H25" s="123">
        <v>15000</v>
      </c>
      <c r="I25" s="123">
        <v>15000</v>
      </c>
      <c r="J25" s="123"/>
      <c r="K25" s="123"/>
      <c r="L25" s="123">
        <v>15000</v>
      </c>
      <c r="M25" s="121"/>
      <c r="N25" s="123"/>
      <c r="O25" s="123"/>
      <c r="P25" s="123"/>
      <c r="Q25" s="123"/>
      <c r="R25" s="123"/>
      <c r="S25" s="123"/>
      <c r="T25" s="123"/>
      <c r="U25" s="123"/>
      <c r="V25" s="123"/>
      <c r="W25" s="123"/>
    </row>
    <row r="26" ht="53.25" customHeight="1" outlineLevel="1" spans="1:23">
      <c r="A26" s="121" t="s">
        <v>72</v>
      </c>
      <c r="B26" s="121" t="s">
        <v>240</v>
      </c>
      <c r="C26" s="121" t="s">
        <v>241</v>
      </c>
      <c r="D26" s="121" t="s">
        <v>133</v>
      </c>
      <c r="E26" s="121" t="s">
        <v>134</v>
      </c>
      <c r="F26" s="121" t="s">
        <v>242</v>
      </c>
      <c r="G26" s="121" t="s">
        <v>243</v>
      </c>
      <c r="H26" s="123">
        <v>3675</v>
      </c>
      <c r="I26" s="123">
        <v>3675</v>
      </c>
      <c r="J26" s="123"/>
      <c r="K26" s="123"/>
      <c r="L26" s="123">
        <v>3675</v>
      </c>
      <c r="M26" s="121"/>
      <c r="N26" s="123"/>
      <c r="O26" s="123"/>
      <c r="P26" s="123"/>
      <c r="Q26" s="123"/>
      <c r="R26" s="123"/>
      <c r="S26" s="123"/>
      <c r="T26" s="123"/>
      <c r="U26" s="123"/>
      <c r="V26" s="123"/>
      <c r="W26" s="123"/>
    </row>
    <row r="27" ht="53.25" customHeight="1" outlineLevel="1" spans="1:23">
      <c r="A27" s="121" t="s">
        <v>72</v>
      </c>
      <c r="B27" s="121" t="s">
        <v>246</v>
      </c>
      <c r="C27" s="121" t="s">
        <v>247</v>
      </c>
      <c r="D27" s="121" t="s">
        <v>133</v>
      </c>
      <c r="E27" s="121" t="s">
        <v>134</v>
      </c>
      <c r="F27" s="121" t="s">
        <v>242</v>
      </c>
      <c r="G27" s="121" t="s">
        <v>243</v>
      </c>
      <c r="H27" s="123">
        <v>1000</v>
      </c>
      <c r="I27" s="123">
        <v>1000</v>
      </c>
      <c r="J27" s="123"/>
      <c r="K27" s="123"/>
      <c r="L27" s="123">
        <v>1000</v>
      </c>
      <c r="M27" s="121"/>
      <c r="N27" s="123"/>
      <c r="O27" s="123"/>
      <c r="P27" s="123"/>
      <c r="Q27" s="123"/>
      <c r="R27" s="123"/>
      <c r="S27" s="123"/>
      <c r="T27" s="123"/>
      <c r="U27" s="123"/>
      <c r="V27" s="123"/>
      <c r="W27" s="123"/>
    </row>
    <row r="28" ht="53.25" customHeight="1" outlineLevel="1" spans="1:23">
      <c r="A28" s="121" t="s">
        <v>72</v>
      </c>
      <c r="B28" s="121" t="s">
        <v>248</v>
      </c>
      <c r="C28" s="121" t="s">
        <v>138</v>
      </c>
      <c r="D28" s="121" t="s">
        <v>137</v>
      </c>
      <c r="E28" s="121" t="s">
        <v>138</v>
      </c>
      <c r="F28" s="121" t="s">
        <v>249</v>
      </c>
      <c r="G28" s="121" t="s">
        <v>250</v>
      </c>
      <c r="H28" s="123">
        <v>146897</v>
      </c>
      <c r="I28" s="123">
        <v>146897</v>
      </c>
      <c r="J28" s="123"/>
      <c r="K28" s="123"/>
      <c r="L28" s="123">
        <v>146897</v>
      </c>
      <c r="M28" s="121"/>
      <c r="N28" s="123"/>
      <c r="O28" s="123"/>
      <c r="P28" s="123"/>
      <c r="Q28" s="123"/>
      <c r="R28" s="123"/>
      <c r="S28" s="123"/>
      <c r="T28" s="123"/>
      <c r="U28" s="123"/>
      <c r="V28" s="123"/>
      <c r="W28" s="123"/>
    </row>
    <row r="29" ht="53.25" customHeight="1" outlineLevel="1" spans="1:23">
      <c r="A29" s="121" t="s">
        <v>72</v>
      </c>
      <c r="B29" s="121" t="s">
        <v>248</v>
      </c>
      <c r="C29" s="121" t="s">
        <v>138</v>
      </c>
      <c r="D29" s="121" t="s">
        <v>137</v>
      </c>
      <c r="E29" s="121" t="s">
        <v>138</v>
      </c>
      <c r="F29" s="121" t="s">
        <v>249</v>
      </c>
      <c r="G29" s="121" t="s">
        <v>250</v>
      </c>
      <c r="H29" s="123">
        <v>20000</v>
      </c>
      <c r="I29" s="123">
        <v>20000</v>
      </c>
      <c r="J29" s="123"/>
      <c r="K29" s="123"/>
      <c r="L29" s="123">
        <v>20000</v>
      </c>
      <c r="M29" s="121"/>
      <c r="N29" s="123"/>
      <c r="O29" s="123"/>
      <c r="P29" s="123"/>
      <c r="Q29" s="123"/>
      <c r="R29" s="123"/>
      <c r="S29" s="123"/>
      <c r="T29" s="123"/>
      <c r="U29" s="123"/>
      <c r="V29" s="123"/>
      <c r="W29" s="123"/>
    </row>
    <row r="30" ht="53.25" customHeight="1" outlineLevel="1" spans="1:23">
      <c r="A30" s="121" t="s">
        <v>72</v>
      </c>
      <c r="B30" s="121" t="s">
        <v>251</v>
      </c>
      <c r="C30" s="121" t="s">
        <v>252</v>
      </c>
      <c r="D30" s="121" t="s">
        <v>139</v>
      </c>
      <c r="E30" s="121" t="s">
        <v>140</v>
      </c>
      <c r="F30" s="121" t="s">
        <v>253</v>
      </c>
      <c r="G30" s="121" t="s">
        <v>254</v>
      </c>
      <c r="H30" s="123">
        <v>5621</v>
      </c>
      <c r="I30" s="123">
        <v>5621</v>
      </c>
      <c r="J30" s="123"/>
      <c r="K30" s="123"/>
      <c r="L30" s="123">
        <v>5621</v>
      </c>
      <c r="M30" s="121"/>
      <c r="N30" s="123"/>
      <c r="O30" s="123"/>
      <c r="P30" s="123"/>
      <c r="Q30" s="123"/>
      <c r="R30" s="123"/>
      <c r="S30" s="123"/>
      <c r="T30" s="123"/>
      <c r="U30" s="123"/>
      <c r="V30" s="123"/>
      <c r="W30" s="123"/>
    </row>
    <row r="31" ht="53.25" customHeight="1" outlineLevel="1" spans="1:23">
      <c r="A31" s="121" t="s">
        <v>72</v>
      </c>
      <c r="B31" s="121" t="s">
        <v>251</v>
      </c>
      <c r="C31" s="121" t="s">
        <v>252</v>
      </c>
      <c r="D31" s="121" t="s">
        <v>139</v>
      </c>
      <c r="E31" s="121" t="s">
        <v>140</v>
      </c>
      <c r="F31" s="121" t="s">
        <v>253</v>
      </c>
      <c r="G31" s="121" t="s">
        <v>254</v>
      </c>
      <c r="H31" s="123"/>
      <c r="I31" s="123"/>
      <c r="J31" s="123"/>
      <c r="K31" s="123"/>
      <c r="L31" s="123"/>
      <c r="M31" s="121"/>
      <c r="N31" s="123"/>
      <c r="O31" s="123"/>
      <c r="P31" s="123"/>
      <c r="Q31" s="123"/>
      <c r="R31" s="123"/>
      <c r="S31" s="123"/>
      <c r="T31" s="123"/>
      <c r="U31" s="123"/>
      <c r="V31" s="123"/>
      <c r="W31" s="123"/>
    </row>
    <row r="32" ht="53.25" customHeight="1" outlineLevel="1" spans="1:23">
      <c r="A32" s="121" t="s">
        <v>72</v>
      </c>
      <c r="B32" s="121" t="s">
        <v>255</v>
      </c>
      <c r="C32" s="121" t="s">
        <v>256</v>
      </c>
      <c r="D32" s="121" t="s">
        <v>128</v>
      </c>
      <c r="E32" s="121" t="s">
        <v>127</v>
      </c>
      <c r="F32" s="121" t="s">
        <v>253</v>
      </c>
      <c r="G32" s="121" t="s">
        <v>254</v>
      </c>
      <c r="H32" s="123">
        <v>8011</v>
      </c>
      <c r="I32" s="123">
        <v>8011</v>
      </c>
      <c r="J32" s="123"/>
      <c r="K32" s="123"/>
      <c r="L32" s="123">
        <v>8011</v>
      </c>
      <c r="M32" s="121"/>
      <c r="N32" s="123"/>
      <c r="O32" s="123"/>
      <c r="P32" s="123"/>
      <c r="Q32" s="123"/>
      <c r="R32" s="123"/>
      <c r="S32" s="123"/>
      <c r="T32" s="123"/>
      <c r="U32" s="123"/>
      <c r="V32" s="123"/>
      <c r="W32" s="123"/>
    </row>
    <row r="33" ht="53.25" customHeight="1" outlineLevel="1" spans="1:23">
      <c r="A33" s="121" t="s">
        <v>72</v>
      </c>
      <c r="B33" s="121" t="s">
        <v>251</v>
      </c>
      <c r="C33" s="121" t="s">
        <v>252</v>
      </c>
      <c r="D33" s="121" t="s">
        <v>139</v>
      </c>
      <c r="E33" s="121" t="s">
        <v>140</v>
      </c>
      <c r="F33" s="121" t="s">
        <v>253</v>
      </c>
      <c r="G33" s="121" t="s">
        <v>254</v>
      </c>
      <c r="H33" s="123">
        <v>500</v>
      </c>
      <c r="I33" s="123">
        <v>500</v>
      </c>
      <c r="J33" s="123"/>
      <c r="K33" s="123"/>
      <c r="L33" s="123">
        <v>500</v>
      </c>
      <c r="M33" s="121"/>
      <c r="N33" s="123"/>
      <c r="O33" s="123"/>
      <c r="P33" s="123"/>
      <c r="Q33" s="123"/>
      <c r="R33" s="123"/>
      <c r="S33" s="123"/>
      <c r="T33" s="123"/>
      <c r="U33" s="123"/>
      <c r="V33" s="123"/>
      <c r="W33" s="123"/>
    </row>
    <row r="34" ht="53.25" customHeight="1" outlineLevel="1" spans="1:23">
      <c r="A34" s="121" t="s">
        <v>72</v>
      </c>
      <c r="B34" s="121" t="s">
        <v>255</v>
      </c>
      <c r="C34" s="121" t="s">
        <v>256</v>
      </c>
      <c r="D34" s="121" t="s">
        <v>128</v>
      </c>
      <c r="E34" s="121" t="s">
        <v>127</v>
      </c>
      <c r="F34" s="121" t="s">
        <v>253</v>
      </c>
      <c r="G34" s="121" t="s">
        <v>254</v>
      </c>
      <c r="H34" s="123">
        <v>500</v>
      </c>
      <c r="I34" s="123">
        <v>500</v>
      </c>
      <c r="J34" s="123"/>
      <c r="K34" s="123"/>
      <c r="L34" s="123">
        <v>500</v>
      </c>
      <c r="M34" s="121"/>
      <c r="N34" s="123"/>
      <c r="O34" s="123"/>
      <c r="P34" s="123"/>
      <c r="Q34" s="123"/>
      <c r="R34" s="123"/>
      <c r="S34" s="123"/>
      <c r="T34" s="123"/>
      <c r="U34" s="123"/>
      <c r="V34" s="123"/>
      <c r="W34" s="123"/>
    </row>
    <row r="35" ht="53.25" customHeight="1" outlineLevel="1" spans="1:23">
      <c r="A35" s="121" t="s">
        <v>72</v>
      </c>
      <c r="B35" s="121" t="s">
        <v>257</v>
      </c>
      <c r="C35" s="121" t="s">
        <v>146</v>
      </c>
      <c r="D35" s="121" t="s">
        <v>145</v>
      </c>
      <c r="E35" s="121" t="s">
        <v>146</v>
      </c>
      <c r="F35" s="121" t="s">
        <v>258</v>
      </c>
      <c r="G35" s="121" t="s">
        <v>146</v>
      </c>
      <c r="H35" s="123">
        <v>224823.36</v>
      </c>
      <c r="I35" s="123">
        <v>224823.36</v>
      </c>
      <c r="J35" s="123"/>
      <c r="K35" s="123"/>
      <c r="L35" s="123">
        <v>224823.36</v>
      </c>
      <c r="M35" s="121"/>
      <c r="N35" s="123"/>
      <c r="O35" s="123"/>
      <c r="P35" s="123"/>
      <c r="Q35" s="123"/>
      <c r="R35" s="123"/>
      <c r="S35" s="123"/>
      <c r="T35" s="123"/>
      <c r="U35" s="123"/>
      <c r="V35" s="123"/>
      <c r="W35" s="123"/>
    </row>
    <row r="36" ht="53.25" customHeight="1" outlineLevel="1" spans="1:23">
      <c r="A36" s="121" t="s">
        <v>72</v>
      </c>
      <c r="B36" s="121" t="s">
        <v>257</v>
      </c>
      <c r="C36" s="121" t="s">
        <v>146</v>
      </c>
      <c r="D36" s="121" t="s">
        <v>145</v>
      </c>
      <c r="E36" s="121" t="s">
        <v>146</v>
      </c>
      <c r="F36" s="121" t="s">
        <v>258</v>
      </c>
      <c r="G36" s="121" t="s">
        <v>146</v>
      </c>
      <c r="H36" s="123">
        <v>40000</v>
      </c>
      <c r="I36" s="123">
        <v>40000</v>
      </c>
      <c r="J36" s="123"/>
      <c r="K36" s="123"/>
      <c r="L36" s="123">
        <v>40000</v>
      </c>
      <c r="M36" s="121"/>
      <c r="N36" s="123"/>
      <c r="O36" s="123"/>
      <c r="P36" s="123"/>
      <c r="Q36" s="123"/>
      <c r="R36" s="123"/>
      <c r="S36" s="123"/>
      <c r="T36" s="123"/>
      <c r="U36" s="123"/>
      <c r="V36" s="123"/>
      <c r="W36" s="123"/>
    </row>
    <row r="37" ht="53.25" customHeight="1" outlineLevel="1" spans="1:23">
      <c r="A37" s="121" t="s">
        <v>72</v>
      </c>
      <c r="B37" s="121" t="s">
        <v>259</v>
      </c>
      <c r="C37" s="121" t="s">
        <v>260</v>
      </c>
      <c r="D37" s="121" t="s">
        <v>104</v>
      </c>
      <c r="E37" s="121" t="s">
        <v>105</v>
      </c>
      <c r="F37" s="121" t="s">
        <v>261</v>
      </c>
      <c r="G37" s="121" t="s">
        <v>262</v>
      </c>
      <c r="H37" s="123">
        <v>48480</v>
      </c>
      <c r="I37" s="123">
        <v>48480</v>
      </c>
      <c r="J37" s="123"/>
      <c r="K37" s="123"/>
      <c r="L37" s="123">
        <v>48480</v>
      </c>
      <c r="M37" s="121"/>
      <c r="N37" s="123"/>
      <c r="O37" s="123"/>
      <c r="P37" s="123"/>
      <c r="Q37" s="123"/>
      <c r="R37" s="123"/>
      <c r="S37" s="123"/>
      <c r="T37" s="123"/>
      <c r="U37" s="123"/>
      <c r="V37" s="123"/>
      <c r="W37" s="123"/>
    </row>
    <row r="38" ht="53.25" customHeight="1" outlineLevel="1" spans="1:23">
      <c r="A38" s="121" t="s">
        <v>72</v>
      </c>
      <c r="B38" s="121" t="s">
        <v>263</v>
      </c>
      <c r="C38" s="121" t="s">
        <v>264</v>
      </c>
      <c r="D38" s="121" t="s">
        <v>104</v>
      </c>
      <c r="E38" s="121" t="s">
        <v>105</v>
      </c>
      <c r="F38" s="121" t="s">
        <v>261</v>
      </c>
      <c r="G38" s="121" t="s">
        <v>262</v>
      </c>
      <c r="H38" s="123">
        <v>30000</v>
      </c>
      <c r="I38" s="123">
        <v>30000</v>
      </c>
      <c r="J38" s="123"/>
      <c r="K38" s="123"/>
      <c r="L38" s="123">
        <v>30000</v>
      </c>
      <c r="M38" s="121"/>
      <c r="N38" s="123"/>
      <c r="O38" s="123"/>
      <c r="P38" s="123"/>
      <c r="Q38" s="123"/>
      <c r="R38" s="123"/>
      <c r="S38" s="123"/>
      <c r="T38" s="123"/>
      <c r="U38" s="123"/>
      <c r="V38" s="123"/>
      <c r="W38" s="123"/>
    </row>
    <row r="39" ht="53.25" customHeight="1" outlineLevel="1" spans="1:23">
      <c r="A39" s="121" t="s">
        <v>72</v>
      </c>
      <c r="B39" s="121" t="s">
        <v>265</v>
      </c>
      <c r="C39" s="121" t="s">
        <v>266</v>
      </c>
      <c r="D39" s="121" t="s">
        <v>104</v>
      </c>
      <c r="E39" s="121" t="s">
        <v>105</v>
      </c>
      <c r="F39" s="121" t="s">
        <v>267</v>
      </c>
      <c r="G39" s="121" t="s">
        <v>268</v>
      </c>
      <c r="H39" s="123">
        <v>7560</v>
      </c>
      <c r="I39" s="123">
        <v>7560</v>
      </c>
      <c r="J39" s="123"/>
      <c r="K39" s="123"/>
      <c r="L39" s="123">
        <v>7560</v>
      </c>
      <c r="M39" s="121"/>
      <c r="N39" s="123"/>
      <c r="O39" s="123"/>
      <c r="P39" s="123"/>
      <c r="Q39" s="123"/>
      <c r="R39" s="123"/>
      <c r="S39" s="123"/>
      <c r="T39" s="123"/>
      <c r="U39" s="123"/>
      <c r="V39" s="123"/>
      <c r="W39" s="123"/>
    </row>
    <row r="40" ht="53.25" customHeight="1" outlineLevel="1" spans="1:23">
      <c r="A40" s="121" t="s">
        <v>72</v>
      </c>
      <c r="B40" s="121" t="s">
        <v>265</v>
      </c>
      <c r="C40" s="121" t="s">
        <v>266</v>
      </c>
      <c r="D40" s="121" t="s">
        <v>104</v>
      </c>
      <c r="E40" s="121" t="s">
        <v>105</v>
      </c>
      <c r="F40" s="121" t="s">
        <v>269</v>
      </c>
      <c r="G40" s="121" t="s">
        <v>270</v>
      </c>
      <c r="H40" s="123">
        <v>1080</v>
      </c>
      <c r="I40" s="123">
        <v>1080</v>
      </c>
      <c r="J40" s="123"/>
      <c r="K40" s="123"/>
      <c r="L40" s="123">
        <v>1080</v>
      </c>
      <c r="M40" s="121"/>
      <c r="N40" s="123"/>
      <c r="O40" s="123"/>
      <c r="P40" s="123"/>
      <c r="Q40" s="123"/>
      <c r="R40" s="123"/>
      <c r="S40" s="123"/>
      <c r="T40" s="123"/>
      <c r="U40" s="123"/>
      <c r="V40" s="123"/>
      <c r="W40" s="123"/>
    </row>
    <row r="41" ht="53.25" customHeight="1" outlineLevel="1" spans="1:23">
      <c r="A41" s="121" t="s">
        <v>72</v>
      </c>
      <c r="B41" s="121" t="s">
        <v>265</v>
      </c>
      <c r="C41" s="121" t="s">
        <v>266</v>
      </c>
      <c r="D41" s="121" t="s">
        <v>104</v>
      </c>
      <c r="E41" s="121" t="s">
        <v>105</v>
      </c>
      <c r="F41" s="121" t="s">
        <v>271</v>
      </c>
      <c r="G41" s="121" t="s">
        <v>272</v>
      </c>
      <c r="H41" s="123">
        <v>25000</v>
      </c>
      <c r="I41" s="123">
        <v>25000</v>
      </c>
      <c r="J41" s="123"/>
      <c r="K41" s="123"/>
      <c r="L41" s="123">
        <v>25000</v>
      </c>
      <c r="M41" s="121"/>
      <c r="N41" s="123"/>
      <c r="O41" s="123"/>
      <c r="P41" s="123"/>
      <c r="Q41" s="123"/>
      <c r="R41" s="123"/>
      <c r="S41" s="123"/>
      <c r="T41" s="123"/>
      <c r="U41" s="123"/>
      <c r="V41" s="123"/>
      <c r="W41" s="123"/>
    </row>
    <row r="42" ht="53.25" customHeight="1" outlineLevel="1" spans="1:23">
      <c r="A42" s="121" t="s">
        <v>72</v>
      </c>
      <c r="B42" s="121" t="s">
        <v>273</v>
      </c>
      <c r="C42" s="121" t="s">
        <v>274</v>
      </c>
      <c r="D42" s="121" t="s">
        <v>104</v>
      </c>
      <c r="E42" s="121" t="s">
        <v>105</v>
      </c>
      <c r="F42" s="121" t="s">
        <v>275</v>
      </c>
      <c r="G42" s="121" t="s">
        <v>276</v>
      </c>
      <c r="H42" s="123">
        <v>30000</v>
      </c>
      <c r="I42" s="123">
        <v>30000</v>
      </c>
      <c r="J42" s="123"/>
      <c r="K42" s="123"/>
      <c r="L42" s="123">
        <v>30000</v>
      </c>
      <c r="M42" s="121"/>
      <c r="N42" s="123"/>
      <c r="O42" s="123"/>
      <c r="P42" s="123"/>
      <c r="Q42" s="123"/>
      <c r="R42" s="123"/>
      <c r="S42" s="123"/>
      <c r="T42" s="123"/>
      <c r="U42" s="123"/>
      <c r="V42" s="123"/>
      <c r="W42" s="123"/>
    </row>
    <row r="43" ht="53.25" customHeight="1" outlineLevel="1" spans="1:23">
      <c r="A43" s="121" t="s">
        <v>72</v>
      </c>
      <c r="B43" s="121" t="s">
        <v>277</v>
      </c>
      <c r="C43" s="121" t="s">
        <v>278</v>
      </c>
      <c r="D43" s="121" t="s">
        <v>104</v>
      </c>
      <c r="E43" s="121" t="s">
        <v>105</v>
      </c>
      <c r="F43" s="121" t="s">
        <v>279</v>
      </c>
      <c r="G43" s="121" t="s">
        <v>280</v>
      </c>
      <c r="H43" s="123">
        <v>20000</v>
      </c>
      <c r="I43" s="123">
        <v>20000</v>
      </c>
      <c r="J43" s="123"/>
      <c r="K43" s="123"/>
      <c r="L43" s="123">
        <v>20000</v>
      </c>
      <c r="M43" s="121"/>
      <c r="N43" s="123"/>
      <c r="O43" s="123"/>
      <c r="P43" s="123"/>
      <c r="Q43" s="123"/>
      <c r="R43" s="123"/>
      <c r="S43" s="123"/>
      <c r="T43" s="123"/>
      <c r="U43" s="123"/>
      <c r="V43" s="123"/>
      <c r="W43" s="123"/>
    </row>
    <row r="44" ht="53.25" customHeight="1" outlineLevel="1" spans="1:23">
      <c r="A44" s="121" t="s">
        <v>72</v>
      </c>
      <c r="B44" s="121" t="s">
        <v>265</v>
      </c>
      <c r="C44" s="121" t="s">
        <v>266</v>
      </c>
      <c r="D44" s="121" t="s">
        <v>104</v>
      </c>
      <c r="E44" s="121" t="s">
        <v>105</v>
      </c>
      <c r="F44" s="121" t="s">
        <v>281</v>
      </c>
      <c r="G44" s="121" t="s">
        <v>282</v>
      </c>
      <c r="H44" s="123">
        <v>1360</v>
      </c>
      <c r="I44" s="123">
        <v>1360</v>
      </c>
      <c r="J44" s="123"/>
      <c r="K44" s="123"/>
      <c r="L44" s="123">
        <v>1360</v>
      </c>
      <c r="M44" s="121"/>
      <c r="N44" s="123"/>
      <c r="O44" s="123"/>
      <c r="P44" s="123"/>
      <c r="Q44" s="123"/>
      <c r="R44" s="123"/>
      <c r="S44" s="123"/>
      <c r="T44" s="123"/>
      <c r="U44" s="123"/>
      <c r="V44" s="123"/>
      <c r="W44" s="123"/>
    </row>
    <row r="45" ht="53.25" customHeight="1" outlineLevel="1" spans="1:23">
      <c r="A45" s="121" t="s">
        <v>72</v>
      </c>
      <c r="B45" s="121" t="s">
        <v>283</v>
      </c>
      <c r="C45" s="121" t="s">
        <v>284</v>
      </c>
      <c r="D45" s="121" t="s">
        <v>122</v>
      </c>
      <c r="E45" s="121" t="s">
        <v>123</v>
      </c>
      <c r="F45" s="121" t="s">
        <v>271</v>
      </c>
      <c r="G45" s="121" t="s">
        <v>272</v>
      </c>
      <c r="H45" s="123">
        <v>10000</v>
      </c>
      <c r="I45" s="123">
        <v>10000</v>
      </c>
      <c r="J45" s="123"/>
      <c r="K45" s="123"/>
      <c r="L45" s="123">
        <v>10000</v>
      </c>
      <c r="M45" s="121"/>
      <c r="N45" s="123"/>
      <c r="O45" s="123"/>
      <c r="P45" s="123"/>
      <c r="Q45" s="123"/>
      <c r="R45" s="123"/>
      <c r="S45" s="123"/>
      <c r="T45" s="123"/>
      <c r="U45" s="123"/>
      <c r="V45" s="123"/>
      <c r="W45" s="123"/>
    </row>
    <row r="46" ht="53.25" customHeight="1" outlineLevel="1" spans="1:23">
      <c r="A46" s="121" t="s">
        <v>72</v>
      </c>
      <c r="B46" s="121" t="s">
        <v>283</v>
      </c>
      <c r="C46" s="121" t="s">
        <v>284</v>
      </c>
      <c r="D46" s="121" t="s">
        <v>122</v>
      </c>
      <c r="E46" s="121" t="s">
        <v>123</v>
      </c>
      <c r="F46" s="121" t="s">
        <v>281</v>
      </c>
      <c r="G46" s="121" t="s">
        <v>282</v>
      </c>
      <c r="H46" s="123">
        <v>5000</v>
      </c>
      <c r="I46" s="123">
        <v>5000</v>
      </c>
      <c r="J46" s="123"/>
      <c r="K46" s="123"/>
      <c r="L46" s="123">
        <v>5000</v>
      </c>
      <c r="M46" s="121"/>
      <c r="N46" s="123"/>
      <c r="O46" s="123"/>
      <c r="P46" s="123"/>
      <c r="Q46" s="123"/>
      <c r="R46" s="123"/>
      <c r="S46" s="123"/>
      <c r="T46" s="123"/>
      <c r="U46" s="123"/>
      <c r="V46" s="123"/>
      <c r="W46" s="123"/>
    </row>
    <row r="47" ht="53.25" customHeight="1" outlineLevel="1" spans="1:23">
      <c r="A47" s="121" t="s">
        <v>72</v>
      </c>
      <c r="B47" s="121" t="s">
        <v>285</v>
      </c>
      <c r="C47" s="121" t="s">
        <v>276</v>
      </c>
      <c r="D47" s="121" t="s">
        <v>104</v>
      </c>
      <c r="E47" s="121" t="s">
        <v>105</v>
      </c>
      <c r="F47" s="121" t="s">
        <v>275</v>
      </c>
      <c r="G47" s="121" t="s">
        <v>276</v>
      </c>
      <c r="H47" s="123">
        <v>41003</v>
      </c>
      <c r="I47" s="123">
        <v>41003</v>
      </c>
      <c r="J47" s="123"/>
      <c r="K47" s="123"/>
      <c r="L47" s="123">
        <v>41003</v>
      </c>
      <c r="M47" s="121"/>
      <c r="N47" s="123"/>
      <c r="O47" s="123"/>
      <c r="P47" s="123"/>
      <c r="Q47" s="123"/>
      <c r="R47" s="123"/>
      <c r="S47" s="123"/>
      <c r="T47" s="123"/>
      <c r="U47" s="123"/>
      <c r="V47" s="123"/>
      <c r="W47" s="123"/>
    </row>
    <row r="48" ht="53.25" customHeight="1" outlineLevel="1" spans="1:23">
      <c r="A48" s="121" t="s">
        <v>72</v>
      </c>
      <c r="B48" s="121" t="s">
        <v>286</v>
      </c>
      <c r="C48" s="121" t="s">
        <v>287</v>
      </c>
      <c r="D48" s="121" t="s">
        <v>104</v>
      </c>
      <c r="E48" s="121" t="s">
        <v>105</v>
      </c>
      <c r="F48" s="121" t="s">
        <v>288</v>
      </c>
      <c r="G48" s="121" t="s">
        <v>289</v>
      </c>
      <c r="H48" s="123">
        <v>153600</v>
      </c>
      <c r="I48" s="123">
        <v>153600</v>
      </c>
      <c r="J48" s="123"/>
      <c r="K48" s="123"/>
      <c r="L48" s="123">
        <v>153600</v>
      </c>
      <c r="M48" s="121"/>
      <c r="N48" s="123"/>
      <c r="O48" s="123"/>
      <c r="P48" s="123"/>
      <c r="Q48" s="123"/>
      <c r="R48" s="123"/>
      <c r="S48" s="123"/>
      <c r="T48" s="123"/>
      <c r="U48" s="123"/>
      <c r="V48" s="123"/>
      <c r="W48" s="123"/>
    </row>
    <row r="49" ht="53.25" customHeight="1" outlineLevel="1" spans="1:23">
      <c r="A49" s="121" t="s">
        <v>72</v>
      </c>
      <c r="B49" s="121" t="s">
        <v>286</v>
      </c>
      <c r="C49" s="121" t="s">
        <v>287</v>
      </c>
      <c r="D49" s="121" t="s">
        <v>104</v>
      </c>
      <c r="E49" s="121" t="s">
        <v>105</v>
      </c>
      <c r="F49" s="121" t="s">
        <v>288</v>
      </c>
      <c r="G49" s="121" t="s">
        <v>289</v>
      </c>
      <c r="H49" s="123">
        <v>20000</v>
      </c>
      <c r="I49" s="123">
        <v>20000</v>
      </c>
      <c r="J49" s="123"/>
      <c r="K49" s="123"/>
      <c r="L49" s="123">
        <v>20000</v>
      </c>
      <c r="M49" s="121"/>
      <c r="N49" s="123"/>
      <c r="O49" s="123"/>
      <c r="P49" s="123"/>
      <c r="Q49" s="123"/>
      <c r="R49" s="123"/>
      <c r="S49" s="123"/>
      <c r="T49" s="123"/>
      <c r="U49" s="123"/>
      <c r="V49" s="123"/>
      <c r="W49" s="123"/>
    </row>
    <row r="50" ht="30.75" customHeight="1" spans="1:23">
      <c r="A50" s="127" t="s">
        <v>56</v>
      </c>
      <c r="B50" s="127"/>
      <c r="C50" s="127"/>
      <c r="D50" s="127"/>
      <c r="E50" s="127"/>
      <c r="F50" s="127"/>
      <c r="G50" s="127"/>
      <c r="H50" s="123">
        <v>3329532.84</v>
      </c>
      <c r="I50" s="123">
        <v>3329532.84</v>
      </c>
      <c r="J50" s="123"/>
      <c r="K50" s="123"/>
      <c r="L50" s="123">
        <v>3329532.84</v>
      </c>
      <c r="M50" s="123"/>
      <c r="N50" s="123"/>
      <c r="O50" s="123"/>
      <c r="P50" s="123"/>
      <c r="Q50" s="123"/>
      <c r="R50" s="123"/>
      <c r="S50" s="123"/>
      <c r="T50" s="123"/>
      <c r="U50" s="123"/>
      <c r="V50" s="123"/>
      <c r="W50" s="123"/>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45"/>
  <sheetViews>
    <sheetView showZeros="0" topLeftCell="A33" workbookViewId="0">
      <selection activeCell="C9" sqref="C9"/>
    </sheetView>
  </sheetViews>
  <sheetFormatPr defaultColWidth="10.2857142857143" defaultRowHeight="15" customHeight="1"/>
  <cols>
    <col min="1" max="1" width="5.71428571428571" customWidth="1"/>
    <col min="2" max="2" width="7.71428571428571" customWidth="1"/>
    <col min="3" max="3" width="50" customWidth="1"/>
    <col min="4" max="4" width="10.5714285714286" customWidth="1"/>
    <col min="5" max="5" width="6" customWidth="1"/>
    <col min="6" max="6" width="7.28571428571429" customWidth="1"/>
    <col min="7" max="7" width="8.57142857142857" customWidth="1"/>
    <col min="8" max="8" width="8.2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7" t="s">
        <v>290</v>
      </c>
      <c r="B1" s="117"/>
      <c r="C1" s="117"/>
      <c r="D1" s="117"/>
      <c r="E1" s="117"/>
      <c r="F1" s="117"/>
      <c r="G1" s="117"/>
      <c r="H1" s="117"/>
      <c r="I1" s="117"/>
      <c r="J1" s="117"/>
      <c r="K1" s="117"/>
      <c r="L1" s="117"/>
      <c r="M1" s="117"/>
      <c r="N1" s="117"/>
      <c r="O1" s="117"/>
      <c r="P1" s="117"/>
      <c r="Q1" s="117"/>
      <c r="R1" s="117"/>
      <c r="S1" s="117"/>
      <c r="T1" s="117"/>
      <c r="U1" s="117"/>
      <c r="V1" s="117"/>
      <c r="W1" s="117"/>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8" t="str">
        <f>"单位名称："&amp;"瑞丽市民族宗教事务局"</f>
        <v>单位名称：瑞丽市民族宗教事务局</v>
      </c>
      <c r="B3" s="118"/>
      <c r="C3" s="118"/>
      <c r="D3" s="118"/>
      <c r="E3" s="118"/>
      <c r="F3" s="118"/>
      <c r="G3" s="118"/>
      <c r="H3" s="119"/>
      <c r="I3" s="119"/>
      <c r="J3" s="119"/>
      <c r="K3" s="119"/>
      <c r="L3" s="119"/>
      <c r="M3" s="119"/>
      <c r="N3" s="119"/>
      <c r="O3" s="119"/>
      <c r="P3" s="119"/>
      <c r="Q3" s="119"/>
      <c r="R3" s="119"/>
      <c r="S3" s="119"/>
      <c r="T3" s="119"/>
      <c r="U3" s="119"/>
      <c r="V3" s="117" t="s">
        <v>53</v>
      </c>
      <c r="W3" s="117"/>
    </row>
    <row r="4" ht="26.25" customHeight="1" spans="1:23">
      <c r="A4" s="120" t="s">
        <v>291</v>
      </c>
      <c r="B4" s="120" t="s">
        <v>200</v>
      </c>
      <c r="C4" s="120" t="s">
        <v>201</v>
      </c>
      <c r="D4" s="120" t="s">
        <v>292</v>
      </c>
      <c r="E4" s="120" t="s">
        <v>202</v>
      </c>
      <c r="F4" s="120" t="s">
        <v>203</v>
      </c>
      <c r="G4" s="120" t="s">
        <v>293</v>
      </c>
      <c r="H4" s="120" t="s">
        <v>294</v>
      </c>
      <c r="I4" s="120" t="s">
        <v>56</v>
      </c>
      <c r="J4" s="120" t="s">
        <v>295</v>
      </c>
      <c r="K4" s="120"/>
      <c r="L4" s="120"/>
      <c r="M4" s="120"/>
      <c r="N4" s="120" t="s">
        <v>212</v>
      </c>
      <c r="O4" s="120"/>
      <c r="P4" s="120"/>
      <c r="Q4" s="120" t="s">
        <v>63</v>
      </c>
      <c r="R4" s="120" t="s">
        <v>77</v>
      </c>
      <c r="S4" s="120"/>
      <c r="T4" s="120"/>
      <c r="U4" s="120"/>
      <c r="V4" s="120"/>
      <c r="W4" s="120"/>
    </row>
    <row r="5" ht="26.25" customHeight="1" spans="1:23">
      <c r="A5" s="120"/>
      <c r="B5" s="120"/>
      <c r="C5" s="120"/>
      <c r="D5" s="120"/>
      <c r="E5" s="120"/>
      <c r="F5" s="120"/>
      <c r="G5" s="120"/>
      <c r="H5" s="120"/>
      <c r="I5" s="120"/>
      <c r="J5" s="120" t="s">
        <v>60</v>
      </c>
      <c r="K5" s="120"/>
      <c r="L5" s="120" t="s">
        <v>61</v>
      </c>
      <c r="M5" s="120" t="s">
        <v>62</v>
      </c>
      <c r="N5" s="120" t="s">
        <v>60</v>
      </c>
      <c r="O5" s="120" t="s">
        <v>61</v>
      </c>
      <c r="P5" s="120" t="s">
        <v>62</v>
      </c>
      <c r="Q5" s="120"/>
      <c r="R5" s="120" t="s">
        <v>59</v>
      </c>
      <c r="S5" s="120" t="s">
        <v>66</v>
      </c>
      <c r="T5" s="120" t="s">
        <v>67</v>
      </c>
      <c r="U5" s="120" t="s">
        <v>68</v>
      </c>
      <c r="V5" s="120" t="s">
        <v>69</v>
      </c>
      <c r="W5" s="120" t="s">
        <v>70</v>
      </c>
    </row>
    <row r="6" ht="26.25" customHeight="1" spans="1:23">
      <c r="A6" s="120"/>
      <c r="B6" s="120"/>
      <c r="C6" s="120"/>
      <c r="D6" s="120"/>
      <c r="E6" s="120"/>
      <c r="F6" s="120"/>
      <c r="G6" s="120"/>
      <c r="H6" s="120"/>
      <c r="I6" s="120"/>
      <c r="J6" s="120" t="s">
        <v>59</v>
      </c>
      <c r="K6" s="120" t="s">
        <v>296</v>
      </c>
      <c r="L6" s="120"/>
      <c r="M6" s="120"/>
      <c r="N6" s="120"/>
      <c r="O6" s="120"/>
      <c r="P6" s="120"/>
      <c r="Q6" s="120"/>
      <c r="R6" s="120"/>
      <c r="S6" s="120"/>
      <c r="T6" s="120"/>
      <c r="U6" s="120"/>
      <c r="V6" s="120"/>
      <c r="W6" s="120"/>
    </row>
    <row r="7" ht="18.75" customHeight="1" spans="1:23">
      <c r="A7" s="120" t="s">
        <v>85</v>
      </c>
      <c r="B7" s="120" t="s">
        <v>86</v>
      </c>
      <c r="C7" s="120" t="s">
        <v>87</v>
      </c>
      <c r="D7" s="120" t="s">
        <v>88</v>
      </c>
      <c r="E7" s="120" t="s">
        <v>89</v>
      </c>
      <c r="F7" s="120" t="s">
        <v>90</v>
      </c>
      <c r="G7" s="120" t="s">
        <v>91</v>
      </c>
      <c r="H7" s="120" t="s">
        <v>92</v>
      </c>
      <c r="I7" s="120" t="s">
        <v>93</v>
      </c>
      <c r="J7" s="120" t="s">
        <v>94</v>
      </c>
      <c r="K7" s="120" t="s">
        <v>95</v>
      </c>
      <c r="L7" s="120" t="s">
        <v>96</v>
      </c>
      <c r="M7" s="120" t="s">
        <v>97</v>
      </c>
      <c r="N7" s="120" t="s">
        <v>98</v>
      </c>
      <c r="O7" s="120" t="s">
        <v>99</v>
      </c>
      <c r="P7" s="120" t="s">
        <v>214</v>
      </c>
      <c r="Q7" s="120" t="s">
        <v>215</v>
      </c>
      <c r="R7" s="120" t="s">
        <v>216</v>
      </c>
      <c r="S7" s="120" t="s">
        <v>217</v>
      </c>
      <c r="T7" s="120" t="s">
        <v>218</v>
      </c>
      <c r="U7" s="120" t="s">
        <v>219</v>
      </c>
      <c r="V7" s="120" t="s">
        <v>220</v>
      </c>
      <c r="W7" s="120" t="s">
        <v>221</v>
      </c>
    </row>
    <row r="8" ht="52.5" hidden="1" customHeight="1" spans="1:23">
      <c r="A8" s="121"/>
      <c r="B8" s="121"/>
      <c r="C8" s="121" t="s">
        <v>297</v>
      </c>
      <c r="D8" s="121"/>
      <c r="E8" s="121"/>
      <c r="F8" s="121"/>
      <c r="G8" s="121"/>
      <c r="H8" s="121"/>
      <c r="I8" s="123">
        <v>775000</v>
      </c>
      <c r="J8" s="123">
        <v>775000</v>
      </c>
      <c r="K8" s="123">
        <v>775000</v>
      </c>
      <c r="L8" s="123"/>
      <c r="M8" s="123"/>
      <c r="N8" s="123"/>
      <c r="O8" s="123"/>
      <c r="P8" s="123"/>
      <c r="Q8" s="123"/>
      <c r="R8" s="123"/>
      <c r="S8" s="123"/>
      <c r="T8" s="123"/>
      <c r="U8" s="123"/>
      <c r="V8" s="123"/>
      <c r="W8" s="123"/>
    </row>
    <row r="9" ht="52.5" customHeight="1" outlineLevel="1" spans="1:23">
      <c r="A9" s="121" t="s">
        <v>298</v>
      </c>
      <c r="B9" s="121" t="s">
        <v>299</v>
      </c>
      <c r="C9" s="121" t="s">
        <v>297</v>
      </c>
      <c r="D9" s="121" t="s">
        <v>72</v>
      </c>
      <c r="E9" s="121" t="s">
        <v>108</v>
      </c>
      <c r="F9" s="121" t="s">
        <v>109</v>
      </c>
      <c r="G9" s="121" t="s">
        <v>300</v>
      </c>
      <c r="H9" s="121" t="s">
        <v>301</v>
      </c>
      <c r="I9" s="123">
        <v>775000</v>
      </c>
      <c r="J9" s="123">
        <v>775000</v>
      </c>
      <c r="K9" s="123">
        <v>775000</v>
      </c>
      <c r="L9" s="123"/>
      <c r="M9" s="123"/>
      <c r="N9" s="123"/>
      <c r="O9" s="123"/>
      <c r="P9" s="123"/>
      <c r="Q9" s="123"/>
      <c r="R9" s="123"/>
      <c r="S9" s="123"/>
      <c r="T9" s="123"/>
      <c r="U9" s="123"/>
      <c r="V9" s="123"/>
      <c r="W9" s="123"/>
    </row>
    <row r="10" ht="52.5" hidden="1" customHeight="1" spans="1:23">
      <c r="A10" s="121"/>
      <c r="B10" s="121"/>
      <c r="C10" s="121" t="s">
        <v>302</v>
      </c>
      <c r="D10" s="121"/>
      <c r="E10" s="121"/>
      <c r="F10" s="121"/>
      <c r="G10" s="121"/>
      <c r="H10" s="121"/>
      <c r="I10" s="123">
        <v>1000000</v>
      </c>
      <c r="J10" s="123"/>
      <c r="K10" s="123"/>
      <c r="L10" s="123"/>
      <c r="M10" s="123"/>
      <c r="N10" s="121"/>
      <c r="O10" s="121"/>
      <c r="P10" s="121"/>
      <c r="Q10" s="123"/>
      <c r="R10" s="123">
        <v>1000000</v>
      </c>
      <c r="S10" s="123"/>
      <c r="T10" s="123"/>
      <c r="U10" s="123"/>
      <c r="V10" s="123"/>
      <c r="W10" s="123">
        <v>1000000</v>
      </c>
    </row>
    <row r="11" ht="52.5" customHeight="1" outlineLevel="1" spans="1:23">
      <c r="A11" s="121" t="s">
        <v>298</v>
      </c>
      <c r="B11" s="121" t="s">
        <v>303</v>
      </c>
      <c r="C11" s="121" t="s">
        <v>302</v>
      </c>
      <c r="D11" s="121" t="s">
        <v>72</v>
      </c>
      <c r="E11" s="121" t="s">
        <v>112</v>
      </c>
      <c r="F11" s="121" t="s">
        <v>105</v>
      </c>
      <c r="G11" s="121" t="s">
        <v>281</v>
      </c>
      <c r="H11" s="121" t="s">
        <v>282</v>
      </c>
      <c r="I11" s="123">
        <v>200000</v>
      </c>
      <c r="J11" s="123"/>
      <c r="K11" s="123"/>
      <c r="L11" s="123"/>
      <c r="M11" s="123"/>
      <c r="N11" s="121"/>
      <c r="O11" s="121"/>
      <c r="P11" s="121"/>
      <c r="Q11" s="123"/>
      <c r="R11" s="123">
        <v>200000</v>
      </c>
      <c r="S11" s="123"/>
      <c r="T11" s="123"/>
      <c r="U11" s="123"/>
      <c r="V11" s="123"/>
      <c r="W11" s="123">
        <v>200000</v>
      </c>
    </row>
    <row r="12" ht="52.5" customHeight="1" outlineLevel="1" spans="1:23">
      <c r="A12" s="121" t="s">
        <v>298</v>
      </c>
      <c r="B12" s="121" t="s">
        <v>303</v>
      </c>
      <c r="C12" s="121" t="s">
        <v>302</v>
      </c>
      <c r="D12" s="121" t="s">
        <v>72</v>
      </c>
      <c r="E12" s="121" t="s">
        <v>114</v>
      </c>
      <c r="F12" s="121" t="s">
        <v>115</v>
      </c>
      <c r="G12" s="121" t="s">
        <v>300</v>
      </c>
      <c r="H12" s="121" t="s">
        <v>301</v>
      </c>
      <c r="I12" s="123">
        <v>600000</v>
      </c>
      <c r="J12" s="123"/>
      <c r="K12" s="123"/>
      <c r="L12" s="123"/>
      <c r="M12" s="123"/>
      <c r="N12" s="121"/>
      <c r="O12" s="121"/>
      <c r="P12" s="121"/>
      <c r="Q12" s="123"/>
      <c r="R12" s="123">
        <v>600000</v>
      </c>
      <c r="S12" s="123"/>
      <c r="T12" s="123"/>
      <c r="U12" s="123"/>
      <c r="V12" s="123"/>
      <c r="W12" s="123">
        <v>600000</v>
      </c>
    </row>
    <row r="13" ht="52.5" customHeight="1" outlineLevel="1" spans="1:23">
      <c r="A13" s="121" t="s">
        <v>298</v>
      </c>
      <c r="B13" s="121" t="s">
        <v>303</v>
      </c>
      <c r="C13" s="121" t="s">
        <v>302</v>
      </c>
      <c r="D13" s="121" t="s">
        <v>72</v>
      </c>
      <c r="E13" s="121" t="s">
        <v>116</v>
      </c>
      <c r="F13" s="121" t="s">
        <v>117</v>
      </c>
      <c r="G13" s="121" t="s">
        <v>300</v>
      </c>
      <c r="H13" s="121" t="s">
        <v>301</v>
      </c>
      <c r="I13" s="123">
        <v>200000</v>
      </c>
      <c r="J13" s="123"/>
      <c r="K13" s="123"/>
      <c r="L13" s="123"/>
      <c r="M13" s="123"/>
      <c r="N13" s="121"/>
      <c r="O13" s="121"/>
      <c r="P13" s="121"/>
      <c r="Q13" s="123"/>
      <c r="R13" s="123">
        <v>200000</v>
      </c>
      <c r="S13" s="123"/>
      <c r="T13" s="123"/>
      <c r="U13" s="123"/>
      <c r="V13" s="123"/>
      <c r="W13" s="123">
        <v>200000</v>
      </c>
    </row>
    <row r="14" ht="52.5" hidden="1" customHeight="1" spans="1:23">
      <c r="A14" s="121"/>
      <c r="B14" s="121"/>
      <c r="C14" s="121" t="s">
        <v>304</v>
      </c>
      <c r="D14" s="121"/>
      <c r="E14" s="121"/>
      <c r="F14" s="121"/>
      <c r="G14" s="121"/>
      <c r="H14" s="121"/>
      <c r="I14" s="123">
        <v>65520</v>
      </c>
      <c r="J14" s="123">
        <v>65520</v>
      </c>
      <c r="K14" s="123">
        <v>65520</v>
      </c>
      <c r="L14" s="123"/>
      <c r="M14" s="123"/>
      <c r="N14" s="121"/>
      <c r="O14" s="121"/>
      <c r="P14" s="121"/>
      <c r="Q14" s="123"/>
      <c r="R14" s="123"/>
      <c r="S14" s="123"/>
      <c r="T14" s="123"/>
      <c r="U14" s="123"/>
      <c r="V14" s="123"/>
      <c r="W14" s="123"/>
    </row>
    <row r="15" ht="52.5" customHeight="1" outlineLevel="1" spans="1:23">
      <c r="A15" s="121" t="s">
        <v>298</v>
      </c>
      <c r="B15" s="121" t="s">
        <v>305</v>
      </c>
      <c r="C15" s="121" t="s">
        <v>304</v>
      </c>
      <c r="D15" s="121" t="s">
        <v>72</v>
      </c>
      <c r="E15" s="121" t="s">
        <v>116</v>
      </c>
      <c r="F15" s="121" t="s">
        <v>117</v>
      </c>
      <c r="G15" s="121" t="s">
        <v>306</v>
      </c>
      <c r="H15" s="121" t="s">
        <v>307</v>
      </c>
      <c r="I15" s="123">
        <v>65520</v>
      </c>
      <c r="J15" s="123">
        <v>65520</v>
      </c>
      <c r="K15" s="123">
        <v>65520</v>
      </c>
      <c r="L15" s="123"/>
      <c r="M15" s="123"/>
      <c r="N15" s="121"/>
      <c r="O15" s="121"/>
      <c r="P15" s="121"/>
      <c r="Q15" s="123"/>
      <c r="R15" s="123"/>
      <c r="S15" s="123"/>
      <c r="T15" s="123"/>
      <c r="U15" s="123"/>
      <c r="V15" s="123"/>
      <c r="W15" s="123"/>
    </row>
    <row r="16" ht="52.5" hidden="1" customHeight="1" spans="1:23">
      <c r="A16" s="121"/>
      <c r="B16" s="121"/>
      <c r="C16" s="121" t="s">
        <v>308</v>
      </c>
      <c r="D16" s="121"/>
      <c r="E16" s="121"/>
      <c r="F16" s="121"/>
      <c r="G16" s="121"/>
      <c r="H16" s="121"/>
      <c r="I16" s="123">
        <v>1800</v>
      </c>
      <c r="J16" s="123">
        <v>1800</v>
      </c>
      <c r="K16" s="123">
        <v>1800</v>
      </c>
      <c r="L16" s="123"/>
      <c r="M16" s="123"/>
      <c r="N16" s="121"/>
      <c r="O16" s="121"/>
      <c r="P16" s="121"/>
      <c r="Q16" s="123"/>
      <c r="R16" s="123"/>
      <c r="S16" s="123"/>
      <c r="T16" s="123"/>
      <c r="U16" s="123"/>
      <c r="V16" s="123"/>
      <c r="W16" s="123"/>
    </row>
    <row r="17" ht="52.5" customHeight="1" outlineLevel="1" spans="1:23">
      <c r="A17" s="121" t="s">
        <v>298</v>
      </c>
      <c r="B17" s="121" t="s">
        <v>309</v>
      </c>
      <c r="C17" s="121" t="s">
        <v>308</v>
      </c>
      <c r="D17" s="121" t="s">
        <v>72</v>
      </c>
      <c r="E17" s="121" t="s">
        <v>106</v>
      </c>
      <c r="F17" s="121" t="s">
        <v>107</v>
      </c>
      <c r="G17" s="121" t="s">
        <v>281</v>
      </c>
      <c r="H17" s="121" t="s">
        <v>282</v>
      </c>
      <c r="I17" s="123">
        <v>1800</v>
      </c>
      <c r="J17" s="123">
        <v>1800</v>
      </c>
      <c r="K17" s="123">
        <v>1800</v>
      </c>
      <c r="L17" s="123"/>
      <c r="M17" s="123"/>
      <c r="N17" s="121"/>
      <c r="O17" s="121"/>
      <c r="P17" s="121"/>
      <c r="Q17" s="123"/>
      <c r="R17" s="123"/>
      <c r="S17" s="123"/>
      <c r="T17" s="123"/>
      <c r="U17" s="123"/>
      <c r="V17" s="123"/>
      <c r="W17" s="123"/>
    </row>
    <row r="18" ht="52.5" hidden="1" customHeight="1" spans="1:23">
      <c r="A18" s="121"/>
      <c r="B18" s="121"/>
      <c r="C18" s="121" t="s">
        <v>310</v>
      </c>
      <c r="D18" s="121"/>
      <c r="E18" s="121"/>
      <c r="F18" s="121"/>
      <c r="G18" s="121"/>
      <c r="H18" s="121"/>
      <c r="I18" s="123">
        <v>10000</v>
      </c>
      <c r="J18" s="123">
        <v>10000</v>
      </c>
      <c r="K18" s="123">
        <v>10000</v>
      </c>
      <c r="L18" s="123"/>
      <c r="M18" s="123"/>
      <c r="N18" s="121"/>
      <c r="O18" s="121"/>
      <c r="P18" s="121"/>
      <c r="Q18" s="123"/>
      <c r="R18" s="123"/>
      <c r="S18" s="123"/>
      <c r="T18" s="123"/>
      <c r="U18" s="123"/>
      <c r="V18" s="123"/>
      <c r="W18" s="123"/>
    </row>
    <row r="19" ht="52.5" customHeight="1" outlineLevel="1" spans="1:23">
      <c r="A19" s="121" t="s">
        <v>311</v>
      </c>
      <c r="B19" s="121" t="s">
        <v>312</v>
      </c>
      <c r="C19" s="121" t="s">
        <v>310</v>
      </c>
      <c r="D19" s="121" t="s">
        <v>72</v>
      </c>
      <c r="E19" s="121" t="s">
        <v>106</v>
      </c>
      <c r="F19" s="121" t="s">
        <v>107</v>
      </c>
      <c r="G19" s="121" t="s">
        <v>313</v>
      </c>
      <c r="H19" s="121" t="s">
        <v>314</v>
      </c>
      <c r="I19" s="123">
        <v>10000</v>
      </c>
      <c r="J19" s="123">
        <v>10000</v>
      </c>
      <c r="K19" s="123">
        <v>10000</v>
      </c>
      <c r="L19" s="123"/>
      <c r="M19" s="123"/>
      <c r="N19" s="121"/>
      <c r="O19" s="121"/>
      <c r="P19" s="121"/>
      <c r="Q19" s="123"/>
      <c r="R19" s="123"/>
      <c r="S19" s="123"/>
      <c r="T19" s="123"/>
      <c r="U19" s="123"/>
      <c r="V19" s="123"/>
      <c r="W19" s="123"/>
    </row>
    <row r="20" ht="52.5" hidden="1" customHeight="1" spans="1:23">
      <c r="A20" s="121"/>
      <c r="B20" s="121"/>
      <c r="C20" s="121" t="s">
        <v>315</v>
      </c>
      <c r="D20" s="121"/>
      <c r="E20" s="121"/>
      <c r="F20" s="121"/>
      <c r="G20" s="121"/>
      <c r="H20" s="121"/>
      <c r="I20" s="123">
        <v>440000</v>
      </c>
      <c r="J20" s="123">
        <v>440000</v>
      </c>
      <c r="K20" s="123">
        <v>440000</v>
      </c>
      <c r="L20" s="123"/>
      <c r="M20" s="123"/>
      <c r="N20" s="121"/>
      <c r="O20" s="121"/>
      <c r="P20" s="121"/>
      <c r="Q20" s="123"/>
      <c r="R20" s="123"/>
      <c r="S20" s="123"/>
      <c r="T20" s="123"/>
      <c r="U20" s="123"/>
      <c r="V20" s="123"/>
      <c r="W20" s="123"/>
    </row>
    <row r="21" ht="52.5" customHeight="1" outlineLevel="1" spans="1:23">
      <c r="A21" s="121" t="s">
        <v>311</v>
      </c>
      <c r="B21" s="121" t="s">
        <v>316</v>
      </c>
      <c r="C21" s="121" t="s">
        <v>315</v>
      </c>
      <c r="D21" s="121" t="s">
        <v>72</v>
      </c>
      <c r="E21" s="121" t="s">
        <v>106</v>
      </c>
      <c r="F21" s="121" t="s">
        <v>107</v>
      </c>
      <c r="G21" s="121" t="s">
        <v>281</v>
      </c>
      <c r="H21" s="121" t="s">
        <v>282</v>
      </c>
      <c r="I21" s="123">
        <v>15000</v>
      </c>
      <c r="J21" s="123">
        <v>15000</v>
      </c>
      <c r="K21" s="123">
        <v>15000</v>
      </c>
      <c r="L21" s="123"/>
      <c r="M21" s="123"/>
      <c r="N21" s="121"/>
      <c r="O21" s="121"/>
      <c r="P21" s="121"/>
      <c r="Q21" s="123"/>
      <c r="R21" s="123"/>
      <c r="S21" s="123"/>
      <c r="T21" s="123"/>
      <c r="U21" s="123"/>
      <c r="V21" s="123"/>
      <c r="W21" s="123"/>
    </row>
    <row r="22" ht="52.5" customHeight="1" outlineLevel="1" spans="1:23">
      <c r="A22" s="121" t="s">
        <v>311</v>
      </c>
      <c r="B22" s="121" t="s">
        <v>316</v>
      </c>
      <c r="C22" s="121" t="s">
        <v>315</v>
      </c>
      <c r="D22" s="121" t="s">
        <v>72</v>
      </c>
      <c r="E22" s="121" t="s">
        <v>106</v>
      </c>
      <c r="F22" s="121" t="s">
        <v>107</v>
      </c>
      <c r="G22" s="121" t="s">
        <v>317</v>
      </c>
      <c r="H22" s="121" t="s">
        <v>318</v>
      </c>
      <c r="I22" s="123">
        <v>160000</v>
      </c>
      <c r="J22" s="123">
        <v>160000</v>
      </c>
      <c r="K22" s="123">
        <v>160000</v>
      </c>
      <c r="L22" s="123"/>
      <c r="M22" s="123"/>
      <c r="N22" s="121"/>
      <c r="O22" s="121"/>
      <c r="P22" s="121"/>
      <c r="Q22" s="123"/>
      <c r="R22" s="123"/>
      <c r="S22" s="123"/>
      <c r="T22" s="123"/>
      <c r="U22" s="123"/>
      <c r="V22" s="123"/>
      <c r="W22" s="123"/>
    </row>
    <row r="23" ht="52.5" customHeight="1" outlineLevel="1" spans="1:23">
      <c r="A23" s="121" t="s">
        <v>311</v>
      </c>
      <c r="B23" s="121" t="s">
        <v>316</v>
      </c>
      <c r="C23" s="121" t="s">
        <v>315</v>
      </c>
      <c r="D23" s="121" t="s">
        <v>72</v>
      </c>
      <c r="E23" s="121" t="s">
        <v>106</v>
      </c>
      <c r="F23" s="121" t="s">
        <v>107</v>
      </c>
      <c r="G23" s="121" t="s">
        <v>300</v>
      </c>
      <c r="H23" s="121" t="s">
        <v>301</v>
      </c>
      <c r="I23" s="123">
        <v>235000</v>
      </c>
      <c r="J23" s="123">
        <v>235000</v>
      </c>
      <c r="K23" s="123">
        <v>235000</v>
      </c>
      <c r="L23" s="123"/>
      <c r="M23" s="123"/>
      <c r="N23" s="121"/>
      <c r="O23" s="121"/>
      <c r="P23" s="121"/>
      <c r="Q23" s="123"/>
      <c r="R23" s="123"/>
      <c r="S23" s="123"/>
      <c r="T23" s="123"/>
      <c r="U23" s="123"/>
      <c r="V23" s="123"/>
      <c r="W23" s="123"/>
    </row>
    <row r="24" ht="52.5" customHeight="1" outlineLevel="1" spans="1:23">
      <c r="A24" s="121" t="s">
        <v>311</v>
      </c>
      <c r="B24" s="121" t="s">
        <v>316</v>
      </c>
      <c r="C24" s="121" t="s">
        <v>315</v>
      </c>
      <c r="D24" s="121" t="s">
        <v>72</v>
      </c>
      <c r="E24" s="121" t="s">
        <v>106</v>
      </c>
      <c r="F24" s="121" t="s">
        <v>107</v>
      </c>
      <c r="G24" s="121" t="s">
        <v>319</v>
      </c>
      <c r="H24" s="121" t="s">
        <v>320</v>
      </c>
      <c r="I24" s="123">
        <v>30000</v>
      </c>
      <c r="J24" s="123">
        <v>30000</v>
      </c>
      <c r="K24" s="123">
        <v>30000</v>
      </c>
      <c r="L24" s="123"/>
      <c r="M24" s="123"/>
      <c r="N24" s="121"/>
      <c r="O24" s="121"/>
      <c r="P24" s="121"/>
      <c r="Q24" s="123"/>
      <c r="R24" s="123"/>
      <c r="S24" s="123"/>
      <c r="T24" s="123"/>
      <c r="U24" s="123"/>
      <c r="V24" s="123"/>
      <c r="W24" s="123"/>
    </row>
    <row r="25" ht="52.5" hidden="1" customHeight="1" spans="1:23">
      <c r="A25" s="121"/>
      <c r="B25" s="121"/>
      <c r="C25" s="121" t="s">
        <v>321</v>
      </c>
      <c r="D25" s="121"/>
      <c r="E25" s="121"/>
      <c r="F25" s="121"/>
      <c r="G25" s="121"/>
      <c r="H25" s="121"/>
      <c r="I25" s="123">
        <v>10000</v>
      </c>
      <c r="J25" s="123">
        <v>10000</v>
      </c>
      <c r="K25" s="123">
        <v>10000</v>
      </c>
      <c r="L25" s="123"/>
      <c r="M25" s="123"/>
      <c r="N25" s="121"/>
      <c r="O25" s="121"/>
      <c r="P25" s="121"/>
      <c r="Q25" s="123"/>
      <c r="R25" s="123"/>
      <c r="S25" s="123"/>
      <c r="T25" s="123"/>
      <c r="U25" s="123"/>
      <c r="V25" s="123"/>
      <c r="W25" s="123"/>
    </row>
    <row r="26" ht="52.5" customHeight="1" outlineLevel="1" spans="1:23">
      <c r="A26" s="121" t="s">
        <v>311</v>
      </c>
      <c r="B26" s="121" t="s">
        <v>322</v>
      </c>
      <c r="C26" s="121" t="s">
        <v>321</v>
      </c>
      <c r="D26" s="121" t="s">
        <v>72</v>
      </c>
      <c r="E26" s="121" t="s">
        <v>108</v>
      </c>
      <c r="F26" s="121" t="s">
        <v>109</v>
      </c>
      <c r="G26" s="121" t="s">
        <v>281</v>
      </c>
      <c r="H26" s="121" t="s">
        <v>282</v>
      </c>
      <c r="I26" s="123">
        <v>5000</v>
      </c>
      <c r="J26" s="123">
        <v>5000</v>
      </c>
      <c r="K26" s="123">
        <v>5000</v>
      </c>
      <c r="L26" s="123"/>
      <c r="M26" s="123"/>
      <c r="N26" s="121"/>
      <c r="O26" s="121"/>
      <c r="P26" s="121"/>
      <c r="Q26" s="123"/>
      <c r="R26" s="123"/>
      <c r="S26" s="123"/>
      <c r="T26" s="123"/>
      <c r="U26" s="123"/>
      <c r="V26" s="123"/>
      <c r="W26" s="123"/>
    </row>
    <row r="27" ht="52.5" customHeight="1" outlineLevel="1" spans="1:23">
      <c r="A27" s="121" t="s">
        <v>311</v>
      </c>
      <c r="B27" s="121" t="s">
        <v>322</v>
      </c>
      <c r="C27" s="121" t="s">
        <v>321</v>
      </c>
      <c r="D27" s="121" t="s">
        <v>72</v>
      </c>
      <c r="E27" s="121" t="s">
        <v>108</v>
      </c>
      <c r="F27" s="121" t="s">
        <v>109</v>
      </c>
      <c r="G27" s="121" t="s">
        <v>300</v>
      </c>
      <c r="H27" s="121" t="s">
        <v>301</v>
      </c>
      <c r="I27" s="123">
        <v>5000</v>
      </c>
      <c r="J27" s="123">
        <v>5000</v>
      </c>
      <c r="K27" s="123">
        <v>5000</v>
      </c>
      <c r="L27" s="123"/>
      <c r="M27" s="123"/>
      <c r="N27" s="121"/>
      <c r="O27" s="121"/>
      <c r="P27" s="121"/>
      <c r="Q27" s="123"/>
      <c r="R27" s="123"/>
      <c r="S27" s="123"/>
      <c r="T27" s="123"/>
      <c r="U27" s="123"/>
      <c r="V27" s="123"/>
      <c r="W27" s="123"/>
    </row>
    <row r="28" ht="52.5" hidden="1" customHeight="1" spans="1:23">
      <c r="A28" s="121"/>
      <c r="B28" s="121"/>
      <c r="C28" s="121" t="s">
        <v>323</v>
      </c>
      <c r="D28" s="121"/>
      <c r="E28" s="121"/>
      <c r="F28" s="121"/>
      <c r="G28" s="121"/>
      <c r="H28" s="121"/>
      <c r="I28" s="123">
        <v>60000</v>
      </c>
      <c r="J28" s="123">
        <v>60000</v>
      </c>
      <c r="K28" s="123">
        <v>60000</v>
      </c>
      <c r="L28" s="123"/>
      <c r="M28" s="123"/>
      <c r="N28" s="121"/>
      <c r="O28" s="121"/>
      <c r="P28" s="121"/>
      <c r="Q28" s="123"/>
      <c r="R28" s="123"/>
      <c r="S28" s="123"/>
      <c r="T28" s="123"/>
      <c r="U28" s="123"/>
      <c r="V28" s="123"/>
      <c r="W28" s="123"/>
    </row>
    <row r="29" ht="52.5" customHeight="1" outlineLevel="1" spans="1:23">
      <c r="A29" s="121" t="s">
        <v>311</v>
      </c>
      <c r="B29" s="121" t="s">
        <v>324</v>
      </c>
      <c r="C29" s="121" t="s">
        <v>323</v>
      </c>
      <c r="D29" s="121" t="s">
        <v>72</v>
      </c>
      <c r="E29" s="121" t="s">
        <v>114</v>
      </c>
      <c r="F29" s="121" t="s">
        <v>115</v>
      </c>
      <c r="G29" s="121" t="s">
        <v>325</v>
      </c>
      <c r="H29" s="121" t="s">
        <v>326</v>
      </c>
      <c r="I29" s="123">
        <v>60000</v>
      </c>
      <c r="J29" s="123">
        <v>60000</v>
      </c>
      <c r="K29" s="123">
        <v>60000</v>
      </c>
      <c r="L29" s="123"/>
      <c r="M29" s="123"/>
      <c r="N29" s="121"/>
      <c r="O29" s="121"/>
      <c r="P29" s="121"/>
      <c r="Q29" s="123"/>
      <c r="R29" s="123"/>
      <c r="S29" s="123"/>
      <c r="T29" s="123"/>
      <c r="U29" s="123"/>
      <c r="V29" s="123"/>
      <c r="W29" s="123"/>
    </row>
    <row r="30" ht="52.5" hidden="1" customHeight="1" spans="1:23">
      <c r="A30" s="121"/>
      <c r="B30" s="121"/>
      <c r="C30" s="121" t="s">
        <v>327</v>
      </c>
      <c r="D30" s="121"/>
      <c r="E30" s="121"/>
      <c r="F30" s="121"/>
      <c r="G30" s="121"/>
      <c r="H30" s="121"/>
      <c r="I30" s="123">
        <v>500000</v>
      </c>
      <c r="J30" s="123">
        <v>500000</v>
      </c>
      <c r="K30" s="123">
        <v>500000</v>
      </c>
      <c r="L30" s="123"/>
      <c r="M30" s="123"/>
      <c r="N30" s="121"/>
      <c r="O30" s="121"/>
      <c r="P30" s="121"/>
      <c r="Q30" s="123"/>
      <c r="R30" s="123"/>
      <c r="S30" s="123"/>
      <c r="T30" s="123"/>
      <c r="U30" s="123"/>
      <c r="V30" s="123"/>
      <c r="W30" s="123"/>
    </row>
    <row r="31" ht="52.5" customHeight="1" outlineLevel="1" spans="1:23">
      <c r="A31" s="121" t="s">
        <v>298</v>
      </c>
      <c r="B31" s="121" t="s">
        <v>328</v>
      </c>
      <c r="C31" s="121" t="s">
        <v>327</v>
      </c>
      <c r="D31" s="121" t="s">
        <v>72</v>
      </c>
      <c r="E31" s="121" t="s">
        <v>108</v>
      </c>
      <c r="F31" s="121" t="s">
        <v>109</v>
      </c>
      <c r="G31" s="121" t="s">
        <v>300</v>
      </c>
      <c r="H31" s="121" t="s">
        <v>301</v>
      </c>
      <c r="I31" s="123">
        <v>500000</v>
      </c>
      <c r="J31" s="123">
        <v>500000</v>
      </c>
      <c r="K31" s="123">
        <v>500000</v>
      </c>
      <c r="L31" s="123"/>
      <c r="M31" s="123"/>
      <c r="N31" s="121"/>
      <c r="O31" s="121"/>
      <c r="P31" s="121"/>
      <c r="Q31" s="123"/>
      <c r="R31" s="123"/>
      <c r="S31" s="123"/>
      <c r="T31" s="123"/>
      <c r="U31" s="123"/>
      <c r="V31" s="123"/>
      <c r="W31" s="123"/>
    </row>
    <row r="32" ht="52.5" hidden="1" customHeight="1" spans="1:23">
      <c r="A32" s="121"/>
      <c r="B32" s="121"/>
      <c r="C32" s="121" t="s">
        <v>329</v>
      </c>
      <c r="D32" s="121"/>
      <c r="E32" s="121"/>
      <c r="F32" s="121"/>
      <c r="G32" s="121"/>
      <c r="H32" s="121"/>
      <c r="I32" s="123">
        <v>20000</v>
      </c>
      <c r="J32" s="123">
        <v>20000</v>
      </c>
      <c r="K32" s="123">
        <v>20000</v>
      </c>
      <c r="L32" s="123"/>
      <c r="M32" s="123"/>
      <c r="N32" s="121"/>
      <c r="O32" s="121"/>
      <c r="P32" s="121"/>
      <c r="Q32" s="123"/>
      <c r="R32" s="123"/>
      <c r="S32" s="123"/>
      <c r="T32" s="123"/>
      <c r="U32" s="123"/>
      <c r="V32" s="123"/>
      <c r="W32" s="123"/>
    </row>
    <row r="33" ht="52.5" customHeight="1" outlineLevel="1" spans="1:23">
      <c r="A33" s="121" t="s">
        <v>311</v>
      </c>
      <c r="B33" s="121" t="s">
        <v>330</v>
      </c>
      <c r="C33" s="121" t="s">
        <v>329</v>
      </c>
      <c r="D33" s="121" t="s">
        <v>72</v>
      </c>
      <c r="E33" s="121" t="s">
        <v>113</v>
      </c>
      <c r="F33" s="121" t="s">
        <v>107</v>
      </c>
      <c r="G33" s="121" t="s">
        <v>331</v>
      </c>
      <c r="H33" s="121" t="s">
        <v>332</v>
      </c>
      <c r="I33" s="123">
        <v>20000</v>
      </c>
      <c r="J33" s="123">
        <v>20000</v>
      </c>
      <c r="K33" s="123">
        <v>20000</v>
      </c>
      <c r="L33" s="123"/>
      <c r="M33" s="123"/>
      <c r="N33" s="121"/>
      <c r="O33" s="121"/>
      <c r="P33" s="121"/>
      <c r="Q33" s="123"/>
      <c r="R33" s="123"/>
      <c r="S33" s="123"/>
      <c r="T33" s="123"/>
      <c r="U33" s="123"/>
      <c r="V33" s="123"/>
      <c r="W33" s="123"/>
    </row>
    <row r="34" ht="52.5" hidden="1" customHeight="1" spans="1:23">
      <c r="A34" s="121"/>
      <c r="B34" s="121"/>
      <c r="C34" s="121" t="s">
        <v>333</v>
      </c>
      <c r="D34" s="121"/>
      <c r="E34" s="121"/>
      <c r="F34" s="121"/>
      <c r="G34" s="121"/>
      <c r="H34" s="121"/>
      <c r="I34" s="123">
        <v>100000</v>
      </c>
      <c r="J34" s="123">
        <v>100000</v>
      </c>
      <c r="K34" s="123">
        <v>100000</v>
      </c>
      <c r="L34" s="123"/>
      <c r="M34" s="123"/>
      <c r="N34" s="121"/>
      <c r="O34" s="121"/>
      <c r="P34" s="121"/>
      <c r="Q34" s="123"/>
      <c r="R34" s="123"/>
      <c r="S34" s="123"/>
      <c r="T34" s="123"/>
      <c r="U34" s="123"/>
      <c r="V34" s="123"/>
      <c r="W34" s="123"/>
    </row>
    <row r="35" ht="52.5" customHeight="1" outlineLevel="1" spans="1:23">
      <c r="A35" s="121" t="s">
        <v>311</v>
      </c>
      <c r="B35" s="121" t="s">
        <v>334</v>
      </c>
      <c r="C35" s="121" t="s">
        <v>333</v>
      </c>
      <c r="D35" s="121" t="s">
        <v>72</v>
      </c>
      <c r="E35" s="121" t="s">
        <v>113</v>
      </c>
      <c r="F35" s="121" t="s">
        <v>107</v>
      </c>
      <c r="G35" s="121" t="s">
        <v>281</v>
      </c>
      <c r="H35" s="121" t="s">
        <v>282</v>
      </c>
      <c r="I35" s="123">
        <v>16000</v>
      </c>
      <c r="J35" s="123">
        <v>16000</v>
      </c>
      <c r="K35" s="123">
        <v>16000</v>
      </c>
      <c r="L35" s="123"/>
      <c r="M35" s="123"/>
      <c r="N35" s="121"/>
      <c r="O35" s="121"/>
      <c r="P35" s="121"/>
      <c r="Q35" s="123"/>
      <c r="R35" s="123"/>
      <c r="S35" s="123"/>
      <c r="T35" s="123"/>
      <c r="U35" s="123"/>
      <c r="V35" s="123"/>
      <c r="W35" s="123"/>
    </row>
    <row r="36" ht="52.5" customHeight="1" outlineLevel="1" spans="1:23">
      <c r="A36" s="121" t="s">
        <v>311</v>
      </c>
      <c r="B36" s="121" t="s">
        <v>334</v>
      </c>
      <c r="C36" s="121" t="s">
        <v>333</v>
      </c>
      <c r="D36" s="121" t="s">
        <v>72</v>
      </c>
      <c r="E36" s="121" t="s">
        <v>113</v>
      </c>
      <c r="F36" s="121" t="s">
        <v>107</v>
      </c>
      <c r="G36" s="121" t="s">
        <v>335</v>
      </c>
      <c r="H36" s="121" t="s">
        <v>336</v>
      </c>
      <c r="I36" s="123">
        <v>25000</v>
      </c>
      <c r="J36" s="123">
        <v>25000</v>
      </c>
      <c r="K36" s="123">
        <v>25000</v>
      </c>
      <c r="L36" s="123"/>
      <c r="M36" s="123"/>
      <c r="N36" s="121"/>
      <c r="O36" s="121"/>
      <c r="P36" s="121"/>
      <c r="Q36" s="123"/>
      <c r="R36" s="123"/>
      <c r="S36" s="123"/>
      <c r="T36" s="123"/>
      <c r="U36" s="123"/>
      <c r="V36" s="123"/>
      <c r="W36" s="123"/>
    </row>
    <row r="37" ht="52.5" customHeight="1" outlineLevel="1" spans="1:23">
      <c r="A37" s="121" t="s">
        <v>311</v>
      </c>
      <c r="B37" s="121" t="s">
        <v>334</v>
      </c>
      <c r="C37" s="121" t="s">
        <v>333</v>
      </c>
      <c r="D37" s="121" t="s">
        <v>72</v>
      </c>
      <c r="E37" s="121" t="s">
        <v>113</v>
      </c>
      <c r="F37" s="121" t="s">
        <v>107</v>
      </c>
      <c r="G37" s="121" t="s">
        <v>313</v>
      </c>
      <c r="H37" s="121" t="s">
        <v>314</v>
      </c>
      <c r="I37" s="123">
        <v>31000</v>
      </c>
      <c r="J37" s="123">
        <v>31000</v>
      </c>
      <c r="K37" s="123">
        <v>31000</v>
      </c>
      <c r="L37" s="123"/>
      <c r="M37" s="123"/>
      <c r="N37" s="121"/>
      <c r="O37" s="121"/>
      <c r="P37" s="121"/>
      <c r="Q37" s="123"/>
      <c r="R37" s="123"/>
      <c r="S37" s="123"/>
      <c r="T37" s="123"/>
      <c r="U37" s="123"/>
      <c r="V37" s="123"/>
      <c r="W37" s="123"/>
    </row>
    <row r="38" ht="52.5" customHeight="1" outlineLevel="1" spans="1:23">
      <c r="A38" s="121" t="s">
        <v>311</v>
      </c>
      <c r="B38" s="121" t="s">
        <v>334</v>
      </c>
      <c r="C38" s="121" t="s">
        <v>333</v>
      </c>
      <c r="D38" s="121" t="s">
        <v>72</v>
      </c>
      <c r="E38" s="121" t="s">
        <v>113</v>
      </c>
      <c r="F38" s="121" t="s">
        <v>107</v>
      </c>
      <c r="G38" s="121" t="s">
        <v>331</v>
      </c>
      <c r="H38" s="121" t="s">
        <v>332</v>
      </c>
      <c r="I38" s="123">
        <v>18000</v>
      </c>
      <c r="J38" s="123">
        <v>18000</v>
      </c>
      <c r="K38" s="123">
        <v>18000</v>
      </c>
      <c r="L38" s="123"/>
      <c r="M38" s="123"/>
      <c r="N38" s="121"/>
      <c r="O38" s="121"/>
      <c r="P38" s="121"/>
      <c r="Q38" s="123"/>
      <c r="R38" s="123"/>
      <c r="S38" s="123"/>
      <c r="T38" s="123"/>
      <c r="U38" s="123"/>
      <c r="V38" s="123"/>
      <c r="W38" s="123"/>
    </row>
    <row r="39" ht="52.5" customHeight="1" outlineLevel="1" spans="1:23">
      <c r="A39" s="121" t="s">
        <v>311</v>
      </c>
      <c r="B39" s="121" t="s">
        <v>334</v>
      </c>
      <c r="C39" s="121" t="s">
        <v>333</v>
      </c>
      <c r="D39" s="121" t="s">
        <v>72</v>
      </c>
      <c r="E39" s="121" t="s">
        <v>113</v>
      </c>
      <c r="F39" s="121" t="s">
        <v>107</v>
      </c>
      <c r="G39" s="121" t="s">
        <v>337</v>
      </c>
      <c r="H39" s="121" t="s">
        <v>195</v>
      </c>
      <c r="I39" s="123">
        <v>10000</v>
      </c>
      <c r="J39" s="123">
        <v>10000</v>
      </c>
      <c r="K39" s="123">
        <v>10000</v>
      </c>
      <c r="L39" s="123"/>
      <c r="M39" s="123"/>
      <c r="N39" s="121"/>
      <c r="O39" s="121"/>
      <c r="P39" s="121"/>
      <c r="Q39" s="123"/>
      <c r="R39" s="123"/>
      <c r="S39" s="123"/>
      <c r="T39" s="123"/>
      <c r="U39" s="123"/>
      <c r="V39" s="123"/>
      <c r="W39" s="123"/>
    </row>
    <row r="40" ht="52.5" hidden="1" customHeight="1" spans="1:23">
      <c r="A40" s="121"/>
      <c r="B40" s="121"/>
      <c r="C40" s="121" t="s">
        <v>338</v>
      </c>
      <c r="D40" s="121" t="s">
        <v>72</v>
      </c>
      <c r="E40" s="121"/>
      <c r="F40" s="121"/>
      <c r="G40" s="121"/>
      <c r="H40" s="121"/>
      <c r="I40" s="123">
        <v>10000</v>
      </c>
      <c r="J40" s="123">
        <v>10000</v>
      </c>
      <c r="K40" s="123">
        <v>10000</v>
      </c>
      <c r="L40" s="123"/>
      <c r="M40" s="123"/>
      <c r="N40" s="121"/>
      <c r="O40" s="121"/>
      <c r="P40" s="121"/>
      <c r="Q40" s="123"/>
      <c r="R40" s="123"/>
      <c r="S40" s="123"/>
      <c r="T40" s="123"/>
      <c r="U40" s="123"/>
      <c r="V40" s="123"/>
      <c r="W40" s="123"/>
    </row>
    <row r="41" ht="52.5" customHeight="1" outlineLevel="1" spans="1:23">
      <c r="A41" s="121" t="s">
        <v>311</v>
      </c>
      <c r="B41" s="121" t="s">
        <v>339</v>
      </c>
      <c r="C41" s="121" t="s">
        <v>338</v>
      </c>
      <c r="D41" s="121" t="s">
        <v>72</v>
      </c>
      <c r="E41" s="121" t="s">
        <v>114</v>
      </c>
      <c r="F41" s="121" t="s">
        <v>115</v>
      </c>
      <c r="G41" s="121" t="s">
        <v>281</v>
      </c>
      <c r="H41" s="121" t="s">
        <v>282</v>
      </c>
      <c r="I41" s="123">
        <v>5000</v>
      </c>
      <c r="J41" s="123">
        <v>5000</v>
      </c>
      <c r="K41" s="123">
        <v>5000</v>
      </c>
      <c r="L41" s="123"/>
      <c r="M41" s="123"/>
      <c r="N41" s="121"/>
      <c r="O41" s="121"/>
      <c r="P41" s="121"/>
      <c r="Q41" s="123"/>
      <c r="R41" s="123"/>
      <c r="S41" s="123"/>
      <c r="T41" s="123"/>
      <c r="U41" s="123"/>
      <c r="V41" s="123"/>
      <c r="W41" s="123"/>
    </row>
    <row r="42" ht="52.5" customHeight="1" outlineLevel="1" spans="1:23">
      <c r="A42" s="121" t="s">
        <v>311</v>
      </c>
      <c r="B42" s="121" t="s">
        <v>339</v>
      </c>
      <c r="C42" s="121" t="s">
        <v>338</v>
      </c>
      <c r="D42" s="121" t="s">
        <v>72</v>
      </c>
      <c r="E42" s="121" t="s">
        <v>114</v>
      </c>
      <c r="F42" s="121" t="s">
        <v>115</v>
      </c>
      <c r="G42" s="121" t="s">
        <v>319</v>
      </c>
      <c r="H42" s="121" t="s">
        <v>320</v>
      </c>
      <c r="I42" s="123">
        <v>5000</v>
      </c>
      <c r="J42" s="123">
        <v>5000</v>
      </c>
      <c r="K42" s="123">
        <v>5000</v>
      </c>
      <c r="L42" s="123"/>
      <c r="M42" s="123"/>
      <c r="N42" s="121"/>
      <c r="O42" s="121"/>
      <c r="P42" s="121"/>
      <c r="Q42" s="123"/>
      <c r="R42" s="123"/>
      <c r="S42" s="123"/>
      <c r="T42" s="123"/>
      <c r="U42" s="123"/>
      <c r="V42" s="123"/>
      <c r="W42" s="123"/>
    </row>
    <row r="43" ht="52.5" hidden="1" customHeight="1" spans="1:23">
      <c r="A43" s="121"/>
      <c r="B43" s="121"/>
      <c r="C43" s="121" t="s">
        <v>340</v>
      </c>
      <c r="D43" s="121"/>
      <c r="E43" s="121"/>
      <c r="F43" s="121"/>
      <c r="G43" s="121"/>
      <c r="H43" s="121"/>
      <c r="I43" s="123">
        <v>86400</v>
      </c>
      <c r="J43" s="123">
        <v>86400</v>
      </c>
      <c r="K43" s="123">
        <v>86400</v>
      </c>
      <c r="L43" s="123"/>
      <c r="M43" s="123"/>
      <c r="N43" s="121"/>
      <c r="O43" s="121"/>
      <c r="P43" s="121"/>
      <c r="Q43" s="123"/>
      <c r="R43" s="123"/>
      <c r="S43" s="123"/>
      <c r="T43" s="123"/>
      <c r="U43" s="123"/>
      <c r="V43" s="123"/>
      <c r="W43" s="123"/>
    </row>
    <row r="44" ht="52.5" customHeight="1" outlineLevel="1" spans="1:23">
      <c r="A44" s="121" t="s">
        <v>298</v>
      </c>
      <c r="B44" s="121" t="s">
        <v>341</v>
      </c>
      <c r="C44" s="121" t="s">
        <v>340</v>
      </c>
      <c r="D44" s="121" t="s">
        <v>72</v>
      </c>
      <c r="E44" s="121" t="s">
        <v>114</v>
      </c>
      <c r="F44" s="121" t="s">
        <v>115</v>
      </c>
      <c r="G44" s="121" t="s">
        <v>306</v>
      </c>
      <c r="H44" s="121" t="s">
        <v>307</v>
      </c>
      <c r="I44" s="123">
        <v>86400</v>
      </c>
      <c r="J44" s="123">
        <v>86400</v>
      </c>
      <c r="K44" s="123">
        <v>86400</v>
      </c>
      <c r="L44" s="123"/>
      <c r="M44" s="123"/>
      <c r="N44" s="121"/>
      <c r="O44" s="121"/>
      <c r="P44" s="121"/>
      <c r="Q44" s="123"/>
      <c r="R44" s="123"/>
      <c r="S44" s="123"/>
      <c r="T44" s="123"/>
      <c r="U44" s="123"/>
      <c r="V44" s="123"/>
      <c r="W44" s="123"/>
    </row>
    <row r="45" ht="30" hidden="1" customHeight="1" spans="1:23">
      <c r="A45" s="122" t="s">
        <v>56</v>
      </c>
      <c r="B45" s="122"/>
      <c r="C45" s="122"/>
      <c r="D45" s="122"/>
      <c r="E45" s="122"/>
      <c r="F45" s="122"/>
      <c r="G45" s="122"/>
      <c r="H45" s="122"/>
      <c r="I45" s="123">
        <v>3078720</v>
      </c>
      <c r="J45" s="123">
        <v>2078720</v>
      </c>
      <c r="K45" s="123">
        <v>2078720</v>
      </c>
      <c r="L45" s="123"/>
      <c r="M45" s="123"/>
      <c r="N45" s="123"/>
      <c r="O45" s="123"/>
      <c r="P45" s="123"/>
      <c r="Q45" s="123"/>
      <c r="R45" s="123">
        <v>1000000</v>
      </c>
      <c r="S45" s="123"/>
      <c r="T45" s="123"/>
      <c r="U45" s="123"/>
      <c r="V45" s="123"/>
      <c r="W45" s="123">
        <v>1000000</v>
      </c>
    </row>
  </sheetData>
  <autoFilter ref="A7:W45">
    <filterColumn colId="1">
      <filters>
        <filter val="533102231100001125470"/>
        <filter val="533102241100002158511"/>
        <filter val="533102251100003631752"/>
        <filter val="533102251100003694442"/>
        <filter val="533102261100004937962"/>
        <filter val="533102231100001098072"/>
        <filter val="533102221100000257524"/>
        <filter val="533102241100002263974"/>
        <filter val="533102231100001098035"/>
        <filter val="533102251100003631826"/>
        <filter val="533102231100001098007"/>
        <filter val="533102231100001098068"/>
        <filter val="533102231100001098079"/>
      </filters>
    </filterColumn>
    <extLst/>
  </autoFilter>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1"/>
  <sheetViews>
    <sheetView showZeros="0" topLeftCell="A88" workbookViewId="0">
      <selection activeCell="M43" sqref="M43"/>
    </sheetView>
  </sheetViews>
  <sheetFormatPr defaultColWidth="10.2857142857143" defaultRowHeight="15" customHeight="1"/>
  <cols>
    <col min="1" max="9" width="14.2857142857143" customWidth="1"/>
    <col min="10" max="10" width="34.2857142857143" customWidth="1"/>
  </cols>
  <sheetData>
    <row r="1" ht="18.75" customHeight="1" spans="1:10">
      <c r="A1" s="111"/>
      <c r="B1" s="111"/>
      <c r="C1" s="111"/>
      <c r="D1" s="111"/>
      <c r="E1" s="111"/>
      <c r="F1" s="111"/>
      <c r="G1" s="111"/>
      <c r="H1" s="111"/>
      <c r="I1" s="111"/>
      <c r="J1" s="116" t="s">
        <v>342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1" t="str">
        <f>"单位名称："&amp;"瑞丽市民族宗教事务局"</f>
        <v>单位名称：瑞丽市民族宗教事务局</v>
      </c>
      <c r="B3" s="111"/>
      <c r="C3" s="111"/>
      <c r="D3" s="111"/>
      <c r="E3" s="111"/>
      <c r="F3" s="111"/>
      <c r="G3" s="111"/>
      <c r="H3" s="111"/>
      <c r="I3" s="111"/>
      <c r="J3" s="111"/>
    </row>
    <row r="4" ht="22.5" customHeight="1" spans="1:10">
      <c r="A4" s="113" t="s">
        <v>343</v>
      </c>
      <c r="B4" s="113" t="s">
        <v>344</v>
      </c>
      <c r="C4" s="113" t="s">
        <v>345</v>
      </c>
      <c r="D4" s="113" t="s">
        <v>346</v>
      </c>
      <c r="E4" s="113" t="s">
        <v>347</v>
      </c>
      <c r="F4" s="113" t="s">
        <v>348</v>
      </c>
      <c r="G4" s="113" t="s">
        <v>349</v>
      </c>
      <c r="H4" s="113" t="s">
        <v>350</v>
      </c>
      <c r="I4" s="113" t="s">
        <v>351</v>
      </c>
      <c r="J4" s="113" t="s">
        <v>352</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338</v>
      </c>
      <c r="B7" s="114" t="s">
        <v>353</v>
      </c>
      <c r="C7" s="114" t="s">
        <v>354</v>
      </c>
      <c r="D7" s="114" t="s">
        <v>355</v>
      </c>
      <c r="E7" s="114" t="s">
        <v>356</v>
      </c>
      <c r="F7" s="114" t="s">
        <v>357</v>
      </c>
      <c r="G7" s="113" t="s">
        <v>86</v>
      </c>
      <c r="H7" s="113" t="s">
        <v>358</v>
      </c>
      <c r="I7" s="114" t="s">
        <v>359</v>
      </c>
      <c r="J7" s="114" t="s">
        <v>360</v>
      </c>
    </row>
    <row r="8" ht="52.5" customHeight="1" outlineLevel="1" spans="1:10">
      <c r="A8" s="114" t="s">
        <v>338</v>
      </c>
      <c r="B8" s="114" t="s">
        <v>353</v>
      </c>
      <c r="C8" s="114" t="s">
        <v>354</v>
      </c>
      <c r="D8" s="114" t="s">
        <v>355</v>
      </c>
      <c r="E8" s="114" t="s">
        <v>361</v>
      </c>
      <c r="F8" s="114" t="s">
        <v>357</v>
      </c>
      <c r="G8" s="113" t="s">
        <v>89</v>
      </c>
      <c r="H8" s="113" t="s">
        <v>362</v>
      </c>
      <c r="I8" s="114" t="s">
        <v>359</v>
      </c>
      <c r="J8" s="114" t="s">
        <v>363</v>
      </c>
    </row>
    <row r="9" ht="52.5" customHeight="1" outlineLevel="1" spans="1:10">
      <c r="A9" s="114" t="s">
        <v>338</v>
      </c>
      <c r="B9" s="114" t="s">
        <v>353</v>
      </c>
      <c r="C9" s="114" t="s">
        <v>354</v>
      </c>
      <c r="D9" s="114" t="s">
        <v>364</v>
      </c>
      <c r="E9" s="114" t="s">
        <v>365</v>
      </c>
      <c r="F9" s="114" t="s">
        <v>366</v>
      </c>
      <c r="G9" s="113" t="s">
        <v>367</v>
      </c>
      <c r="H9" s="113" t="s">
        <v>368</v>
      </c>
      <c r="I9" s="114" t="s">
        <v>359</v>
      </c>
      <c r="J9" s="114" t="s">
        <v>369</v>
      </c>
    </row>
    <row r="10" ht="52.5" customHeight="1" outlineLevel="1" spans="1:10">
      <c r="A10" s="114" t="s">
        <v>338</v>
      </c>
      <c r="B10" s="114" t="s">
        <v>353</v>
      </c>
      <c r="C10" s="114" t="s">
        <v>354</v>
      </c>
      <c r="D10" s="114" t="s">
        <v>364</v>
      </c>
      <c r="E10" s="114" t="s">
        <v>370</v>
      </c>
      <c r="F10" s="114" t="s">
        <v>366</v>
      </c>
      <c r="G10" s="113" t="s">
        <v>367</v>
      </c>
      <c r="H10" s="113" t="s">
        <v>368</v>
      </c>
      <c r="I10" s="114" t="s">
        <v>359</v>
      </c>
      <c r="J10" s="114" t="s">
        <v>371</v>
      </c>
    </row>
    <row r="11" ht="52.5" customHeight="1" outlineLevel="1" spans="1:10">
      <c r="A11" s="114" t="s">
        <v>338</v>
      </c>
      <c r="B11" s="114" t="s">
        <v>353</v>
      </c>
      <c r="C11" s="114" t="s">
        <v>354</v>
      </c>
      <c r="D11" s="114" t="s">
        <v>372</v>
      </c>
      <c r="E11" s="114" t="s">
        <v>373</v>
      </c>
      <c r="F11" s="114" t="s">
        <v>366</v>
      </c>
      <c r="G11" s="113" t="s">
        <v>374</v>
      </c>
      <c r="H11" s="113"/>
      <c r="I11" s="114" t="s">
        <v>375</v>
      </c>
      <c r="J11" s="114" t="s">
        <v>376</v>
      </c>
    </row>
    <row r="12" ht="52.5" customHeight="1" outlineLevel="1" spans="1:10">
      <c r="A12" s="114" t="s">
        <v>338</v>
      </c>
      <c r="B12" s="114" t="s">
        <v>353</v>
      </c>
      <c r="C12" s="114" t="s">
        <v>354</v>
      </c>
      <c r="D12" s="114" t="s">
        <v>372</v>
      </c>
      <c r="E12" s="114" t="s">
        <v>377</v>
      </c>
      <c r="F12" s="114" t="s">
        <v>366</v>
      </c>
      <c r="G12" s="113" t="s">
        <v>378</v>
      </c>
      <c r="H12" s="113"/>
      <c r="I12" s="114" t="s">
        <v>375</v>
      </c>
      <c r="J12" s="114" t="s">
        <v>379</v>
      </c>
    </row>
    <row r="13" ht="52.5" customHeight="1" outlineLevel="1" spans="1:10">
      <c r="A13" s="114" t="s">
        <v>338</v>
      </c>
      <c r="B13" s="114" t="s">
        <v>353</v>
      </c>
      <c r="C13" s="114" t="s">
        <v>380</v>
      </c>
      <c r="D13" s="114" t="s">
        <v>381</v>
      </c>
      <c r="E13" s="114" t="s">
        <v>382</v>
      </c>
      <c r="F13" s="114" t="s">
        <v>366</v>
      </c>
      <c r="G13" s="113" t="s">
        <v>383</v>
      </c>
      <c r="H13" s="113"/>
      <c r="I13" s="114" t="s">
        <v>375</v>
      </c>
      <c r="J13" s="114" t="s">
        <v>384</v>
      </c>
    </row>
    <row r="14" ht="52.5" customHeight="1" outlineLevel="1" spans="1:10">
      <c r="A14" s="114" t="s">
        <v>338</v>
      </c>
      <c r="B14" s="114" t="s">
        <v>353</v>
      </c>
      <c r="C14" s="114" t="s">
        <v>380</v>
      </c>
      <c r="D14" s="114" t="s">
        <v>385</v>
      </c>
      <c r="E14" s="114" t="s">
        <v>386</v>
      </c>
      <c r="F14" s="114" t="s">
        <v>366</v>
      </c>
      <c r="G14" s="113" t="s">
        <v>383</v>
      </c>
      <c r="H14" s="113"/>
      <c r="I14" s="114" t="s">
        <v>375</v>
      </c>
      <c r="J14" s="114" t="s">
        <v>387</v>
      </c>
    </row>
    <row r="15" ht="52.5" customHeight="1" outlineLevel="1" spans="1:10">
      <c r="A15" s="114" t="s">
        <v>338</v>
      </c>
      <c r="B15" s="114" t="s">
        <v>353</v>
      </c>
      <c r="C15" s="114" t="s">
        <v>388</v>
      </c>
      <c r="D15" s="114" t="s">
        <v>389</v>
      </c>
      <c r="E15" s="114" t="s">
        <v>390</v>
      </c>
      <c r="F15" s="114" t="s">
        <v>357</v>
      </c>
      <c r="G15" s="113" t="s">
        <v>391</v>
      </c>
      <c r="H15" s="113" t="s">
        <v>368</v>
      </c>
      <c r="I15" s="114" t="s">
        <v>359</v>
      </c>
      <c r="J15" s="114" t="s">
        <v>392</v>
      </c>
    </row>
    <row r="16" ht="52.5" customHeight="1" outlineLevel="1" spans="1:10">
      <c r="A16" s="114" t="s">
        <v>338</v>
      </c>
      <c r="B16" s="114" t="s">
        <v>353</v>
      </c>
      <c r="C16" s="114" t="s">
        <v>393</v>
      </c>
      <c r="D16" s="114" t="s">
        <v>394</v>
      </c>
      <c r="E16" s="114" t="s">
        <v>395</v>
      </c>
      <c r="F16" s="114" t="s">
        <v>396</v>
      </c>
      <c r="G16" s="113" t="s">
        <v>397</v>
      </c>
      <c r="H16" s="113" t="s">
        <v>398</v>
      </c>
      <c r="I16" s="114" t="s">
        <v>359</v>
      </c>
      <c r="J16" s="114" t="s">
        <v>399</v>
      </c>
    </row>
    <row r="17" ht="52.5" customHeight="1" outlineLevel="1" spans="1:10">
      <c r="A17" s="114" t="s">
        <v>338</v>
      </c>
      <c r="B17" s="114" t="s">
        <v>353</v>
      </c>
      <c r="C17" s="114" t="s">
        <v>393</v>
      </c>
      <c r="D17" s="114" t="s">
        <v>394</v>
      </c>
      <c r="E17" s="114" t="s">
        <v>400</v>
      </c>
      <c r="F17" s="114" t="s">
        <v>396</v>
      </c>
      <c r="G17" s="113" t="s">
        <v>401</v>
      </c>
      <c r="H17" s="113" t="s">
        <v>398</v>
      </c>
      <c r="I17" s="114" t="s">
        <v>359</v>
      </c>
      <c r="J17" s="114" t="s">
        <v>402</v>
      </c>
    </row>
    <row r="18" ht="52.5" customHeight="1" outlineLevel="1" spans="1:10">
      <c r="A18" s="114" t="s">
        <v>308</v>
      </c>
      <c r="B18" s="114" t="s">
        <v>403</v>
      </c>
      <c r="C18" s="114" t="s">
        <v>354</v>
      </c>
      <c r="D18" s="114" t="s">
        <v>355</v>
      </c>
      <c r="E18" s="114" t="s">
        <v>404</v>
      </c>
      <c r="F18" s="114" t="s">
        <v>357</v>
      </c>
      <c r="G18" s="113" t="s">
        <v>96</v>
      </c>
      <c r="H18" s="113" t="s">
        <v>405</v>
      </c>
      <c r="I18" s="114" t="s">
        <v>359</v>
      </c>
      <c r="J18" s="114" t="s">
        <v>406</v>
      </c>
    </row>
    <row r="19" ht="52.5" customHeight="1" outlineLevel="1" spans="1:10">
      <c r="A19" s="114" t="s">
        <v>308</v>
      </c>
      <c r="B19" s="114" t="s">
        <v>403</v>
      </c>
      <c r="C19" s="114" t="s">
        <v>380</v>
      </c>
      <c r="D19" s="114" t="s">
        <v>381</v>
      </c>
      <c r="E19" s="114" t="s">
        <v>407</v>
      </c>
      <c r="F19" s="114" t="s">
        <v>366</v>
      </c>
      <c r="G19" s="113" t="s">
        <v>383</v>
      </c>
      <c r="H19" s="113"/>
      <c r="I19" s="114" t="s">
        <v>375</v>
      </c>
      <c r="J19" s="114" t="s">
        <v>407</v>
      </c>
    </row>
    <row r="20" ht="52.5" customHeight="1" outlineLevel="1" spans="1:10">
      <c r="A20" s="114" t="s">
        <v>308</v>
      </c>
      <c r="B20" s="114" t="s">
        <v>403</v>
      </c>
      <c r="C20" s="114" t="s">
        <v>380</v>
      </c>
      <c r="D20" s="114" t="s">
        <v>385</v>
      </c>
      <c r="E20" s="114" t="s">
        <v>408</v>
      </c>
      <c r="F20" s="114" t="s">
        <v>366</v>
      </c>
      <c r="G20" s="113" t="s">
        <v>409</v>
      </c>
      <c r="H20" s="113"/>
      <c r="I20" s="114" t="s">
        <v>375</v>
      </c>
      <c r="J20" s="114" t="s">
        <v>408</v>
      </c>
    </row>
    <row r="21" ht="52.5" customHeight="1" outlineLevel="1" spans="1:10">
      <c r="A21" s="114" t="s">
        <v>308</v>
      </c>
      <c r="B21" s="114" t="s">
        <v>403</v>
      </c>
      <c r="C21" s="114" t="s">
        <v>388</v>
      </c>
      <c r="D21" s="114" t="s">
        <v>389</v>
      </c>
      <c r="E21" s="114" t="s">
        <v>410</v>
      </c>
      <c r="F21" s="114" t="s">
        <v>357</v>
      </c>
      <c r="G21" s="113" t="s">
        <v>391</v>
      </c>
      <c r="H21" s="113" t="s">
        <v>368</v>
      </c>
      <c r="I21" s="114" t="s">
        <v>359</v>
      </c>
      <c r="J21" s="114" t="s">
        <v>410</v>
      </c>
    </row>
    <row r="22" ht="52.5" customHeight="1" outlineLevel="1" spans="1:10">
      <c r="A22" s="114" t="s">
        <v>315</v>
      </c>
      <c r="B22" s="114" t="s">
        <v>411</v>
      </c>
      <c r="C22" s="114" t="s">
        <v>354</v>
      </c>
      <c r="D22" s="114" t="s">
        <v>355</v>
      </c>
      <c r="E22" s="114" t="s">
        <v>412</v>
      </c>
      <c r="F22" s="114" t="s">
        <v>357</v>
      </c>
      <c r="G22" s="113" t="s">
        <v>86</v>
      </c>
      <c r="H22" s="113" t="s">
        <v>413</v>
      </c>
      <c r="I22" s="114" t="s">
        <v>359</v>
      </c>
      <c r="J22" s="114" t="s">
        <v>414</v>
      </c>
    </row>
    <row r="23" ht="52.5" customHeight="1" outlineLevel="1" spans="1:10">
      <c r="A23" s="114" t="s">
        <v>315</v>
      </c>
      <c r="B23" s="114" t="s">
        <v>411</v>
      </c>
      <c r="C23" s="114" t="s">
        <v>354</v>
      </c>
      <c r="D23" s="114" t="s">
        <v>355</v>
      </c>
      <c r="E23" s="114" t="s">
        <v>415</v>
      </c>
      <c r="F23" s="114" t="s">
        <v>357</v>
      </c>
      <c r="G23" s="113" t="s">
        <v>94</v>
      </c>
      <c r="H23" s="113" t="s">
        <v>416</v>
      </c>
      <c r="I23" s="114" t="s">
        <v>359</v>
      </c>
      <c r="J23" s="114" t="s">
        <v>417</v>
      </c>
    </row>
    <row r="24" ht="52.5" customHeight="1" outlineLevel="1" spans="1:10">
      <c r="A24" s="114" t="s">
        <v>315</v>
      </c>
      <c r="B24" s="114" t="s">
        <v>411</v>
      </c>
      <c r="C24" s="114" t="s">
        <v>354</v>
      </c>
      <c r="D24" s="114" t="s">
        <v>355</v>
      </c>
      <c r="E24" s="114" t="s">
        <v>418</v>
      </c>
      <c r="F24" s="114" t="s">
        <v>366</v>
      </c>
      <c r="G24" s="113" t="s">
        <v>94</v>
      </c>
      <c r="H24" s="113" t="s">
        <v>362</v>
      </c>
      <c r="I24" s="114" t="s">
        <v>359</v>
      </c>
      <c r="J24" s="114" t="s">
        <v>419</v>
      </c>
    </row>
    <row r="25" ht="52.5" customHeight="1" outlineLevel="1" spans="1:10">
      <c r="A25" s="114" t="s">
        <v>315</v>
      </c>
      <c r="B25" s="114" t="s">
        <v>411</v>
      </c>
      <c r="C25" s="114" t="s">
        <v>354</v>
      </c>
      <c r="D25" s="114" t="s">
        <v>364</v>
      </c>
      <c r="E25" s="114" t="s">
        <v>420</v>
      </c>
      <c r="F25" s="114" t="s">
        <v>366</v>
      </c>
      <c r="G25" s="113" t="s">
        <v>367</v>
      </c>
      <c r="H25" s="113" t="s">
        <v>368</v>
      </c>
      <c r="I25" s="114" t="s">
        <v>359</v>
      </c>
      <c r="J25" s="114" t="s">
        <v>421</v>
      </c>
    </row>
    <row r="26" ht="52.5" customHeight="1" outlineLevel="1" spans="1:10">
      <c r="A26" s="114" t="s">
        <v>315</v>
      </c>
      <c r="B26" s="114" t="s">
        <v>411</v>
      </c>
      <c r="C26" s="114" t="s">
        <v>354</v>
      </c>
      <c r="D26" s="114" t="s">
        <v>364</v>
      </c>
      <c r="E26" s="114" t="s">
        <v>422</v>
      </c>
      <c r="F26" s="114" t="s">
        <v>366</v>
      </c>
      <c r="G26" s="113" t="s">
        <v>367</v>
      </c>
      <c r="H26" s="113" t="s">
        <v>368</v>
      </c>
      <c r="I26" s="114" t="s">
        <v>359</v>
      </c>
      <c r="J26" s="114" t="s">
        <v>423</v>
      </c>
    </row>
    <row r="27" ht="52.5" customHeight="1" outlineLevel="1" spans="1:10">
      <c r="A27" s="114" t="s">
        <v>315</v>
      </c>
      <c r="B27" s="114" t="s">
        <v>411</v>
      </c>
      <c r="C27" s="114" t="s">
        <v>380</v>
      </c>
      <c r="D27" s="114" t="s">
        <v>385</v>
      </c>
      <c r="E27" s="114" t="s">
        <v>424</v>
      </c>
      <c r="F27" s="114" t="s">
        <v>366</v>
      </c>
      <c r="G27" s="113" t="s">
        <v>383</v>
      </c>
      <c r="H27" s="113"/>
      <c r="I27" s="114" t="s">
        <v>375</v>
      </c>
      <c r="J27" s="114" t="s">
        <v>425</v>
      </c>
    </row>
    <row r="28" ht="52.5" customHeight="1" outlineLevel="1" spans="1:10">
      <c r="A28" s="114" t="s">
        <v>315</v>
      </c>
      <c r="B28" s="114" t="s">
        <v>411</v>
      </c>
      <c r="C28" s="114" t="s">
        <v>388</v>
      </c>
      <c r="D28" s="114" t="s">
        <v>389</v>
      </c>
      <c r="E28" s="114" t="s">
        <v>426</v>
      </c>
      <c r="F28" s="114" t="s">
        <v>357</v>
      </c>
      <c r="G28" s="113" t="s">
        <v>391</v>
      </c>
      <c r="H28" s="113" t="s">
        <v>368</v>
      </c>
      <c r="I28" s="114" t="s">
        <v>359</v>
      </c>
      <c r="J28" s="114" t="s">
        <v>427</v>
      </c>
    </row>
    <row r="29" ht="52.5" customHeight="1" outlineLevel="1" spans="1:10">
      <c r="A29" s="114" t="s">
        <v>297</v>
      </c>
      <c r="B29" s="115" t="s">
        <v>428</v>
      </c>
      <c r="C29" s="114" t="s">
        <v>354</v>
      </c>
      <c r="D29" s="114" t="s">
        <v>355</v>
      </c>
      <c r="E29" s="114" t="s">
        <v>429</v>
      </c>
      <c r="F29" s="114" t="s">
        <v>366</v>
      </c>
      <c r="G29" s="113" t="s">
        <v>367</v>
      </c>
      <c r="H29" s="113" t="s">
        <v>368</v>
      </c>
      <c r="I29" s="114" t="s">
        <v>359</v>
      </c>
      <c r="J29" s="114" t="s">
        <v>430</v>
      </c>
    </row>
    <row r="30" ht="52.5" customHeight="1" outlineLevel="1" spans="1:10">
      <c r="A30" s="114" t="s">
        <v>297</v>
      </c>
      <c r="B30" s="114" t="s">
        <v>428</v>
      </c>
      <c r="C30" s="114" t="s">
        <v>354</v>
      </c>
      <c r="D30" s="114" t="s">
        <v>355</v>
      </c>
      <c r="E30" s="114" t="s">
        <v>431</v>
      </c>
      <c r="F30" s="114" t="s">
        <v>366</v>
      </c>
      <c r="G30" s="113" t="s">
        <v>367</v>
      </c>
      <c r="H30" s="113" t="s">
        <v>368</v>
      </c>
      <c r="I30" s="114" t="s">
        <v>359</v>
      </c>
      <c r="J30" s="114" t="s">
        <v>432</v>
      </c>
    </row>
    <row r="31" ht="52.5" customHeight="1" outlineLevel="1" spans="1:10">
      <c r="A31" s="114" t="s">
        <v>297</v>
      </c>
      <c r="B31" s="114" t="s">
        <v>428</v>
      </c>
      <c r="C31" s="114" t="s">
        <v>354</v>
      </c>
      <c r="D31" s="114" t="s">
        <v>364</v>
      </c>
      <c r="E31" s="114" t="s">
        <v>433</v>
      </c>
      <c r="F31" s="114" t="s">
        <v>366</v>
      </c>
      <c r="G31" s="113" t="s">
        <v>367</v>
      </c>
      <c r="H31" s="113" t="s">
        <v>368</v>
      </c>
      <c r="I31" s="114" t="s">
        <v>359</v>
      </c>
      <c r="J31" s="114" t="s">
        <v>434</v>
      </c>
    </row>
    <row r="32" ht="52.5" customHeight="1" outlineLevel="1" spans="1:10">
      <c r="A32" s="114" t="s">
        <v>297</v>
      </c>
      <c r="B32" s="114" t="s">
        <v>428</v>
      </c>
      <c r="C32" s="114" t="s">
        <v>354</v>
      </c>
      <c r="D32" s="114" t="s">
        <v>364</v>
      </c>
      <c r="E32" s="114" t="s">
        <v>435</v>
      </c>
      <c r="F32" s="114" t="s">
        <v>366</v>
      </c>
      <c r="G32" s="113" t="s">
        <v>367</v>
      </c>
      <c r="H32" s="113" t="s">
        <v>368</v>
      </c>
      <c r="I32" s="114" t="s">
        <v>359</v>
      </c>
      <c r="J32" s="114" t="s">
        <v>436</v>
      </c>
    </row>
    <row r="33" ht="52.5" customHeight="1" outlineLevel="1" spans="1:10">
      <c r="A33" s="114" t="s">
        <v>297</v>
      </c>
      <c r="B33" s="114" t="s">
        <v>428</v>
      </c>
      <c r="C33" s="114" t="s">
        <v>354</v>
      </c>
      <c r="D33" s="114" t="s">
        <v>372</v>
      </c>
      <c r="E33" s="114" t="s">
        <v>437</v>
      </c>
      <c r="F33" s="114" t="s">
        <v>396</v>
      </c>
      <c r="G33" s="113" t="s">
        <v>438</v>
      </c>
      <c r="H33" s="113"/>
      <c r="I33" s="114" t="s">
        <v>375</v>
      </c>
      <c r="J33" s="114" t="s">
        <v>439</v>
      </c>
    </row>
    <row r="34" ht="52.5" customHeight="1" outlineLevel="1" spans="1:10">
      <c r="A34" s="114" t="s">
        <v>297</v>
      </c>
      <c r="B34" s="114" t="s">
        <v>428</v>
      </c>
      <c r="C34" s="114" t="s">
        <v>380</v>
      </c>
      <c r="D34" s="114" t="s">
        <v>381</v>
      </c>
      <c r="E34" s="114" t="s">
        <v>440</v>
      </c>
      <c r="F34" s="114" t="s">
        <v>366</v>
      </c>
      <c r="G34" s="113" t="s">
        <v>441</v>
      </c>
      <c r="H34" s="113"/>
      <c r="I34" s="114" t="s">
        <v>375</v>
      </c>
      <c r="J34" s="114" t="s">
        <v>442</v>
      </c>
    </row>
    <row r="35" ht="52.5" customHeight="1" outlineLevel="1" spans="1:10">
      <c r="A35" s="114" t="s">
        <v>297</v>
      </c>
      <c r="B35" s="114" t="s">
        <v>428</v>
      </c>
      <c r="C35" s="114" t="s">
        <v>380</v>
      </c>
      <c r="D35" s="114" t="s">
        <v>385</v>
      </c>
      <c r="E35" s="114" t="s">
        <v>443</v>
      </c>
      <c r="F35" s="114" t="s">
        <v>366</v>
      </c>
      <c r="G35" s="113" t="s">
        <v>383</v>
      </c>
      <c r="H35" s="113"/>
      <c r="I35" s="114" t="s">
        <v>375</v>
      </c>
      <c r="J35" s="114" t="s">
        <v>444</v>
      </c>
    </row>
    <row r="36" ht="52.5" customHeight="1" outlineLevel="1" spans="1:10">
      <c r="A36" s="114" t="s">
        <v>297</v>
      </c>
      <c r="B36" s="114" t="s">
        <v>428</v>
      </c>
      <c r="C36" s="114" t="s">
        <v>388</v>
      </c>
      <c r="D36" s="114" t="s">
        <v>389</v>
      </c>
      <c r="E36" s="114" t="s">
        <v>427</v>
      </c>
      <c r="F36" s="114" t="s">
        <v>357</v>
      </c>
      <c r="G36" s="113" t="s">
        <v>391</v>
      </c>
      <c r="H36" s="113" t="s">
        <v>368</v>
      </c>
      <c r="I36" s="114" t="s">
        <v>359</v>
      </c>
      <c r="J36" s="114" t="s">
        <v>445</v>
      </c>
    </row>
    <row r="37" ht="52.5" customHeight="1" outlineLevel="1" spans="1:10">
      <c r="A37" s="114" t="s">
        <v>323</v>
      </c>
      <c r="B37" s="114" t="s">
        <v>446</v>
      </c>
      <c r="C37" s="114" t="s">
        <v>354</v>
      </c>
      <c r="D37" s="114" t="s">
        <v>355</v>
      </c>
      <c r="E37" s="114" t="s">
        <v>447</v>
      </c>
      <c r="F37" s="114" t="s">
        <v>366</v>
      </c>
      <c r="G37" s="113" t="s">
        <v>86</v>
      </c>
      <c r="H37" s="113" t="s">
        <v>416</v>
      </c>
      <c r="I37" s="114" t="s">
        <v>359</v>
      </c>
      <c r="J37" s="114" t="s">
        <v>448</v>
      </c>
    </row>
    <row r="38" ht="52.5" customHeight="1" outlineLevel="1" spans="1:10">
      <c r="A38" s="114" t="s">
        <v>323</v>
      </c>
      <c r="B38" s="114" t="s">
        <v>446</v>
      </c>
      <c r="C38" s="114" t="s">
        <v>354</v>
      </c>
      <c r="D38" s="114" t="s">
        <v>364</v>
      </c>
      <c r="E38" s="114" t="s">
        <v>449</v>
      </c>
      <c r="F38" s="114" t="s">
        <v>366</v>
      </c>
      <c r="G38" s="113" t="s">
        <v>367</v>
      </c>
      <c r="H38" s="113" t="s">
        <v>368</v>
      </c>
      <c r="I38" s="114" t="s">
        <v>359</v>
      </c>
      <c r="J38" s="114" t="s">
        <v>449</v>
      </c>
    </row>
    <row r="39" ht="52.5" customHeight="1" outlineLevel="1" spans="1:10">
      <c r="A39" s="114" t="s">
        <v>323</v>
      </c>
      <c r="B39" s="114" t="s">
        <v>446</v>
      </c>
      <c r="C39" s="114" t="s">
        <v>354</v>
      </c>
      <c r="D39" s="114" t="s">
        <v>372</v>
      </c>
      <c r="E39" s="114" t="s">
        <v>373</v>
      </c>
      <c r="F39" s="114" t="s">
        <v>366</v>
      </c>
      <c r="G39" s="113" t="s">
        <v>450</v>
      </c>
      <c r="H39" s="113"/>
      <c r="I39" s="114" t="s">
        <v>375</v>
      </c>
      <c r="J39" s="114" t="s">
        <v>373</v>
      </c>
    </row>
    <row r="40" ht="52.5" customHeight="1" outlineLevel="1" spans="1:10">
      <c r="A40" s="114" t="s">
        <v>323</v>
      </c>
      <c r="B40" s="114" t="s">
        <v>446</v>
      </c>
      <c r="C40" s="114" t="s">
        <v>354</v>
      </c>
      <c r="D40" s="114" t="s">
        <v>372</v>
      </c>
      <c r="E40" s="114" t="s">
        <v>377</v>
      </c>
      <c r="F40" s="114" t="s">
        <v>366</v>
      </c>
      <c r="G40" s="113" t="s">
        <v>378</v>
      </c>
      <c r="H40" s="113"/>
      <c r="I40" s="114" t="s">
        <v>375</v>
      </c>
      <c r="J40" s="114" t="s">
        <v>377</v>
      </c>
    </row>
    <row r="41" ht="52.5" customHeight="1" outlineLevel="1" spans="1:10">
      <c r="A41" s="114" t="s">
        <v>323</v>
      </c>
      <c r="B41" s="114" t="s">
        <v>446</v>
      </c>
      <c r="C41" s="114" t="s">
        <v>380</v>
      </c>
      <c r="D41" s="114" t="s">
        <v>385</v>
      </c>
      <c r="E41" s="114" t="s">
        <v>451</v>
      </c>
      <c r="F41" s="114" t="s">
        <v>366</v>
      </c>
      <c r="G41" s="113" t="s">
        <v>383</v>
      </c>
      <c r="H41" s="113"/>
      <c r="I41" s="114" t="s">
        <v>375</v>
      </c>
      <c r="J41" s="114" t="s">
        <v>452</v>
      </c>
    </row>
    <row r="42" ht="52.5" customHeight="1" outlineLevel="1" spans="1:10">
      <c r="A42" s="114" t="s">
        <v>323</v>
      </c>
      <c r="B42" s="114" t="s">
        <v>446</v>
      </c>
      <c r="C42" s="114" t="s">
        <v>388</v>
      </c>
      <c r="D42" s="114" t="s">
        <v>389</v>
      </c>
      <c r="E42" s="114" t="s">
        <v>453</v>
      </c>
      <c r="F42" s="114" t="s">
        <v>357</v>
      </c>
      <c r="G42" s="113" t="s">
        <v>391</v>
      </c>
      <c r="H42" s="113" t="s">
        <v>368</v>
      </c>
      <c r="I42" s="114" t="s">
        <v>359</v>
      </c>
      <c r="J42" s="114" t="s">
        <v>454</v>
      </c>
    </row>
    <row r="43" ht="52.5" customHeight="1" outlineLevel="1" spans="1:10">
      <c r="A43" s="114" t="s">
        <v>310</v>
      </c>
      <c r="B43" s="114" t="s">
        <v>455</v>
      </c>
      <c r="C43" s="114" t="s">
        <v>354</v>
      </c>
      <c r="D43" s="114" t="s">
        <v>355</v>
      </c>
      <c r="E43" s="114" t="s">
        <v>456</v>
      </c>
      <c r="F43" s="114" t="s">
        <v>357</v>
      </c>
      <c r="G43" s="113" t="s">
        <v>86</v>
      </c>
      <c r="H43" s="113" t="s">
        <v>457</v>
      </c>
      <c r="I43" s="114" t="s">
        <v>359</v>
      </c>
      <c r="J43" s="114" t="s">
        <v>458</v>
      </c>
    </row>
    <row r="44" ht="52.5" customHeight="1" outlineLevel="1" spans="1:10">
      <c r="A44" s="114" t="s">
        <v>310</v>
      </c>
      <c r="B44" s="114" t="s">
        <v>455</v>
      </c>
      <c r="C44" s="114" t="s">
        <v>380</v>
      </c>
      <c r="D44" s="114" t="s">
        <v>381</v>
      </c>
      <c r="E44" s="114" t="s">
        <v>459</v>
      </c>
      <c r="F44" s="114" t="s">
        <v>366</v>
      </c>
      <c r="G44" s="113" t="s">
        <v>383</v>
      </c>
      <c r="H44" s="113"/>
      <c r="I44" s="114" t="s">
        <v>375</v>
      </c>
      <c r="J44" s="114" t="s">
        <v>459</v>
      </c>
    </row>
    <row r="45" ht="52.5" customHeight="1" outlineLevel="1" spans="1:10">
      <c r="A45" s="114" t="s">
        <v>310</v>
      </c>
      <c r="B45" s="114" t="s">
        <v>455</v>
      </c>
      <c r="C45" s="114" t="s">
        <v>380</v>
      </c>
      <c r="D45" s="114" t="s">
        <v>381</v>
      </c>
      <c r="E45" s="114" t="s">
        <v>460</v>
      </c>
      <c r="F45" s="114" t="s">
        <v>366</v>
      </c>
      <c r="G45" s="113" t="s">
        <v>383</v>
      </c>
      <c r="H45" s="113"/>
      <c r="I45" s="114" t="s">
        <v>375</v>
      </c>
      <c r="J45" s="114" t="s">
        <v>461</v>
      </c>
    </row>
    <row r="46" ht="52.5" customHeight="1" outlineLevel="1" spans="1:10">
      <c r="A46" s="114" t="s">
        <v>310</v>
      </c>
      <c r="B46" s="114" t="s">
        <v>455</v>
      </c>
      <c r="C46" s="114" t="s">
        <v>380</v>
      </c>
      <c r="D46" s="114" t="s">
        <v>385</v>
      </c>
      <c r="E46" s="114" t="s">
        <v>462</v>
      </c>
      <c r="F46" s="114" t="s">
        <v>366</v>
      </c>
      <c r="G46" s="113" t="s">
        <v>383</v>
      </c>
      <c r="H46" s="113"/>
      <c r="I46" s="114" t="s">
        <v>375</v>
      </c>
      <c r="J46" s="114" t="s">
        <v>463</v>
      </c>
    </row>
    <row r="47" ht="52.5" customHeight="1" outlineLevel="1" spans="1:10">
      <c r="A47" s="114" t="s">
        <v>310</v>
      </c>
      <c r="B47" s="114" t="s">
        <v>455</v>
      </c>
      <c r="C47" s="114" t="s">
        <v>388</v>
      </c>
      <c r="D47" s="114" t="s">
        <v>389</v>
      </c>
      <c r="E47" s="114" t="s">
        <v>464</v>
      </c>
      <c r="F47" s="114" t="s">
        <v>357</v>
      </c>
      <c r="G47" s="113" t="s">
        <v>391</v>
      </c>
      <c r="H47" s="113" t="s">
        <v>368</v>
      </c>
      <c r="I47" s="114" t="s">
        <v>359</v>
      </c>
      <c r="J47" s="114" t="s">
        <v>465</v>
      </c>
    </row>
    <row r="48" ht="52.5" customHeight="1" outlineLevel="1" spans="1:10">
      <c r="A48" s="114" t="s">
        <v>302</v>
      </c>
      <c r="B48" s="114" t="s">
        <v>466</v>
      </c>
      <c r="C48" s="114" t="s">
        <v>354</v>
      </c>
      <c r="D48" s="114" t="s">
        <v>355</v>
      </c>
      <c r="E48" s="114" t="s">
        <v>467</v>
      </c>
      <c r="F48" s="114" t="s">
        <v>366</v>
      </c>
      <c r="G48" s="113" t="s">
        <v>468</v>
      </c>
      <c r="H48" s="113" t="s">
        <v>398</v>
      </c>
      <c r="I48" s="114" t="s">
        <v>359</v>
      </c>
      <c r="J48" s="114" t="s">
        <v>469</v>
      </c>
    </row>
    <row r="49" ht="52.5" customHeight="1" outlineLevel="1" spans="1:10">
      <c r="A49" s="114" t="s">
        <v>302</v>
      </c>
      <c r="B49" s="114" t="s">
        <v>466</v>
      </c>
      <c r="C49" s="114" t="s">
        <v>380</v>
      </c>
      <c r="D49" s="114" t="s">
        <v>381</v>
      </c>
      <c r="E49" s="114" t="s">
        <v>470</v>
      </c>
      <c r="F49" s="114" t="s">
        <v>366</v>
      </c>
      <c r="G49" s="113" t="s">
        <v>383</v>
      </c>
      <c r="H49" s="113"/>
      <c r="I49" s="114" t="s">
        <v>375</v>
      </c>
      <c r="J49" s="114" t="s">
        <v>471</v>
      </c>
    </row>
    <row r="50" ht="52.5" customHeight="1" outlineLevel="1" spans="1:10">
      <c r="A50" s="114" t="s">
        <v>302</v>
      </c>
      <c r="B50" s="114" t="s">
        <v>466</v>
      </c>
      <c r="C50" s="114" t="s">
        <v>388</v>
      </c>
      <c r="D50" s="114" t="s">
        <v>389</v>
      </c>
      <c r="E50" s="114" t="s">
        <v>472</v>
      </c>
      <c r="F50" s="114" t="s">
        <v>357</v>
      </c>
      <c r="G50" s="113" t="s">
        <v>391</v>
      </c>
      <c r="H50" s="113" t="s">
        <v>368</v>
      </c>
      <c r="I50" s="114" t="s">
        <v>359</v>
      </c>
      <c r="J50" s="114" t="s">
        <v>473</v>
      </c>
    </row>
    <row r="51" ht="52.5" customHeight="1" outlineLevel="1" spans="1:10">
      <c r="A51" s="114" t="s">
        <v>321</v>
      </c>
      <c r="B51" s="114" t="s">
        <v>474</v>
      </c>
      <c r="C51" s="114" t="s">
        <v>354</v>
      </c>
      <c r="D51" s="114" t="s">
        <v>355</v>
      </c>
      <c r="E51" s="114" t="s">
        <v>475</v>
      </c>
      <c r="F51" s="114" t="s">
        <v>357</v>
      </c>
      <c r="G51" s="113" t="s">
        <v>86</v>
      </c>
      <c r="H51" s="113" t="s">
        <v>405</v>
      </c>
      <c r="I51" s="114" t="s">
        <v>359</v>
      </c>
      <c r="J51" s="114" t="s">
        <v>476</v>
      </c>
    </row>
    <row r="52" ht="52.5" customHeight="1" outlineLevel="1" spans="1:10">
      <c r="A52" s="114" t="s">
        <v>321</v>
      </c>
      <c r="B52" s="114" t="s">
        <v>474</v>
      </c>
      <c r="C52" s="114" t="s">
        <v>354</v>
      </c>
      <c r="D52" s="114" t="s">
        <v>372</v>
      </c>
      <c r="E52" s="114" t="s">
        <v>477</v>
      </c>
      <c r="F52" s="114" t="s">
        <v>366</v>
      </c>
      <c r="G52" s="113" t="s">
        <v>94</v>
      </c>
      <c r="H52" s="113" t="s">
        <v>478</v>
      </c>
      <c r="I52" s="114" t="s">
        <v>359</v>
      </c>
      <c r="J52" s="114" t="s">
        <v>479</v>
      </c>
    </row>
    <row r="53" ht="52.5" customHeight="1" outlineLevel="1" spans="1:10">
      <c r="A53" s="114" t="s">
        <v>321</v>
      </c>
      <c r="B53" s="114" t="s">
        <v>474</v>
      </c>
      <c r="C53" s="114" t="s">
        <v>380</v>
      </c>
      <c r="D53" s="114" t="s">
        <v>385</v>
      </c>
      <c r="E53" s="114" t="s">
        <v>480</v>
      </c>
      <c r="F53" s="114" t="s">
        <v>366</v>
      </c>
      <c r="G53" s="113" t="s">
        <v>383</v>
      </c>
      <c r="H53" s="113"/>
      <c r="I53" s="114" t="s">
        <v>375</v>
      </c>
      <c r="J53" s="114" t="s">
        <v>481</v>
      </c>
    </row>
    <row r="54" ht="52.5" customHeight="1" outlineLevel="1" spans="1:10">
      <c r="A54" s="114" t="s">
        <v>321</v>
      </c>
      <c r="B54" s="114" t="s">
        <v>474</v>
      </c>
      <c r="C54" s="114" t="s">
        <v>388</v>
      </c>
      <c r="D54" s="114" t="s">
        <v>389</v>
      </c>
      <c r="E54" s="114" t="s">
        <v>426</v>
      </c>
      <c r="F54" s="114" t="s">
        <v>357</v>
      </c>
      <c r="G54" s="113" t="s">
        <v>391</v>
      </c>
      <c r="H54" s="113" t="s">
        <v>368</v>
      </c>
      <c r="I54" s="114" t="s">
        <v>359</v>
      </c>
      <c r="J54" s="114" t="s">
        <v>426</v>
      </c>
    </row>
    <row r="55" ht="52.5" customHeight="1" outlineLevel="1" spans="1:10">
      <c r="A55" s="114" t="s">
        <v>327</v>
      </c>
      <c r="B55" s="114" t="s">
        <v>482</v>
      </c>
      <c r="C55" s="114" t="s">
        <v>354</v>
      </c>
      <c r="D55" s="114" t="s">
        <v>355</v>
      </c>
      <c r="E55" s="114" t="s">
        <v>483</v>
      </c>
      <c r="F55" s="114" t="s">
        <v>357</v>
      </c>
      <c r="G55" s="113" t="s">
        <v>87</v>
      </c>
      <c r="H55" s="113" t="s">
        <v>362</v>
      </c>
      <c r="I55" s="114" t="s">
        <v>359</v>
      </c>
      <c r="J55" s="114" t="s">
        <v>484</v>
      </c>
    </row>
    <row r="56" ht="52.5" customHeight="1" outlineLevel="1" spans="1:10">
      <c r="A56" s="114" t="s">
        <v>327</v>
      </c>
      <c r="B56" s="114" t="s">
        <v>482</v>
      </c>
      <c r="C56" s="114" t="s">
        <v>354</v>
      </c>
      <c r="D56" s="114" t="s">
        <v>364</v>
      </c>
      <c r="E56" s="114" t="s">
        <v>449</v>
      </c>
      <c r="F56" s="114" t="s">
        <v>366</v>
      </c>
      <c r="G56" s="113" t="s">
        <v>367</v>
      </c>
      <c r="H56" s="113" t="s">
        <v>368</v>
      </c>
      <c r="I56" s="114" t="s">
        <v>359</v>
      </c>
      <c r="J56" s="114" t="s">
        <v>485</v>
      </c>
    </row>
    <row r="57" ht="52.5" customHeight="1" outlineLevel="1" spans="1:10">
      <c r="A57" s="114" t="s">
        <v>327</v>
      </c>
      <c r="B57" s="114" t="s">
        <v>482</v>
      </c>
      <c r="C57" s="114" t="s">
        <v>354</v>
      </c>
      <c r="D57" s="114" t="s">
        <v>372</v>
      </c>
      <c r="E57" s="114" t="s">
        <v>373</v>
      </c>
      <c r="F57" s="114" t="s">
        <v>366</v>
      </c>
      <c r="G57" s="113" t="s">
        <v>486</v>
      </c>
      <c r="H57" s="113"/>
      <c r="I57" s="114" t="s">
        <v>375</v>
      </c>
      <c r="J57" s="114" t="s">
        <v>487</v>
      </c>
    </row>
    <row r="58" ht="52.5" customHeight="1" outlineLevel="1" spans="1:10">
      <c r="A58" s="114" t="s">
        <v>327</v>
      </c>
      <c r="B58" s="114" t="s">
        <v>482</v>
      </c>
      <c r="C58" s="114" t="s">
        <v>354</v>
      </c>
      <c r="D58" s="114" t="s">
        <v>372</v>
      </c>
      <c r="E58" s="114" t="s">
        <v>377</v>
      </c>
      <c r="F58" s="114" t="s">
        <v>366</v>
      </c>
      <c r="G58" s="113" t="s">
        <v>488</v>
      </c>
      <c r="H58" s="113"/>
      <c r="I58" s="114" t="s">
        <v>375</v>
      </c>
      <c r="J58" s="114" t="s">
        <v>489</v>
      </c>
    </row>
    <row r="59" ht="52.5" customHeight="1" outlineLevel="1" spans="1:10">
      <c r="A59" s="114" t="s">
        <v>327</v>
      </c>
      <c r="B59" s="114" t="s">
        <v>482</v>
      </c>
      <c r="C59" s="114" t="s">
        <v>380</v>
      </c>
      <c r="D59" s="114" t="s">
        <v>381</v>
      </c>
      <c r="E59" s="114" t="s">
        <v>490</v>
      </c>
      <c r="F59" s="114" t="s">
        <v>366</v>
      </c>
      <c r="G59" s="113" t="s">
        <v>383</v>
      </c>
      <c r="H59" s="113"/>
      <c r="I59" s="114" t="s">
        <v>375</v>
      </c>
      <c r="J59" s="114" t="s">
        <v>491</v>
      </c>
    </row>
    <row r="60" ht="52.5" customHeight="1" outlineLevel="1" spans="1:10">
      <c r="A60" s="114" t="s">
        <v>327</v>
      </c>
      <c r="B60" s="114" t="s">
        <v>482</v>
      </c>
      <c r="C60" s="114" t="s">
        <v>388</v>
      </c>
      <c r="D60" s="114" t="s">
        <v>389</v>
      </c>
      <c r="E60" s="114" t="s">
        <v>427</v>
      </c>
      <c r="F60" s="114" t="s">
        <v>357</v>
      </c>
      <c r="G60" s="113" t="s">
        <v>391</v>
      </c>
      <c r="H60" s="113" t="s">
        <v>368</v>
      </c>
      <c r="I60" s="114" t="s">
        <v>359</v>
      </c>
      <c r="J60" s="114" t="s">
        <v>492</v>
      </c>
    </row>
    <row r="61" ht="52.5" customHeight="1" outlineLevel="1" spans="1:10">
      <c r="A61" s="114" t="s">
        <v>340</v>
      </c>
      <c r="B61" s="114" t="s">
        <v>493</v>
      </c>
      <c r="C61" s="114" t="s">
        <v>354</v>
      </c>
      <c r="D61" s="114" t="s">
        <v>355</v>
      </c>
      <c r="E61" s="114" t="s">
        <v>494</v>
      </c>
      <c r="F61" s="114" t="s">
        <v>366</v>
      </c>
      <c r="G61" s="113" t="s">
        <v>96</v>
      </c>
      <c r="H61" s="113" t="s">
        <v>495</v>
      </c>
      <c r="I61" s="114" t="s">
        <v>359</v>
      </c>
      <c r="J61" s="114" t="s">
        <v>496</v>
      </c>
    </row>
    <row r="62" ht="52.5" customHeight="1" outlineLevel="1" spans="1:10">
      <c r="A62" s="114" t="s">
        <v>340</v>
      </c>
      <c r="B62" s="114" t="s">
        <v>493</v>
      </c>
      <c r="C62" s="114" t="s">
        <v>354</v>
      </c>
      <c r="D62" s="114" t="s">
        <v>364</v>
      </c>
      <c r="E62" s="114" t="s">
        <v>497</v>
      </c>
      <c r="F62" s="114" t="s">
        <v>366</v>
      </c>
      <c r="G62" s="113" t="s">
        <v>367</v>
      </c>
      <c r="H62" s="113" t="s">
        <v>368</v>
      </c>
      <c r="I62" s="114" t="s">
        <v>359</v>
      </c>
      <c r="J62" s="114" t="s">
        <v>496</v>
      </c>
    </row>
    <row r="63" ht="52.5" customHeight="1" outlineLevel="1" spans="1:10">
      <c r="A63" s="114" t="s">
        <v>340</v>
      </c>
      <c r="B63" s="114" t="s">
        <v>493</v>
      </c>
      <c r="C63" s="114" t="s">
        <v>354</v>
      </c>
      <c r="D63" s="114" t="s">
        <v>372</v>
      </c>
      <c r="E63" s="114" t="s">
        <v>498</v>
      </c>
      <c r="F63" s="114" t="s">
        <v>366</v>
      </c>
      <c r="G63" s="113" t="s">
        <v>499</v>
      </c>
      <c r="H63" s="113"/>
      <c r="I63" s="114" t="s">
        <v>375</v>
      </c>
      <c r="J63" s="114" t="s">
        <v>496</v>
      </c>
    </row>
    <row r="64" ht="52.5" customHeight="1" outlineLevel="1" spans="1:10">
      <c r="A64" s="114" t="s">
        <v>340</v>
      </c>
      <c r="B64" s="114" t="s">
        <v>493</v>
      </c>
      <c r="C64" s="114" t="s">
        <v>380</v>
      </c>
      <c r="D64" s="114" t="s">
        <v>381</v>
      </c>
      <c r="E64" s="114" t="s">
        <v>500</v>
      </c>
      <c r="F64" s="114" t="s">
        <v>366</v>
      </c>
      <c r="G64" s="113" t="s">
        <v>383</v>
      </c>
      <c r="H64" s="113"/>
      <c r="I64" s="114" t="s">
        <v>375</v>
      </c>
      <c r="J64" s="114" t="s">
        <v>496</v>
      </c>
    </row>
    <row r="65" ht="52.5" customHeight="1" outlineLevel="1" spans="1:10">
      <c r="A65" s="114" t="s">
        <v>340</v>
      </c>
      <c r="B65" s="114" t="s">
        <v>493</v>
      </c>
      <c r="C65" s="114" t="s">
        <v>388</v>
      </c>
      <c r="D65" s="114" t="s">
        <v>389</v>
      </c>
      <c r="E65" s="114" t="s">
        <v>501</v>
      </c>
      <c r="F65" s="114" t="s">
        <v>357</v>
      </c>
      <c r="G65" s="113" t="s">
        <v>391</v>
      </c>
      <c r="H65" s="113" t="s">
        <v>368</v>
      </c>
      <c r="I65" s="114" t="s">
        <v>359</v>
      </c>
      <c r="J65" s="114" t="s">
        <v>496</v>
      </c>
    </row>
    <row r="66" ht="52.5" customHeight="1" outlineLevel="1" spans="1:10">
      <c r="A66" s="114" t="s">
        <v>304</v>
      </c>
      <c r="B66" s="114" t="s">
        <v>502</v>
      </c>
      <c r="C66" s="114" t="s">
        <v>354</v>
      </c>
      <c r="D66" s="114" t="s">
        <v>355</v>
      </c>
      <c r="E66" s="114" t="s">
        <v>503</v>
      </c>
      <c r="F66" s="114" t="s">
        <v>366</v>
      </c>
      <c r="G66" s="113" t="s">
        <v>90</v>
      </c>
      <c r="H66" s="113" t="s">
        <v>495</v>
      </c>
      <c r="I66" s="114" t="s">
        <v>359</v>
      </c>
      <c r="J66" s="114" t="s">
        <v>504</v>
      </c>
    </row>
    <row r="67" ht="52.5" customHeight="1" outlineLevel="1" spans="1:10">
      <c r="A67" s="114" t="s">
        <v>304</v>
      </c>
      <c r="B67" s="114" t="s">
        <v>502</v>
      </c>
      <c r="C67" s="114" t="s">
        <v>354</v>
      </c>
      <c r="D67" s="114" t="s">
        <v>364</v>
      </c>
      <c r="E67" s="114" t="s">
        <v>505</v>
      </c>
      <c r="F67" s="114" t="s">
        <v>366</v>
      </c>
      <c r="G67" s="113" t="s">
        <v>367</v>
      </c>
      <c r="H67" s="113" t="s">
        <v>368</v>
      </c>
      <c r="I67" s="114" t="s">
        <v>359</v>
      </c>
      <c r="J67" s="114" t="s">
        <v>504</v>
      </c>
    </row>
    <row r="68" ht="52.5" customHeight="1" outlineLevel="1" spans="1:10">
      <c r="A68" s="114" t="s">
        <v>304</v>
      </c>
      <c r="B68" s="114" t="s">
        <v>502</v>
      </c>
      <c r="C68" s="114" t="s">
        <v>354</v>
      </c>
      <c r="D68" s="114" t="s">
        <v>372</v>
      </c>
      <c r="E68" s="114" t="s">
        <v>506</v>
      </c>
      <c r="F68" s="114" t="s">
        <v>366</v>
      </c>
      <c r="G68" s="113" t="s">
        <v>499</v>
      </c>
      <c r="H68" s="113"/>
      <c r="I68" s="114" t="s">
        <v>375</v>
      </c>
      <c r="J68" s="114" t="s">
        <v>504</v>
      </c>
    </row>
    <row r="69" ht="52.5" customHeight="1" outlineLevel="1" spans="1:10">
      <c r="A69" s="114" t="s">
        <v>304</v>
      </c>
      <c r="B69" s="114" t="s">
        <v>502</v>
      </c>
      <c r="C69" s="114" t="s">
        <v>380</v>
      </c>
      <c r="D69" s="114" t="s">
        <v>381</v>
      </c>
      <c r="E69" s="114" t="s">
        <v>507</v>
      </c>
      <c r="F69" s="114" t="s">
        <v>366</v>
      </c>
      <c r="G69" s="113" t="s">
        <v>383</v>
      </c>
      <c r="H69" s="113"/>
      <c r="I69" s="114" t="s">
        <v>375</v>
      </c>
      <c r="J69" s="114" t="s">
        <v>504</v>
      </c>
    </row>
    <row r="70" ht="52.5" customHeight="1" outlineLevel="1" spans="1:10">
      <c r="A70" s="114" t="s">
        <v>304</v>
      </c>
      <c r="B70" s="114" t="s">
        <v>502</v>
      </c>
      <c r="C70" s="114" t="s">
        <v>388</v>
      </c>
      <c r="D70" s="114" t="s">
        <v>389</v>
      </c>
      <c r="E70" s="114" t="s">
        <v>508</v>
      </c>
      <c r="F70" s="114" t="s">
        <v>357</v>
      </c>
      <c r="G70" s="113" t="s">
        <v>391</v>
      </c>
      <c r="H70" s="113" t="s">
        <v>368</v>
      </c>
      <c r="I70" s="114" t="s">
        <v>359</v>
      </c>
      <c r="J70" s="114" t="s">
        <v>504</v>
      </c>
    </row>
    <row r="71" ht="52.5" customHeight="1" outlineLevel="1" spans="1:10">
      <c r="A71" s="114" t="s">
        <v>329</v>
      </c>
      <c r="B71" s="114" t="s">
        <v>509</v>
      </c>
      <c r="C71" s="114" t="s">
        <v>354</v>
      </c>
      <c r="D71" s="114" t="s">
        <v>355</v>
      </c>
      <c r="E71" s="114" t="s">
        <v>510</v>
      </c>
      <c r="F71" s="114" t="s">
        <v>357</v>
      </c>
      <c r="G71" s="113" t="s">
        <v>86</v>
      </c>
      <c r="H71" s="113" t="s">
        <v>457</v>
      </c>
      <c r="I71" s="114" t="s">
        <v>359</v>
      </c>
      <c r="J71" s="114" t="s">
        <v>511</v>
      </c>
    </row>
    <row r="72" ht="52.5" customHeight="1" outlineLevel="1" spans="1:10">
      <c r="A72" s="114" t="s">
        <v>329</v>
      </c>
      <c r="B72" s="114" t="s">
        <v>509</v>
      </c>
      <c r="C72" s="114" t="s">
        <v>380</v>
      </c>
      <c r="D72" s="114" t="s">
        <v>381</v>
      </c>
      <c r="E72" s="114" t="s">
        <v>512</v>
      </c>
      <c r="F72" s="114" t="s">
        <v>366</v>
      </c>
      <c r="G72" s="113" t="s">
        <v>383</v>
      </c>
      <c r="H72" s="113"/>
      <c r="I72" s="114" t="s">
        <v>375</v>
      </c>
      <c r="J72" s="114" t="s">
        <v>512</v>
      </c>
    </row>
    <row r="73" ht="52.5" customHeight="1" outlineLevel="1" spans="1:10">
      <c r="A73" s="114" t="s">
        <v>329</v>
      </c>
      <c r="B73" s="114" t="s">
        <v>509</v>
      </c>
      <c r="C73" s="114" t="s">
        <v>388</v>
      </c>
      <c r="D73" s="114" t="s">
        <v>389</v>
      </c>
      <c r="E73" s="114" t="s">
        <v>389</v>
      </c>
      <c r="F73" s="114" t="s">
        <v>357</v>
      </c>
      <c r="G73" s="113" t="s">
        <v>391</v>
      </c>
      <c r="H73" s="113" t="s">
        <v>368</v>
      </c>
      <c r="I73" s="114" t="s">
        <v>359</v>
      </c>
      <c r="J73" s="114" t="s">
        <v>513</v>
      </c>
    </row>
    <row r="74" ht="52.5" customHeight="1" outlineLevel="1" spans="1:10">
      <c r="A74" s="114" t="s">
        <v>333</v>
      </c>
      <c r="B74" s="114" t="s">
        <v>514</v>
      </c>
      <c r="C74" s="114" t="s">
        <v>354</v>
      </c>
      <c r="D74" s="114" t="s">
        <v>355</v>
      </c>
      <c r="E74" s="114" t="s">
        <v>515</v>
      </c>
      <c r="F74" s="114" t="s">
        <v>357</v>
      </c>
      <c r="G74" s="113" t="s">
        <v>86</v>
      </c>
      <c r="H74" s="113" t="s">
        <v>516</v>
      </c>
      <c r="I74" s="114" t="s">
        <v>359</v>
      </c>
      <c r="J74" s="114" t="s">
        <v>517</v>
      </c>
    </row>
    <row r="75" ht="52.5" customHeight="1" outlineLevel="1" spans="1:10">
      <c r="A75" s="114" t="s">
        <v>333</v>
      </c>
      <c r="B75" s="114" t="s">
        <v>514</v>
      </c>
      <c r="C75" s="114" t="s">
        <v>354</v>
      </c>
      <c r="D75" s="114" t="s">
        <v>355</v>
      </c>
      <c r="E75" s="114" t="s">
        <v>518</v>
      </c>
      <c r="F75" s="114" t="s">
        <v>357</v>
      </c>
      <c r="G75" s="113" t="s">
        <v>86</v>
      </c>
      <c r="H75" s="113" t="s">
        <v>519</v>
      </c>
      <c r="I75" s="114" t="s">
        <v>359</v>
      </c>
      <c r="J75" s="114" t="s">
        <v>520</v>
      </c>
    </row>
    <row r="76" ht="52.5" customHeight="1" outlineLevel="1" spans="1:10">
      <c r="A76" s="114" t="s">
        <v>333</v>
      </c>
      <c r="B76" s="114" t="s">
        <v>514</v>
      </c>
      <c r="C76" s="114" t="s">
        <v>354</v>
      </c>
      <c r="D76" s="114" t="s">
        <v>355</v>
      </c>
      <c r="E76" s="114" t="s">
        <v>521</v>
      </c>
      <c r="F76" s="114" t="s">
        <v>357</v>
      </c>
      <c r="G76" s="113" t="s">
        <v>89</v>
      </c>
      <c r="H76" s="113" t="s">
        <v>362</v>
      </c>
      <c r="I76" s="114" t="s">
        <v>359</v>
      </c>
      <c r="J76" s="114" t="s">
        <v>522</v>
      </c>
    </row>
    <row r="77" ht="52.5" customHeight="1" outlineLevel="1" spans="1:10">
      <c r="A77" s="114" t="s">
        <v>333</v>
      </c>
      <c r="B77" s="114" t="s">
        <v>514</v>
      </c>
      <c r="C77" s="114" t="s">
        <v>354</v>
      </c>
      <c r="D77" s="114" t="s">
        <v>372</v>
      </c>
      <c r="E77" s="114" t="s">
        <v>523</v>
      </c>
      <c r="F77" s="114" t="s">
        <v>366</v>
      </c>
      <c r="G77" s="113" t="s">
        <v>499</v>
      </c>
      <c r="H77" s="113"/>
      <c r="I77" s="114" t="s">
        <v>375</v>
      </c>
      <c r="J77" s="114" t="s">
        <v>524</v>
      </c>
    </row>
    <row r="78" ht="52.5" customHeight="1" outlineLevel="1" spans="1:10">
      <c r="A78" s="114" t="s">
        <v>333</v>
      </c>
      <c r="B78" s="114" t="s">
        <v>514</v>
      </c>
      <c r="C78" s="114" t="s">
        <v>354</v>
      </c>
      <c r="D78" s="114" t="s">
        <v>372</v>
      </c>
      <c r="E78" s="114" t="s">
        <v>525</v>
      </c>
      <c r="F78" s="114" t="s">
        <v>366</v>
      </c>
      <c r="G78" s="113" t="s">
        <v>367</v>
      </c>
      <c r="H78" s="113" t="s">
        <v>368</v>
      </c>
      <c r="I78" s="114" t="s">
        <v>359</v>
      </c>
      <c r="J78" s="114" t="s">
        <v>526</v>
      </c>
    </row>
    <row r="79" ht="52.5" customHeight="1" outlineLevel="1" spans="1:10">
      <c r="A79" s="114" t="s">
        <v>333</v>
      </c>
      <c r="B79" s="114" t="s">
        <v>514</v>
      </c>
      <c r="C79" s="114" t="s">
        <v>380</v>
      </c>
      <c r="D79" s="114" t="s">
        <v>381</v>
      </c>
      <c r="E79" s="114" t="s">
        <v>527</v>
      </c>
      <c r="F79" s="114" t="s">
        <v>357</v>
      </c>
      <c r="G79" s="113" t="s">
        <v>86</v>
      </c>
      <c r="H79" s="113" t="s">
        <v>528</v>
      </c>
      <c r="I79" s="114" t="s">
        <v>359</v>
      </c>
      <c r="J79" s="114" t="s">
        <v>529</v>
      </c>
    </row>
    <row r="80" ht="52.5" customHeight="1" outlineLevel="1" spans="1:10">
      <c r="A80" s="114" t="s">
        <v>333</v>
      </c>
      <c r="B80" s="114" t="s">
        <v>514</v>
      </c>
      <c r="C80" s="114" t="s">
        <v>380</v>
      </c>
      <c r="D80" s="114" t="s">
        <v>381</v>
      </c>
      <c r="E80" s="114" t="s">
        <v>530</v>
      </c>
      <c r="F80" s="114" t="s">
        <v>366</v>
      </c>
      <c r="G80" s="113" t="s">
        <v>383</v>
      </c>
      <c r="H80" s="113"/>
      <c r="I80" s="114" t="s">
        <v>375</v>
      </c>
      <c r="J80" s="114" t="s">
        <v>531</v>
      </c>
    </row>
    <row r="81" ht="52.5" customHeight="1" outlineLevel="1" spans="1:10">
      <c r="A81" s="114" t="s">
        <v>333</v>
      </c>
      <c r="B81" s="114" t="s">
        <v>514</v>
      </c>
      <c r="C81" s="114" t="s">
        <v>388</v>
      </c>
      <c r="D81" s="114" t="s">
        <v>389</v>
      </c>
      <c r="E81" s="114" t="s">
        <v>532</v>
      </c>
      <c r="F81" s="114" t="s">
        <v>357</v>
      </c>
      <c r="G81" s="113" t="s">
        <v>391</v>
      </c>
      <c r="H81" s="113" t="s">
        <v>368</v>
      </c>
      <c r="I81" s="114" t="s">
        <v>359</v>
      </c>
      <c r="J81" s="114" t="s">
        <v>533</v>
      </c>
    </row>
  </sheetData>
  <mergeCells count="28">
    <mergeCell ref="A2:J2"/>
    <mergeCell ref="A3:E3"/>
    <mergeCell ref="A7:A17"/>
    <mergeCell ref="A18:A21"/>
    <mergeCell ref="A22:A28"/>
    <mergeCell ref="A29:A36"/>
    <mergeCell ref="A37:A42"/>
    <mergeCell ref="A43:A47"/>
    <mergeCell ref="A48:A50"/>
    <mergeCell ref="A51:A54"/>
    <mergeCell ref="A55:A60"/>
    <mergeCell ref="A61:A65"/>
    <mergeCell ref="A66:A70"/>
    <mergeCell ref="A71:A73"/>
    <mergeCell ref="A74:A81"/>
    <mergeCell ref="B7:B17"/>
    <mergeCell ref="B18:B21"/>
    <mergeCell ref="B22:B28"/>
    <mergeCell ref="B29:B36"/>
    <mergeCell ref="B37:B42"/>
    <mergeCell ref="B43:B47"/>
    <mergeCell ref="B48:B50"/>
    <mergeCell ref="B51:B54"/>
    <mergeCell ref="B55:B60"/>
    <mergeCell ref="B61:B65"/>
    <mergeCell ref="B66:B70"/>
    <mergeCell ref="B71:B73"/>
    <mergeCell ref="B74:B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2026-02-02T07:26:00Z</dcterms:created>
  <dcterms:modified xsi:type="dcterms:W3CDTF">2026-02-11T07:19:01Z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