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4"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部门基本支出预算表04!$A$8:$W$40</definedName>
    <definedName name="_xlnm._FilterDatabase" localSheetId="7" hidden="1">'部门项目支出预算表05-1'!$A$7:$W$24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<sst xmlns="http://schemas.openxmlformats.org/spreadsheetml/2006/main" count="1339" uniqueCount="459">
  <si>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</si>
  <si>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</si>
  <si>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</si>
  <si>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</si>
  <si>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</si>
  <si>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</si>
  <si>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</si>
  <si>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</si>
  <si>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</si>
  <si>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</si>
  <si>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</si>
  <si>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</si>
  <si>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</si>
  <si>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</si>
  <si>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</si>
  <si>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</si>
  <si>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</si>
  <si>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</si>
  <si>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</si>
  <si>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</si>
  <si>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</si>
  <si>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</si>
  <si>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</si>
  <si>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</si>
  <si>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</si>
  <si>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</si>
  <si>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</si>
  <si>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</si>
  <si>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</si>
  <si>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</si>
  <si>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</si>
  <si>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</si>
  <si>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</si>
  <si>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</si>
  <si>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</si>
  <si>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</si>
  <si>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</si>
  <si>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</si>
  <si>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</si>
  <si>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</si>
  <si>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</si>
  <si>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</si>
  <si>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</si>
  <si>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</si>
  <si>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</si>
  <si>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</si>
  <si>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</si>
  <si>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</si>
  <si>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</si>
  <si>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</si>
  <si>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</si>
  <si>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</si>
  <si>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</si>
  <si>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</si>
  <si>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</si>
  <si>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</si>
  <si>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</si>
  <si>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</si>
  <si>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</si>
  <si>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</si>
  <si>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</si>
  <si>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</si>
  <si>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</si>
  <si>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</si>
  <si>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</si>
  <si>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</si>
  <si>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</si>
  <si>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</si>
  <si>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</si>
  <si>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</si>
  <si>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</si>
  <si>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105007</t>
  </si>
  <si>
    <t>瑞丽市第四民族中学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</si>
  <si>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</si>
  <si>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</si>
  <si>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</si>
  <si>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</si>
  <si>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</si>
  <si>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</si>
  <si>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</si>
  <si>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</si>
  <si>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</si>
  <si>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</si>
  <si>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</si>
  <si>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</si>
  <si>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</si>
  <si>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</si>
  <si>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</si>
  <si>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</si>
  <si>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</si>
  <si>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</si>
  <si>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</si>
  <si>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</si>
  <si>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</si>
  <si>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</si>
  <si>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</si>
  <si>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</si>
  <si>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</si>
  <si>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</si>
  <si>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</si>
  <si>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</si>
  <si>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</si>
  <si>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</si>
  <si>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</si>
  <si>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</si>
  <si>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</si>
  <si>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</si>
  <si>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</si>
  <si>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</si>
  <si>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</si>
  <si>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</si>
  <si>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</si>
  <si>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</si>
  <si>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</si>
  <si>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</si>
  <si>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</si>
  <si>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</si>
  <si>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</si>
  <si>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</si>
  <si>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</si>
  <si>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</si>
  <si>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</si>
  <si>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</si>
  <si>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</si>
  <si>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</si>
  <si>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</si>
  <si>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</si>
  <si>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</si>
  <si>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</si>
  <si>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</si>
  <si>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</si>
  <si>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</si>
  <si>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</si>
  <si>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</si>
  <si>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</si>
  <si>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</si>
  <si>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</si>
  <si>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</si>
  <si>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</si>
  <si>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</si>
  <si>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</si>
  <si>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</si>
  <si>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</si>
  <si>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</si>
  <si>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</si>
  <si>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</si>
  <si>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</si>
  <si>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</si>
  <si>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</si>
  <si>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</si>
  <si>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</si>
  <si>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</si>
  <si>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</si>
  <si>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</si>
  <si>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</si>
  <si>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</si>
  <si>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</si>
  <si>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</si>
  <si>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</si>
  <si>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</si>
  <si>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</si>
  <si>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</si>
  <si>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</si>
  <si>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</si>
  <si>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</si>
  <si>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</si>
  <si>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</si>
  <si>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</si>
  <si>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</si>
  <si>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</si>
  <si>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</si>
  <si>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</si>
  <si>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</si>
  <si>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</si>
  <si>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</si>
  <si>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</si>
  <si>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</si>
  <si>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</si>
  <si>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</si>
  <si>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</si>
  <si>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</si>
  <si>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</si>
  <si>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</si>
  <si>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</si>
  <si>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</si>
  <si>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</si>
  <si>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</si>
  <si>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</si>
  <si>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</si>
  <si>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</si>
  <si>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</si>
  <si>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</si>
  <si>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</si>
  <si>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</si>
  <si>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</si>
  <si>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</si>
  <si>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</si>
  <si>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</si>
  <si>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</si>
  <si>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</si>
  <si>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</si>
  <si>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</si>
  <si>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</si>
  <si>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</si>
  <si>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</si>
  <si>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</si>
  <si>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</si>
  <si>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</si>
  <si>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</si>
  <si>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</si>
  <si>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</si>
  <si>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</si>
  <si>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</si>
  <si>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</si>
  <si>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533102221100000224752</t>
  </si>
  <si>
    <t>奖励性绩效</t>
  </si>
  <si>
    <t>30107</t>
  </si>
  <si>
    <t>绩效工资</t>
  </si>
  <si>
    <t>533102210000000021496</t>
  </si>
  <si>
    <t>奖金（事业）</t>
  </si>
  <si>
    <t>533102210000000021493</t>
  </si>
  <si>
    <t>基本工资（事业）</t>
  </si>
  <si>
    <t>30101</t>
  </si>
  <si>
    <t>基本工资</t>
  </si>
  <si>
    <t>533102231100001456555</t>
  </si>
  <si>
    <t>集中连片乡村教师生活补助</t>
  </si>
  <si>
    <t>30102</t>
  </si>
  <si>
    <t>津贴补贴</t>
  </si>
  <si>
    <t>533102210000000021498</t>
  </si>
  <si>
    <t>津贴补贴（事业）</t>
  </si>
  <si>
    <t>533102241100002136427</t>
  </si>
  <si>
    <t>事业人员优秀奖励</t>
  </si>
  <si>
    <t>533102221100000224762</t>
  </si>
  <si>
    <t>基础性绩效</t>
  </si>
  <si>
    <t>533102210000000021504</t>
  </si>
  <si>
    <t>基本养老保险</t>
  </si>
  <si>
    <t>30108</t>
  </si>
  <si>
    <t>机关事业单位基本养老保险缴费</t>
  </si>
  <si>
    <t>533102210000000021500</t>
  </si>
  <si>
    <t>大病补充保险</t>
  </si>
  <si>
    <t>30110</t>
  </si>
  <si>
    <t>职工基本医疗保险缴费</t>
  </si>
  <si>
    <t>533102210000000021507</t>
  </si>
  <si>
    <t>事业医疗保险</t>
  </si>
  <si>
    <t>533102210000000021505</t>
  </si>
  <si>
    <t>生育保险</t>
  </si>
  <si>
    <t>533102210000000021503</t>
  </si>
  <si>
    <t>30111</t>
  </si>
  <si>
    <t>公务员医疗补助缴费</t>
  </si>
  <si>
    <t>533102210000000021502</t>
  </si>
  <si>
    <t>工伤保险</t>
  </si>
  <si>
    <t>30112</t>
  </si>
  <si>
    <t>其他社会保障缴费</t>
  </si>
  <si>
    <t>533102210000000021506</t>
  </si>
  <si>
    <t>失业保险</t>
  </si>
  <si>
    <t>533102210000000021510</t>
  </si>
  <si>
    <t>30113</t>
  </si>
  <si>
    <t>533102251100003678394</t>
  </si>
  <si>
    <t>编外人员经费</t>
  </si>
  <si>
    <t>30199</t>
  </si>
  <si>
    <t>其他工资福利支出</t>
  </si>
  <si>
    <t>533102251100003678683</t>
  </si>
  <si>
    <t>教育部门编外聘用人员保险（非教师）</t>
  </si>
  <si>
    <t>533102210000000021519</t>
  </si>
  <si>
    <t>一般公用经费</t>
  </si>
  <si>
    <t>30226</t>
  </si>
  <si>
    <t>劳务费</t>
  </si>
  <si>
    <t>30204</t>
  </si>
  <si>
    <t>手续费</t>
  </si>
  <si>
    <t>533102231100001323688</t>
  </si>
  <si>
    <t>公用经费安排的公务接待费</t>
  </si>
  <si>
    <t>30217</t>
  </si>
  <si>
    <t>30218</t>
  </si>
  <si>
    <t>专用材料费</t>
  </si>
  <si>
    <t>30201</t>
  </si>
  <si>
    <t>办公费</t>
  </si>
  <si>
    <t>533102210000000017393</t>
  </si>
  <si>
    <t>退休公用经费</t>
  </si>
  <si>
    <t>533102210000000021516</t>
  </si>
  <si>
    <t>工会经费</t>
  </si>
  <si>
    <t>30228</t>
  </si>
  <si>
    <t>预算05-1表</t>
  </si>
  <si>
    <t>项目分类</t>
  </si>
  <si>
    <t>项目单位</t>
  </si>
  <si>
    <t>经济科目编码</t>
  </si>
  <si>
    <t>经济科目名称</t>
  </si>
  <si>
    <t>本年拨款</t>
  </si>
  <si>
    <t>其中：本次下达</t>
  </si>
  <si>
    <t>城乡义务教育寄宿制小学（或初中）公用经费</t>
  </si>
  <si>
    <t>民生类</t>
  </si>
  <si>
    <t>533102231100001122724</t>
  </si>
  <si>
    <t>城乡义务教育普通初中教育公用经费</t>
  </si>
  <si>
    <t>533102231100001122723</t>
  </si>
  <si>
    <t>初中或（小学）特教和随班就读残疾学生公用经费</t>
  </si>
  <si>
    <t>533102231100001122703</t>
  </si>
  <si>
    <t>初中教育家庭经济困难非寄宿学生生活补助经费</t>
  </si>
  <si>
    <t>533102231100001122704</t>
  </si>
  <si>
    <t>30308</t>
  </si>
  <si>
    <t>助学金</t>
  </si>
  <si>
    <t>初中教育家庭经济困难寄宿学生生活补助经费</t>
  </si>
  <si>
    <t>533102231100001122726</t>
  </si>
  <si>
    <t>单位资金安排其他项目自有资金</t>
  </si>
  <si>
    <t>事业发展类</t>
  </si>
  <si>
    <t>533102241100002142128</t>
  </si>
  <si>
    <t>基层党组织开展活动经费</t>
  </si>
  <si>
    <t>533102241100002149760</t>
  </si>
  <si>
    <t>义务教育学生营养改善计划专项经费</t>
  </si>
  <si>
    <t>533102231100001122727</t>
  </si>
  <si>
    <t>预算05-2表</t>
  </si>
  <si>
    <t>单位名称、项目名称</t>
  </si>
  <si>
    <t>项目年度绩效目标</t>
  </si>
  <si>
    <t>一级指标</t>
  </si>
  <si>
    <t>二级指标</t>
  </si>
  <si>
    <t>三级指标</t>
  </si>
  <si>
    <t>指标性质</t>
  </si>
  <si>
    <t>指标值</t>
  </si>
  <si>
    <t>度量单位</t>
  </si>
  <si>
    <t>指标属性</t>
  </si>
  <si>
    <t>指标内容</t>
  </si>
  <si>
    <t>以9月份在校学生人数为依据，按时、足额下达义务教育特殊教育公用经费6000元/生.年，</t>
  </si>
  <si>
    <t>产出指标</t>
  </si>
  <si>
    <t>数量指标</t>
  </si>
  <si>
    <t>残疾学生人数</t>
  </si>
  <si>
    <t>=</t>
  </si>
  <si>
    <t>人</t>
  </si>
  <si>
    <t>定量指标</t>
  </si>
  <si>
    <t>以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</si>
  <si>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质量指标</t>
  </si>
  <si>
    <t>补助范围占在校学生数比例</t>
  </si>
  <si>
    <t>100</t>
  </si>
  <si>
    <t>%</t>
  </si>
  <si>
    <t>时效指标</t>
  </si>
  <si>
    <t>补助资金当年到位率</t>
  </si>
  <si>
    <t>效益指标</t>
  </si>
  <si>
    <t>经济效益</t>
  </si>
  <si>
    <t>减轻随班就读残疾学生教育负担</t>
  </si>
  <si>
    <t>504</t>
  </si>
  <si>
    <t>元</t>
  </si>
  <si>
    <t>社会效益</t>
  </si>
  <si>
    <t>九年义务教育巩固率</t>
  </si>
  <si>
    <t>&gt;=</t>
  </si>
  <si>
    <t>96</t>
  </si>
  <si>
    <t>补助对象政策知晓率</t>
  </si>
  <si>
    <t>满意度指标</t>
  </si>
  <si>
    <t>服务对象满意度</t>
  </si>
  <si>
    <t>家长满意度</t>
  </si>
  <si>
    <t>95</t>
  </si>
  <si>
    <t>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</si>
  <si>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在校生人数</t>
  </si>
  <si>
    <t>666</t>
  </si>
  <si>
    <t>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</si>
  <si>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减轻学生教育负担</t>
  </si>
  <si>
    <t>13146.84</t>
  </si>
  <si>
    <t>可持续影响</t>
  </si>
  <si>
    <t>义务教育学校公用经费可持续影响</t>
  </si>
  <si>
    <t>&lt;=</t>
  </si>
  <si>
    <t>年</t>
  </si>
  <si>
    <t>寄宿生人数</t>
  </si>
  <si>
    <t>638</t>
  </si>
  <si>
    <t>减轻寄宿生教育负担</t>
  </si>
  <si>
    <t>4019.4</t>
  </si>
  <si>
    <t xml:space="preserve">1.保障资金进准落实，改善学生营养状况，提升身体素质。
2.优化食品种类与膳食结构，降低食品安全风险，提升资金使用效益。
3.实现营养改善全覆盖，有效增强学生体质与学习能力，建立科学长效的膳食保障机制。
</t>
  </si>
  <si>
    <t>初中阶段补助人数</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</si>
  <si>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</si>
  <si>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初中阶段补助人数所占比例</t>
  </si>
  <si>
    <t>补助资金及时足额供餐</t>
  </si>
  <si>
    <t>减轻贫困学生家庭负担</t>
  </si>
  <si>
    <t>有效</t>
  </si>
  <si>
    <t>定性指标</t>
  </si>
  <si>
    <t>初中教育阶段学生受助年限</t>
  </si>
  <si>
    <t>学生满意度</t>
  </si>
  <si>
    <t>保障家庭经济困难初中寄宿生基本生活减轻家庭负担，促进学生健康成长与顺利完成义务教育，阻断贫困待机传递。</t>
  </si>
  <si>
    <t>初中学阶段资助人数</t>
  </si>
  <si>
    <t>450</t>
  </si>
  <si>
    <t>巩固城乡义务教育经费保障机制，对城乡义务教育学校寄宿学生提供生活补助，帮助家庭经济困难学生顺利就学，提升义务教育巩固率。</t>
  </si>
  <si>
    <t>家庭经济困难学生覆盖率</t>
  </si>
  <si>
    <t>资助经费及时发放率</t>
  </si>
  <si>
    <t>减轻家庭经济困难学生负担</t>
  </si>
  <si>
    <t>35437.5</t>
  </si>
  <si>
    <t>提高九年义务教育巩固率</t>
  </si>
  <si>
    <t>93</t>
  </si>
  <si>
    <t>巩固城乡义务教育经费保障机制，对城乡义务教育学校非寄宿学生提供生活补助，帮助家庭经济困难学生顺利就学，提升义务教育巩固率</t>
  </si>
  <si>
    <t>初中学阶段资助人数（人）</t>
  </si>
  <si>
    <t>393.8</t>
  </si>
  <si>
    <t>建立困难学生资助体系长效机制</t>
  </si>
  <si>
    <t>合理配置与高效使用自有资金，全力保障年度核心业务与重点项目实施，确保预算绩效目标圆满实现。</t>
  </si>
  <si>
    <t>自有资金收入</t>
  </si>
  <si>
    <t>45000</t>
  </si>
  <si>
    <t>瑞财〔2021〕24号—瑞丽市财政局关于做好2022年单位自有资金收支预算申报的通知</t>
  </si>
  <si>
    <t>项目完成时间</t>
  </si>
  <si>
    <t>2026年底</t>
  </si>
  <si>
    <t>群众满意度</t>
  </si>
  <si>
    <t>保障党组织活动正常规范开展，强化党员教育管理，提升组织凝聚力与战斗力，确保经费使用精准有效。以高质量党建引领高质量发展，强化政治功能，服务中心大局。</t>
  </si>
  <si>
    <t>在职党员</t>
  </si>
  <si>
    <t>在职党员21人</t>
  </si>
  <si>
    <t>核定标准</t>
  </si>
  <si>
    <t>150</t>
  </si>
  <si>
    <t>元/人</t>
  </si>
  <si>
    <t>按150元/人.年核定标准</t>
  </si>
  <si>
    <t>工作补贴当年到位率</t>
  </si>
  <si>
    <t>工作补贴当年到位率100%</t>
  </si>
  <si>
    <t>解决党组织活动经费</t>
  </si>
  <si>
    <t>3150</t>
  </si>
  <si>
    <t>解决党组织活动经费3150元</t>
  </si>
  <si>
    <t>党员满意度</t>
  </si>
  <si>
    <t>党员满意度达95%</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</si>
  <si>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</si>
  <si>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</si>
  <si>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</si>
  <si>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</si>
  <si>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</si>
  <si>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</si>
  <si>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</si>
  <si>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</si>
  <si>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</si>
  <si>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</si>
  <si>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</si>
  <si>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</si>
  <si>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</si>
  <si>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</si>
  <si>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</si>
  <si>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</si>
  <si>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</si>
  <si>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</si>
  <si>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因2026年本部门无政府采购支出预算，本表无数据，此表公开空表。</t>
  </si>
  <si>
    <t>预算08表</t>
  </si>
  <si>
    <t>政府购买服务项目</t>
  </si>
  <si>
    <t>政府购买服务目录</t>
  </si>
  <si>
    <t>因2026年本部门无政府购买服务支出预算，本表无数据，此表公开空表。</t>
  </si>
  <si>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</si>
  <si>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</si>
  <si>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</si>
  <si>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</si>
  <si>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</si>
  <si>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</si>
  <si>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</si>
  <si>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</si>
  <si>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</si>
  <si>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</si>
  <si>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</si>
  <si>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</si>
  <si>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t>因2026年本部门无县对下转移支付支出预算，本表无数据，此表公开空表。</t>
  </si>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</sst>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7"/>
  <sheetViews>
    <sheetView showZeros="0" topLeftCell="A4" workbookViewId="0">
      <selection activeCell="B6" sqref="B6"/>
    </sheetView>
  </sheetViews>
  <sheetFormatPr defaultColWidth="10.2857142857143" defaultRowHeight="15" customHeight="1" outlineLevelCol="3"/>
  <cols>
    <col min="1" max="4" width="33.2857142857143" customWidth="1"/>
  </cols>
  <sheetData>
    <row r="1" ht="18.75" customHeight="1" spans="1:4">
      <c r="A1" s="122"/>
      <c r="B1" s="122"/>
      <c r="C1" s="122"/>
      <c r="D1" s="161" t="s">
        <v>0</v>
      </c>
    </row>
    <row r="2" ht="42" customHeight="1" spans="1:4">
      <c r="A2" s="162" t="str">
        <f>"2026"&amp;"年财务收支预算总表"</f>
        <v>2026年财务收支预算总表</v>
      </c>
      <c r="B2" s="162"/>
      <c r="C2" s="162"/>
      <c r="D2" s="162"/>
    </row>
    <row r="3" ht="18.75" customHeight="1" spans="1:4">
      <c r="A3" s="163" t="str">
        <f>"单位名称："&amp;"瑞丽市第四民族中学"</f>
        <v>单位名称：瑞丽市第四民族中学</v>
      </c>
      <c r="B3" s="163"/>
      <c r="C3" s="122"/>
      <c r="D3" s="161" t="s">
        <v>1</v>
      </c>
    </row>
    <row r="4" ht="18.75" customHeight="1" spans="1:4">
      <c r="A4" s="125" t="s">
        <v>2</v>
      </c>
      <c r="B4" s="125"/>
      <c r="C4" s="125" t="s">
        <v>3</v>
      </c>
      <c r="D4" s="125"/>
    </row>
    <row r="5" ht="18.75" customHeight="1" spans="1:4">
      <c r="A5" s="125" t="s">
        <v>4</v>
      </c>
      <c r="B5" s="125" t="str">
        <f t="shared" ref="B5:D5" si="0">"2026"&amp;"年预算金额"</f>
        <v>2026年预算金额</v>
      </c>
      <c r="C5" s="125" t="s">
        <v>5</v>
      </c>
      <c r="D5" s="125" t="str">
        <f t="shared" si="0"/>
        <v>2026年预算金额</v>
      </c>
    </row>
    <row r="6" ht="18.75" customHeight="1" spans="1:4">
      <c r="A6" s="164" t="s">
        <v>6</v>
      </c>
      <c r="B6" s="165">
        <v>8055966.2</v>
      </c>
      <c r="C6" s="164" t="s">
        <v>7</v>
      </c>
      <c r="D6" s="165"/>
    </row>
    <row r="7" ht="18.75" customHeight="1" spans="1:4">
      <c r="A7" s="164" t="s">
        <v>8</v>
      </c>
      <c r="B7" s="165"/>
      <c r="C7" s="164" t="s">
        <v>9</v>
      </c>
      <c r="D7" s="165"/>
    </row>
    <row r="8" ht="18.75" customHeight="1" spans="1:4">
      <c r="A8" s="164" t="s">
        <v>10</v>
      </c>
      <c r="B8" s="165"/>
      <c r="C8" s="164" t="s">
        <v>11</v>
      </c>
      <c r="D8" s="165"/>
    </row>
    <row r="9" ht="18.75" customHeight="1" spans="1:4">
      <c r="A9" s="164" t="s">
        <v>12</v>
      </c>
      <c r="B9" s="165"/>
      <c r="C9" s="164" t="s">
        <v>13</v>
      </c>
      <c r="D9" s="165"/>
    </row>
    <row r="10" ht="18.75" customHeight="1" spans="1:4">
      <c r="A10" s="164" t="s">
        <v>14</v>
      </c>
      <c r="B10" s="165">
        <v>45000</v>
      </c>
      <c r="C10" s="164" t="s">
        <v>15</v>
      </c>
      <c r="D10" s="165">
        <v>6125827.68</v>
      </c>
    </row>
    <row r="11" ht="18.75" customHeight="1" spans="1:4">
      <c r="A11" s="164" t="s">
        <v>16</v>
      </c>
      <c r="B11" s="165"/>
      <c r="C11" s="164" t="s">
        <v>17</v>
      </c>
      <c r="D11" s="165"/>
    </row>
    <row r="12" ht="18.75" customHeight="1" spans="1:4">
      <c r="A12" s="164" t="s">
        <v>18</v>
      </c>
      <c r="B12" s="165"/>
      <c r="C12" s="164" t="s">
        <v>19</v>
      </c>
      <c r="D12" s="165"/>
    </row>
    <row r="13" ht="18.75" customHeight="1" spans="1:4">
      <c r="A13" s="164" t="s">
        <v>20</v>
      </c>
      <c r="B13" s="165"/>
      <c r="C13" s="164" t="s">
        <v>21</v>
      </c>
      <c r="D13" s="165">
        <v>846116.44</v>
      </c>
    </row>
    <row r="14" ht="18.75" customHeight="1" spans="1:4">
      <c r="A14" s="164" t="s">
        <v>22</v>
      </c>
      <c r="B14" s="165"/>
      <c r="C14" s="164" t="s">
        <v>23</v>
      </c>
      <c r="D14" s="165">
        <v>568945</v>
      </c>
    </row>
    <row r="15" ht="18.75" customHeight="1" spans="1:4">
      <c r="A15" s="164" t="s">
        <v>24</v>
      </c>
      <c r="B15" s="165">
        <v>45000</v>
      </c>
      <c r="C15" s="164" t="s">
        <v>25</v>
      </c>
      <c r="D15" s="165"/>
    </row>
    <row r="16" ht="18.75" customHeight="1" spans="1:4">
      <c r="A16" s="164"/>
      <c r="B16" s="164"/>
      <c r="C16" s="164" t="s">
        <v>26</v>
      </c>
      <c r="D16" s="165"/>
    </row>
    <row r="17" ht="18.75" customHeight="1" spans="1:4">
      <c r="A17" s="164"/>
      <c r="B17" s="164"/>
      <c r="C17" s="164" t="s">
        <v>27</v>
      </c>
      <c r="D17" s="165"/>
    </row>
    <row r="18" ht="18.75" customHeight="1" spans="1:4">
      <c r="A18" s="164"/>
      <c r="B18" s="164"/>
      <c r="C18" s="164" t="s">
        <v>28</v>
      </c>
      <c r="D18" s="165"/>
    </row>
    <row r="19" ht="18.75" customHeight="1" spans="1:4">
      <c r="A19" s="164"/>
      <c r="B19" s="164"/>
      <c r="C19" s="164" t="s">
        <v>29</v>
      </c>
      <c r="D19" s="165"/>
    </row>
    <row r="20" ht="18.75" customHeight="1" spans="1:4">
      <c r="A20" s="164"/>
      <c r="B20" s="164"/>
      <c r="C20" s="164" t="s">
        <v>30</v>
      </c>
      <c r="D20" s="165"/>
    </row>
    <row r="21" ht="18.75" customHeight="1" spans="1:4">
      <c r="A21" s="164"/>
      <c r="B21" s="164"/>
      <c r="C21" s="164" t="s">
        <v>31</v>
      </c>
      <c r="D21" s="165"/>
    </row>
    <row r="22" ht="18.75" customHeight="1" spans="1:4">
      <c r="A22" s="164"/>
      <c r="B22" s="164"/>
      <c r="C22" s="164" t="s">
        <v>32</v>
      </c>
      <c r="D22" s="165"/>
    </row>
    <row r="23" ht="18.75" customHeight="1" spans="1:4">
      <c r="A23" s="164"/>
      <c r="B23" s="164"/>
      <c r="C23" s="164" t="s">
        <v>33</v>
      </c>
      <c r="D23" s="165"/>
    </row>
    <row r="24" ht="18.75" customHeight="1" spans="1:4">
      <c r="A24" s="164"/>
      <c r="B24" s="164"/>
      <c r="C24" s="164" t="s">
        <v>34</v>
      </c>
      <c r="D24" s="165">
        <v>560077.08</v>
      </c>
    </row>
    <row r="25" ht="18.75" customHeight="1" spans="1:4">
      <c r="A25" s="164"/>
      <c r="B25" s="164"/>
      <c r="C25" s="164" t="s">
        <v>35</v>
      </c>
      <c r="D25" s="165"/>
    </row>
    <row r="26" ht="18.75" customHeight="1" spans="1:4">
      <c r="A26" s="164"/>
      <c r="B26" s="164"/>
      <c r="C26" s="164" t="s">
        <v>36</v>
      </c>
      <c r="D26" s="165"/>
    </row>
    <row r="27" ht="18.75" customHeight="1" spans="1:4">
      <c r="A27" s="164"/>
      <c r="B27" s="164"/>
      <c r="C27" s="164" t="s">
        <v>37</v>
      </c>
      <c r="D27" s="165"/>
    </row>
    <row r="28" ht="18.75" customHeight="1" spans="1:4">
      <c r="A28" s="164"/>
      <c r="B28" s="164"/>
      <c r="C28" s="164" t="s">
        <v>38</v>
      </c>
      <c r="D28" s="165"/>
    </row>
    <row r="29" ht="18.75" customHeight="1" spans="1:4">
      <c r="A29" s="164"/>
      <c r="B29" s="164"/>
      <c r="C29" s="164" t="s">
        <v>39</v>
      </c>
      <c r="D29" s="165"/>
    </row>
    <row r="30" ht="18.75" customHeight="1" spans="1:4">
      <c r="A30" s="164"/>
      <c r="B30" s="164"/>
      <c r="C30" s="164" t="s">
        <v>40</v>
      </c>
      <c r="D30" s="165"/>
    </row>
    <row r="31" ht="18.75" customHeight="1" spans="1:4">
      <c r="A31" s="164"/>
      <c r="B31" s="164"/>
      <c r="C31" s="164" t="s">
        <v>41</v>
      </c>
      <c r="D31" s="165"/>
    </row>
    <row r="32" ht="18.75" customHeight="1" spans="1:4">
      <c r="A32" s="164"/>
      <c r="B32" s="165"/>
      <c r="C32" s="164" t="s">
        <v>42</v>
      </c>
      <c r="D32" s="165"/>
    </row>
    <row r="33" ht="18.75" customHeight="1" spans="1:4">
      <c r="A33" s="164" t="s">
        <v>43</v>
      </c>
      <c r="B33" s="165">
        <v>8100966.2</v>
      </c>
      <c r="C33" s="164" t="s">
        <v>44</v>
      </c>
      <c r="D33" s="165">
        <v>8100966.2</v>
      </c>
    </row>
    <row r="34" ht="18.75" customHeight="1" spans="1:4">
      <c r="A34" s="164" t="s">
        <v>45</v>
      </c>
      <c r="B34" s="165"/>
      <c r="C34" s="164" t="s">
        <v>46</v>
      </c>
      <c r="D34" s="165"/>
    </row>
    <row r="35" ht="18.75" customHeight="1" spans="1:4">
      <c r="A35" s="164" t="s">
        <v>47</v>
      </c>
      <c r="B35" s="165"/>
      <c r="C35" s="164" t="s">
        <v>47</v>
      </c>
      <c r="D35" s="165"/>
    </row>
    <row r="36" ht="18.75" customHeight="1" spans="1:4">
      <c r="A36" s="164" t="s">
        <v>48</v>
      </c>
      <c r="B36" s="165"/>
      <c r="C36" s="164" t="s">
        <v>49</v>
      </c>
      <c r="D36" s="165"/>
    </row>
    <row r="37" ht="18.75" customHeight="1" spans="1:4">
      <c r="A37" s="164" t="s">
        <v>50</v>
      </c>
      <c r="B37" s="165">
        <v>8100966.2</v>
      </c>
      <c r="C37" s="164" t="s">
        <v>51</v>
      </c>
      <c r="D37" s="165">
        <v>8100966.2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0"/>
  <sheetViews>
    <sheetView showZeros="0" workbookViewId="0">
      <selection activeCell="B15" sqref="B15"/>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8"/>
      <c r="E1" s="78"/>
      <c r="F1" s="99" t="s">
        <v>406</v>
      </c>
    </row>
    <row r="2" ht="26.25" customHeight="1" spans="1:6">
      <c r="A2" s="102" t="str">
        <f>"2026"&amp;"年部门政府性基金预算支出预算表"</f>
        <v>2026年部门政府性基金预算支出预算表</v>
      </c>
      <c r="B2" s="102" t="s">
        <v>407</v>
      </c>
      <c r="C2" s="103"/>
      <c r="D2" s="104"/>
      <c r="E2" s="104"/>
      <c r="F2" s="104"/>
    </row>
    <row r="3" ht="13.5" customHeight="1" spans="1:6">
      <c r="A3" s="105" t="str">
        <f>"单位名称："&amp;"瑞丽市第四民族中学"</f>
        <v>单位名称：瑞丽市第四民族中学</v>
      </c>
      <c r="B3" s="105" t="s">
        <v>408</v>
      </c>
      <c r="C3" s="106"/>
      <c r="D3" s="78"/>
      <c r="E3" s="78"/>
      <c r="F3" s="99" t="s">
        <v>1</v>
      </c>
    </row>
    <row r="4" ht="19.5" customHeight="1" spans="1:6">
      <c r="A4" s="59" t="s">
        <v>191</v>
      </c>
      <c r="B4" s="107" t="s">
        <v>74</v>
      </c>
      <c r="C4" s="59" t="s">
        <v>75</v>
      </c>
      <c r="D4" s="35" t="s">
        <v>409</v>
      </c>
      <c r="E4" s="35"/>
      <c r="F4" s="35"/>
    </row>
    <row r="5" ht="18.55" customHeight="1" spans="1:6">
      <c r="A5" s="59"/>
      <c r="B5" s="107"/>
      <c r="C5" s="59"/>
      <c r="D5" s="35" t="s">
        <v>56</v>
      </c>
      <c r="E5" s="35" t="s">
        <v>78</v>
      </c>
      <c r="F5" s="35" t="s">
        <v>79</v>
      </c>
    </row>
    <row r="6" ht="20.25" customHeight="1" spans="1:6">
      <c r="A6" s="59">
        <v>1</v>
      </c>
      <c r="B6" s="108" t="s">
        <v>86</v>
      </c>
      <c r="C6" s="108" t="s">
        <v>87</v>
      </c>
      <c r="D6" s="108" t="s">
        <v>88</v>
      </c>
      <c r="E6" s="108" t="s">
        <v>89</v>
      </c>
      <c r="F6" s="108" t="s">
        <v>90</v>
      </c>
    </row>
    <row r="7" ht="30" customHeight="1" spans="1:6">
      <c r="A7" s="33"/>
      <c r="B7" s="107"/>
      <c r="C7" s="33"/>
      <c r="D7" s="71"/>
      <c r="E7" s="109"/>
      <c r="F7" s="109"/>
    </row>
    <row r="8" ht="30" customHeight="1" spans="1:6">
      <c r="A8" s="22"/>
      <c r="B8" s="22"/>
      <c r="C8" s="22"/>
      <c r="D8" s="71"/>
      <c r="E8" s="109"/>
      <c r="F8" s="109"/>
    </row>
    <row r="9" ht="30" customHeight="1" spans="1:6">
      <c r="A9" s="20" t="s">
        <v>410</v>
      </c>
      <c r="B9" s="20" t="s">
        <v>410</v>
      </c>
      <c r="C9" s="20" t="s">
        <v>410</v>
      </c>
      <c r="D9" s="71"/>
      <c r="E9" s="109"/>
      <c r="F9" s="109"/>
    </row>
    <row r="10" customHeight="1" spans="1:1">
      <c r="A10" s="39" t="s">
        <v>411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11"/>
  <sheetViews>
    <sheetView showZeros="0" workbookViewId="0">
      <selection activeCell="E1" sqref="E$1:E$1048576"/>
    </sheetView>
  </sheetViews>
  <sheetFormatPr defaultColWidth="9.14285714285714" defaultRowHeight="14.25" customHeight="1"/>
  <cols>
    <col min="1" max="1" width="16.3428571428571" customWidth="1"/>
    <col min="2" max="3" width="9.62857142857143" customWidth="1"/>
    <col min="4" max="4" width="9.57142857142857" customWidth="1"/>
    <col min="5" max="5" width="8.57142857142857" customWidth="1"/>
    <col min="6" max="6" width="16.4285714285714" customWidth="1"/>
    <col min="7" max="8" width="11.847619047619" customWidth="1"/>
    <col min="9" max="9" width="10.2" customWidth="1"/>
    <col min="10" max="10" width="15" customWidth="1"/>
    <col min="11" max="11" width="17.5714285714286" customWidth="1"/>
    <col min="12" max="12" width="10.7714285714286" customWidth="1"/>
    <col min="13" max="13" width="10.7142857142857" customWidth="1"/>
    <col min="14" max="14" width="15.7142857142857" customWidth="1"/>
    <col min="15" max="15" width="16.1428571428571" customWidth="1"/>
    <col min="16" max="16" width="12.5714285714286" customWidth="1"/>
    <col min="17" max="17" width="11.4190476190476" customWidth="1"/>
  </cols>
  <sheetData>
    <row r="1" ht="13.5" customHeight="1" spans="1:17">
      <c r="A1" s="3"/>
      <c r="B1" s="3"/>
      <c r="C1" s="3"/>
      <c r="D1" s="3"/>
      <c r="E1" s="3"/>
      <c r="F1" s="3"/>
      <c r="G1" s="3"/>
      <c r="H1" s="3"/>
      <c r="I1" s="3"/>
      <c r="J1" s="3"/>
      <c r="K1" s="1"/>
      <c r="L1" s="1"/>
      <c r="M1" s="1"/>
      <c r="N1" s="1"/>
      <c r="O1" s="90"/>
      <c r="P1" s="90"/>
      <c r="Q1" s="43" t="s">
        <v>412</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"单位名称："&amp;"瑞丽市第四民族中学"</f>
        <v>单位名称：瑞丽市第四民族中学</v>
      </c>
      <c r="B3" s="32"/>
      <c r="C3" s="32"/>
      <c r="D3" s="32"/>
      <c r="E3" s="32"/>
      <c r="F3" s="32"/>
      <c r="G3" s="32"/>
      <c r="H3" s="32"/>
      <c r="I3" s="32"/>
      <c r="J3" s="32"/>
      <c r="K3" s="1"/>
      <c r="L3" s="1"/>
      <c r="M3" s="1"/>
      <c r="N3" s="1"/>
      <c r="O3" s="91"/>
      <c r="P3" s="91"/>
      <c r="Q3" s="99" t="s">
        <v>53</v>
      </c>
    </row>
    <row r="4" ht="15.75" customHeight="1" spans="1:17">
      <c r="A4" s="11" t="s">
        <v>413</v>
      </c>
      <c r="B4" s="79" t="s">
        <v>414</v>
      </c>
      <c r="C4" s="79" t="s">
        <v>415</v>
      </c>
      <c r="D4" s="79" t="s">
        <v>416</v>
      </c>
      <c r="E4" s="79" t="s">
        <v>417</v>
      </c>
      <c r="F4" s="79" t="s">
        <v>418</v>
      </c>
      <c r="G4" s="48" t="s">
        <v>198</v>
      </c>
      <c r="H4" s="48"/>
      <c r="I4" s="48"/>
      <c r="J4" s="48"/>
      <c r="K4" s="92"/>
      <c r="L4" s="48"/>
      <c r="M4" s="48"/>
      <c r="N4" s="48"/>
      <c r="O4" s="93"/>
      <c r="P4" s="92"/>
      <c r="Q4" s="49"/>
    </row>
    <row r="5" ht="17.25" customHeight="1" spans="1:17">
      <c r="A5" s="16"/>
      <c r="B5" s="80"/>
      <c r="C5" s="80"/>
      <c r="D5" s="80"/>
      <c r="E5" s="80"/>
      <c r="F5" s="80"/>
      <c r="G5" s="80" t="s">
        <v>56</v>
      </c>
      <c r="H5" s="80" t="s">
        <v>60</v>
      </c>
      <c r="I5" s="80" t="s">
        <v>419</v>
      </c>
      <c r="J5" s="80" t="s">
        <v>420</v>
      </c>
      <c r="K5" s="94" t="s">
        <v>421</v>
      </c>
      <c r="L5" s="95" t="s">
        <v>422</v>
      </c>
      <c r="M5" s="95"/>
      <c r="N5" s="95"/>
      <c r="O5" s="96"/>
      <c r="P5" s="97"/>
      <c r="Q5" s="81"/>
    </row>
    <row r="6" ht="54" customHeight="1" spans="1:17">
      <c r="A6" s="18"/>
      <c r="B6" s="81"/>
      <c r="C6" s="81"/>
      <c r="D6" s="81"/>
      <c r="E6" s="81"/>
      <c r="F6" s="81"/>
      <c r="G6" s="81"/>
      <c r="H6" s="81" t="s">
        <v>59</v>
      </c>
      <c r="I6" s="81"/>
      <c r="J6" s="81"/>
      <c r="K6" s="98"/>
      <c r="L6" s="81" t="s">
        <v>59</v>
      </c>
      <c r="M6" s="81" t="s">
        <v>66</v>
      </c>
      <c r="N6" s="81" t="s">
        <v>423</v>
      </c>
      <c r="O6" s="33" t="s">
        <v>68</v>
      </c>
      <c r="P6" s="98" t="s">
        <v>69</v>
      </c>
      <c r="Q6" s="81" t="s">
        <v>70</v>
      </c>
    </row>
    <row r="7" ht="15"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c r="B8" s="85"/>
      <c r="C8" s="85"/>
      <c r="D8" s="86"/>
      <c r="E8" s="87"/>
      <c r="F8" s="23"/>
      <c r="G8" s="23"/>
      <c r="H8" s="23"/>
      <c r="I8" s="23"/>
      <c r="J8" s="23"/>
      <c r="K8" s="23"/>
      <c r="L8" s="23"/>
      <c r="M8" s="23"/>
      <c r="N8" s="23"/>
      <c r="O8" s="23"/>
      <c r="P8" s="23"/>
      <c r="Q8" s="23"/>
    </row>
    <row r="9" ht="52.5" customHeight="1" spans="1:17">
      <c r="A9" s="84"/>
      <c r="B9" s="85"/>
      <c r="C9" s="85"/>
      <c r="D9" s="86"/>
      <c r="E9" s="87"/>
      <c r="F9" s="23"/>
      <c r="G9" s="23"/>
      <c r="H9" s="23"/>
      <c r="I9" s="23"/>
      <c r="J9" s="23"/>
      <c r="K9" s="23"/>
      <c r="L9" s="23"/>
      <c r="M9" s="23"/>
      <c r="N9" s="23"/>
      <c r="O9" s="23"/>
      <c r="P9" s="23"/>
      <c r="Q9" s="23"/>
    </row>
    <row r="10" ht="30" customHeight="1" spans="1:17">
      <c r="A10" s="88" t="s">
        <v>410</v>
      </c>
      <c r="B10" s="89"/>
      <c r="C10" s="89"/>
      <c r="D10" s="89"/>
      <c r="E10" s="87"/>
      <c r="F10" s="23"/>
      <c r="G10" s="23"/>
      <c r="H10" s="23"/>
      <c r="I10" s="23"/>
      <c r="J10" s="23"/>
      <c r="K10" s="23"/>
      <c r="L10" s="23"/>
      <c r="M10" s="23"/>
      <c r="N10" s="23"/>
      <c r="O10" s="23"/>
      <c r="P10" s="23"/>
      <c r="Q10" s="23"/>
    </row>
    <row r="11" customHeight="1" spans="1:1">
      <c r="A11" s="39" t="s">
        <v>424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1"/>
  <sheetViews>
    <sheetView showZeros="0" workbookViewId="0">
      <selection activeCell="M6" sqref="M6"/>
    </sheetView>
  </sheetViews>
  <sheetFormatPr defaultColWidth="9.14285714285714" defaultRowHeight="14.25" customHeight="1"/>
  <cols>
    <col min="1" max="1" width="21.4761904761905" customWidth="1"/>
    <col min="2" max="2" width="9.77142857142857" customWidth="1"/>
    <col min="3" max="3" width="19.2" customWidth="1"/>
    <col min="4" max="4" width="12.047619047619" customWidth="1"/>
    <col min="5" max="5" width="14.8571428571429" customWidth="1"/>
    <col min="6" max="6" width="16.4285714285714" customWidth="1"/>
    <col min="7" max="7" width="13.4285714285714" customWidth="1"/>
    <col min="8" max="8" width="9.91428571428571" customWidth="1"/>
    <col min="9" max="10" width="11.3428571428571" customWidth="1"/>
    <col min="11" max="11" width="15.1428571428571" customWidth="1"/>
    <col min="12" max="12" width="11.3428571428571" customWidth="1"/>
    <col min="13" max="13" width="14.7142857142857" customWidth="1"/>
    <col min="14" max="14" width="11.3428571428571" customWidth="1"/>
  </cols>
  <sheetData>
    <row r="1" ht="17.25" customHeight="1" spans="1:14">
      <c r="A1" s="3"/>
      <c r="B1" s="3"/>
      <c r="C1" s="3"/>
      <c r="D1" s="3"/>
      <c r="E1" s="3"/>
      <c r="F1" s="3"/>
      <c r="G1" s="3"/>
      <c r="H1" s="72"/>
      <c r="I1" s="1"/>
      <c r="J1" s="1"/>
      <c r="K1" s="72"/>
      <c r="L1" s="1"/>
      <c r="M1" s="77"/>
      <c r="N1" s="77" t="s">
        <v>425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"单位名称："&amp;"瑞丽市第四民族中学"</f>
        <v>单位名称：瑞丽市第四民族中学</v>
      </c>
      <c r="B3" s="32"/>
      <c r="C3" s="32"/>
      <c r="D3" s="32"/>
      <c r="E3" s="32"/>
      <c r="F3" s="32"/>
      <c r="G3" s="32"/>
      <c r="H3" s="72"/>
      <c r="I3" s="1"/>
      <c r="J3" s="1"/>
      <c r="K3" s="72"/>
      <c r="L3" s="1"/>
      <c r="M3" s="78"/>
      <c r="N3" s="43" t="s">
        <v>53</v>
      </c>
    </row>
    <row r="4" ht="15.75" customHeight="1" spans="1:14">
      <c r="A4" s="11" t="s">
        <v>413</v>
      </c>
      <c r="B4" s="11" t="s">
        <v>426</v>
      </c>
      <c r="C4" s="11" t="s">
        <v>427</v>
      </c>
      <c r="D4" s="12" t="s">
        <v>198</v>
      </c>
      <c r="E4" s="13"/>
      <c r="F4" s="13"/>
      <c r="G4" s="13"/>
      <c r="H4" s="13"/>
      <c r="I4" s="13"/>
      <c r="J4" s="13"/>
      <c r="K4" s="13"/>
      <c r="L4" s="13"/>
      <c r="M4" s="13"/>
      <c r="N4" s="14"/>
    </row>
    <row r="5" ht="17.25" customHeight="1" spans="1:14">
      <c r="A5" s="16"/>
      <c r="B5" s="16"/>
      <c r="C5" s="16"/>
      <c r="D5" s="73" t="s">
        <v>56</v>
      </c>
      <c r="E5" s="11" t="s">
        <v>60</v>
      </c>
      <c r="F5" s="11" t="s">
        <v>419</v>
      </c>
      <c r="G5" s="11" t="s">
        <v>420</v>
      </c>
      <c r="H5" s="11" t="s">
        <v>421</v>
      </c>
      <c r="I5" s="12" t="s">
        <v>422</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56</v>
      </c>
      <c r="B10" s="76"/>
      <c r="C10" s="76"/>
      <c r="D10" s="23"/>
      <c r="E10" s="23"/>
      <c r="F10" s="23"/>
      <c r="G10" s="23"/>
      <c r="H10" s="23"/>
      <c r="I10" s="23"/>
      <c r="J10" s="23"/>
      <c r="K10" s="23"/>
      <c r="L10" s="23"/>
      <c r="M10" s="23"/>
      <c r="N10" s="23"/>
    </row>
    <row r="11" customHeight="1" spans="1:1">
      <c r="A11" s="39" t="s">
        <v>428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I11"/>
  <sheetViews>
    <sheetView showZeros="0" workbookViewId="0">
      <selection activeCell="C1" sqref="C$1:C$1048576"/>
    </sheetView>
  </sheetViews>
  <sheetFormatPr defaultColWidth="9.14285714285714" defaultRowHeight="14.25" customHeight="1"/>
  <cols>
    <col min="1" max="1" width="29.2" customWidth="1"/>
    <col min="2" max="2" width="11.4190476190476" customWidth="1"/>
    <col min="3" max="3" width="17" customWidth="1"/>
    <col min="4" max="9" width="11.4190476190476" customWidth="1"/>
  </cols>
  <sheetData>
    <row r="1" ht="13.5" customHeight="1" spans="1:9">
      <c r="A1" s="3"/>
      <c r="B1" s="3"/>
      <c r="C1" s="3"/>
      <c r="D1" s="1"/>
      <c r="E1" s="4"/>
      <c r="F1" s="4"/>
      <c r="G1" s="4"/>
      <c r="H1" s="4"/>
      <c r="I1" s="4" t="s">
        <v>429</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40"/>
      <c r="E3" s="40"/>
      <c r="F3" s="40"/>
      <c r="G3" s="40"/>
      <c r="H3" s="40"/>
      <c r="I3" s="43" t="s">
        <v>1</v>
      </c>
    </row>
    <row r="4" ht="18" customHeight="1" spans="1:9">
      <c r="A4" s="65" t="str">
        <f>"单位名称："&amp;"瑞丽市第四民族中学"</f>
        <v>单位名称：瑞丽市第四民族中学</v>
      </c>
      <c r="B4" s="66"/>
      <c r="C4" s="66"/>
      <c r="D4" s="40"/>
      <c r="E4" s="40"/>
      <c r="F4" s="40"/>
      <c r="G4" s="40"/>
      <c r="H4" s="40"/>
      <c r="I4" s="40"/>
    </row>
    <row r="5" ht="19.5" customHeight="1" spans="1:9">
      <c r="A5" s="67" t="s">
        <v>430</v>
      </c>
      <c r="B5" s="35" t="s">
        <v>198</v>
      </c>
      <c r="C5" s="35"/>
      <c r="D5" s="59"/>
      <c r="E5" s="59" t="s">
        <v>431</v>
      </c>
      <c r="F5" s="59"/>
      <c r="G5" s="59"/>
      <c r="H5" s="59"/>
      <c r="I5" s="59"/>
    </row>
    <row r="6" ht="40.5" customHeight="1" spans="1:9">
      <c r="A6" s="68"/>
      <c r="B6" s="35" t="s">
        <v>56</v>
      </c>
      <c r="C6" s="34" t="s">
        <v>60</v>
      </c>
      <c r="D6" s="33" t="s">
        <v>432</v>
      </c>
      <c r="E6" s="33" t="s">
        <v>433</v>
      </c>
      <c r="F6" s="33" t="s">
        <v>434</v>
      </c>
      <c r="G6" s="33" t="s">
        <v>435</v>
      </c>
      <c r="H6" s="33" t="s">
        <v>436</v>
      </c>
      <c r="I6" s="33" t="s">
        <v>437</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56</v>
      </c>
      <c r="B10" s="71"/>
      <c r="C10" s="71"/>
      <c r="D10" s="71"/>
      <c r="E10" s="71"/>
      <c r="F10" s="71"/>
      <c r="G10" s="71"/>
      <c r="H10" s="71"/>
      <c r="I10" s="71"/>
    </row>
    <row r="11" customHeight="1" spans="1:1">
      <c r="A11" s="39" t="s">
        <v>438</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8"/>
  <sheetViews>
    <sheetView showZeros="0" workbookViewId="0">
      <selection activeCell="A8" sqref="A8"/>
    </sheetView>
  </sheetViews>
  <sheetFormatPr defaultColWidth="9.14285714285714" defaultRowHeight="12" customHeight="1" outlineLevelRow="7"/>
  <cols>
    <col min="1" max="1" width="23.7142857142857" customWidth="1"/>
    <col min="2" max="10" width="13.2" customWidth="1"/>
  </cols>
  <sheetData>
    <row r="1" customHeight="1" spans="10:10">
      <c r="J1" s="62" t="s">
        <v>439</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"单位名称："&amp;"瑞丽市第四民族中学"</f>
        <v>单位名称：瑞丽市第四民族中学</v>
      </c>
      <c r="B3" s="57"/>
      <c r="C3" s="57"/>
      <c r="D3" s="57"/>
      <c r="E3" s="57"/>
      <c r="F3" s="58"/>
      <c r="G3" s="57"/>
      <c r="H3" s="58"/>
    </row>
    <row r="4" ht="44.25" customHeight="1" spans="1:10">
      <c r="A4" s="34" t="s">
        <v>309</v>
      </c>
      <c r="B4" s="34" t="s">
        <v>310</v>
      </c>
      <c r="C4" s="34" t="s">
        <v>311</v>
      </c>
      <c r="D4" s="34" t="s">
        <v>312</v>
      </c>
      <c r="E4" s="34" t="s">
        <v>313</v>
      </c>
      <c r="F4" s="59" t="s">
        <v>314</v>
      </c>
      <c r="G4" s="34" t="s">
        <v>315</v>
      </c>
      <c r="H4" s="59" t="s">
        <v>316</v>
      </c>
      <c r="I4" s="59" t="s">
        <v>317</v>
      </c>
      <c r="J4" s="34" t="s">
        <v>318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440</v>
      </c>
      <c r="D7" s="22" t="s">
        <v>440</v>
      </c>
      <c r="E7" s="36" t="s">
        <v>440</v>
      </c>
      <c r="F7" s="22" t="s">
        <v>440</v>
      </c>
      <c r="G7" s="36" t="s">
        <v>440</v>
      </c>
      <c r="H7" s="22" t="s">
        <v>440</v>
      </c>
      <c r="I7" s="22" t="s">
        <v>440</v>
      </c>
      <c r="J7" s="36" t="s">
        <v>440</v>
      </c>
    </row>
    <row r="8" customHeight="1" spans="1:1">
      <c r="A8" t="s">
        <v>441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442</v>
      </c>
    </row>
    <row r="2" ht="28.5" customHeight="1" spans="1:8">
      <c r="A2" s="44" t="str">
        <f>"2026"&amp;"年新增资产配置表"</f>
        <v>2026年新增资产配置表</v>
      </c>
      <c r="B2" s="29"/>
      <c r="C2" s="29"/>
      <c r="D2" s="29"/>
      <c r="E2" s="29"/>
      <c r="F2" s="29"/>
      <c r="G2" s="29"/>
      <c r="H2" s="29"/>
    </row>
    <row r="3" ht="13.5" customHeight="1" spans="1:8">
      <c r="A3" s="45" t="str">
        <f>"单位名称："&amp;"瑞丽市第四民族中学"</f>
        <v>单位名称：瑞丽市第四民族中学</v>
      </c>
      <c r="B3" s="31"/>
      <c r="C3" s="46"/>
      <c r="D3" s="1"/>
      <c r="E3" s="1"/>
      <c r="F3" s="1"/>
      <c r="G3" s="1"/>
      <c r="H3" s="1"/>
    </row>
    <row r="4" ht="18" customHeight="1" spans="1:8">
      <c r="A4" s="11" t="s">
        <v>191</v>
      </c>
      <c r="B4" s="11" t="s">
        <v>443</v>
      </c>
      <c r="C4" s="11" t="s">
        <v>444</v>
      </c>
      <c r="D4" s="11" t="s">
        <v>445</v>
      </c>
      <c r="E4" s="11" t="s">
        <v>446</v>
      </c>
      <c r="F4" s="47" t="s">
        <v>447</v>
      </c>
      <c r="G4" s="48"/>
      <c r="H4" s="49"/>
    </row>
    <row r="5" ht="18" customHeight="1" spans="1:8">
      <c r="A5" s="18"/>
      <c r="B5" s="18"/>
      <c r="C5" s="18"/>
      <c r="D5" s="18"/>
      <c r="E5" s="18"/>
      <c r="F5" s="34" t="s">
        <v>417</v>
      </c>
      <c r="G5" s="34" t="s">
        <v>448</v>
      </c>
      <c r="H5" s="34" t="s">
        <v>449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customHeight="1" spans="1:1">
      <c r="A9" s="39" t="s">
        <v>450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451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"单位名称："&amp;"瑞丽市第四民族中学"</f>
        <v>单位名称：瑞丽市第四民族中学</v>
      </c>
      <c r="B3" s="31"/>
      <c r="C3" s="31"/>
      <c r="D3" s="31"/>
      <c r="E3" s="31"/>
      <c r="F3" s="31"/>
      <c r="G3" s="31"/>
      <c r="H3" s="32"/>
      <c r="I3" s="32"/>
      <c r="J3" s="32"/>
      <c r="K3" s="40" t="s">
        <v>53</v>
      </c>
    </row>
    <row r="4" ht="21.75" customHeight="1" spans="1:11">
      <c r="A4" s="33" t="s">
        <v>282</v>
      </c>
      <c r="B4" s="33" t="s">
        <v>193</v>
      </c>
      <c r="C4" s="33" t="s">
        <v>283</v>
      </c>
      <c r="D4" s="34" t="s">
        <v>194</v>
      </c>
      <c r="E4" s="34" t="s">
        <v>195</v>
      </c>
      <c r="F4" s="34" t="s">
        <v>284</v>
      </c>
      <c r="G4" s="34" t="s">
        <v>285</v>
      </c>
      <c r="H4" s="35" t="s">
        <v>56</v>
      </c>
      <c r="I4" s="35" t="s">
        <v>452</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410</v>
      </c>
      <c r="B10" s="38"/>
      <c r="C10" s="38"/>
      <c r="D10" s="38"/>
      <c r="E10" s="38"/>
      <c r="F10" s="38"/>
      <c r="G10" s="38"/>
      <c r="H10" s="23"/>
      <c r="I10" s="23"/>
      <c r="J10" s="23"/>
      <c r="K10" s="42"/>
    </row>
    <row r="11" customHeight="1" spans="1:1">
      <c r="A11" s="39" t="s">
        <v>453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16"/>
  <sheetViews>
    <sheetView showZeros="0" topLeftCell="A8" workbookViewId="0">
      <selection activeCell="A1" sqref="A1"/>
    </sheetView>
  </sheetViews>
  <sheetFormatPr defaultColWidth="9.14285714285714" defaultRowHeight="14.25" customHeight="1" outlineLevelCol="6"/>
  <cols>
    <col min="1" max="2" width="20.047619047619" customWidth="1"/>
    <col min="3" max="3" width="49.5714285714286" customWidth="1"/>
    <col min="4" max="4" width="20.047619047619" customWidth="1"/>
    <col min="5" max="7" width="21.047619047619" customWidth="1"/>
  </cols>
  <sheetData>
    <row r="1" ht="13.5" customHeight="1" spans="1:7">
      <c r="A1" s="1"/>
      <c r="B1" s="1"/>
      <c r="C1" s="1"/>
      <c r="D1" s="2"/>
      <c r="E1" s="3"/>
      <c r="F1" s="3"/>
      <c r="G1" s="4" t="s">
        <v>454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"单位名称："&amp;"瑞丽市第四民族中学"</f>
        <v>单位名称：瑞丽市第四民族中学</v>
      </c>
      <c r="B3" s="7"/>
      <c r="C3" s="7"/>
      <c r="D3" s="7"/>
      <c r="E3" s="8"/>
      <c r="F3" s="8"/>
      <c r="G3" s="9" t="s">
        <v>53</v>
      </c>
    </row>
    <row r="4" ht="21.75" customHeight="1" spans="1:7">
      <c r="A4" s="10" t="s">
        <v>283</v>
      </c>
      <c r="B4" s="10" t="s">
        <v>282</v>
      </c>
      <c r="C4" s="10" t="s">
        <v>193</v>
      </c>
      <c r="D4" s="11" t="s">
        <v>455</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126581.54</v>
      </c>
      <c r="F8" s="23"/>
      <c r="G8" s="23"/>
    </row>
    <row r="9" ht="52.5" customHeight="1" spans="1:7">
      <c r="A9" s="24"/>
      <c r="B9" s="22" t="s">
        <v>456</v>
      </c>
      <c r="C9" s="22" t="s">
        <v>293</v>
      </c>
      <c r="D9" s="22" t="s">
        <v>457</v>
      </c>
      <c r="E9" s="23">
        <v>504</v>
      </c>
      <c r="F9" s="23"/>
      <c r="G9" s="23"/>
    </row>
    <row r="10" ht="52.5" customHeight="1" spans="1:7">
      <c r="A10" s="25"/>
      <c r="B10" s="22" t="s">
        <v>456</v>
      </c>
      <c r="C10" s="22" t="s">
        <v>295</v>
      </c>
      <c r="D10" s="22" t="s">
        <v>457</v>
      </c>
      <c r="E10" s="23">
        <v>393.8</v>
      </c>
      <c r="F10" s="23"/>
      <c r="G10" s="23"/>
    </row>
    <row r="11" ht="52.5" customHeight="1" spans="1:7">
      <c r="A11" s="25"/>
      <c r="B11" s="22" t="s">
        <v>456</v>
      </c>
      <c r="C11" s="22" t="s">
        <v>291</v>
      </c>
      <c r="D11" s="22" t="s">
        <v>457</v>
      </c>
      <c r="E11" s="23">
        <v>13146.84</v>
      </c>
      <c r="F11" s="23"/>
      <c r="G11" s="23"/>
    </row>
    <row r="12" ht="52.5" customHeight="1" spans="1:7">
      <c r="A12" s="25"/>
      <c r="B12" s="22" t="s">
        <v>456</v>
      </c>
      <c r="C12" s="22" t="s">
        <v>288</v>
      </c>
      <c r="D12" s="22" t="s">
        <v>457</v>
      </c>
      <c r="E12" s="23">
        <v>4019.4</v>
      </c>
      <c r="F12" s="23"/>
      <c r="G12" s="23"/>
    </row>
    <row r="13" ht="52.5" customHeight="1" spans="1:7">
      <c r="A13" s="25"/>
      <c r="B13" s="22" t="s">
        <v>456</v>
      </c>
      <c r="C13" s="22" t="s">
        <v>299</v>
      </c>
      <c r="D13" s="22" t="s">
        <v>457</v>
      </c>
      <c r="E13" s="23">
        <v>35437.5</v>
      </c>
      <c r="F13" s="23"/>
      <c r="G13" s="23"/>
    </row>
    <row r="14" ht="52.5" customHeight="1" spans="1:7">
      <c r="A14" s="25"/>
      <c r="B14" s="22" t="s">
        <v>456</v>
      </c>
      <c r="C14" s="22" t="s">
        <v>306</v>
      </c>
      <c r="D14" s="22" t="s">
        <v>457</v>
      </c>
      <c r="E14" s="23">
        <v>69930</v>
      </c>
      <c r="F14" s="23"/>
      <c r="G14" s="23"/>
    </row>
    <row r="15" ht="52.5" customHeight="1" spans="1:7">
      <c r="A15" s="25"/>
      <c r="B15" s="22" t="s">
        <v>458</v>
      </c>
      <c r="C15" s="22" t="s">
        <v>304</v>
      </c>
      <c r="D15" s="22" t="s">
        <v>457</v>
      </c>
      <c r="E15" s="23">
        <v>3150</v>
      </c>
      <c r="F15" s="23"/>
      <c r="G15" s="23"/>
    </row>
    <row r="16" ht="30" customHeight="1" spans="1:7">
      <c r="A16" s="26" t="s">
        <v>56</v>
      </c>
      <c r="B16" s="27" t="s">
        <v>440</v>
      </c>
      <c r="C16" s="27"/>
      <c r="D16" s="28"/>
      <c r="E16" s="23">
        <v>126581.54</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9"/>
  <sheetViews>
    <sheetView showZeros="0" workbookViewId="0">
      <selection activeCell="B1" sqref="B$1:B$1048576"/>
    </sheetView>
  </sheetViews>
  <sheetFormatPr defaultColWidth="9.14285714285714" defaultRowHeight="12" customHeight="1"/>
  <cols>
    <col min="1" max="1" width="12.1428571428571" customWidth="1"/>
    <col min="2" max="2" width="17.5714285714286" customWidth="1"/>
    <col min="3" max="4" width="13.4761904761905" customWidth="1"/>
    <col min="5" max="5" width="13.2" customWidth="1"/>
    <col min="6" max="6" width="10" customWidth="1"/>
    <col min="7" max="7" width="8.57142857142857" customWidth="1"/>
    <col min="8" max="8" width="11.1428571428571" customWidth="1"/>
    <col min="9" max="12" width="11.9142857142857" customWidth="1"/>
    <col min="13" max="13" width="9.2" customWidth="1"/>
    <col min="14" max="14" width="11.9142857142857" customWidth="1"/>
    <col min="15" max="15" width="4.47619047619048" customWidth="1"/>
    <col min="16" max="16" width="12.4285714285714" customWidth="1"/>
    <col min="17" max="17" width="11.8571428571429" customWidth="1"/>
    <col min="18" max="18" width="11.7142857142857" customWidth="1"/>
    <col min="19" max="19" width="15.1428571428571" customWidth="1"/>
  </cols>
  <sheetData>
    <row r="1" ht="16.5" customHeight="1" spans="1:17">
      <c r="A1" s="157"/>
      <c r="B1" s="1"/>
      <c r="C1" s="1"/>
      <c r="D1" s="1"/>
      <c r="E1" s="1"/>
      <c r="F1" s="1"/>
      <c r="G1" s="1"/>
      <c r="H1" s="1"/>
      <c r="I1" s="72"/>
      <c r="J1" s="1"/>
      <c r="K1" s="1"/>
      <c r="L1" s="1"/>
      <c r="M1" s="1"/>
      <c r="N1" s="1"/>
      <c r="O1" s="1"/>
      <c r="P1" s="77" t="s">
        <v>52</v>
      </c>
      <c r="Q1" s="77"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"单位名称："&amp;"瑞丽市第四民族中学"</f>
        <v>单位名称：瑞丽市第四民族中学</v>
      </c>
      <c r="B3" s="31"/>
      <c r="C3" s="46"/>
      <c r="D3" s="46"/>
      <c r="E3" s="46"/>
      <c r="F3" s="46"/>
      <c r="G3" s="46"/>
      <c r="H3" s="46"/>
      <c r="I3" s="46"/>
      <c r="J3" s="46"/>
      <c r="K3" s="46"/>
      <c r="L3" s="46"/>
      <c r="M3" s="46"/>
      <c r="N3" s="46"/>
      <c r="O3" s="46"/>
      <c r="P3" s="77" t="s">
        <v>53</v>
      </c>
      <c r="Q3" s="77"/>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0" t="s">
        <v>64</v>
      </c>
      <c r="J5" s="160"/>
      <c r="K5" s="160"/>
      <c r="L5" s="160"/>
      <c r="M5" s="160"/>
      <c r="N5" s="160"/>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8" t="s">
        <v>71</v>
      </c>
      <c r="B8" s="158" t="s">
        <v>72</v>
      </c>
      <c r="C8" s="23">
        <v>8100966.2</v>
      </c>
      <c r="D8" s="23">
        <v>8100966.2</v>
      </c>
      <c r="E8" s="23">
        <v>8055966.2</v>
      </c>
      <c r="F8" s="23"/>
      <c r="G8" s="23"/>
      <c r="H8" s="23"/>
      <c r="I8" s="23">
        <v>45000</v>
      </c>
      <c r="J8" s="23"/>
      <c r="K8" s="23"/>
      <c r="L8" s="23"/>
      <c r="M8" s="23"/>
      <c r="N8" s="23">
        <v>45000</v>
      </c>
      <c r="O8" s="23"/>
      <c r="P8" s="23"/>
      <c r="Q8" s="23"/>
      <c r="R8" s="23"/>
      <c r="S8" s="23"/>
    </row>
    <row r="9" ht="30" customHeight="1" spans="1:19">
      <c r="A9" s="12" t="s">
        <v>56</v>
      </c>
      <c r="B9" s="159"/>
      <c r="C9" s="148">
        <v>8100966.2</v>
      </c>
      <c r="D9" s="148">
        <v>8100966.2</v>
      </c>
      <c r="E9" s="148">
        <v>8055966.2</v>
      </c>
      <c r="F9" s="148"/>
      <c r="G9" s="148"/>
      <c r="H9" s="148"/>
      <c r="I9" s="148">
        <v>45000</v>
      </c>
      <c r="J9" s="148"/>
      <c r="K9" s="148"/>
      <c r="L9" s="148"/>
      <c r="M9" s="148"/>
      <c r="N9" s="148">
        <v>45000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27"/>
  <sheetViews>
    <sheetView showZeros="0" topLeftCell="A18" workbookViewId="0">
      <selection activeCell="E26" sqref="E26"/>
    </sheetView>
  </sheetViews>
  <sheetFormatPr defaultColWidth="8.84761904761905" defaultRowHeight="15" customHeight="1"/>
  <cols>
    <col min="1" max="1" width="17.4285714285714" customWidth="1"/>
    <col min="2" max="2" width="37.2857142857143" customWidth="1"/>
    <col min="3" max="6" width="14.4761904761905" customWidth="1"/>
    <col min="7" max="7" width="12.6285714285714" customWidth="1"/>
    <col min="8" max="8" width="10.1428571428571" customWidth="1"/>
    <col min="9" max="9" width="7.28571428571429" customWidth="1"/>
    <col min="10" max="13" width="12.7714285714286" customWidth="1"/>
    <col min="14" max="14" width="14.7142857142857" customWidth="1"/>
    <col min="15" max="15" width="12.7714285714286" customWidth="1"/>
  </cols>
  <sheetData>
    <row r="1" ht="18.75" customHeight="1" spans="1:15">
      <c r="A1" s="150"/>
      <c r="B1" s="150"/>
      <c r="C1" s="150"/>
      <c r="D1" s="150"/>
      <c r="E1" s="150"/>
      <c r="F1" s="150"/>
      <c r="G1" s="150"/>
      <c r="H1" s="150"/>
      <c r="I1" s="150"/>
      <c r="J1" s="150"/>
      <c r="K1" s="150"/>
      <c r="L1" s="150"/>
      <c r="M1" s="150"/>
      <c r="N1" s="43" t="s">
        <v>73</v>
      </c>
      <c r="O1" s="43"/>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"单位名称："&amp;"瑞丽市第四民族中学"</f>
        <v>单位名称：瑞丽市第四民族中学</v>
      </c>
      <c r="B3" s="31"/>
      <c r="C3" s="31"/>
      <c r="D3" s="31"/>
      <c r="E3" s="31"/>
      <c r="F3" s="31"/>
      <c r="G3" s="150"/>
      <c r="H3" s="150"/>
      <c r="I3" s="150"/>
      <c r="J3" s="150"/>
      <c r="K3" s="150"/>
      <c r="L3" s="150"/>
      <c r="M3" s="150"/>
      <c r="N3" s="43" t="s">
        <v>1</v>
      </c>
      <c r="O3" s="43"/>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37.3"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18.75"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1">
        <v>6125827.68</v>
      </c>
      <c r="D7" s="121">
        <v>6080827.68</v>
      </c>
      <c r="E7" s="121">
        <v>5954246.14</v>
      </c>
      <c r="F7" s="121">
        <v>126581.54</v>
      </c>
      <c r="G7" s="121"/>
      <c r="H7" s="121"/>
      <c r="I7" s="121"/>
      <c r="J7" s="121">
        <v>45000</v>
      </c>
      <c r="K7" s="121"/>
      <c r="L7" s="121"/>
      <c r="M7" s="121"/>
      <c r="N7" s="121"/>
      <c r="O7" s="121">
        <v>45000</v>
      </c>
    </row>
    <row r="8" ht="52.5" customHeight="1" spans="1:15">
      <c r="A8" s="155" t="s">
        <v>102</v>
      </c>
      <c r="B8" s="155" t="s">
        <v>103</v>
      </c>
      <c r="C8" s="121">
        <v>6125323.68</v>
      </c>
      <c r="D8" s="121">
        <v>6080323.68</v>
      </c>
      <c r="E8" s="121">
        <v>5954246.14</v>
      </c>
      <c r="F8" s="121">
        <v>126077.54</v>
      </c>
      <c r="G8" s="121"/>
      <c r="H8" s="121"/>
      <c r="I8" s="121"/>
      <c r="J8" s="121">
        <v>45000</v>
      </c>
      <c r="K8" s="121"/>
      <c r="L8" s="121"/>
      <c r="M8" s="121"/>
      <c r="N8" s="121"/>
      <c r="O8" s="121">
        <v>45000</v>
      </c>
    </row>
    <row r="9" ht="52.5" customHeight="1" spans="1:15">
      <c r="A9" s="156" t="s">
        <v>104</v>
      </c>
      <c r="B9" s="156" t="s">
        <v>105</v>
      </c>
      <c r="C9" s="121">
        <v>6125323.68</v>
      </c>
      <c r="D9" s="121">
        <v>6080323.68</v>
      </c>
      <c r="E9" s="121">
        <v>5954246.14</v>
      </c>
      <c r="F9" s="121">
        <v>126077.54</v>
      </c>
      <c r="G9" s="121"/>
      <c r="H9" s="121"/>
      <c r="I9" s="121"/>
      <c r="J9" s="121">
        <v>45000</v>
      </c>
      <c r="K9" s="121"/>
      <c r="L9" s="121"/>
      <c r="M9" s="121"/>
      <c r="N9" s="121"/>
      <c r="O9" s="121">
        <v>45000</v>
      </c>
    </row>
    <row r="10" ht="52.5" customHeight="1" spans="1:15">
      <c r="A10" s="155" t="s">
        <v>106</v>
      </c>
      <c r="B10" s="155" t="s">
        <v>107</v>
      </c>
      <c r="C10" s="121">
        <v>504</v>
      </c>
      <c r="D10" s="121">
        <v>504</v>
      </c>
      <c r="E10" s="121"/>
      <c r="F10" s="121">
        <v>504</v>
      </c>
      <c r="G10" s="121"/>
      <c r="H10" s="121"/>
      <c r="I10" s="121"/>
      <c r="J10" s="121"/>
      <c r="K10" s="121"/>
      <c r="L10" s="121"/>
      <c r="M10" s="121"/>
      <c r="N10" s="121"/>
      <c r="O10" s="121"/>
    </row>
    <row r="11" ht="52.5" customHeight="1" spans="1:15">
      <c r="A11" s="156" t="s">
        <v>108</v>
      </c>
      <c r="B11" s="156" t="s">
        <v>109</v>
      </c>
      <c r="C11" s="121">
        <v>504</v>
      </c>
      <c r="D11" s="121">
        <v>504</v>
      </c>
      <c r="E11" s="121"/>
      <c r="F11" s="121">
        <v>504</v>
      </c>
      <c r="G11" s="121"/>
      <c r="H11" s="121"/>
      <c r="I11" s="121"/>
      <c r="J11" s="121"/>
      <c r="K11" s="121"/>
      <c r="L11" s="121"/>
      <c r="M11" s="121"/>
      <c r="N11" s="121"/>
      <c r="O11" s="121"/>
    </row>
    <row r="12" ht="52.5" customHeight="1" spans="1:15">
      <c r="A12" s="154" t="s">
        <v>110</v>
      </c>
      <c r="B12" s="154" t="s">
        <v>111</v>
      </c>
      <c r="C12" s="121">
        <v>846116.44</v>
      </c>
      <c r="D12" s="121">
        <v>846116.44</v>
      </c>
      <c r="E12" s="121">
        <v>846116.44</v>
      </c>
      <c r="F12" s="121"/>
      <c r="G12" s="121"/>
      <c r="H12" s="121"/>
      <c r="I12" s="121"/>
      <c r="J12" s="121"/>
      <c r="K12" s="121"/>
      <c r="L12" s="121"/>
      <c r="M12" s="121"/>
      <c r="N12" s="121"/>
      <c r="O12" s="121"/>
    </row>
    <row r="13" ht="52.5" customHeight="1" spans="1:15">
      <c r="A13" s="155" t="s">
        <v>112</v>
      </c>
      <c r="B13" s="155" t="s">
        <v>113</v>
      </c>
      <c r="C13" s="121">
        <v>752769.44</v>
      </c>
      <c r="D13" s="121">
        <v>752769.44</v>
      </c>
      <c r="E13" s="121">
        <v>752769.44</v>
      </c>
      <c r="F13" s="121"/>
      <c r="G13" s="121"/>
      <c r="H13" s="121"/>
      <c r="I13" s="121"/>
      <c r="J13" s="121"/>
      <c r="K13" s="121"/>
      <c r="L13" s="121"/>
      <c r="M13" s="121"/>
      <c r="N13" s="121"/>
      <c r="O13" s="121"/>
    </row>
    <row r="14" ht="52.5" customHeight="1" spans="1:15">
      <c r="A14" s="156" t="s">
        <v>114</v>
      </c>
      <c r="B14" s="156" t="s">
        <v>115</v>
      </c>
      <c r="C14" s="121">
        <v>6000</v>
      </c>
      <c r="D14" s="121">
        <v>6000</v>
      </c>
      <c r="E14" s="121">
        <v>6000</v>
      </c>
      <c r="F14" s="121"/>
      <c r="G14" s="121"/>
      <c r="H14" s="121"/>
      <c r="I14" s="121"/>
      <c r="J14" s="121"/>
      <c r="K14" s="121"/>
      <c r="L14" s="121"/>
      <c r="M14" s="121"/>
      <c r="N14" s="121"/>
      <c r="O14" s="121"/>
    </row>
    <row r="15" ht="52.5" customHeight="1" spans="1:15">
      <c r="A15" s="156" t="s">
        <v>116</v>
      </c>
      <c r="B15" s="156" t="s">
        <v>117</v>
      </c>
      <c r="C15" s="121">
        <v>746769.44</v>
      </c>
      <c r="D15" s="121">
        <v>746769.44</v>
      </c>
      <c r="E15" s="121">
        <v>746769.44</v>
      </c>
      <c r="F15" s="121"/>
      <c r="G15" s="121"/>
      <c r="H15" s="121"/>
      <c r="I15" s="121"/>
      <c r="J15" s="121"/>
      <c r="K15" s="121"/>
      <c r="L15" s="121"/>
      <c r="M15" s="121"/>
      <c r="N15" s="121"/>
      <c r="O15" s="121"/>
    </row>
    <row r="16" ht="52.5" customHeight="1" spans="1:15">
      <c r="A16" s="155" t="s">
        <v>118</v>
      </c>
      <c r="B16" s="155" t="s">
        <v>119</v>
      </c>
      <c r="C16" s="121">
        <v>93347</v>
      </c>
      <c r="D16" s="121">
        <v>93347</v>
      </c>
      <c r="E16" s="121">
        <v>93347</v>
      </c>
      <c r="F16" s="121"/>
      <c r="G16" s="121"/>
      <c r="H16" s="121"/>
      <c r="I16" s="121"/>
      <c r="J16" s="121"/>
      <c r="K16" s="121"/>
      <c r="L16" s="121"/>
      <c r="M16" s="121"/>
      <c r="N16" s="121"/>
      <c r="O16" s="121"/>
    </row>
    <row r="17" ht="52.5" customHeight="1" spans="1:15">
      <c r="A17" s="156" t="s">
        <v>120</v>
      </c>
      <c r="B17" s="156" t="s">
        <v>119</v>
      </c>
      <c r="C17" s="121">
        <v>93347</v>
      </c>
      <c r="D17" s="121">
        <v>93347</v>
      </c>
      <c r="E17" s="121">
        <v>93347</v>
      </c>
      <c r="F17" s="121"/>
      <c r="G17" s="121"/>
      <c r="H17" s="121"/>
      <c r="I17" s="121"/>
      <c r="J17" s="121"/>
      <c r="K17" s="121"/>
      <c r="L17" s="121"/>
      <c r="M17" s="121"/>
      <c r="N17" s="121"/>
      <c r="O17" s="121"/>
    </row>
    <row r="18" ht="52.5" customHeight="1" spans="1:15">
      <c r="A18" s="154" t="s">
        <v>121</v>
      </c>
      <c r="B18" s="154" t="s">
        <v>122</v>
      </c>
      <c r="C18" s="121">
        <v>568945</v>
      </c>
      <c r="D18" s="121">
        <v>568945</v>
      </c>
      <c r="E18" s="121">
        <v>568945</v>
      </c>
      <c r="F18" s="121"/>
      <c r="G18" s="121"/>
      <c r="H18" s="121"/>
      <c r="I18" s="121"/>
      <c r="J18" s="121"/>
      <c r="K18" s="121"/>
      <c r="L18" s="121"/>
      <c r="M18" s="121"/>
      <c r="N18" s="121"/>
      <c r="O18" s="121"/>
    </row>
    <row r="19" ht="52.5" customHeight="1" spans="1:15">
      <c r="A19" s="155" t="s">
        <v>123</v>
      </c>
      <c r="B19" s="155" t="s">
        <v>124</v>
      </c>
      <c r="C19" s="121">
        <v>568945</v>
      </c>
      <c r="D19" s="121">
        <v>568945</v>
      </c>
      <c r="E19" s="121">
        <v>568945</v>
      </c>
      <c r="F19" s="121"/>
      <c r="G19" s="121"/>
      <c r="H19" s="121"/>
      <c r="I19" s="121"/>
      <c r="J19" s="121"/>
      <c r="K19" s="121"/>
      <c r="L19" s="121"/>
      <c r="M19" s="121"/>
      <c r="N19" s="121"/>
      <c r="O19" s="121"/>
    </row>
    <row r="20" ht="52.5" customHeight="1" spans="1:15">
      <c r="A20" s="156" t="s">
        <v>125</v>
      </c>
      <c r="B20" s="156" t="s">
        <v>126</v>
      </c>
      <c r="C20" s="121"/>
      <c r="D20" s="121"/>
      <c r="E20" s="121"/>
      <c r="F20" s="121"/>
      <c r="G20" s="121"/>
      <c r="H20" s="121"/>
      <c r="I20" s="121"/>
      <c r="J20" s="121"/>
      <c r="K20" s="121"/>
      <c r="L20" s="121"/>
      <c r="M20" s="121"/>
      <c r="N20" s="121"/>
      <c r="O20" s="121"/>
    </row>
    <row r="21" ht="52.5" customHeight="1" spans="1:15">
      <c r="A21" s="156" t="s">
        <v>127</v>
      </c>
      <c r="B21" s="156" t="s">
        <v>128</v>
      </c>
      <c r="C21" s="121">
        <v>316559</v>
      </c>
      <c r="D21" s="121">
        <v>316559</v>
      </c>
      <c r="E21" s="121">
        <v>316559</v>
      </c>
      <c r="F21" s="121"/>
      <c r="G21" s="121"/>
      <c r="H21" s="121"/>
      <c r="I21" s="121"/>
      <c r="J21" s="121"/>
      <c r="K21" s="121"/>
      <c r="L21" s="121"/>
      <c r="M21" s="121"/>
      <c r="N21" s="121"/>
      <c r="O21" s="121"/>
    </row>
    <row r="22" ht="52.5" customHeight="1" spans="1:15">
      <c r="A22" s="156" t="s">
        <v>129</v>
      </c>
      <c r="B22" s="156" t="s">
        <v>130</v>
      </c>
      <c r="C22" s="121">
        <v>210380</v>
      </c>
      <c r="D22" s="121">
        <v>210380</v>
      </c>
      <c r="E22" s="121">
        <v>210380</v>
      </c>
      <c r="F22" s="121"/>
      <c r="G22" s="121"/>
      <c r="H22" s="121"/>
      <c r="I22" s="121"/>
      <c r="J22" s="121"/>
      <c r="K22" s="121"/>
      <c r="L22" s="121"/>
      <c r="M22" s="121"/>
      <c r="N22" s="121"/>
      <c r="O22" s="121"/>
    </row>
    <row r="23" ht="52.5" customHeight="1" spans="1:15">
      <c r="A23" s="156" t="s">
        <v>131</v>
      </c>
      <c r="B23" s="156" t="s">
        <v>132</v>
      </c>
      <c r="C23" s="121">
        <v>42006</v>
      </c>
      <c r="D23" s="121">
        <v>42006</v>
      </c>
      <c r="E23" s="121">
        <v>42006</v>
      </c>
      <c r="F23" s="121"/>
      <c r="G23" s="121"/>
      <c r="H23" s="121"/>
      <c r="I23" s="121"/>
      <c r="J23" s="121"/>
      <c r="K23" s="121"/>
      <c r="L23" s="121"/>
      <c r="M23" s="121"/>
      <c r="N23" s="121"/>
      <c r="O23" s="121"/>
    </row>
    <row r="24" ht="52.5" customHeight="1" spans="1:15">
      <c r="A24" s="154" t="s">
        <v>133</v>
      </c>
      <c r="B24" s="154" t="s">
        <v>134</v>
      </c>
      <c r="C24" s="121">
        <v>560077.08</v>
      </c>
      <c r="D24" s="121">
        <v>560077.08</v>
      </c>
      <c r="E24" s="121">
        <v>560077.08</v>
      </c>
      <c r="F24" s="121"/>
      <c r="G24" s="121"/>
      <c r="H24" s="121"/>
      <c r="I24" s="121"/>
      <c r="J24" s="121"/>
      <c r="K24" s="121"/>
      <c r="L24" s="121"/>
      <c r="M24" s="121"/>
      <c r="N24" s="121"/>
      <c r="O24" s="121"/>
    </row>
    <row r="25" ht="52.5" customHeight="1" spans="1:15">
      <c r="A25" s="155" t="s">
        <v>135</v>
      </c>
      <c r="B25" s="155" t="s">
        <v>136</v>
      </c>
      <c r="C25" s="121">
        <v>560077.08</v>
      </c>
      <c r="D25" s="121">
        <v>560077.08</v>
      </c>
      <c r="E25" s="121">
        <v>560077.08</v>
      </c>
      <c r="F25" s="121"/>
      <c r="G25" s="121"/>
      <c r="H25" s="121"/>
      <c r="I25" s="121"/>
      <c r="J25" s="121"/>
      <c r="K25" s="121"/>
      <c r="L25" s="121"/>
      <c r="M25" s="121"/>
      <c r="N25" s="121"/>
      <c r="O25" s="121"/>
    </row>
    <row r="26" ht="52.5" customHeight="1" spans="1:15">
      <c r="A26" s="156" t="s">
        <v>137</v>
      </c>
      <c r="B26" s="156" t="s">
        <v>138</v>
      </c>
      <c r="C26" s="121">
        <v>560077.08</v>
      </c>
      <c r="D26" s="121">
        <v>560077.08</v>
      </c>
      <c r="E26" s="121">
        <v>560077.08</v>
      </c>
      <c r="F26" s="121"/>
      <c r="G26" s="121"/>
      <c r="H26" s="121"/>
      <c r="I26" s="121"/>
      <c r="J26" s="121"/>
      <c r="K26" s="121"/>
      <c r="L26" s="121"/>
      <c r="M26" s="121"/>
      <c r="N26" s="121"/>
      <c r="O26" s="121"/>
    </row>
    <row r="27" ht="30" customHeight="1" spans="1:15">
      <c r="A27" s="153" t="s">
        <v>56</v>
      </c>
      <c r="B27" s="153"/>
      <c r="C27" s="121">
        <v>8100966.2</v>
      </c>
      <c r="D27" s="121">
        <v>8055966.2</v>
      </c>
      <c r="E27" s="121">
        <v>7929384.66</v>
      </c>
      <c r="F27" s="121">
        <v>126581.54</v>
      </c>
      <c r="G27" s="121"/>
      <c r="H27" s="121"/>
      <c r="I27" s="121"/>
      <c r="J27" s="121">
        <v>45000</v>
      </c>
      <c r="K27" s="121"/>
      <c r="L27" s="121"/>
      <c r="M27" s="121"/>
      <c r="N27" s="121"/>
      <c r="O27" s="121">
        <v>45000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7" t="s">
        <v>139</v>
      </c>
    </row>
    <row r="2" ht="30.75" customHeight="1" spans="1:4">
      <c r="A2" s="143" t="str">
        <f>"2026"&amp;"年部门财政拨款收支预算总表"</f>
        <v>2026年部门财政拨款收支预算总表</v>
      </c>
      <c r="B2" s="143"/>
      <c r="C2" s="143"/>
      <c r="D2" s="143"/>
    </row>
    <row r="3" ht="18.75" customHeight="1" spans="1:4">
      <c r="A3" s="31" t="str">
        <f>"单位名称："&amp;"瑞丽市第四民族中学"</f>
        <v>单位名称：瑞丽市第四民族中学</v>
      </c>
      <c r="B3" s="144"/>
      <c r="C3" s="144"/>
      <c r="D3" s="78" t="s">
        <v>1</v>
      </c>
    </row>
    <row r="4" ht="19.5" customHeight="1" spans="1:4">
      <c r="A4" s="12" t="s">
        <v>140</v>
      </c>
      <c r="B4" s="14"/>
      <c r="C4" s="12" t="s">
        <v>141</v>
      </c>
      <c r="D4" s="14"/>
    </row>
    <row r="5" ht="21.75" customHeight="1" spans="1:4">
      <c r="A5" s="67" t="s">
        <v>142</v>
      </c>
      <c r="B5" s="11" t="s">
        <v>143</v>
      </c>
      <c r="C5" s="67" t="s">
        <v>144</v>
      </c>
      <c r="D5" s="11" t="s">
        <v>143</v>
      </c>
    </row>
    <row r="6" ht="17.25" customHeight="1" spans="1:4">
      <c r="A6" s="68"/>
      <c r="B6" s="18"/>
      <c r="C6" s="68"/>
      <c r="D6" s="18"/>
    </row>
    <row r="7" ht="19.5" customHeight="1" spans="1:4">
      <c r="A7" s="74" t="s">
        <v>145</v>
      </c>
      <c r="B7" s="23">
        <v>8055966.2</v>
      </c>
      <c r="C7" s="74" t="s">
        <v>146</v>
      </c>
      <c r="D7" s="23">
        <v>8055966.2</v>
      </c>
    </row>
    <row r="8" ht="19.5" customHeight="1" spans="1:4">
      <c r="A8" s="74" t="s">
        <v>147</v>
      </c>
      <c r="B8" s="23">
        <v>8055966.2</v>
      </c>
      <c r="C8" s="145" t="s">
        <v>148</v>
      </c>
      <c r="D8" s="23"/>
    </row>
    <row r="9" ht="19.5" customHeight="1" spans="1:4">
      <c r="A9" s="146" t="s">
        <v>149</v>
      </c>
      <c r="B9" s="23"/>
      <c r="C9" s="145" t="s">
        <v>150</v>
      </c>
      <c r="D9" s="23"/>
    </row>
    <row r="10" ht="19.5" customHeight="1" spans="1:4">
      <c r="A10" s="146" t="s">
        <v>151</v>
      </c>
      <c r="B10" s="23"/>
      <c r="C10" s="145" t="s">
        <v>152</v>
      </c>
      <c r="D10" s="23"/>
    </row>
    <row r="11" ht="19.5" customHeight="1" spans="1:4">
      <c r="A11" s="146" t="s">
        <v>153</v>
      </c>
      <c r="B11" s="23"/>
      <c r="C11" s="145" t="s">
        <v>154</v>
      </c>
      <c r="D11" s="23"/>
    </row>
    <row r="12" ht="19.5" customHeight="1" spans="1:4">
      <c r="A12" s="146" t="s">
        <v>147</v>
      </c>
      <c r="B12" s="23"/>
      <c r="C12" s="145" t="s">
        <v>155</v>
      </c>
      <c r="D12" s="23">
        <v>6080827.68</v>
      </c>
    </row>
    <row r="13" ht="19.5" customHeight="1" spans="1:4">
      <c r="A13" s="146" t="s">
        <v>149</v>
      </c>
      <c r="B13" s="23"/>
      <c r="C13" s="145" t="s">
        <v>156</v>
      </c>
      <c r="D13" s="23"/>
    </row>
    <row r="14" ht="19.5" customHeight="1" spans="1:4">
      <c r="A14" s="146" t="s">
        <v>151</v>
      </c>
      <c r="B14" s="23"/>
      <c r="C14" s="145" t="s">
        <v>157</v>
      </c>
      <c r="D14" s="23"/>
    </row>
    <row r="15" ht="19.5" customHeight="1" spans="1:4">
      <c r="A15" s="147"/>
      <c r="B15" s="23"/>
      <c r="C15" s="145" t="s">
        <v>158</v>
      </c>
      <c r="D15" s="23">
        <v>846116.44</v>
      </c>
    </row>
    <row r="16" ht="19.5" customHeight="1" spans="1:4">
      <c r="A16" s="147"/>
      <c r="B16" s="23"/>
      <c r="C16" s="145" t="s">
        <v>159</v>
      </c>
      <c r="D16" s="23">
        <v>568945</v>
      </c>
    </row>
    <row r="17" ht="19.5" customHeight="1" spans="1:4">
      <c r="A17" s="147"/>
      <c r="B17" s="23"/>
      <c r="C17" s="145" t="s">
        <v>160</v>
      </c>
      <c r="D17" s="23"/>
    </row>
    <row r="18" ht="19.5" customHeight="1" spans="1:4">
      <c r="A18" s="147"/>
      <c r="B18" s="23"/>
      <c r="C18" s="145" t="s">
        <v>161</v>
      </c>
      <c r="D18" s="23"/>
    </row>
    <row r="19" ht="19.5" customHeight="1" spans="1:4">
      <c r="A19" s="147"/>
      <c r="B19" s="23"/>
      <c r="C19" s="145" t="s">
        <v>162</v>
      </c>
      <c r="D19" s="23"/>
    </row>
    <row r="20" ht="19.5" customHeight="1" spans="1:4">
      <c r="A20" s="74"/>
      <c r="B20" s="23"/>
      <c r="C20" s="145" t="s">
        <v>163</v>
      </c>
      <c r="D20" s="23"/>
    </row>
    <row r="21" ht="19.5" customHeight="1" spans="1:4">
      <c r="A21" s="74"/>
      <c r="B21" s="23"/>
      <c r="C21" s="74" t="s">
        <v>164</v>
      </c>
      <c r="D21" s="23"/>
    </row>
    <row r="22" ht="19.5" customHeight="1" spans="1:4">
      <c r="A22" s="74"/>
      <c r="B22" s="23"/>
      <c r="C22" s="74" t="s">
        <v>165</v>
      </c>
      <c r="D22" s="23"/>
    </row>
    <row r="23" ht="19.5" customHeight="1" spans="1:4">
      <c r="A23" s="74"/>
      <c r="B23" s="23"/>
      <c r="C23" s="74" t="s">
        <v>166</v>
      </c>
      <c r="D23" s="23"/>
    </row>
    <row r="24" ht="19.5" customHeight="1" spans="1:4">
      <c r="A24" s="74"/>
      <c r="B24" s="23"/>
      <c r="C24" s="74" t="s">
        <v>167</v>
      </c>
      <c r="D24" s="23"/>
    </row>
    <row r="25" ht="19.5" customHeight="1" spans="1:4">
      <c r="A25" s="74"/>
      <c r="B25" s="23"/>
      <c r="C25" s="74" t="s">
        <v>168</v>
      </c>
      <c r="D25" s="23"/>
    </row>
    <row r="26" ht="19.5" customHeight="1" spans="1:4">
      <c r="A26" s="145"/>
      <c r="B26" s="23"/>
      <c r="C26" s="74" t="s">
        <v>169</v>
      </c>
      <c r="D26" s="23">
        <v>560077.08</v>
      </c>
    </row>
    <row r="27" ht="19.5" customHeight="1" spans="1:4">
      <c r="A27" s="74"/>
      <c r="B27" s="23"/>
      <c r="C27" s="74" t="s">
        <v>170</v>
      </c>
      <c r="D27" s="23"/>
    </row>
    <row r="28" customHeight="1" spans="1:4">
      <c r="A28" s="74"/>
      <c r="B28" s="23"/>
      <c r="C28" s="146" t="s">
        <v>171</v>
      </c>
      <c r="D28" s="23"/>
    </row>
    <row r="29" ht="19.5" customHeight="1" spans="1:4">
      <c r="A29" s="74"/>
      <c r="B29" s="23"/>
      <c r="C29" s="74" t="s">
        <v>172</v>
      </c>
      <c r="D29" s="23"/>
    </row>
    <row r="30" ht="19.5" customHeight="1" spans="1:4">
      <c r="A30" s="145"/>
      <c r="B30" s="23"/>
      <c r="C30" s="74" t="s">
        <v>173</v>
      </c>
      <c r="D30" s="23"/>
    </row>
    <row r="31" ht="18" customHeight="1" spans="1:4">
      <c r="A31" s="145"/>
      <c r="B31" s="23"/>
      <c r="C31" s="74" t="s">
        <v>174</v>
      </c>
      <c r="D31" s="23"/>
    </row>
    <row r="32" ht="18" customHeight="1" spans="1:4">
      <c r="A32" s="145"/>
      <c r="B32" s="23"/>
      <c r="C32" s="146" t="s">
        <v>175</v>
      </c>
      <c r="D32" s="23"/>
    </row>
    <row r="33" ht="18" customHeight="1" spans="1:4">
      <c r="A33" s="145"/>
      <c r="B33" s="23"/>
      <c r="C33" s="146" t="s">
        <v>176</v>
      </c>
      <c r="D33" s="23"/>
    </row>
    <row r="34" ht="19.5" customHeight="1" spans="1:4">
      <c r="A34" s="145"/>
      <c r="B34" s="148"/>
      <c r="C34" s="74" t="s">
        <v>177</v>
      </c>
      <c r="D34" s="148"/>
    </row>
    <row r="35" ht="19.5" customHeight="1" spans="1:4">
      <c r="A35" s="145"/>
      <c r="B35" s="23"/>
      <c r="C35" s="74" t="s">
        <v>178</v>
      </c>
      <c r="D35" s="23"/>
    </row>
    <row r="36" ht="19.5" customHeight="1" spans="1:4">
      <c r="A36" s="149" t="s">
        <v>50</v>
      </c>
      <c r="B36" s="23">
        <v>8055966.2</v>
      </c>
      <c r="C36" s="149" t="s">
        <v>51</v>
      </c>
      <c r="D36" s="23">
        <v>8055966.2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26"/>
  <sheetViews>
    <sheetView showZeros="0" topLeftCell="A11" workbookViewId="0">
      <selection activeCell="B1" sqref="B$1:B$1048576"/>
    </sheetView>
  </sheetViews>
  <sheetFormatPr defaultColWidth="10.2857142857143" defaultRowHeight="15" customHeight="1" outlineLevelCol="6"/>
  <cols>
    <col min="1" max="1" width="26.3428571428571" customWidth="1"/>
    <col min="2" max="2" width="39.2857142857143" customWidth="1"/>
    <col min="3" max="7" width="19.2857142857143" customWidth="1"/>
  </cols>
  <sheetData>
    <row r="1" ht="18.75" customHeight="1" spans="1:7">
      <c r="A1" s="110"/>
      <c r="B1" s="110"/>
      <c r="C1" s="110"/>
      <c r="D1" s="110"/>
      <c r="E1" s="110"/>
      <c r="F1" s="110"/>
      <c r="G1" s="114" t="s">
        <v>179</v>
      </c>
    </row>
    <row r="2" ht="33" customHeight="1" spans="1:7">
      <c r="A2" s="136" t="str">
        <f>"2026"&amp;"年一般公共预算支出预算表（按功能科目分类）"</f>
        <v>2026年一般公共预算支出预算表（按功能科目分类）</v>
      </c>
      <c r="B2" s="136"/>
      <c r="C2" s="136"/>
      <c r="D2" s="136"/>
      <c r="E2" s="136"/>
      <c r="F2" s="136"/>
      <c r="G2" s="136"/>
    </row>
    <row r="3" ht="18.75" customHeight="1" spans="1:7">
      <c r="A3" s="137" t="str">
        <f>"单位名称："&amp;"瑞丽市第四民族中学"</f>
        <v>单位名称：瑞丽市第四民族中学</v>
      </c>
      <c r="B3" s="137"/>
      <c r="C3" s="110"/>
      <c r="D3" s="110"/>
      <c r="E3" s="110"/>
      <c r="F3" s="110"/>
      <c r="G3" s="114" t="s">
        <v>1</v>
      </c>
    </row>
    <row r="4" ht="18.75" customHeight="1" spans="1:7">
      <c r="A4" s="138" t="s">
        <v>180</v>
      </c>
      <c r="B4" s="138"/>
      <c r="C4" s="138" t="s">
        <v>56</v>
      </c>
      <c r="D4" s="138" t="s">
        <v>78</v>
      </c>
      <c r="E4" s="138"/>
      <c r="F4" s="138"/>
      <c r="G4" s="138" t="s">
        <v>79</v>
      </c>
    </row>
    <row r="5" ht="18.75" customHeight="1" spans="1:7">
      <c r="A5" s="138" t="s">
        <v>74</v>
      </c>
      <c r="B5" s="138" t="s">
        <v>75</v>
      </c>
      <c r="C5" s="138"/>
      <c r="D5" s="138" t="s">
        <v>59</v>
      </c>
      <c r="E5" s="138" t="s">
        <v>181</v>
      </c>
      <c r="F5" s="138" t="s">
        <v>182</v>
      </c>
      <c r="G5" s="138"/>
    </row>
    <row r="6" ht="18.75" customHeight="1" spans="1:7">
      <c r="A6" s="138" t="s">
        <v>85</v>
      </c>
      <c r="B6" s="138" t="s">
        <v>86</v>
      </c>
      <c r="C6" s="138" t="s">
        <v>87</v>
      </c>
      <c r="D6" s="138" t="s">
        <v>88</v>
      </c>
      <c r="E6" s="138" t="s">
        <v>89</v>
      </c>
      <c r="F6" s="138" t="s">
        <v>90</v>
      </c>
      <c r="G6" s="138" t="s">
        <v>91</v>
      </c>
    </row>
    <row r="7" ht="18.75" customHeight="1" spans="1:7">
      <c r="A7" s="139" t="s">
        <v>100</v>
      </c>
      <c r="B7" s="139" t="s">
        <v>101</v>
      </c>
      <c r="C7" s="140">
        <v>6080827.68</v>
      </c>
      <c r="D7" s="140">
        <v>5954246.14</v>
      </c>
      <c r="E7" s="140">
        <v>5716457</v>
      </c>
      <c r="F7" s="140">
        <v>237789.14</v>
      </c>
      <c r="G7" s="140">
        <v>126581.54</v>
      </c>
    </row>
    <row r="8" ht="18.75" customHeight="1" outlineLevel="1" spans="1:7">
      <c r="A8" s="141" t="s">
        <v>102</v>
      </c>
      <c r="B8" s="141" t="s">
        <v>103</v>
      </c>
      <c r="C8" s="140">
        <v>6080323.68</v>
      </c>
      <c r="D8" s="140">
        <v>5954246.14</v>
      </c>
      <c r="E8" s="140">
        <v>5716457</v>
      </c>
      <c r="F8" s="140">
        <v>237789.14</v>
      </c>
      <c r="G8" s="140">
        <v>126077.54</v>
      </c>
    </row>
    <row r="9" ht="18.75" customHeight="1" outlineLevel="2" spans="1:7">
      <c r="A9" s="142" t="s">
        <v>104</v>
      </c>
      <c r="B9" s="142" t="s">
        <v>105</v>
      </c>
      <c r="C9" s="140">
        <v>6080323.68</v>
      </c>
      <c r="D9" s="140">
        <v>5954246.14</v>
      </c>
      <c r="E9" s="140">
        <v>5716457</v>
      </c>
      <c r="F9" s="140">
        <v>237789.14</v>
      </c>
      <c r="G9" s="140">
        <v>126077.54</v>
      </c>
    </row>
    <row r="10" ht="18.75" customHeight="1" outlineLevel="1" spans="1:7">
      <c r="A10" s="141" t="s">
        <v>106</v>
      </c>
      <c r="B10" s="141" t="s">
        <v>107</v>
      </c>
      <c r="C10" s="140">
        <v>504</v>
      </c>
      <c r="D10" s="140"/>
      <c r="E10" s="140"/>
      <c r="F10" s="140"/>
      <c r="G10" s="140">
        <v>504</v>
      </c>
    </row>
    <row r="11" ht="18.75" customHeight="1" outlineLevel="2" spans="1:7">
      <c r="A11" s="142" t="s">
        <v>108</v>
      </c>
      <c r="B11" s="142" t="s">
        <v>109</v>
      </c>
      <c r="C11" s="140">
        <v>504</v>
      </c>
      <c r="D11" s="140"/>
      <c r="E11" s="140"/>
      <c r="F11" s="140"/>
      <c r="G11" s="140">
        <v>504</v>
      </c>
    </row>
    <row r="12" ht="18.75" customHeight="1" spans="1:7">
      <c r="A12" s="139" t="s">
        <v>110</v>
      </c>
      <c r="B12" s="139" t="s">
        <v>111</v>
      </c>
      <c r="C12" s="140">
        <v>846116.44</v>
      </c>
      <c r="D12" s="140">
        <v>846116.44</v>
      </c>
      <c r="E12" s="140">
        <v>840116.44</v>
      </c>
      <c r="F12" s="140">
        <v>6000</v>
      </c>
      <c r="G12" s="140"/>
    </row>
    <row r="13" ht="18.75" customHeight="1" outlineLevel="1" spans="1:7">
      <c r="A13" s="141" t="s">
        <v>112</v>
      </c>
      <c r="B13" s="141" t="s">
        <v>113</v>
      </c>
      <c r="C13" s="140">
        <v>752769.44</v>
      </c>
      <c r="D13" s="140">
        <v>752769.44</v>
      </c>
      <c r="E13" s="140">
        <v>746769.44</v>
      </c>
      <c r="F13" s="140">
        <v>6000</v>
      </c>
      <c r="G13" s="140"/>
    </row>
    <row r="14" ht="18.75" customHeight="1" outlineLevel="2" spans="1:7">
      <c r="A14" s="142" t="s">
        <v>114</v>
      </c>
      <c r="B14" s="142" t="s">
        <v>115</v>
      </c>
      <c r="C14" s="140">
        <v>6000</v>
      </c>
      <c r="D14" s="140">
        <v>6000</v>
      </c>
      <c r="E14" s="140"/>
      <c r="F14" s="140">
        <v>6000</v>
      </c>
      <c r="G14" s="140"/>
    </row>
    <row r="15" ht="18.75" customHeight="1" outlineLevel="2" spans="1:7">
      <c r="A15" s="142" t="s">
        <v>116</v>
      </c>
      <c r="B15" s="142" t="s">
        <v>117</v>
      </c>
      <c r="C15" s="140">
        <v>746769.44</v>
      </c>
      <c r="D15" s="140">
        <v>746769.44</v>
      </c>
      <c r="E15" s="140">
        <v>746769.44</v>
      </c>
      <c r="F15" s="140"/>
      <c r="G15" s="140"/>
    </row>
    <row r="16" ht="18.75" customHeight="1" outlineLevel="1" spans="1:7">
      <c r="A16" s="141" t="s">
        <v>118</v>
      </c>
      <c r="B16" s="141" t="s">
        <v>119</v>
      </c>
      <c r="C16" s="140">
        <v>93347</v>
      </c>
      <c r="D16" s="140">
        <v>93347</v>
      </c>
      <c r="E16" s="140">
        <v>93347</v>
      </c>
      <c r="F16" s="140"/>
      <c r="G16" s="140"/>
    </row>
    <row r="17" ht="18.75" customHeight="1" outlineLevel="2" spans="1:7">
      <c r="A17" s="142" t="s">
        <v>120</v>
      </c>
      <c r="B17" s="142" t="s">
        <v>119</v>
      </c>
      <c r="C17" s="140">
        <v>93347</v>
      </c>
      <c r="D17" s="140">
        <v>93347</v>
      </c>
      <c r="E17" s="140">
        <v>93347</v>
      </c>
      <c r="F17" s="140"/>
      <c r="G17" s="140"/>
    </row>
    <row r="18" ht="18.75" customHeight="1" spans="1:7">
      <c r="A18" s="139" t="s">
        <v>121</v>
      </c>
      <c r="B18" s="139" t="s">
        <v>122</v>
      </c>
      <c r="C18" s="140">
        <v>568945</v>
      </c>
      <c r="D18" s="140">
        <v>568945</v>
      </c>
      <c r="E18" s="140">
        <v>568945</v>
      </c>
      <c r="F18" s="140"/>
      <c r="G18" s="140"/>
    </row>
    <row r="19" ht="18.75" customHeight="1" outlineLevel="1" spans="1:7">
      <c r="A19" s="141" t="s">
        <v>123</v>
      </c>
      <c r="B19" s="141" t="s">
        <v>124</v>
      </c>
      <c r="C19" s="140">
        <v>568945</v>
      </c>
      <c r="D19" s="140">
        <v>568945</v>
      </c>
      <c r="E19" s="140">
        <v>568945</v>
      </c>
      <c r="F19" s="140"/>
      <c r="G19" s="140"/>
    </row>
    <row r="20" ht="18.75" customHeight="1" outlineLevel="2" spans="1:7">
      <c r="A20" s="142" t="s">
        <v>127</v>
      </c>
      <c r="B20" s="142" t="s">
        <v>128</v>
      </c>
      <c r="C20" s="140">
        <v>316559</v>
      </c>
      <c r="D20" s="140">
        <v>316559</v>
      </c>
      <c r="E20" s="140">
        <v>316559</v>
      </c>
      <c r="F20" s="140"/>
      <c r="G20" s="140"/>
    </row>
    <row r="21" ht="18.75" customHeight="1" outlineLevel="2" spans="1:7">
      <c r="A21" s="142" t="s">
        <v>129</v>
      </c>
      <c r="B21" s="142" t="s">
        <v>130</v>
      </c>
      <c r="C21" s="140">
        <v>210380</v>
      </c>
      <c r="D21" s="140">
        <v>210380</v>
      </c>
      <c r="E21" s="140">
        <v>210380</v>
      </c>
      <c r="F21" s="140"/>
      <c r="G21" s="140"/>
    </row>
    <row r="22" ht="18.75" customHeight="1" outlineLevel="2" spans="1:7">
      <c r="A22" s="142" t="s">
        <v>131</v>
      </c>
      <c r="B22" s="142" t="s">
        <v>132</v>
      </c>
      <c r="C22" s="140">
        <v>42006</v>
      </c>
      <c r="D22" s="140">
        <v>42006</v>
      </c>
      <c r="E22" s="140">
        <v>42006</v>
      </c>
      <c r="F22" s="140"/>
      <c r="G22" s="140"/>
    </row>
    <row r="23" ht="18.75" customHeight="1" spans="1:7">
      <c r="A23" s="139" t="s">
        <v>133</v>
      </c>
      <c r="B23" s="139" t="s">
        <v>134</v>
      </c>
      <c r="C23" s="140">
        <v>560077.08</v>
      </c>
      <c r="D23" s="140">
        <v>560077.08</v>
      </c>
      <c r="E23" s="140">
        <v>560077.08</v>
      </c>
      <c r="F23" s="140"/>
      <c r="G23" s="140"/>
    </row>
    <row r="24" ht="18.75" customHeight="1" outlineLevel="1" spans="1:7">
      <c r="A24" s="141" t="s">
        <v>135</v>
      </c>
      <c r="B24" s="141" t="s">
        <v>136</v>
      </c>
      <c r="C24" s="140">
        <v>560077.08</v>
      </c>
      <c r="D24" s="140">
        <v>560077.08</v>
      </c>
      <c r="E24" s="140">
        <v>560077.08</v>
      </c>
      <c r="F24" s="140"/>
      <c r="G24" s="140"/>
    </row>
    <row r="25" ht="18.75" customHeight="1" outlineLevel="2" spans="1:7">
      <c r="A25" s="142" t="s">
        <v>137</v>
      </c>
      <c r="B25" s="142" t="s">
        <v>138</v>
      </c>
      <c r="C25" s="140">
        <v>560077.08</v>
      </c>
      <c r="D25" s="140">
        <v>560077.08</v>
      </c>
      <c r="E25" s="140">
        <v>560077.08</v>
      </c>
      <c r="F25" s="140"/>
      <c r="G25" s="140"/>
    </row>
    <row r="26" ht="18.75" customHeight="1" spans="1:7">
      <c r="A26" s="138" t="s">
        <v>56</v>
      </c>
      <c r="B26" s="138"/>
      <c r="C26" s="140">
        <v>8055966.2</v>
      </c>
      <c r="D26" s="140">
        <v>7929384.66</v>
      </c>
      <c r="E26" s="140">
        <v>7685595.52</v>
      </c>
      <c r="F26" s="140">
        <v>243789.14</v>
      </c>
      <c r="G26" s="140">
        <v>126581.54</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183</v>
      </c>
    </row>
    <row r="2" ht="33.75" customHeight="1" spans="1:6">
      <c r="A2" s="130" t="str">
        <f>"2026"&amp;"年一般公共预算“三公”经费支出预算表"</f>
        <v>2026年一般公共预算“三公”经费支出预算表</v>
      </c>
      <c r="B2" s="130"/>
      <c r="C2" s="130"/>
      <c r="D2" s="130"/>
      <c r="E2" s="130"/>
      <c r="F2" s="130"/>
    </row>
    <row r="3" ht="21.75" customHeight="1" spans="1:6">
      <c r="A3" s="131" t="str">
        <f>"单位名称："&amp;"瑞丽市第四民族中学"</f>
        <v>单位名称：瑞丽市第四民族中学</v>
      </c>
      <c r="B3" s="127"/>
      <c r="C3" s="128"/>
      <c r="D3" s="3"/>
      <c r="E3" s="1"/>
      <c r="F3" s="129" t="s">
        <v>53</v>
      </c>
    </row>
    <row r="4" ht="19.5" customHeight="1" spans="1:6">
      <c r="A4" s="11" t="s">
        <v>184</v>
      </c>
      <c r="B4" s="67" t="s">
        <v>185</v>
      </c>
      <c r="C4" s="12" t="s">
        <v>186</v>
      </c>
      <c r="D4" s="13"/>
      <c r="E4" s="14"/>
      <c r="F4" s="67" t="s">
        <v>187</v>
      </c>
    </row>
    <row r="5" ht="19.5" customHeight="1" spans="1:6">
      <c r="A5" s="18"/>
      <c r="B5" s="68"/>
      <c r="C5" s="35" t="s">
        <v>59</v>
      </c>
      <c r="D5" s="35" t="s">
        <v>188</v>
      </c>
      <c r="E5" s="35" t="s">
        <v>189</v>
      </c>
      <c r="F5" s="68"/>
    </row>
    <row r="6" ht="18.75" customHeight="1" spans="1:6">
      <c r="A6" s="132">
        <v>1</v>
      </c>
      <c r="B6" s="132">
        <v>2</v>
      </c>
      <c r="C6" s="133">
        <v>3</v>
      </c>
      <c r="D6" s="132">
        <v>4</v>
      </c>
      <c r="E6" s="132">
        <v>5</v>
      </c>
      <c r="F6" s="132">
        <v>6</v>
      </c>
    </row>
    <row r="7" ht="24.75" customHeight="1" spans="1:6">
      <c r="A7" s="134">
        <v>3198</v>
      </c>
      <c r="B7" s="134"/>
      <c r="C7" s="135"/>
      <c r="D7" s="134"/>
      <c r="E7" s="134"/>
      <c r="F7" s="134">
        <v>3198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W40"/>
  <sheetViews>
    <sheetView showZeros="0" topLeftCell="A10" workbookViewId="0">
      <selection activeCell="A8" sqref="$A8:$XFD8"/>
    </sheetView>
  </sheetViews>
  <sheetFormatPr defaultColWidth="10.2857142857143" defaultRowHeight="15" customHeight="1"/>
  <cols>
    <col min="1" max="1" width="24" customWidth="1"/>
    <col min="2" max="2" width="22.2857142857143" customWidth="1"/>
    <col min="3" max="3" width="25.4285714285714" customWidth="1"/>
    <col min="4" max="4" width="13" customWidth="1"/>
    <col min="5" max="5" width="32" customWidth="1"/>
    <col min="6" max="6" width="10.2857142857143" customWidth="1"/>
    <col min="7" max="7" width="26.2857142857143" customWidth="1"/>
    <col min="8" max="8" width="12.9142857142857" customWidth="1"/>
    <col min="9" max="9" width="12.2857142857143" customWidth="1"/>
    <col min="10" max="10" width="11.4285714285714" customWidth="1"/>
    <col min="11" max="11" width="10.5714285714286" customWidth="1"/>
    <col min="12" max="12" width="12.2857142857143" customWidth="1"/>
    <col min="13" max="13" width="10.7142857142857" customWidth="1"/>
    <col min="14" max="14" width="13.8571428571429" customWidth="1"/>
    <col min="15" max="15" width="9.71428571428571" customWidth="1"/>
    <col min="16" max="16" width="11" customWidth="1"/>
    <col min="17" max="17" width="9.57142857142857" customWidth="1"/>
    <col min="18" max="18" width="7.57142857142857" customWidth="1"/>
    <col min="19" max="19" width="8.28571428571429" customWidth="1"/>
    <col min="20" max="20" width="9.42857142857143" customWidth="1"/>
    <col min="21" max="21" width="9.57142857142857" customWidth="1"/>
    <col min="22" max="22" width="9.85714285714286" customWidth="1"/>
    <col min="23" max="23" width="8.71428571428571"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6" t="s">
        <v>190</v>
      </c>
      <c r="U1" s="126"/>
      <c r="V1" s="126"/>
      <c r="W1" s="126"/>
    </row>
    <row r="2" ht="45.75" customHeight="1" spans="1:23">
      <c r="A2" s="123" t="str">
        <f>"2026"&amp;"年部门基本支出预算表"</f>
        <v>2026年部门基本支出预算表</v>
      </c>
      <c r="B2" s="123"/>
      <c r="C2" s="123"/>
      <c r="D2" s="123"/>
      <c r="E2" s="123"/>
      <c r="F2" s="123"/>
      <c r="G2" s="123"/>
      <c r="H2" s="123"/>
      <c r="I2" s="123"/>
      <c r="J2" s="123"/>
      <c r="K2" s="123"/>
      <c r="L2" s="123"/>
      <c r="M2" s="123"/>
      <c r="N2" s="123"/>
      <c r="O2" s="123"/>
      <c r="P2" s="123"/>
      <c r="Q2" s="123"/>
      <c r="R2" s="123"/>
      <c r="S2" s="123"/>
      <c r="T2" s="123"/>
      <c r="U2" s="123"/>
      <c r="V2" s="123"/>
      <c r="W2" s="123"/>
    </row>
    <row r="3" ht="18.75" customHeight="1" spans="1:23">
      <c r="A3" s="122" t="str">
        <f>"单位名称："&amp;"瑞丽市第四民族中学"</f>
        <v>单位名称：瑞丽市第四民族中学</v>
      </c>
      <c r="B3" s="122"/>
      <c r="C3" s="122"/>
      <c r="D3" s="122"/>
      <c r="E3" s="122"/>
      <c r="F3" s="122"/>
      <c r="G3" s="122"/>
      <c r="H3" s="122"/>
      <c r="I3" s="122"/>
      <c r="J3" s="122"/>
      <c r="K3" s="122"/>
      <c r="L3" s="122"/>
      <c r="M3" s="122"/>
      <c r="N3" s="122"/>
      <c r="O3" s="122"/>
      <c r="P3" s="122"/>
      <c r="Q3" s="122"/>
      <c r="R3" s="122"/>
      <c r="S3" s="122"/>
      <c r="T3" s="126" t="s">
        <v>53</v>
      </c>
      <c r="U3" s="126"/>
      <c r="V3" s="126"/>
      <c r="W3" s="126"/>
    </row>
    <row r="4" ht="18.75" customHeight="1" spans="1:23">
      <c r="A4" s="124" t="s">
        <v>191</v>
      </c>
      <c r="B4" s="124" t="s">
        <v>192</v>
      </c>
      <c r="C4" s="124" t="s">
        <v>193</v>
      </c>
      <c r="D4" s="124" t="s">
        <v>194</v>
      </c>
      <c r="E4" s="124" t="s">
        <v>195</v>
      </c>
      <c r="F4" s="124" t="s">
        <v>196</v>
      </c>
      <c r="G4" s="124" t="s">
        <v>197</v>
      </c>
      <c r="H4" s="124" t="s">
        <v>198</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199</v>
      </c>
      <c r="I5" s="124" t="s">
        <v>60</v>
      </c>
      <c r="J5" s="124" t="s">
        <v>200</v>
      </c>
      <c r="K5" s="124" t="s">
        <v>201</v>
      </c>
      <c r="L5" s="124" t="s">
        <v>202</v>
      </c>
      <c r="M5" s="124" t="s">
        <v>203</v>
      </c>
      <c r="N5" s="124" t="s">
        <v>204</v>
      </c>
      <c r="O5" s="124" t="s">
        <v>61</v>
      </c>
      <c r="P5" s="124" t="s">
        <v>62</v>
      </c>
      <c r="Q5" s="124" t="s">
        <v>63</v>
      </c>
      <c r="R5" s="124" t="s">
        <v>77</v>
      </c>
      <c r="S5" s="124"/>
      <c r="T5" s="124"/>
      <c r="U5" s="124"/>
      <c r="V5" s="124"/>
      <c r="W5" s="124"/>
    </row>
    <row r="6" ht="24" customHeight="1" spans="1:23">
      <c r="A6" s="124"/>
      <c r="B6" s="124"/>
      <c r="C6" s="124"/>
      <c r="D6" s="124"/>
      <c r="E6" s="124"/>
      <c r="F6" s="124"/>
      <c r="G6" s="124"/>
      <c r="H6" s="124"/>
      <c r="I6" s="124" t="s">
        <v>205</v>
      </c>
      <c r="J6" s="124" t="s">
        <v>200</v>
      </c>
      <c r="K6" s="124" t="s">
        <v>201</v>
      </c>
      <c r="L6" s="124" t="s">
        <v>202</v>
      </c>
      <c r="M6" s="124" t="s">
        <v>203</v>
      </c>
      <c r="N6" s="124" t="s">
        <v>60</v>
      </c>
      <c r="O6" s="124" t="s">
        <v>61</v>
      </c>
      <c r="P6" s="124" t="s">
        <v>62</v>
      </c>
      <c r="Q6" s="124"/>
      <c r="R6" s="124" t="s">
        <v>59</v>
      </c>
      <c r="S6" s="124" t="s">
        <v>66</v>
      </c>
      <c r="T6" s="124" t="s">
        <v>67</v>
      </c>
      <c r="U6" s="124" t="s">
        <v>68</v>
      </c>
      <c r="V6" s="124" t="s">
        <v>69</v>
      </c>
      <c r="W6" s="124" t="s">
        <v>70</v>
      </c>
    </row>
    <row r="7" ht="32.05" customHeight="1" spans="1:23">
      <c r="A7" s="124"/>
      <c r="B7" s="124"/>
      <c r="C7" s="124"/>
      <c r="D7" s="124"/>
      <c r="E7" s="124"/>
      <c r="F7" s="124"/>
      <c r="G7" s="124"/>
      <c r="H7" s="124"/>
      <c r="I7" s="124" t="s">
        <v>59</v>
      </c>
      <c r="J7" s="124"/>
      <c r="K7" s="124"/>
      <c r="L7" s="124"/>
      <c r="M7" s="124"/>
      <c r="N7" s="124"/>
      <c r="O7" s="124"/>
      <c r="P7" s="124"/>
      <c r="Q7" s="124"/>
      <c r="R7" s="124"/>
      <c r="S7" s="124"/>
      <c r="T7" s="124"/>
      <c r="U7" s="124"/>
      <c r="V7" s="124"/>
      <c r="W7" s="124"/>
    </row>
    <row r="8" ht="18.75" customHeight="1" spans="1:23">
      <c r="A8" s="124" t="s">
        <v>85</v>
      </c>
      <c r="B8" s="124" t="s">
        <v>86</v>
      </c>
      <c r="C8" s="124" t="s">
        <v>87</v>
      </c>
      <c r="D8" s="124" t="s">
        <v>88</v>
      </c>
      <c r="E8" s="124" t="s">
        <v>89</v>
      </c>
      <c r="F8" s="124" t="s">
        <v>90</v>
      </c>
      <c r="G8" s="124" t="s">
        <v>91</v>
      </c>
      <c r="H8" s="124" t="s">
        <v>92</v>
      </c>
      <c r="I8" s="124" t="s">
        <v>93</v>
      </c>
      <c r="J8" s="124" t="s">
        <v>94</v>
      </c>
      <c r="K8" s="124" t="s">
        <v>95</v>
      </c>
      <c r="L8" s="124" t="s">
        <v>96</v>
      </c>
      <c r="M8" s="124" t="s">
        <v>97</v>
      </c>
      <c r="N8" s="124" t="s">
        <v>98</v>
      </c>
      <c r="O8" s="124" t="s">
        <v>99</v>
      </c>
      <c r="P8" s="124" t="s">
        <v>206</v>
      </c>
      <c r="Q8" s="124" t="s">
        <v>207</v>
      </c>
      <c r="R8" s="124" t="s">
        <v>208</v>
      </c>
      <c r="S8" s="124" t="s">
        <v>209</v>
      </c>
      <c r="T8" s="124" t="s">
        <v>210</v>
      </c>
      <c r="U8" s="124" t="s">
        <v>211</v>
      </c>
      <c r="V8" s="124" t="s">
        <v>212</v>
      </c>
      <c r="W8" s="124" t="s">
        <v>213</v>
      </c>
    </row>
    <row r="9" ht="53.25" customHeight="1" spans="1:23">
      <c r="A9" s="119" t="s">
        <v>72</v>
      </c>
      <c r="B9" s="119"/>
      <c r="C9" s="119"/>
      <c r="D9" s="119"/>
      <c r="E9" s="119"/>
      <c r="F9" s="119"/>
      <c r="G9" s="119"/>
      <c r="H9" s="121">
        <v>7929384.66</v>
      </c>
      <c r="I9" s="121">
        <v>7929384.66</v>
      </c>
      <c r="J9" s="121"/>
      <c r="K9" s="121"/>
      <c r="L9" s="121">
        <v>7929384.66</v>
      </c>
      <c r="M9" s="121"/>
      <c r="N9" s="121"/>
      <c r="O9" s="121"/>
      <c r="P9" s="121"/>
      <c r="Q9" s="121"/>
      <c r="R9" s="121"/>
      <c r="S9" s="121"/>
      <c r="T9" s="121"/>
      <c r="U9" s="121"/>
      <c r="V9" s="121"/>
      <c r="W9" s="121"/>
    </row>
    <row r="10" ht="53.25" customHeight="1" outlineLevel="1" spans="1:23">
      <c r="A10" s="119" t="s">
        <v>72</v>
      </c>
      <c r="B10" s="119" t="s">
        <v>214</v>
      </c>
      <c r="C10" s="119" t="s">
        <v>215</v>
      </c>
      <c r="D10" s="119" t="s">
        <v>104</v>
      </c>
      <c r="E10" s="119" t="s">
        <v>105</v>
      </c>
      <c r="F10" s="119" t="s">
        <v>216</v>
      </c>
      <c r="G10" s="119" t="s">
        <v>217</v>
      </c>
      <c r="H10" s="121">
        <v>581628</v>
      </c>
      <c r="I10" s="121">
        <v>581628</v>
      </c>
      <c r="J10" s="121"/>
      <c r="K10" s="121"/>
      <c r="L10" s="121">
        <v>581628</v>
      </c>
      <c r="M10" s="121"/>
      <c r="N10" s="121"/>
      <c r="O10" s="121"/>
      <c r="P10" s="121"/>
      <c r="Q10" s="121"/>
      <c r="R10" s="121"/>
      <c r="S10" s="121"/>
      <c r="T10" s="121"/>
      <c r="U10" s="121"/>
      <c r="V10" s="121"/>
      <c r="W10" s="121"/>
    </row>
    <row r="11" ht="53.25" customHeight="1" outlineLevel="1" spans="1:23">
      <c r="A11" s="119" t="s">
        <v>72</v>
      </c>
      <c r="B11" s="119" t="s">
        <v>218</v>
      </c>
      <c r="C11" s="119" t="s">
        <v>219</v>
      </c>
      <c r="D11" s="119" t="s">
        <v>104</v>
      </c>
      <c r="E11" s="119" t="s">
        <v>105</v>
      </c>
      <c r="F11" s="119" t="s">
        <v>216</v>
      </c>
      <c r="G11" s="119" t="s">
        <v>217</v>
      </c>
      <c r="H11" s="121">
        <v>180317</v>
      </c>
      <c r="I11" s="121">
        <v>180317</v>
      </c>
      <c r="J11" s="121"/>
      <c r="K11" s="121"/>
      <c r="L11" s="121">
        <v>180317</v>
      </c>
      <c r="M11" s="119"/>
      <c r="N11" s="121"/>
      <c r="O11" s="121"/>
      <c r="P11" s="121"/>
      <c r="Q11" s="121"/>
      <c r="R11" s="121"/>
      <c r="S11" s="121"/>
      <c r="T11" s="121"/>
      <c r="U11" s="121"/>
      <c r="V11" s="121"/>
      <c r="W11" s="121"/>
    </row>
    <row r="12" ht="53.25" customHeight="1" outlineLevel="1" spans="1:23">
      <c r="A12" s="119" t="s">
        <v>72</v>
      </c>
      <c r="B12" s="119" t="s">
        <v>220</v>
      </c>
      <c r="C12" s="119" t="s">
        <v>221</v>
      </c>
      <c r="D12" s="119" t="s">
        <v>104</v>
      </c>
      <c r="E12" s="119" t="s">
        <v>105</v>
      </c>
      <c r="F12" s="119" t="s">
        <v>222</v>
      </c>
      <c r="G12" s="119" t="s">
        <v>223</v>
      </c>
      <c r="H12" s="121">
        <v>2163804</v>
      </c>
      <c r="I12" s="121">
        <v>2163804</v>
      </c>
      <c r="J12" s="121"/>
      <c r="K12" s="121"/>
      <c r="L12" s="121">
        <v>2163804</v>
      </c>
      <c r="M12" s="119"/>
      <c r="N12" s="121"/>
      <c r="O12" s="121"/>
      <c r="P12" s="121"/>
      <c r="Q12" s="121"/>
      <c r="R12" s="121"/>
      <c r="S12" s="121"/>
      <c r="T12" s="121"/>
      <c r="U12" s="121"/>
      <c r="V12" s="121"/>
      <c r="W12" s="121"/>
    </row>
    <row r="13" ht="53.25" customHeight="1" outlineLevel="1" spans="1:23">
      <c r="A13" s="119" t="s">
        <v>72</v>
      </c>
      <c r="B13" s="119" t="s">
        <v>224</v>
      </c>
      <c r="C13" s="119" t="s">
        <v>225</v>
      </c>
      <c r="D13" s="119" t="s">
        <v>104</v>
      </c>
      <c r="E13" s="119" t="s">
        <v>105</v>
      </c>
      <c r="F13" s="119" t="s">
        <v>226</v>
      </c>
      <c r="G13" s="119" t="s">
        <v>227</v>
      </c>
      <c r="H13" s="121">
        <v>48000</v>
      </c>
      <c r="I13" s="121">
        <v>48000</v>
      </c>
      <c r="J13" s="121"/>
      <c r="K13" s="121"/>
      <c r="L13" s="121">
        <v>48000</v>
      </c>
      <c r="M13" s="119"/>
      <c r="N13" s="121"/>
      <c r="O13" s="121"/>
      <c r="P13" s="121"/>
      <c r="Q13" s="121"/>
      <c r="R13" s="121"/>
      <c r="S13" s="121"/>
      <c r="T13" s="121"/>
      <c r="U13" s="121"/>
      <c r="V13" s="121"/>
      <c r="W13" s="121"/>
    </row>
    <row r="14" ht="53.25" customHeight="1" outlineLevel="1" spans="1:23">
      <c r="A14" s="119" t="s">
        <v>72</v>
      </c>
      <c r="B14" s="119" t="s">
        <v>224</v>
      </c>
      <c r="C14" s="119" t="s">
        <v>225</v>
      </c>
      <c r="D14" s="119" t="s">
        <v>104</v>
      </c>
      <c r="E14" s="119" t="s">
        <v>105</v>
      </c>
      <c r="F14" s="119" t="s">
        <v>226</v>
      </c>
      <c r="G14" s="119" t="s">
        <v>227</v>
      </c>
      <c r="H14" s="121">
        <v>246000</v>
      </c>
      <c r="I14" s="121">
        <v>246000</v>
      </c>
      <c r="J14" s="121"/>
      <c r="K14" s="121"/>
      <c r="L14" s="121">
        <v>246000</v>
      </c>
      <c r="M14" s="119"/>
      <c r="N14" s="121"/>
      <c r="O14" s="121"/>
      <c r="P14" s="121"/>
      <c r="Q14" s="121"/>
      <c r="R14" s="121"/>
      <c r="S14" s="121"/>
      <c r="T14" s="121"/>
      <c r="U14" s="121"/>
      <c r="V14" s="121"/>
      <c r="W14" s="121"/>
    </row>
    <row r="15" ht="53.25" customHeight="1" outlineLevel="1" spans="1:23">
      <c r="A15" s="119" t="s">
        <v>72</v>
      </c>
      <c r="B15" s="119" t="s">
        <v>228</v>
      </c>
      <c r="C15" s="119" t="s">
        <v>229</v>
      </c>
      <c r="D15" s="119" t="s">
        <v>104</v>
      </c>
      <c r="E15" s="119" t="s">
        <v>105</v>
      </c>
      <c r="F15" s="119" t="s">
        <v>226</v>
      </c>
      <c r="G15" s="119" t="s">
        <v>227</v>
      </c>
      <c r="H15" s="121">
        <v>246000</v>
      </c>
      <c r="I15" s="121">
        <v>246000</v>
      </c>
      <c r="J15" s="121"/>
      <c r="K15" s="121"/>
      <c r="L15" s="121">
        <v>246000</v>
      </c>
      <c r="M15" s="119"/>
      <c r="N15" s="121"/>
      <c r="O15" s="121"/>
      <c r="P15" s="121"/>
      <c r="Q15" s="121"/>
      <c r="R15" s="121"/>
      <c r="S15" s="121"/>
      <c r="T15" s="121"/>
      <c r="U15" s="121"/>
      <c r="V15" s="121"/>
      <c r="W15" s="121"/>
    </row>
    <row r="16" ht="53.25" customHeight="1" outlineLevel="1" spans="1:23">
      <c r="A16" s="119" t="s">
        <v>72</v>
      </c>
      <c r="B16" s="119" t="s">
        <v>228</v>
      </c>
      <c r="C16" s="119" t="s">
        <v>229</v>
      </c>
      <c r="D16" s="119" t="s">
        <v>104</v>
      </c>
      <c r="E16" s="119" t="s">
        <v>105</v>
      </c>
      <c r="F16" s="119" t="s">
        <v>226</v>
      </c>
      <c r="G16" s="119" t="s">
        <v>227</v>
      </c>
      <c r="H16" s="121">
        <v>249888</v>
      </c>
      <c r="I16" s="121">
        <v>249888</v>
      </c>
      <c r="J16" s="121"/>
      <c r="K16" s="121"/>
      <c r="L16" s="121">
        <v>249888</v>
      </c>
      <c r="M16" s="119"/>
      <c r="N16" s="121"/>
      <c r="O16" s="121"/>
      <c r="P16" s="121"/>
      <c r="Q16" s="121"/>
      <c r="R16" s="121"/>
      <c r="S16" s="121"/>
      <c r="T16" s="121"/>
      <c r="U16" s="121"/>
      <c r="V16" s="121"/>
      <c r="W16" s="121"/>
    </row>
    <row r="17" ht="53.25" customHeight="1" outlineLevel="1" spans="1:23">
      <c r="A17" s="119" t="s">
        <v>72</v>
      </c>
      <c r="B17" s="119" t="s">
        <v>230</v>
      </c>
      <c r="C17" s="119" t="s">
        <v>231</v>
      </c>
      <c r="D17" s="119" t="s">
        <v>104</v>
      </c>
      <c r="E17" s="119" t="s">
        <v>105</v>
      </c>
      <c r="F17" s="119" t="s">
        <v>216</v>
      </c>
      <c r="G17" s="119" t="s">
        <v>217</v>
      </c>
      <c r="H17" s="121">
        <v>12000</v>
      </c>
      <c r="I17" s="121">
        <v>12000</v>
      </c>
      <c r="J17" s="121"/>
      <c r="K17" s="121"/>
      <c r="L17" s="121">
        <v>12000</v>
      </c>
      <c r="M17" s="119"/>
      <c r="N17" s="121"/>
      <c r="O17" s="121"/>
      <c r="P17" s="121"/>
      <c r="Q17" s="121"/>
      <c r="R17" s="121"/>
      <c r="S17" s="121"/>
      <c r="T17" s="121"/>
      <c r="U17" s="121"/>
      <c r="V17" s="121"/>
      <c r="W17" s="121"/>
    </row>
    <row r="18" ht="53.25" customHeight="1" outlineLevel="1" spans="1:23">
      <c r="A18" s="119" t="s">
        <v>72</v>
      </c>
      <c r="B18" s="119" t="s">
        <v>232</v>
      </c>
      <c r="C18" s="119" t="s">
        <v>233</v>
      </c>
      <c r="D18" s="119" t="s">
        <v>104</v>
      </c>
      <c r="E18" s="119" t="s">
        <v>105</v>
      </c>
      <c r="F18" s="119" t="s">
        <v>216</v>
      </c>
      <c r="G18" s="119" t="s">
        <v>217</v>
      </c>
      <c r="H18" s="121">
        <v>570840</v>
      </c>
      <c r="I18" s="121">
        <v>570840</v>
      </c>
      <c r="J18" s="121"/>
      <c r="K18" s="121"/>
      <c r="L18" s="121">
        <v>570840</v>
      </c>
      <c r="M18" s="119"/>
      <c r="N18" s="121"/>
      <c r="O18" s="121"/>
      <c r="P18" s="121"/>
      <c r="Q18" s="121"/>
      <c r="R18" s="121"/>
      <c r="S18" s="121"/>
      <c r="T18" s="121"/>
      <c r="U18" s="121"/>
      <c r="V18" s="121"/>
      <c r="W18" s="121"/>
    </row>
    <row r="19" ht="53.25" customHeight="1" outlineLevel="1" spans="1:23">
      <c r="A19" s="119" t="s">
        <v>72</v>
      </c>
      <c r="B19" s="119" t="s">
        <v>214</v>
      </c>
      <c r="C19" s="119" t="s">
        <v>215</v>
      </c>
      <c r="D19" s="119" t="s">
        <v>104</v>
      </c>
      <c r="E19" s="119" t="s">
        <v>105</v>
      </c>
      <c r="F19" s="119" t="s">
        <v>216</v>
      </c>
      <c r="G19" s="119" t="s">
        <v>217</v>
      </c>
      <c r="H19" s="121">
        <v>947100</v>
      </c>
      <c r="I19" s="121">
        <v>947100</v>
      </c>
      <c r="J19" s="121"/>
      <c r="K19" s="121"/>
      <c r="L19" s="121">
        <v>947100</v>
      </c>
      <c r="M19" s="119"/>
      <c r="N19" s="121"/>
      <c r="O19" s="121"/>
      <c r="P19" s="121"/>
      <c r="Q19" s="121"/>
      <c r="R19" s="121"/>
      <c r="S19" s="121"/>
      <c r="T19" s="121"/>
      <c r="U19" s="121"/>
      <c r="V19" s="121"/>
      <c r="W19" s="121"/>
    </row>
    <row r="20" ht="53.25" customHeight="1" outlineLevel="1" spans="1:23">
      <c r="A20" s="119" t="s">
        <v>72</v>
      </c>
      <c r="B20" s="119" t="s">
        <v>234</v>
      </c>
      <c r="C20" s="119" t="s">
        <v>235</v>
      </c>
      <c r="D20" s="119" t="s">
        <v>116</v>
      </c>
      <c r="E20" s="119" t="s">
        <v>117</v>
      </c>
      <c r="F20" s="119" t="s">
        <v>236</v>
      </c>
      <c r="G20" s="119" t="s">
        <v>237</v>
      </c>
      <c r="H20" s="121">
        <v>746769.44</v>
      </c>
      <c r="I20" s="121">
        <v>746769.44</v>
      </c>
      <c r="J20" s="121"/>
      <c r="K20" s="121"/>
      <c r="L20" s="121">
        <v>746769.44</v>
      </c>
      <c r="M20" s="119"/>
      <c r="N20" s="121"/>
      <c r="O20" s="121"/>
      <c r="P20" s="121"/>
      <c r="Q20" s="121"/>
      <c r="R20" s="121"/>
      <c r="S20" s="121"/>
      <c r="T20" s="121"/>
      <c r="U20" s="121"/>
      <c r="V20" s="121"/>
      <c r="W20" s="121"/>
    </row>
    <row r="21" ht="53.25" customHeight="1" outlineLevel="1" spans="1:23">
      <c r="A21" s="119" t="s">
        <v>72</v>
      </c>
      <c r="B21" s="119" t="s">
        <v>238</v>
      </c>
      <c r="C21" s="119" t="s">
        <v>239</v>
      </c>
      <c r="D21" s="119" t="s">
        <v>127</v>
      </c>
      <c r="E21" s="119" t="s">
        <v>128</v>
      </c>
      <c r="F21" s="119" t="s">
        <v>240</v>
      </c>
      <c r="G21" s="119" t="s">
        <v>241</v>
      </c>
      <c r="H21" s="121">
        <v>17850</v>
      </c>
      <c r="I21" s="121">
        <v>17850</v>
      </c>
      <c r="J21" s="121"/>
      <c r="K21" s="121"/>
      <c r="L21" s="121">
        <v>17850</v>
      </c>
      <c r="M21" s="119"/>
      <c r="N21" s="121"/>
      <c r="O21" s="121"/>
      <c r="P21" s="121"/>
      <c r="Q21" s="121"/>
      <c r="R21" s="121"/>
      <c r="S21" s="121"/>
      <c r="T21" s="121"/>
      <c r="U21" s="121"/>
      <c r="V21" s="121"/>
      <c r="W21" s="121"/>
    </row>
    <row r="22" ht="53.25" customHeight="1" outlineLevel="1" spans="1:23">
      <c r="A22" s="119" t="s">
        <v>72</v>
      </c>
      <c r="B22" s="119" t="s">
        <v>238</v>
      </c>
      <c r="C22" s="119" t="s">
        <v>239</v>
      </c>
      <c r="D22" s="119" t="s">
        <v>125</v>
      </c>
      <c r="E22" s="119" t="s">
        <v>126</v>
      </c>
      <c r="F22" s="119" t="s">
        <v>240</v>
      </c>
      <c r="G22" s="119" t="s">
        <v>241</v>
      </c>
      <c r="H22" s="121"/>
      <c r="I22" s="121"/>
      <c r="J22" s="121"/>
      <c r="K22" s="121"/>
      <c r="L22" s="121"/>
      <c r="M22" s="119"/>
      <c r="N22" s="121"/>
      <c r="O22" s="121"/>
      <c r="P22" s="121"/>
      <c r="Q22" s="121"/>
      <c r="R22" s="121"/>
      <c r="S22" s="121"/>
      <c r="T22" s="121"/>
      <c r="U22" s="121"/>
      <c r="V22" s="121"/>
      <c r="W22" s="121"/>
    </row>
    <row r="23" ht="53.25" customHeight="1" outlineLevel="1" spans="1:23">
      <c r="A23" s="119" t="s">
        <v>72</v>
      </c>
      <c r="B23" s="119" t="s">
        <v>242</v>
      </c>
      <c r="C23" s="119" t="s">
        <v>243</v>
      </c>
      <c r="D23" s="119" t="s">
        <v>127</v>
      </c>
      <c r="E23" s="119" t="s">
        <v>128</v>
      </c>
      <c r="F23" s="119" t="s">
        <v>240</v>
      </c>
      <c r="G23" s="119" t="s">
        <v>241</v>
      </c>
      <c r="H23" s="121">
        <v>280039</v>
      </c>
      <c r="I23" s="121">
        <v>280039</v>
      </c>
      <c r="J23" s="121"/>
      <c r="K23" s="121"/>
      <c r="L23" s="121">
        <v>280039</v>
      </c>
      <c r="M23" s="119"/>
      <c r="N23" s="121"/>
      <c r="O23" s="121"/>
      <c r="P23" s="121"/>
      <c r="Q23" s="121"/>
      <c r="R23" s="121"/>
      <c r="S23" s="121"/>
      <c r="T23" s="121"/>
      <c r="U23" s="121"/>
      <c r="V23" s="121"/>
      <c r="W23" s="121"/>
    </row>
    <row r="24" ht="53.25" customHeight="1" outlineLevel="1" spans="1:23">
      <c r="A24" s="119" t="s">
        <v>72</v>
      </c>
      <c r="B24" s="119" t="s">
        <v>244</v>
      </c>
      <c r="C24" s="119" t="s">
        <v>245</v>
      </c>
      <c r="D24" s="119" t="s">
        <v>125</v>
      </c>
      <c r="E24" s="119" t="s">
        <v>126</v>
      </c>
      <c r="F24" s="119" t="s">
        <v>240</v>
      </c>
      <c r="G24" s="119" t="s">
        <v>241</v>
      </c>
      <c r="H24" s="121"/>
      <c r="I24" s="121"/>
      <c r="J24" s="121"/>
      <c r="K24" s="121"/>
      <c r="L24" s="121"/>
      <c r="M24" s="119"/>
      <c r="N24" s="121"/>
      <c r="O24" s="121"/>
      <c r="P24" s="121"/>
      <c r="Q24" s="121"/>
      <c r="R24" s="121"/>
      <c r="S24" s="121"/>
      <c r="T24" s="121"/>
      <c r="U24" s="121"/>
      <c r="V24" s="121"/>
      <c r="W24" s="121"/>
    </row>
    <row r="25" ht="53.25" customHeight="1" outlineLevel="1" spans="1:23">
      <c r="A25" s="119" t="s">
        <v>72</v>
      </c>
      <c r="B25" s="119" t="s">
        <v>244</v>
      </c>
      <c r="C25" s="119" t="s">
        <v>245</v>
      </c>
      <c r="D25" s="119" t="s">
        <v>127</v>
      </c>
      <c r="E25" s="119" t="s">
        <v>128</v>
      </c>
      <c r="F25" s="119" t="s">
        <v>240</v>
      </c>
      <c r="G25" s="119" t="s">
        <v>241</v>
      </c>
      <c r="H25" s="121">
        <v>18670</v>
      </c>
      <c r="I25" s="121">
        <v>18670</v>
      </c>
      <c r="J25" s="121"/>
      <c r="K25" s="121"/>
      <c r="L25" s="121">
        <v>18670</v>
      </c>
      <c r="M25" s="119"/>
      <c r="N25" s="121"/>
      <c r="O25" s="121"/>
      <c r="P25" s="121"/>
      <c r="Q25" s="121"/>
      <c r="R25" s="121"/>
      <c r="S25" s="121"/>
      <c r="T25" s="121"/>
      <c r="U25" s="121"/>
      <c r="V25" s="121"/>
      <c r="W25" s="121"/>
    </row>
    <row r="26" ht="53.25" customHeight="1" outlineLevel="1" spans="1:23">
      <c r="A26" s="119" t="s">
        <v>72</v>
      </c>
      <c r="B26" s="119" t="s">
        <v>246</v>
      </c>
      <c r="C26" s="119" t="s">
        <v>130</v>
      </c>
      <c r="D26" s="119" t="s">
        <v>129</v>
      </c>
      <c r="E26" s="119" t="s">
        <v>130</v>
      </c>
      <c r="F26" s="119" t="s">
        <v>247</v>
      </c>
      <c r="G26" s="119" t="s">
        <v>248</v>
      </c>
      <c r="H26" s="121">
        <v>210380</v>
      </c>
      <c r="I26" s="121">
        <v>210380</v>
      </c>
      <c r="J26" s="121"/>
      <c r="K26" s="121"/>
      <c r="L26" s="121">
        <v>210380</v>
      </c>
      <c r="M26" s="119"/>
      <c r="N26" s="121"/>
      <c r="O26" s="121"/>
      <c r="P26" s="121"/>
      <c r="Q26" s="121"/>
      <c r="R26" s="121"/>
      <c r="S26" s="121"/>
      <c r="T26" s="121"/>
      <c r="U26" s="121"/>
      <c r="V26" s="121"/>
      <c r="W26" s="121"/>
    </row>
    <row r="27" ht="53.25" customHeight="1" outlineLevel="1" spans="1:23">
      <c r="A27" s="119" t="s">
        <v>72</v>
      </c>
      <c r="B27" s="119" t="s">
        <v>249</v>
      </c>
      <c r="C27" s="119" t="s">
        <v>250</v>
      </c>
      <c r="D27" s="119" t="s">
        <v>131</v>
      </c>
      <c r="E27" s="119" t="s">
        <v>132</v>
      </c>
      <c r="F27" s="119" t="s">
        <v>251</v>
      </c>
      <c r="G27" s="119" t="s">
        <v>252</v>
      </c>
      <c r="H27" s="121"/>
      <c r="I27" s="121"/>
      <c r="J27" s="121"/>
      <c r="K27" s="121"/>
      <c r="L27" s="121"/>
      <c r="M27" s="119"/>
      <c r="N27" s="121"/>
      <c r="O27" s="121"/>
      <c r="P27" s="121"/>
      <c r="Q27" s="121"/>
      <c r="R27" s="121"/>
      <c r="S27" s="121"/>
      <c r="T27" s="121"/>
      <c r="U27" s="121"/>
      <c r="V27" s="121"/>
      <c r="W27" s="121"/>
    </row>
    <row r="28" ht="53.25" customHeight="1" outlineLevel="1" spans="1:23">
      <c r="A28" s="119" t="s">
        <v>72</v>
      </c>
      <c r="B28" s="119" t="s">
        <v>249</v>
      </c>
      <c r="C28" s="119" t="s">
        <v>250</v>
      </c>
      <c r="D28" s="119" t="s">
        <v>131</v>
      </c>
      <c r="E28" s="119" t="s">
        <v>132</v>
      </c>
      <c r="F28" s="119" t="s">
        <v>251</v>
      </c>
      <c r="G28" s="119" t="s">
        <v>252</v>
      </c>
      <c r="H28" s="121">
        <v>42006</v>
      </c>
      <c r="I28" s="121">
        <v>42006</v>
      </c>
      <c r="J28" s="121"/>
      <c r="K28" s="121"/>
      <c r="L28" s="121">
        <v>42006</v>
      </c>
      <c r="M28" s="119"/>
      <c r="N28" s="121"/>
      <c r="O28" s="121"/>
      <c r="P28" s="121"/>
      <c r="Q28" s="121"/>
      <c r="R28" s="121"/>
      <c r="S28" s="121"/>
      <c r="T28" s="121"/>
      <c r="U28" s="121"/>
      <c r="V28" s="121"/>
      <c r="W28" s="121"/>
    </row>
    <row r="29" ht="53.25" customHeight="1" outlineLevel="1" spans="1:23">
      <c r="A29" s="119" t="s">
        <v>72</v>
      </c>
      <c r="B29" s="119" t="s">
        <v>253</v>
      </c>
      <c r="C29" s="119" t="s">
        <v>254</v>
      </c>
      <c r="D29" s="119" t="s">
        <v>120</v>
      </c>
      <c r="E29" s="119" t="s">
        <v>119</v>
      </c>
      <c r="F29" s="119" t="s">
        <v>251</v>
      </c>
      <c r="G29" s="119" t="s">
        <v>252</v>
      </c>
      <c r="H29" s="121">
        <v>93347</v>
      </c>
      <c r="I29" s="121">
        <v>93347</v>
      </c>
      <c r="J29" s="121"/>
      <c r="K29" s="121"/>
      <c r="L29" s="121">
        <v>93347</v>
      </c>
      <c r="M29" s="119"/>
      <c r="N29" s="121"/>
      <c r="O29" s="121"/>
      <c r="P29" s="121"/>
      <c r="Q29" s="121"/>
      <c r="R29" s="121"/>
      <c r="S29" s="121"/>
      <c r="T29" s="121"/>
      <c r="U29" s="121"/>
      <c r="V29" s="121"/>
      <c r="W29" s="121"/>
    </row>
    <row r="30" ht="53.25" customHeight="1" outlineLevel="1" spans="1:23">
      <c r="A30" s="119" t="s">
        <v>72</v>
      </c>
      <c r="B30" s="119" t="s">
        <v>255</v>
      </c>
      <c r="C30" s="119" t="s">
        <v>138</v>
      </c>
      <c r="D30" s="119" t="s">
        <v>137</v>
      </c>
      <c r="E30" s="119" t="s">
        <v>138</v>
      </c>
      <c r="F30" s="119" t="s">
        <v>256</v>
      </c>
      <c r="G30" s="119" t="s">
        <v>138</v>
      </c>
      <c r="H30" s="121">
        <v>560077.08</v>
      </c>
      <c r="I30" s="121">
        <v>560077.08</v>
      </c>
      <c r="J30" s="121"/>
      <c r="K30" s="121"/>
      <c r="L30" s="121">
        <v>560077.08</v>
      </c>
      <c r="M30" s="119"/>
      <c r="N30" s="121"/>
      <c r="O30" s="121"/>
      <c r="P30" s="121"/>
      <c r="Q30" s="121"/>
      <c r="R30" s="121"/>
      <c r="S30" s="121"/>
      <c r="T30" s="121"/>
      <c r="U30" s="121"/>
      <c r="V30" s="121"/>
      <c r="W30" s="121"/>
    </row>
    <row r="31" ht="53.25" customHeight="1" outlineLevel="1" spans="1:23">
      <c r="A31" s="119" t="s">
        <v>72</v>
      </c>
      <c r="B31" s="119" t="s">
        <v>257</v>
      </c>
      <c r="C31" s="119" t="s">
        <v>258</v>
      </c>
      <c r="D31" s="119" t="s">
        <v>104</v>
      </c>
      <c r="E31" s="119" t="s">
        <v>105</v>
      </c>
      <c r="F31" s="119" t="s">
        <v>259</v>
      </c>
      <c r="G31" s="119" t="s">
        <v>260</v>
      </c>
      <c r="H31" s="121">
        <v>290880</v>
      </c>
      <c r="I31" s="121">
        <v>290880</v>
      </c>
      <c r="J31" s="121"/>
      <c r="K31" s="121"/>
      <c r="L31" s="121">
        <v>290880</v>
      </c>
      <c r="M31" s="119"/>
      <c r="N31" s="121"/>
      <c r="O31" s="121"/>
      <c r="P31" s="121"/>
      <c r="Q31" s="121"/>
      <c r="R31" s="121"/>
      <c r="S31" s="121"/>
      <c r="T31" s="121"/>
      <c r="U31" s="121"/>
      <c r="V31" s="121"/>
      <c r="W31" s="121"/>
    </row>
    <row r="32" ht="53.25" customHeight="1" outlineLevel="1" spans="1:23">
      <c r="A32" s="119" t="s">
        <v>72</v>
      </c>
      <c r="B32" s="119" t="s">
        <v>261</v>
      </c>
      <c r="C32" s="119" t="s">
        <v>262</v>
      </c>
      <c r="D32" s="119" t="s">
        <v>104</v>
      </c>
      <c r="E32" s="119" t="s">
        <v>105</v>
      </c>
      <c r="F32" s="119" t="s">
        <v>259</v>
      </c>
      <c r="G32" s="119" t="s">
        <v>260</v>
      </c>
      <c r="H32" s="121">
        <v>180000</v>
      </c>
      <c r="I32" s="121">
        <v>180000</v>
      </c>
      <c r="J32" s="121"/>
      <c r="K32" s="121"/>
      <c r="L32" s="121">
        <v>180000</v>
      </c>
      <c r="M32" s="119"/>
      <c r="N32" s="121"/>
      <c r="O32" s="121"/>
      <c r="P32" s="121"/>
      <c r="Q32" s="121"/>
      <c r="R32" s="121"/>
      <c r="S32" s="121"/>
      <c r="T32" s="121"/>
      <c r="U32" s="121"/>
      <c r="V32" s="121"/>
      <c r="W32" s="121"/>
    </row>
    <row r="33" ht="53.25" customHeight="1" outlineLevel="1" spans="1:23">
      <c r="A33" s="119" t="s">
        <v>72</v>
      </c>
      <c r="B33" s="119" t="s">
        <v>263</v>
      </c>
      <c r="C33" s="119" t="s">
        <v>264</v>
      </c>
      <c r="D33" s="119" t="s">
        <v>104</v>
      </c>
      <c r="E33" s="119" t="s">
        <v>105</v>
      </c>
      <c r="F33" s="119" t="s">
        <v>265</v>
      </c>
      <c r="G33" s="119" t="s">
        <v>266</v>
      </c>
      <c r="H33" s="121">
        <v>77760</v>
      </c>
      <c r="I33" s="121">
        <v>77760</v>
      </c>
      <c r="J33" s="121"/>
      <c r="K33" s="121"/>
      <c r="L33" s="121">
        <v>77760</v>
      </c>
      <c r="M33" s="119"/>
      <c r="N33" s="121"/>
      <c r="O33" s="121"/>
      <c r="P33" s="121"/>
      <c r="Q33" s="121"/>
      <c r="R33" s="121"/>
      <c r="S33" s="121"/>
      <c r="T33" s="121"/>
      <c r="U33" s="121"/>
      <c r="V33" s="121"/>
      <c r="W33" s="121"/>
    </row>
    <row r="34" ht="53.25" customHeight="1" outlineLevel="1" spans="1:23">
      <c r="A34" s="119" t="s">
        <v>72</v>
      </c>
      <c r="B34" s="119" t="s">
        <v>263</v>
      </c>
      <c r="C34" s="119" t="s">
        <v>264</v>
      </c>
      <c r="D34" s="119" t="s">
        <v>104</v>
      </c>
      <c r="E34" s="119" t="s">
        <v>105</v>
      </c>
      <c r="F34" s="119" t="s">
        <v>267</v>
      </c>
      <c r="G34" s="119" t="s">
        <v>268</v>
      </c>
      <c r="H34" s="121">
        <v>1000</v>
      </c>
      <c r="I34" s="121">
        <v>1000</v>
      </c>
      <c r="J34" s="121"/>
      <c r="K34" s="121"/>
      <c r="L34" s="121">
        <v>1000</v>
      </c>
      <c r="M34" s="119"/>
      <c r="N34" s="121"/>
      <c r="O34" s="121"/>
      <c r="P34" s="121"/>
      <c r="Q34" s="121"/>
      <c r="R34" s="121"/>
      <c r="S34" s="121"/>
      <c r="T34" s="121"/>
      <c r="U34" s="121"/>
      <c r="V34" s="121"/>
      <c r="W34" s="121"/>
    </row>
    <row r="35" ht="53.25" customHeight="1" outlineLevel="1" spans="1:23">
      <c r="A35" s="119" t="s">
        <v>72</v>
      </c>
      <c r="B35" s="119" t="s">
        <v>269</v>
      </c>
      <c r="C35" s="119" t="s">
        <v>270</v>
      </c>
      <c r="D35" s="119" t="s">
        <v>104</v>
      </c>
      <c r="E35" s="119" t="s">
        <v>105</v>
      </c>
      <c r="F35" s="119" t="s">
        <v>271</v>
      </c>
      <c r="G35" s="119" t="s">
        <v>187</v>
      </c>
      <c r="H35" s="121">
        <v>3198</v>
      </c>
      <c r="I35" s="121">
        <v>3198</v>
      </c>
      <c r="J35" s="121"/>
      <c r="K35" s="121"/>
      <c r="L35" s="121">
        <v>3198</v>
      </c>
      <c r="M35" s="119"/>
      <c r="N35" s="121"/>
      <c r="O35" s="121"/>
      <c r="P35" s="121"/>
      <c r="Q35" s="121"/>
      <c r="R35" s="121"/>
      <c r="S35" s="121"/>
      <c r="T35" s="121"/>
      <c r="U35" s="121"/>
      <c r="V35" s="121"/>
      <c r="W35" s="121"/>
    </row>
    <row r="36" ht="53.25" customHeight="1" outlineLevel="1" spans="1:23">
      <c r="A36" s="119" t="s">
        <v>72</v>
      </c>
      <c r="B36" s="119" t="s">
        <v>263</v>
      </c>
      <c r="C36" s="119" t="s">
        <v>264</v>
      </c>
      <c r="D36" s="119" t="s">
        <v>104</v>
      </c>
      <c r="E36" s="119" t="s">
        <v>105</v>
      </c>
      <c r="F36" s="119" t="s">
        <v>272</v>
      </c>
      <c r="G36" s="119" t="s">
        <v>273</v>
      </c>
      <c r="H36" s="121">
        <v>6100</v>
      </c>
      <c r="I36" s="121">
        <v>6100</v>
      </c>
      <c r="J36" s="121"/>
      <c r="K36" s="121"/>
      <c r="L36" s="121">
        <v>6100</v>
      </c>
      <c r="M36" s="119"/>
      <c r="N36" s="121"/>
      <c r="O36" s="121"/>
      <c r="P36" s="121"/>
      <c r="Q36" s="121"/>
      <c r="R36" s="121"/>
      <c r="S36" s="121"/>
      <c r="T36" s="121"/>
      <c r="U36" s="121"/>
      <c r="V36" s="121"/>
      <c r="W36" s="121"/>
    </row>
    <row r="37" ht="53.25" customHeight="1" outlineLevel="1" spans="1:23">
      <c r="A37" s="119" t="s">
        <v>72</v>
      </c>
      <c r="B37" s="119" t="s">
        <v>263</v>
      </c>
      <c r="C37" s="119" t="s">
        <v>264</v>
      </c>
      <c r="D37" s="119" t="s">
        <v>104</v>
      </c>
      <c r="E37" s="119" t="s">
        <v>105</v>
      </c>
      <c r="F37" s="119" t="s">
        <v>274</v>
      </c>
      <c r="G37" s="119" t="s">
        <v>275</v>
      </c>
      <c r="H37" s="121">
        <v>43142</v>
      </c>
      <c r="I37" s="121">
        <v>43142</v>
      </c>
      <c r="J37" s="121"/>
      <c r="K37" s="121"/>
      <c r="L37" s="121">
        <v>43142</v>
      </c>
      <c r="M37" s="119"/>
      <c r="N37" s="121"/>
      <c r="O37" s="121"/>
      <c r="P37" s="121"/>
      <c r="Q37" s="121"/>
      <c r="R37" s="121"/>
      <c r="S37" s="121"/>
      <c r="T37" s="121"/>
      <c r="U37" s="121"/>
      <c r="V37" s="121"/>
      <c r="W37" s="121"/>
    </row>
    <row r="38" ht="53.25" customHeight="1" outlineLevel="1" spans="1:23">
      <c r="A38" s="119" t="s">
        <v>72</v>
      </c>
      <c r="B38" s="119" t="s">
        <v>276</v>
      </c>
      <c r="C38" s="119" t="s">
        <v>277</v>
      </c>
      <c r="D38" s="119" t="s">
        <v>114</v>
      </c>
      <c r="E38" s="119" t="s">
        <v>115</v>
      </c>
      <c r="F38" s="119" t="s">
        <v>274</v>
      </c>
      <c r="G38" s="119" t="s">
        <v>275</v>
      </c>
      <c r="H38" s="121">
        <v>6000</v>
      </c>
      <c r="I38" s="121">
        <v>6000</v>
      </c>
      <c r="J38" s="121"/>
      <c r="K38" s="121"/>
      <c r="L38" s="121">
        <v>6000</v>
      </c>
      <c r="M38" s="119"/>
      <c r="N38" s="121"/>
      <c r="O38" s="121"/>
      <c r="P38" s="121"/>
      <c r="Q38" s="121"/>
      <c r="R38" s="121"/>
      <c r="S38" s="121"/>
      <c r="T38" s="121"/>
      <c r="U38" s="121"/>
      <c r="V38" s="121"/>
      <c r="W38" s="121"/>
    </row>
    <row r="39" ht="53.25" customHeight="1" outlineLevel="1" spans="1:23">
      <c r="A39" s="119" t="s">
        <v>72</v>
      </c>
      <c r="B39" s="119" t="s">
        <v>278</v>
      </c>
      <c r="C39" s="119" t="s">
        <v>279</v>
      </c>
      <c r="D39" s="119" t="s">
        <v>104</v>
      </c>
      <c r="E39" s="119" t="s">
        <v>105</v>
      </c>
      <c r="F39" s="119" t="s">
        <v>280</v>
      </c>
      <c r="G39" s="119" t="s">
        <v>279</v>
      </c>
      <c r="H39" s="121">
        <v>106589.14</v>
      </c>
      <c r="I39" s="121">
        <v>106589.14</v>
      </c>
      <c r="J39" s="121"/>
      <c r="K39" s="121"/>
      <c r="L39" s="121">
        <v>106589.14</v>
      </c>
      <c r="M39" s="119"/>
      <c r="N39" s="121"/>
      <c r="O39" s="121"/>
      <c r="P39" s="121"/>
      <c r="Q39" s="121"/>
      <c r="R39" s="121"/>
      <c r="S39" s="121"/>
      <c r="T39" s="121"/>
      <c r="U39" s="121"/>
      <c r="V39" s="121"/>
      <c r="W39" s="121"/>
    </row>
    <row r="40" ht="30.75" customHeight="1" spans="1:23">
      <c r="A40" s="125" t="s">
        <v>56</v>
      </c>
      <c r="B40" s="125"/>
      <c r="C40" s="125"/>
      <c r="D40" s="125"/>
      <c r="E40" s="125"/>
      <c r="F40" s="125"/>
      <c r="G40" s="125"/>
      <c r="H40" s="121">
        <v>7929384.66</v>
      </c>
      <c r="I40" s="121">
        <v>7929384.66</v>
      </c>
      <c r="J40" s="121"/>
      <c r="K40" s="121"/>
      <c r="L40" s="121">
        <v>7929384.66</v>
      </c>
      <c r="M40" s="121"/>
      <c r="N40" s="121"/>
      <c r="O40" s="121"/>
      <c r="P40" s="121"/>
      <c r="Q40" s="121"/>
      <c r="R40" s="121"/>
      <c r="S40" s="121"/>
      <c r="T40" s="121"/>
      <c r="U40" s="121"/>
      <c r="V40" s="121"/>
      <c r="W40" s="121"/>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24"/>
  <sheetViews>
    <sheetView showZeros="0" workbookViewId="0">
      <selection activeCell="A7" sqref="$A7:$XFD7"/>
    </sheetView>
  </sheetViews>
  <sheetFormatPr defaultColWidth="10.2857142857143" defaultRowHeight="15" customHeight="1"/>
  <cols>
    <col min="1" max="1" width="12.4285714285714" customWidth="1"/>
    <col min="2" max="2" width="20.1428571428571" customWidth="1"/>
    <col min="3" max="3" width="37.8571428571429" customWidth="1"/>
    <col min="4" max="4" width="16.7142857142857" customWidth="1"/>
    <col min="5" max="5" width="11.2857142857143" customWidth="1"/>
    <col min="6" max="6" width="16.8571428571429" customWidth="1"/>
    <col min="7" max="7" width="13.4285714285714" customWidth="1"/>
    <col min="8" max="8" width="13.7142857142857" customWidth="1"/>
    <col min="9" max="10" width="12.847619047619" customWidth="1"/>
    <col min="11" max="11" width="18.4285714285714" customWidth="1"/>
    <col min="12" max="12" width="14.4285714285714" customWidth="1"/>
    <col min="13" max="13" width="14.8571428571429" customWidth="1"/>
    <col min="14" max="14" width="11.2857142857143" customWidth="1"/>
    <col min="15" max="15" width="12.7142857142857" customWidth="1"/>
    <col min="16" max="16" width="10.4285714285714" customWidth="1"/>
    <col min="17" max="17" width="12.8571428571429" customWidth="1"/>
    <col min="18" max="18" width="11" customWidth="1"/>
    <col min="19" max="20" width="9.84761904761905" customWidth="1"/>
    <col min="21" max="21" width="7.57142857142857" customWidth="1"/>
    <col min="22" max="22" width="10.4285714285714" customWidth="1"/>
    <col min="23" max="23" width="11" customWidth="1"/>
  </cols>
  <sheetData>
    <row r="1" ht="18.75" customHeight="1" spans="1:23">
      <c r="A1" s="115" t="s">
        <v>281</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tr">
        <f>"2026"&amp;"年部门项目支出预算表"</f>
        <v>2026年部门项目支出预算表</v>
      </c>
      <c r="B2" s="111"/>
      <c r="C2" s="111" t="s">
        <v>85</v>
      </c>
      <c r="D2" s="111"/>
      <c r="E2" s="111"/>
      <c r="F2" s="111"/>
      <c r="G2" s="111"/>
      <c r="H2" s="111"/>
      <c r="I2" s="111"/>
      <c r="J2" s="111"/>
      <c r="K2" s="111"/>
      <c r="L2" s="111"/>
      <c r="M2" s="111"/>
      <c r="N2" s="111"/>
      <c r="O2" s="111"/>
      <c r="P2" s="111"/>
      <c r="Q2" s="111"/>
      <c r="R2" s="111"/>
      <c r="S2" s="111"/>
      <c r="T2" s="111"/>
      <c r="U2" s="111"/>
      <c r="V2" s="111"/>
      <c r="W2" s="111"/>
    </row>
    <row r="3" ht="18.75" customHeight="1" spans="1:23">
      <c r="A3" s="116" t="str">
        <f>"单位名称："&amp;"瑞丽市第四民族中学"</f>
        <v>单位名称：瑞丽市第四民族中学</v>
      </c>
      <c r="B3" s="116"/>
      <c r="C3" s="116"/>
      <c r="D3" s="116"/>
      <c r="E3" s="116"/>
      <c r="F3" s="116"/>
      <c r="G3" s="116"/>
      <c r="H3" s="117"/>
      <c r="I3" s="117"/>
      <c r="J3" s="117"/>
      <c r="K3" s="117"/>
      <c r="L3" s="117"/>
      <c r="M3" s="117"/>
      <c r="N3" s="117"/>
      <c r="O3" s="117"/>
      <c r="P3" s="117"/>
      <c r="Q3" s="117"/>
      <c r="R3" s="117"/>
      <c r="S3" s="117"/>
      <c r="T3" s="117"/>
      <c r="U3" s="117"/>
      <c r="V3" s="115" t="s">
        <v>53</v>
      </c>
      <c r="W3" s="115"/>
    </row>
    <row r="4" ht="26.25" customHeight="1" spans="1:23">
      <c r="A4" s="118" t="s">
        <v>282</v>
      </c>
      <c r="B4" s="118" t="s">
        <v>192</v>
      </c>
      <c r="C4" s="118" t="s">
        <v>193</v>
      </c>
      <c r="D4" s="118" t="s">
        <v>283</v>
      </c>
      <c r="E4" s="118" t="s">
        <v>194</v>
      </c>
      <c r="F4" s="118" t="s">
        <v>195</v>
      </c>
      <c r="G4" s="118" t="s">
        <v>284</v>
      </c>
      <c r="H4" s="118" t="s">
        <v>285</v>
      </c>
      <c r="I4" s="118" t="s">
        <v>56</v>
      </c>
      <c r="J4" s="118" t="s">
        <v>286</v>
      </c>
      <c r="K4" s="118"/>
      <c r="L4" s="118"/>
      <c r="M4" s="118"/>
      <c r="N4" s="118" t="s">
        <v>204</v>
      </c>
      <c r="O4" s="118"/>
      <c r="P4" s="118"/>
      <c r="Q4" s="118" t="s">
        <v>63</v>
      </c>
      <c r="R4" s="118" t="s">
        <v>77</v>
      </c>
      <c r="S4" s="118"/>
      <c r="T4" s="118"/>
      <c r="U4" s="118"/>
      <c r="V4" s="118"/>
      <c r="W4" s="118"/>
    </row>
    <row r="5" ht="26.2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26.25" customHeight="1" spans="1:23">
      <c r="A6" s="118"/>
      <c r="B6" s="118"/>
      <c r="C6" s="118"/>
      <c r="D6" s="118"/>
      <c r="E6" s="118"/>
      <c r="F6" s="118"/>
      <c r="G6" s="118"/>
      <c r="H6" s="118"/>
      <c r="I6" s="118"/>
      <c r="J6" s="118" t="s">
        <v>59</v>
      </c>
      <c r="K6" s="118" t="s">
        <v>287</v>
      </c>
      <c r="L6" s="118"/>
      <c r="M6" s="118"/>
      <c r="N6" s="118"/>
      <c r="O6" s="118"/>
      <c r="P6" s="118"/>
      <c r="Q6" s="118"/>
      <c r="R6" s="118"/>
      <c r="S6" s="118"/>
      <c r="T6" s="118"/>
      <c r="U6" s="118"/>
      <c r="V6" s="118"/>
      <c r="W6" s="118"/>
    </row>
    <row r="7" ht="18.75"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206</v>
      </c>
      <c r="Q7" s="118" t="s">
        <v>207</v>
      </c>
      <c r="R7" s="118" t="s">
        <v>208</v>
      </c>
      <c r="S7" s="118" t="s">
        <v>209</v>
      </c>
      <c r="T7" s="118" t="s">
        <v>210</v>
      </c>
      <c r="U7" s="118" t="s">
        <v>211</v>
      </c>
      <c r="V7" s="118" t="s">
        <v>212</v>
      </c>
      <c r="W7" s="118" t="s">
        <v>213</v>
      </c>
    </row>
    <row r="8" ht="52.5" customHeight="1" spans="1:23">
      <c r="A8" s="119"/>
      <c r="B8" s="119"/>
      <c r="C8" s="119" t="s">
        <v>288</v>
      </c>
      <c r="D8" s="119"/>
      <c r="E8" s="119"/>
      <c r="F8" s="119"/>
      <c r="G8" s="119"/>
      <c r="H8" s="119"/>
      <c r="I8" s="121">
        <v>4019.4</v>
      </c>
      <c r="J8" s="121">
        <v>4019.4</v>
      </c>
      <c r="K8" s="121">
        <v>4019.4</v>
      </c>
      <c r="L8" s="121"/>
      <c r="M8" s="121"/>
      <c r="N8" s="121"/>
      <c r="O8" s="121"/>
      <c r="P8" s="121"/>
      <c r="Q8" s="121"/>
      <c r="R8" s="121"/>
      <c r="S8" s="121"/>
      <c r="T8" s="121"/>
      <c r="U8" s="121"/>
      <c r="V8" s="121"/>
      <c r="W8" s="121"/>
    </row>
    <row r="9" ht="52.5" customHeight="1" outlineLevel="1" spans="1:23">
      <c r="A9" s="119" t="s">
        <v>289</v>
      </c>
      <c r="B9" s="119" t="s">
        <v>290</v>
      </c>
      <c r="C9" s="119" t="s">
        <v>288</v>
      </c>
      <c r="D9" s="119" t="s">
        <v>72</v>
      </c>
      <c r="E9" s="119" t="s">
        <v>104</v>
      </c>
      <c r="F9" s="119" t="s">
        <v>105</v>
      </c>
      <c r="G9" s="119" t="s">
        <v>274</v>
      </c>
      <c r="H9" s="119" t="s">
        <v>275</v>
      </c>
      <c r="I9" s="121">
        <v>4019.4</v>
      </c>
      <c r="J9" s="121">
        <v>4019.4</v>
      </c>
      <c r="K9" s="121">
        <v>4019.4</v>
      </c>
      <c r="L9" s="121"/>
      <c r="M9" s="121"/>
      <c r="N9" s="121"/>
      <c r="O9" s="121"/>
      <c r="P9" s="121"/>
      <c r="Q9" s="121"/>
      <c r="R9" s="121"/>
      <c r="S9" s="121"/>
      <c r="T9" s="121"/>
      <c r="U9" s="121"/>
      <c r="V9" s="121"/>
      <c r="W9" s="121"/>
    </row>
    <row r="10" ht="52.5" customHeight="1" spans="1:23">
      <c r="A10" s="119"/>
      <c r="B10" s="119"/>
      <c r="C10" s="119" t="s">
        <v>291</v>
      </c>
      <c r="D10" s="119"/>
      <c r="E10" s="119"/>
      <c r="F10" s="119"/>
      <c r="G10" s="119"/>
      <c r="H10" s="119"/>
      <c r="I10" s="121">
        <v>13146.84</v>
      </c>
      <c r="J10" s="121">
        <v>13146.84</v>
      </c>
      <c r="K10" s="121">
        <v>13146.84</v>
      </c>
      <c r="L10" s="121"/>
      <c r="M10" s="121"/>
      <c r="N10" s="119"/>
      <c r="O10" s="119"/>
      <c r="P10" s="119"/>
      <c r="Q10" s="121"/>
      <c r="R10" s="121"/>
      <c r="S10" s="121"/>
      <c r="T10" s="121"/>
      <c r="U10" s="121"/>
      <c r="V10" s="121"/>
      <c r="W10" s="121"/>
    </row>
    <row r="11" ht="52.5" customHeight="1" outlineLevel="1" spans="1:23">
      <c r="A11" s="119" t="s">
        <v>289</v>
      </c>
      <c r="B11" s="119" t="s">
        <v>292</v>
      </c>
      <c r="C11" s="119" t="s">
        <v>291</v>
      </c>
      <c r="D11" s="119" t="s">
        <v>72</v>
      </c>
      <c r="E11" s="119" t="s">
        <v>104</v>
      </c>
      <c r="F11" s="119" t="s">
        <v>105</v>
      </c>
      <c r="G11" s="119" t="s">
        <v>274</v>
      </c>
      <c r="H11" s="119" t="s">
        <v>275</v>
      </c>
      <c r="I11" s="121">
        <v>13146.84</v>
      </c>
      <c r="J11" s="121">
        <v>13146.84</v>
      </c>
      <c r="K11" s="121">
        <v>13146.84</v>
      </c>
      <c r="L11" s="121"/>
      <c r="M11" s="121"/>
      <c r="N11" s="119"/>
      <c r="O11" s="119"/>
      <c r="P11" s="119"/>
      <c r="Q11" s="121"/>
      <c r="R11" s="121"/>
      <c r="S11" s="121"/>
      <c r="T11" s="121"/>
      <c r="U11" s="121"/>
      <c r="V11" s="121"/>
      <c r="W11" s="121"/>
    </row>
    <row r="12" ht="52.5" customHeight="1" spans="1:23">
      <c r="A12" s="119"/>
      <c r="B12" s="119"/>
      <c r="C12" s="119" t="s">
        <v>293</v>
      </c>
      <c r="D12" s="119"/>
      <c r="E12" s="119"/>
      <c r="F12" s="119"/>
      <c r="G12" s="119"/>
      <c r="H12" s="119"/>
      <c r="I12" s="121">
        <v>504</v>
      </c>
      <c r="J12" s="121">
        <v>504</v>
      </c>
      <c r="K12" s="121">
        <v>504</v>
      </c>
      <c r="L12" s="121"/>
      <c r="M12" s="121"/>
      <c r="N12" s="119"/>
      <c r="O12" s="119"/>
      <c r="P12" s="119"/>
      <c r="Q12" s="121"/>
      <c r="R12" s="121"/>
      <c r="S12" s="121"/>
      <c r="T12" s="121"/>
      <c r="U12" s="121"/>
      <c r="V12" s="121"/>
      <c r="W12" s="121"/>
    </row>
    <row r="13" ht="52.5" customHeight="1" outlineLevel="1" spans="1:23">
      <c r="A13" s="119" t="s">
        <v>289</v>
      </c>
      <c r="B13" s="119" t="s">
        <v>294</v>
      </c>
      <c r="C13" s="119" t="s">
        <v>293</v>
      </c>
      <c r="D13" s="119" t="s">
        <v>72</v>
      </c>
      <c r="E13" s="119" t="s">
        <v>108</v>
      </c>
      <c r="F13" s="119" t="s">
        <v>109</v>
      </c>
      <c r="G13" s="119" t="s">
        <v>274</v>
      </c>
      <c r="H13" s="119" t="s">
        <v>275</v>
      </c>
      <c r="I13" s="121">
        <v>504</v>
      </c>
      <c r="J13" s="121">
        <v>504</v>
      </c>
      <c r="K13" s="121">
        <v>504</v>
      </c>
      <c r="L13" s="121"/>
      <c r="M13" s="121"/>
      <c r="N13" s="119"/>
      <c r="O13" s="119"/>
      <c r="P13" s="119"/>
      <c r="Q13" s="121"/>
      <c r="R13" s="121"/>
      <c r="S13" s="121"/>
      <c r="T13" s="121"/>
      <c r="U13" s="121"/>
      <c r="V13" s="121"/>
      <c r="W13" s="121"/>
    </row>
    <row r="14" ht="52.5" customHeight="1" spans="1:23">
      <c r="A14" s="119"/>
      <c r="B14" s="119"/>
      <c r="C14" s="119" t="s">
        <v>295</v>
      </c>
      <c r="D14" s="119"/>
      <c r="E14" s="119"/>
      <c r="F14" s="119"/>
      <c r="G14" s="119"/>
      <c r="H14" s="119"/>
      <c r="I14" s="121">
        <v>393.8</v>
      </c>
      <c r="J14" s="121">
        <v>393.8</v>
      </c>
      <c r="K14" s="121">
        <v>393.8</v>
      </c>
      <c r="L14" s="121"/>
      <c r="M14" s="121"/>
      <c r="N14" s="119"/>
      <c r="O14" s="119"/>
      <c r="P14" s="119"/>
      <c r="Q14" s="121"/>
      <c r="R14" s="121"/>
      <c r="S14" s="121"/>
      <c r="T14" s="121"/>
      <c r="U14" s="121"/>
      <c r="V14" s="121"/>
      <c r="W14" s="121"/>
    </row>
    <row r="15" ht="52.5" customHeight="1" outlineLevel="1" spans="1:23">
      <c r="A15" s="119" t="s">
        <v>289</v>
      </c>
      <c r="B15" s="119" t="s">
        <v>296</v>
      </c>
      <c r="C15" s="119" t="s">
        <v>295</v>
      </c>
      <c r="D15" s="119" t="s">
        <v>72</v>
      </c>
      <c r="E15" s="119" t="s">
        <v>104</v>
      </c>
      <c r="F15" s="119" t="s">
        <v>105</v>
      </c>
      <c r="G15" s="119" t="s">
        <v>297</v>
      </c>
      <c r="H15" s="119" t="s">
        <v>298</v>
      </c>
      <c r="I15" s="121">
        <v>393.8</v>
      </c>
      <c r="J15" s="121">
        <v>393.8</v>
      </c>
      <c r="K15" s="121">
        <v>393.8</v>
      </c>
      <c r="L15" s="121"/>
      <c r="M15" s="121"/>
      <c r="N15" s="119"/>
      <c r="O15" s="119"/>
      <c r="P15" s="119"/>
      <c r="Q15" s="121"/>
      <c r="R15" s="121"/>
      <c r="S15" s="121"/>
      <c r="T15" s="121"/>
      <c r="U15" s="121"/>
      <c r="V15" s="121"/>
      <c r="W15" s="121"/>
    </row>
    <row r="16" ht="52.5" customHeight="1" spans="1:23">
      <c r="A16" s="119"/>
      <c r="B16" s="119"/>
      <c r="C16" s="119" t="s">
        <v>299</v>
      </c>
      <c r="D16" s="119"/>
      <c r="E16" s="119"/>
      <c r="F16" s="119"/>
      <c r="G16" s="119"/>
      <c r="H16" s="119"/>
      <c r="I16" s="121">
        <v>35437.5</v>
      </c>
      <c r="J16" s="121">
        <v>35437.5</v>
      </c>
      <c r="K16" s="121">
        <v>35437.5</v>
      </c>
      <c r="L16" s="121"/>
      <c r="M16" s="121"/>
      <c r="N16" s="119"/>
      <c r="O16" s="119"/>
      <c r="P16" s="119"/>
      <c r="Q16" s="121"/>
      <c r="R16" s="121"/>
      <c r="S16" s="121"/>
      <c r="T16" s="121"/>
      <c r="U16" s="121"/>
      <c r="V16" s="121"/>
      <c r="W16" s="121"/>
    </row>
    <row r="17" ht="52.5" customHeight="1" outlineLevel="1" spans="1:23">
      <c r="A17" s="119" t="s">
        <v>289</v>
      </c>
      <c r="B17" s="119" t="s">
        <v>300</v>
      </c>
      <c r="C17" s="119" t="s">
        <v>299</v>
      </c>
      <c r="D17" s="119" t="s">
        <v>72</v>
      </c>
      <c r="E17" s="119" t="s">
        <v>104</v>
      </c>
      <c r="F17" s="119" t="s">
        <v>105</v>
      </c>
      <c r="G17" s="119" t="s">
        <v>297</v>
      </c>
      <c r="H17" s="119" t="s">
        <v>298</v>
      </c>
      <c r="I17" s="121">
        <v>35437.5</v>
      </c>
      <c r="J17" s="121">
        <v>35437.5</v>
      </c>
      <c r="K17" s="121">
        <v>35437.5</v>
      </c>
      <c r="L17" s="121"/>
      <c r="M17" s="121"/>
      <c r="N17" s="119"/>
      <c r="O17" s="119"/>
      <c r="P17" s="119"/>
      <c r="Q17" s="121"/>
      <c r="R17" s="121"/>
      <c r="S17" s="121"/>
      <c r="T17" s="121"/>
      <c r="U17" s="121"/>
      <c r="V17" s="121"/>
      <c r="W17" s="121"/>
    </row>
    <row r="18" ht="52.5" customHeight="1" spans="1:23">
      <c r="A18" s="119"/>
      <c r="B18" s="119"/>
      <c r="C18" s="119" t="s">
        <v>301</v>
      </c>
      <c r="D18" s="119"/>
      <c r="E18" s="119"/>
      <c r="F18" s="119"/>
      <c r="G18" s="119"/>
      <c r="H18" s="119"/>
      <c r="I18" s="121">
        <v>45000</v>
      </c>
      <c r="J18" s="121"/>
      <c r="K18" s="121"/>
      <c r="L18" s="121"/>
      <c r="M18" s="121"/>
      <c r="N18" s="119"/>
      <c r="O18" s="119"/>
      <c r="P18" s="119"/>
      <c r="Q18" s="121"/>
      <c r="R18" s="121">
        <v>45000</v>
      </c>
      <c r="S18" s="121"/>
      <c r="T18" s="121"/>
      <c r="U18" s="121"/>
      <c r="V18" s="121"/>
      <c r="W18" s="121">
        <v>45000</v>
      </c>
    </row>
    <row r="19" ht="52.5" customHeight="1" outlineLevel="1" spans="1:23">
      <c r="A19" s="119" t="s">
        <v>302</v>
      </c>
      <c r="B19" s="119" t="s">
        <v>303</v>
      </c>
      <c r="C19" s="119" t="s">
        <v>301</v>
      </c>
      <c r="D19" s="119" t="s">
        <v>72</v>
      </c>
      <c r="E19" s="119" t="s">
        <v>104</v>
      </c>
      <c r="F19" s="119" t="s">
        <v>105</v>
      </c>
      <c r="G19" s="119" t="s">
        <v>274</v>
      </c>
      <c r="H19" s="119" t="s">
        <v>275</v>
      </c>
      <c r="I19" s="121">
        <v>45000</v>
      </c>
      <c r="J19" s="121"/>
      <c r="K19" s="121"/>
      <c r="L19" s="121"/>
      <c r="M19" s="121"/>
      <c r="N19" s="119"/>
      <c r="O19" s="119"/>
      <c r="P19" s="119"/>
      <c r="Q19" s="121"/>
      <c r="R19" s="121">
        <v>45000</v>
      </c>
      <c r="S19" s="121"/>
      <c r="T19" s="121"/>
      <c r="U19" s="121"/>
      <c r="V19" s="121"/>
      <c r="W19" s="121">
        <v>45000</v>
      </c>
    </row>
    <row r="20" ht="52.5" customHeight="1" spans="1:23">
      <c r="A20" s="119"/>
      <c r="B20" s="119"/>
      <c r="C20" s="119" t="s">
        <v>304</v>
      </c>
      <c r="D20" s="119"/>
      <c r="E20" s="119"/>
      <c r="F20" s="119"/>
      <c r="G20" s="119"/>
      <c r="H20" s="119"/>
      <c r="I20" s="121">
        <v>3150</v>
      </c>
      <c r="J20" s="121">
        <v>3150</v>
      </c>
      <c r="K20" s="121">
        <v>3150</v>
      </c>
      <c r="L20" s="121"/>
      <c r="M20" s="121"/>
      <c r="N20" s="119"/>
      <c r="O20" s="119"/>
      <c r="P20" s="119"/>
      <c r="Q20" s="121"/>
      <c r="R20" s="121"/>
      <c r="S20" s="121"/>
      <c r="T20" s="121"/>
      <c r="U20" s="121"/>
      <c r="V20" s="121"/>
      <c r="W20" s="121"/>
    </row>
    <row r="21" ht="52.5" customHeight="1" outlineLevel="1" spans="1:23">
      <c r="A21" s="119" t="s">
        <v>302</v>
      </c>
      <c r="B21" s="119" t="s">
        <v>305</v>
      </c>
      <c r="C21" s="119" t="s">
        <v>304</v>
      </c>
      <c r="D21" s="119" t="s">
        <v>72</v>
      </c>
      <c r="E21" s="119" t="s">
        <v>104</v>
      </c>
      <c r="F21" s="119" t="s">
        <v>105</v>
      </c>
      <c r="G21" s="119" t="s">
        <v>274</v>
      </c>
      <c r="H21" s="119" t="s">
        <v>275</v>
      </c>
      <c r="I21" s="121">
        <v>3150</v>
      </c>
      <c r="J21" s="121">
        <v>3150</v>
      </c>
      <c r="K21" s="121">
        <v>3150</v>
      </c>
      <c r="L21" s="121"/>
      <c r="M21" s="121"/>
      <c r="N21" s="119"/>
      <c r="O21" s="119"/>
      <c r="P21" s="119"/>
      <c r="Q21" s="121"/>
      <c r="R21" s="121"/>
      <c r="S21" s="121"/>
      <c r="T21" s="121"/>
      <c r="U21" s="121"/>
      <c r="V21" s="121"/>
      <c r="W21" s="121"/>
    </row>
    <row r="22" ht="52.5" customHeight="1" spans="1:23">
      <c r="A22" s="119"/>
      <c r="B22" s="119"/>
      <c r="C22" s="119" t="s">
        <v>306</v>
      </c>
      <c r="D22" s="119"/>
      <c r="E22" s="119"/>
      <c r="F22" s="119"/>
      <c r="G22" s="119"/>
      <c r="H22" s="119"/>
      <c r="I22" s="121">
        <v>69930</v>
      </c>
      <c r="J22" s="121">
        <v>69930</v>
      </c>
      <c r="K22" s="121">
        <v>69930</v>
      </c>
      <c r="L22" s="121"/>
      <c r="M22" s="121"/>
      <c r="N22" s="119"/>
      <c r="O22" s="119"/>
      <c r="P22" s="119"/>
      <c r="Q22" s="121"/>
      <c r="R22" s="121"/>
      <c r="S22" s="121"/>
      <c r="T22" s="121"/>
      <c r="U22" s="121"/>
      <c r="V22" s="121"/>
      <c r="W22" s="121"/>
    </row>
    <row r="23" ht="52.5" customHeight="1" outlineLevel="1" spans="1:23">
      <c r="A23" s="119" t="s">
        <v>289</v>
      </c>
      <c r="B23" s="119" t="s">
        <v>307</v>
      </c>
      <c r="C23" s="119" t="s">
        <v>306</v>
      </c>
      <c r="D23" s="119" t="s">
        <v>72</v>
      </c>
      <c r="E23" s="119" t="s">
        <v>104</v>
      </c>
      <c r="F23" s="119" t="s">
        <v>105</v>
      </c>
      <c r="G23" s="119" t="s">
        <v>297</v>
      </c>
      <c r="H23" s="119" t="s">
        <v>298</v>
      </c>
      <c r="I23" s="121">
        <v>69930</v>
      </c>
      <c r="J23" s="121">
        <v>69930</v>
      </c>
      <c r="K23" s="121">
        <v>69930</v>
      </c>
      <c r="L23" s="121"/>
      <c r="M23" s="121"/>
      <c r="N23" s="119"/>
      <c r="O23" s="119"/>
      <c r="P23" s="119"/>
      <c r="Q23" s="121"/>
      <c r="R23" s="121"/>
      <c r="S23" s="121"/>
      <c r="T23" s="121"/>
      <c r="U23" s="121"/>
      <c r="V23" s="121"/>
      <c r="W23" s="121"/>
    </row>
    <row r="24" ht="30" customHeight="1" spans="1:23">
      <c r="A24" s="120" t="s">
        <v>56</v>
      </c>
      <c r="B24" s="120"/>
      <c r="C24" s="120"/>
      <c r="D24" s="120"/>
      <c r="E24" s="120"/>
      <c r="F24" s="120"/>
      <c r="G24" s="120"/>
      <c r="H24" s="120"/>
      <c r="I24" s="121">
        <v>171581.54</v>
      </c>
      <c r="J24" s="121">
        <v>126581.54</v>
      </c>
      <c r="K24" s="121">
        <v>126581.54</v>
      </c>
      <c r="L24" s="121"/>
      <c r="M24" s="121"/>
      <c r="N24" s="121"/>
      <c r="O24" s="121"/>
      <c r="P24" s="121"/>
      <c r="Q24" s="121"/>
      <c r="R24" s="121">
        <v>45000</v>
      </c>
      <c r="S24" s="121"/>
      <c r="T24" s="121"/>
      <c r="U24" s="121"/>
      <c r="V24" s="121"/>
      <c r="W24" s="121">
        <v>45000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55"/>
  <sheetViews>
    <sheetView showZeros="0" tabSelected="1" workbookViewId="0">
      <selection activeCell="J1" sqref="J$1:J$1048576"/>
    </sheetView>
  </sheetViews>
  <sheetFormatPr defaultColWidth="10.2857142857143" defaultRowHeight="15" customHeight="1"/>
  <cols>
    <col min="1" max="1" width="23.8571428571429" customWidth="1"/>
    <col min="2" max="2" width="19.7142857142857" customWidth="1"/>
    <col min="3" max="3" width="20.2857142857143" customWidth="1"/>
    <col min="4" max="4" width="20" customWidth="1"/>
    <col min="5" max="5" width="26.4285714285714" customWidth="1"/>
    <col min="6" max="9" width="14.2857142857143" customWidth="1"/>
    <col min="10" max="10" width="91.4285714285714" customWidth="1"/>
  </cols>
  <sheetData>
    <row r="1" ht="18.75" customHeight="1" spans="1:10">
      <c r="A1" s="110"/>
      <c r="B1" s="110"/>
      <c r="C1" s="110"/>
      <c r="D1" s="110"/>
      <c r="E1" s="110"/>
      <c r="F1" s="110"/>
      <c r="G1" s="110"/>
      <c r="H1" s="110"/>
      <c r="I1" s="110"/>
      <c r="J1" s="114" t="s">
        <v>308</v>
      </c>
    </row>
    <row r="2" ht="34.5" customHeight="1" spans="1:10">
      <c r="A2" s="111" t="str">
        <f>"2026"&amp;"年部门项目支出绩效目标表"</f>
        <v>2026年部门项目支出绩效目标表</v>
      </c>
      <c r="B2" s="111"/>
      <c r="C2" s="111"/>
      <c r="D2" s="111"/>
      <c r="E2" s="111"/>
      <c r="F2" s="111"/>
      <c r="G2" s="111"/>
      <c r="H2" s="111"/>
      <c r="I2" s="111"/>
      <c r="J2" s="111"/>
    </row>
    <row r="3" ht="18.75" customHeight="1" spans="1:10">
      <c r="A3" s="110" t="str">
        <f>"单位名称："&amp;"瑞丽市第四民族中学"</f>
        <v>单位名称：瑞丽市第四民族中学</v>
      </c>
      <c r="B3" s="110"/>
      <c r="C3" s="110"/>
      <c r="D3" s="110"/>
      <c r="E3" s="110"/>
      <c r="F3" s="110"/>
      <c r="G3" s="110"/>
      <c r="H3" s="110"/>
      <c r="I3" s="110"/>
      <c r="J3" s="110"/>
    </row>
    <row r="4" ht="22.5" customHeight="1" spans="1:10">
      <c r="A4" s="112" t="s">
        <v>309</v>
      </c>
      <c r="B4" s="112" t="s">
        <v>310</v>
      </c>
      <c r="C4" s="112" t="s">
        <v>311</v>
      </c>
      <c r="D4" s="112" t="s">
        <v>312</v>
      </c>
      <c r="E4" s="112" t="s">
        <v>313</v>
      </c>
      <c r="F4" s="112" t="s">
        <v>314</v>
      </c>
      <c r="G4" s="112" t="s">
        <v>315</v>
      </c>
      <c r="H4" s="112" t="s">
        <v>316</v>
      </c>
      <c r="I4" s="112" t="s">
        <v>317</v>
      </c>
      <c r="J4" s="112" t="s">
        <v>318</v>
      </c>
    </row>
    <row r="5" ht="22.5" customHeight="1" spans="1:10">
      <c r="A5" s="112" t="s">
        <v>85</v>
      </c>
      <c r="B5" s="112" t="s">
        <v>86</v>
      </c>
      <c r="C5" s="112" t="s">
        <v>87</v>
      </c>
      <c r="D5" s="112" t="s">
        <v>88</v>
      </c>
      <c r="E5" s="112" t="s">
        <v>89</v>
      </c>
      <c r="F5" s="112" t="s">
        <v>90</v>
      </c>
      <c r="G5" s="112" t="s">
        <v>91</v>
      </c>
      <c r="H5" s="112" t="s">
        <v>92</v>
      </c>
      <c r="I5" s="112" t="s">
        <v>93</v>
      </c>
      <c r="J5" s="112" t="s">
        <v>94</v>
      </c>
    </row>
    <row r="6" ht="52.5" customHeight="1" spans="1:10">
      <c r="A6" s="112" t="s">
        <v>72</v>
      </c>
      <c r="B6" s="112"/>
      <c r="C6" s="112"/>
      <c r="D6" s="112"/>
      <c r="E6" s="112"/>
      <c r="F6" s="112"/>
      <c r="G6" s="112"/>
      <c r="H6" s="112"/>
      <c r="I6" s="112"/>
      <c r="J6" s="112"/>
    </row>
    <row r="7" ht="52.5" customHeight="1" outlineLevel="1" spans="1:10">
      <c r="A7" s="113" t="s">
        <v>293</v>
      </c>
      <c r="B7" s="113" t="s">
        <v>319</v>
      </c>
      <c r="C7" s="113" t="s">
        <v>320</v>
      </c>
      <c r="D7" s="113" t="s">
        <v>321</v>
      </c>
      <c r="E7" s="113" t="s">
        <v>322</v>
      </c>
      <c r="F7" s="113" t="s">
        <v>323</v>
      </c>
      <c r="G7" s="112" t="s">
        <v>88</v>
      </c>
      <c r="H7" s="112" t="s">
        <v>324</v>
      </c>
      <c r="I7" s="113" t="s">
        <v>325</v>
      </c>
      <c r="J7" s="113" t="s">
        <v>326</v>
      </c>
    </row>
    <row r="8" ht="52.5" customHeight="1" outlineLevel="1" spans="1:10">
      <c r="A8" s="113" t="s">
        <v>293</v>
      </c>
      <c r="B8" s="113" t="s">
        <v>319</v>
      </c>
      <c r="C8" s="113" t="s">
        <v>320</v>
      </c>
      <c r="D8" s="113" t="s">
        <v>327</v>
      </c>
      <c r="E8" s="113" t="s">
        <v>328</v>
      </c>
      <c r="F8" s="113" t="s">
        <v>323</v>
      </c>
      <c r="G8" s="112" t="s">
        <v>329</v>
      </c>
      <c r="H8" s="112" t="s">
        <v>330</v>
      </c>
      <c r="I8" s="113" t="s">
        <v>325</v>
      </c>
      <c r="J8" s="113" t="s">
        <v>326</v>
      </c>
    </row>
    <row r="9" ht="52.5" customHeight="1" outlineLevel="1" spans="1:10">
      <c r="A9" s="113" t="s">
        <v>293</v>
      </c>
      <c r="B9" s="113" t="s">
        <v>319</v>
      </c>
      <c r="C9" s="113" t="s">
        <v>320</v>
      </c>
      <c r="D9" s="113" t="s">
        <v>331</v>
      </c>
      <c r="E9" s="113" t="s">
        <v>332</v>
      </c>
      <c r="F9" s="113" t="s">
        <v>323</v>
      </c>
      <c r="G9" s="112" t="s">
        <v>329</v>
      </c>
      <c r="H9" s="112" t="s">
        <v>330</v>
      </c>
      <c r="I9" s="113" t="s">
        <v>325</v>
      </c>
      <c r="J9" s="113" t="s">
        <v>326</v>
      </c>
    </row>
    <row r="10" ht="52.5" customHeight="1" outlineLevel="1" spans="1:10">
      <c r="A10" s="113" t="s">
        <v>293</v>
      </c>
      <c r="B10" s="113" t="s">
        <v>319</v>
      </c>
      <c r="C10" s="113" t="s">
        <v>333</v>
      </c>
      <c r="D10" s="113" t="s">
        <v>334</v>
      </c>
      <c r="E10" s="113" t="s">
        <v>335</v>
      </c>
      <c r="F10" s="113" t="s">
        <v>323</v>
      </c>
      <c r="G10" s="112" t="s">
        <v>336</v>
      </c>
      <c r="H10" s="112" t="s">
        <v>337</v>
      </c>
      <c r="I10" s="113" t="s">
        <v>325</v>
      </c>
      <c r="J10" s="113" t="s">
        <v>326</v>
      </c>
    </row>
    <row r="11" ht="52.5" customHeight="1" outlineLevel="1" spans="1:10">
      <c r="A11" s="113" t="s">
        <v>293</v>
      </c>
      <c r="B11" s="113" t="s">
        <v>319</v>
      </c>
      <c r="C11" s="113" t="s">
        <v>333</v>
      </c>
      <c r="D11" s="113" t="s">
        <v>338</v>
      </c>
      <c r="E11" s="113" t="s">
        <v>339</v>
      </c>
      <c r="F11" s="113" t="s">
        <v>340</v>
      </c>
      <c r="G11" s="112" t="s">
        <v>341</v>
      </c>
      <c r="H11" s="112" t="s">
        <v>330</v>
      </c>
      <c r="I11" s="113" t="s">
        <v>325</v>
      </c>
      <c r="J11" s="113" t="s">
        <v>326</v>
      </c>
    </row>
    <row r="12" ht="52.5" customHeight="1" outlineLevel="1" spans="1:10">
      <c r="A12" s="113" t="s">
        <v>293</v>
      </c>
      <c r="B12" s="113" t="s">
        <v>319</v>
      </c>
      <c r="C12" s="113" t="s">
        <v>333</v>
      </c>
      <c r="D12" s="113" t="s">
        <v>338</v>
      </c>
      <c r="E12" s="113" t="s">
        <v>342</v>
      </c>
      <c r="F12" s="113" t="s">
        <v>323</v>
      </c>
      <c r="G12" s="112" t="s">
        <v>329</v>
      </c>
      <c r="H12" s="112" t="s">
        <v>330</v>
      </c>
      <c r="I12" s="113" t="s">
        <v>325</v>
      </c>
      <c r="J12" s="113" t="s">
        <v>326</v>
      </c>
    </row>
    <row r="13" ht="52.5" customHeight="1" outlineLevel="1" spans="1:10">
      <c r="A13" s="113" t="s">
        <v>293</v>
      </c>
      <c r="B13" s="113" t="s">
        <v>319</v>
      </c>
      <c r="C13" s="113" t="s">
        <v>343</v>
      </c>
      <c r="D13" s="113" t="s">
        <v>344</v>
      </c>
      <c r="E13" s="113" t="s">
        <v>345</v>
      </c>
      <c r="F13" s="113" t="s">
        <v>340</v>
      </c>
      <c r="G13" s="112" t="s">
        <v>346</v>
      </c>
      <c r="H13" s="112" t="s">
        <v>330</v>
      </c>
      <c r="I13" s="113" t="s">
        <v>325</v>
      </c>
      <c r="J13" s="113" t="s">
        <v>326</v>
      </c>
    </row>
    <row r="14" ht="52.5" customHeight="1" outlineLevel="1" spans="1:10">
      <c r="A14" s="113" t="s">
        <v>291</v>
      </c>
      <c r="B14" s="113" t="s">
        <v>347</v>
      </c>
      <c r="C14" s="113" t="s">
        <v>320</v>
      </c>
      <c r="D14" s="113" t="s">
        <v>321</v>
      </c>
      <c r="E14" s="113" t="s">
        <v>348</v>
      </c>
      <c r="F14" s="113" t="s">
        <v>323</v>
      </c>
      <c r="G14" s="112" t="s">
        <v>349</v>
      </c>
      <c r="H14" s="112" t="s">
        <v>324</v>
      </c>
      <c r="I14" s="113" t="s">
        <v>325</v>
      </c>
      <c r="J14" s="113" t="s">
        <v>350</v>
      </c>
    </row>
    <row r="15" ht="52.5" customHeight="1" outlineLevel="1" spans="1:10">
      <c r="A15" s="113" t="s">
        <v>291</v>
      </c>
      <c r="B15" s="113" t="s">
        <v>347</v>
      </c>
      <c r="C15" s="113" t="s">
        <v>320</v>
      </c>
      <c r="D15" s="113" t="s">
        <v>327</v>
      </c>
      <c r="E15" s="113" t="s">
        <v>328</v>
      </c>
      <c r="F15" s="113" t="s">
        <v>323</v>
      </c>
      <c r="G15" s="112" t="s">
        <v>329</v>
      </c>
      <c r="H15" s="112" t="s">
        <v>330</v>
      </c>
      <c r="I15" s="113" t="s">
        <v>325</v>
      </c>
      <c r="J15" s="113" t="s">
        <v>350</v>
      </c>
    </row>
    <row r="16" ht="52.5" customHeight="1" outlineLevel="1" spans="1:10">
      <c r="A16" s="113" t="s">
        <v>291</v>
      </c>
      <c r="B16" s="113" t="s">
        <v>347</v>
      </c>
      <c r="C16" s="113" t="s">
        <v>320</v>
      </c>
      <c r="D16" s="113" t="s">
        <v>331</v>
      </c>
      <c r="E16" s="113" t="s">
        <v>332</v>
      </c>
      <c r="F16" s="113" t="s">
        <v>323</v>
      </c>
      <c r="G16" s="112" t="s">
        <v>329</v>
      </c>
      <c r="H16" s="112" t="s">
        <v>330</v>
      </c>
      <c r="I16" s="113" t="s">
        <v>325</v>
      </c>
      <c r="J16" s="113" t="s">
        <v>350</v>
      </c>
    </row>
    <row r="17" ht="52.5" customHeight="1" outlineLevel="1" spans="1:10">
      <c r="A17" s="113" t="s">
        <v>291</v>
      </c>
      <c r="B17" s="113" t="s">
        <v>347</v>
      </c>
      <c r="C17" s="113" t="s">
        <v>333</v>
      </c>
      <c r="D17" s="113" t="s">
        <v>334</v>
      </c>
      <c r="E17" s="113" t="s">
        <v>351</v>
      </c>
      <c r="F17" s="113" t="s">
        <v>323</v>
      </c>
      <c r="G17" s="112" t="s">
        <v>352</v>
      </c>
      <c r="H17" s="112" t="s">
        <v>337</v>
      </c>
      <c r="I17" s="113" t="s">
        <v>325</v>
      </c>
      <c r="J17" s="113" t="s">
        <v>350</v>
      </c>
    </row>
    <row r="18" ht="52.5" customHeight="1" outlineLevel="1" spans="1:10">
      <c r="A18" s="113" t="s">
        <v>291</v>
      </c>
      <c r="B18" s="113" t="s">
        <v>347</v>
      </c>
      <c r="C18" s="113" t="s">
        <v>333</v>
      </c>
      <c r="D18" s="113" t="s">
        <v>338</v>
      </c>
      <c r="E18" s="113" t="s">
        <v>342</v>
      </c>
      <c r="F18" s="113" t="s">
        <v>323</v>
      </c>
      <c r="G18" s="112" t="s">
        <v>329</v>
      </c>
      <c r="H18" s="112" t="s">
        <v>330</v>
      </c>
      <c r="I18" s="113" t="s">
        <v>325</v>
      </c>
      <c r="J18" s="113" t="s">
        <v>350</v>
      </c>
    </row>
    <row r="19" ht="52.5" customHeight="1" outlineLevel="1" spans="1:10">
      <c r="A19" s="113" t="s">
        <v>291</v>
      </c>
      <c r="B19" s="113" t="s">
        <v>347</v>
      </c>
      <c r="C19" s="113" t="s">
        <v>333</v>
      </c>
      <c r="D19" s="113" t="s">
        <v>353</v>
      </c>
      <c r="E19" s="113" t="s">
        <v>354</v>
      </c>
      <c r="F19" s="113" t="s">
        <v>355</v>
      </c>
      <c r="G19" s="112" t="s">
        <v>93</v>
      </c>
      <c r="H19" s="112" t="s">
        <v>356</v>
      </c>
      <c r="I19" s="113" t="s">
        <v>325</v>
      </c>
      <c r="J19" s="113" t="s">
        <v>350</v>
      </c>
    </row>
    <row r="20" ht="52.5" customHeight="1" outlineLevel="1" spans="1:10">
      <c r="A20" s="113" t="s">
        <v>291</v>
      </c>
      <c r="B20" s="113" t="s">
        <v>347</v>
      </c>
      <c r="C20" s="113" t="s">
        <v>343</v>
      </c>
      <c r="D20" s="113" t="s">
        <v>344</v>
      </c>
      <c r="E20" s="113" t="s">
        <v>345</v>
      </c>
      <c r="F20" s="113" t="s">
        <v>340</v>
      </c>
      <c r="G20" s="112" t="s">
        <v>346</v>
      </c>
      <c r="H20" s="112" t="s">
        <v>330</v>
      </c>
      <c r="I20" s="113" t="s">
        <v>325</v>
      </c>
      <c r="J20" s="113" t="s">
        <v>350</v>
      </c>
    </row>
    <row r="21" ht="52.5" customHeight="1" outlineLevel="1" spans="1:10">
      <c r="A21" s="113" t="s">
        <v>288</v>
      </c>
      <c r="B21" s="113" t="s">
        <v>347</v>
      </c>
      <c r="C21" s="113" t="s">
        <v>320</v>
      </c>
      <c r="D21" s="113" t="s">
        <v>321</v>
      </c>
      <c r="E21" s="113" t="s">
        <v>357</v>
      </c>
      <c r="F21" s="113" t="s">
        <v>323</v>
      </c>
      <c r="G21" s="112" t="s">
        <v>358</v>
      </c>
      <c r="H21" s="112" t="s">
        <v>324</v>
      </c>
      <c r="I21" s="113" t="s">
        <v>325</v>
      </c>
      <c r="J21" s="113" t="s">
        <v>350</v>
      </c>
    </row>
    <row r="22" ht="52.5" customHeight="1" outlineLevel="1" spans="1:10">
      <c r="A22" s="113" t="s">
        <v>288</v>
      </c>
      <c r="B22" s="113" t="s">
        <v>347</v>
      </c>
      <c r="C22" s="113" t="s">
        <v>320</v>
      </c>
      <c r="D22" s="113" t="s">
        <v>327</v>
      </c>
      <c r="E22" s="113" t="s">
        <v>328</v>
      </c>
      <c r="F22" s="113" t="s">
        <v>323</v>
      </c>
      <c r="G22" s="112" t="s">
        <v>329</v>
      </c>
      <c r="H22" s="112" t="s">
        <v>330</v>
      </c>
      <c r="I22" s="113" t="s">
        <v>325</v>
      </c>
      <c r="J22" s="113" t="s">
        <v>350</v>
      </c>
    </row>
    <row r="23" ht="52.5" customHeight="1" outlineLevel="1" spans="1:10">
      <c r="A23" s="113" t="s">
        <v>288</v>
      </c>
      <c r="B23" s="113" t="s">
        <v>347</v>
      </c>
      <c r="C23" s="113" t="s">
        <v>320</v>
      </c>
      <c r="D23" s="113" t="s">
        <v>331</v>
      </c>
      <c r="E23" s="113" t="s">
        <v>332</v>
      </c>
      <c r="F23" s="113" t="s">
        <v>323</v>
      </c>
      <c r="G23" s="112" t="s">
        <v>329</v>
      </c>
      <c r="H23" s="112" t="s">
        <v>330</v>
      </c>
      <c r="I23" s="113" t="s">
        <v>325</v>
      </c>
      <c r="J23" s="113" t="s">
        <v>350</v>
      </c>
    </row>
    <row r="24" ht="52.5" customHeight="1" outlineLevel="1" spans="1:10">
      <c r="A24" s="113" t="s">
        <v>288</v>
      </c>
      <c r="B24" s="113" t="s">
        <v>347</v>
      </c>
      <c r="C24" s="113" t="s">
        <v>333</v>
      </c>
      <c r="D24" s="113" t="s">
        <v>334</v>
      </c>
      <c r="E24" s="113" t="s">
        <v>359</v>
      </c>
      <c r="F24" s="113" t="s">
        <v>323</v>
      </c>
      <c r="G24" s="112" t="s">
        <v>360</v>
      </c>
      <c r="H24" s="112" t="s">
        <v>337</v>
      </c>
      <c r="I24" s="113" t="s">
        <v>325</v>
      </c>
      <c r="J24" s="113" t="s">
        <v>350</v>
      </c>
    </row>
    <row r="25" ht="52.5" customHeight="1" outlineLevel="1" spans="1:10">
      <c r="A25" s="113" t="s">
        <v>288</v>
      </c>
      <c r="B25" s="113" t="s">
        <v>347</v>
      </c>
      <c r="C25" s="113" t="s">
        <v>333</v>
      </c>
      <c r="D25" s="113" t="s">
        <v>353</v>
      </c>
      <c r="E25" s="113" t="s">
        <v>354</v>
      </c>
      <c r="F25" s="113" t="s">
        <v>355</v>
      </c>
      <c r="G25" s="112" t="s">
        <v>93</v>
      </c>
      <c r="H25" s="112" t="s">
        <v>356</v>
      </c>
      <c r="I25" s="113" t="s">
        <v>325</v>
      </c>
      <c r="J25" s="113" t="s">
        <v>350</v>
      </c>
    </row>
    <row r="26" ht="52.5" customHeight="1" outlineLevel="1" spans="1:10">
      <c r="A26" s="113" t="s">
        <v>288</v>
      </c>
      <c r="B26" s="113" t="s">
        <v>347</v>
      </c>
      <c r="C26" s="113" t="s">
        <v>343</v>
      </c>
      <c r="D26" s="113" t="s">
        <v>344</v>
      </c>
      <c r="E26" s="113" t="s">
        <v>345</v>
      </c>
      <c r="F26" s="113" t="s">
        <v>340</v>
      </c>
      <c r="G26" s="112" t="s">
        <v>346</v>
      </c>
      <c r="H26" s="112" t="s">
        <v>330</v>
      </c>
      <c r="I26" s="113" t="s">
        <v>325</v>
      </c>
      <c r="J26" s="113" t="s">
        <v>350</v>
      </c>
    </row>
    <row r="27" ht="52.5" customHeight="1" outlineLevel="1" spans="1:10">
      <c r="A27" s="113" t="s">
        <v>306</v>
      </c>
      <c r="B27" s="113" t="s">
        <v>361</v>
      </c>
      <c r="C27" s="113" t="s">
        <v>320</v>
      </c>
      <c r="D27" s="113" t="s">
        <v>321</v>
      </c>
      <c r="E27" s="113" t="s">
        <v>362</v>
      </c>
      <c r="F27" s="113" t="s">
        <v>323</v>
      </c>
      <c r="G27" s="112" t="s">
        <v>349</v>
      </c>
      <c r="H27" s="112" t="s">
        <v>324</v>
      </c>
      <c r="I27" s="113" t="s">
        <v>325</v>
      </c>
      <c r="J27" s="113" t="s">
        <v>363</v>
      </c>
    </row>
    <row r="28" ht="52.5" customHeight="1" outlineLevel="1" spans="1:10">
      <c r="A28" s="113" t="s">
        <v>306</v>
      </c>
      <c r="B28" s="113" t="s">
        <v>361</v>
      </c>
      <c r="C28" s="113" t="s">
        <v>320</v>
      </c>
      <c r="D28" s="113" t="s">
        <v>327</v>
      </c>
      <c r="E28" s="113" t="s">
        <v>364</v>
      </c>
      <c r="F28" s="113" t="s">
        <v>323</v>
      </c>
      <c r="G28" s="112" t="s">
        <v>329</v>
      </c>
      <c r="H28" s="112" t="s">
        <v>330</v>
      </c>
      <c r="I28" s="113" t="s">
        <v>325</v>
      </c>
      <c r="J28" s="113" t="s">
        <v>363</v>
      </c>
    </row>
    <row r="29" ht="52.5" customHeight="1" outlineLevel="1" spans="1:10">
      <c r="A29" s="113" t="s">
        <v>306</v>
      </c>
      <c r="B29" s="113" t="s">
        <v>361</v>
      </c>
      <c r="C29" s="113" t="s">
        <v>320</v>
      </c>
      <c r="D29" s="113" t="s">
        <v>331</v>
      </c>
      <c r="E29" s="113" t="s">
        <v>365</v>
      </c>
      <c r="F29" s="113" t="s">
        <v>323</v>
      </c>
      <c r="G29" s="112" t="s">
        <v>329</v>
      </c>
      <c r="H29" s="112" t="s">
        <v>330</v>
      </c>
      <c r="I29" s="113" t="s">
        <v>325</v>
      </c>
      <c r="J29" s="113" t="s">
        <v>363</v>
      </c>
    </row>
    <row r="30" ht="52.5" customHeight="1" outlineLevel="1" spans="1:10">
      <c r="A30" s="113" t="s">
        <v>306</v>
      </c>
      <c r="B30" s="113" t="s">
        <v>361</v>
      </c>
      <c r="C30" s="113" t="s">
        <v>333</v>
      </c>
      <c r="D30" s="113" t="s">
        <v>338</v>
      </c>
      <c r="E30" s="113" t="s">
        <v>366</v>
      </c>
      <c r="F30" s="113" t="s">
        <v>323</v>
      </c>
      <c r="G30" s="112" t="s">
        <v>367</v>
      </c>
      <c r="H30" s="112"/>
      <c r="I30" s="113" t="s">
        <v>368</v>
      </c>
      <c r="J30" s="113" t="s">
        <v>363</v>
      </c>
    </row>
    <row r="31" ht="52.5" customHeight="1" outlineLevel="1" spans="1:10">
      <c r="A31" s="113" t="s">
        <v>306</v>
      </c>
      <c r="B31" s="113" t="s">
        <v>361</v>
      </c>
      <c r="C31" s="113" t="s">
        <v>333</v>
      </c>
      <c r="D31" s="113" t="s">
        <v>353</v>
      </c>
      <c r="E31" s="113" t="s">
        <v>369</v>
      </c>
      <c r="F31" s="113" t="s">
        <v>355</v>
      </c>
      <c r="G31" s="112" t="s">
        <v>87</v>
      </c>
      <c r="H31" s="112" t="s">
        <v>356</v>
      </c>
      <c r="I31" s="113" t="s">
        <v>325</v>
      </c>
      <c r="J31" s="113" t="s">
        <v>363</v>
      </c>
    </row>
    <row r="32" ht="52.5" customHeight="1" outlineLevel="1" spans="1:10">
      <c r="A32" s="113" t="s">
        <v>306</v>
      </c>
      <c r="B32" s="113" t="s">
        <v>361</v>
      </c>
      <c r="C32" s="113" t="s">
        <v>343</v>
      </c>
      <c r="D32" s="113" t="s">
        <v>344</v>
      </c>
      <c r="E32" s="113" t="s">
        <v>370</v>
      </c>
      <c r="F32" s="113" t="s">
        <v>340</v>
      </c>
      <c r="G32" s="112" t="s">
        <v>346</v>
      </c>
      <c r="H32" s="112" t="s">
        <v>330</v>
      </c>
      <c r="I32" s="113" t="s">
        <v>325</v>
      </c>
      <c r="J32" s="113" t="s">
        <v>363</v>
      </c>
    </row>
    <row r="33" ht="52.5" customHeight="1" outlineLevel="1" spans="1:10">
      <c r="A33" s="113" t="s">
        <v>299</v>
      </c>
      <c r="B33" s="113" t="s">
        <v>371</v>
      </c>
      <c r="C33" s="113" t="s">
        <v>320</v>
      </c>
      <c r="D33" s="113" t="s">
        <v>321</v>
      </c>
      <c r="E33" s="113" t="s">
        <v>372</v>
      </c>
      <c r="F33" s="113" t="s">
        <v>323</v>
      </c>
      <c r="G33" s="112" t="s">
        <v>373</v>
      </c>
      <c r="H33" s="112" t="s">
        <v>324</v>
      </c>
      <c r="I33" s="113" t="s">
        <v>325</v>
      </c>
      <c r="J33" s="113" t="s">
        <v>374</v>
      </c>
    </row>
    <row r="34" ht="52.5" customHeight="1" outlineLevel="1" spans="1:10">
      <c r="A34" s="113" t="s">
        <v>299</v>
      </c>
      <c r="B34" s="113" t="s">
        <v>371</v>
      </c>
      <c r="C34" s="113" t="s">
        <v>320</v>
      </c>
      <c r="D34" s="113" t="s">
        <v>327</v>
      </c>
      <c r="E34" s="113" t="s">
        <v>375</v>
      </c>
      <c r="F34" s="113" t="s">
        <v>323</v>
      </c>
      <c r="G34" s="112" t="s">
        <v>329</v>
      </c>
      <c r="H34" s="112" t="s">
        <v>330</v>
      </c>
      <c r="I34" s="113" t="s">
        <v>325</v>
      </c>
      <c r="J34" s="113" t="s">
        <v>374</v>
      </c>
    </row>
    <row r="35" ht="52.5" customHeight="1" outlineLevel="1" spans="1:10">
      <c r="A35" s="113" t="s">
        <v>299</v>
      </c>
      <c r="B35" s="113" t="s">
        <v>371</v>
      </c>
      <c r="C35" s="113" t="s">
        <v>320</v>
      </c>
      <c r="D35" s="113" t="s">
        <v>331</v>
      </c>
      <c r="E35" s="113" t="s">
        <v>376</v>
      </c>
      <c r="F35" s="113" t="s">
        <v>323</v>
      </c>
      <c r="G35" s="112" t="s">
        <v>329</v>
      </c>
      <c r="H35" s="112" t="s">
        <v>330</v>
      </c>
      <c r="I35" s="113" t="s">
        <v>325</v>
      </c>
      <c r="J35" s="113" t="s">
        <v>374</v>
      </c>
    </row>
    <row r="36" ht="52.5" customHeight="1" outlineLevel="1" spans="1:10">
      <c r="A36" s="113" t="s">
        <v>299</v>
      </c>
      <c r="B36" s="113" t="s">
        <v>371</v>
      </c>
      <c r="C36" s="113" t="s">
        <v>333</v>
      </c>
      <c r="D36" s="113" t="s">
        <v>334</v>
      </c>
      <c r="E36" s="113" t="s">
        <v>377</v>
      </c>
      <c r="F36" s="113" t="s">
        <v>323</v>
      </c>
      <c r="G36" s="112" t="s">
        <v>378</v>
      </c>
      <c r="H36" s="112" t="s">
        <v>337</v>
      </c>
      <c r="I36" s="113" t="s">
        <v>325</v>
      </c>
      <c r="J36" s="113" t="s">
        <v>374</v>
      </c>
    </row>
    <row r="37" ht="52.5" customHeight="1" outlineLevel="1" spans="1:10">
      <c r="A37" s="113" t="s">
        <v>299</v>
      </c>
      <c r="B37" s="113" t="s">
        <v>371</v>
      </c>
      <c r="C37" s="113" t="s">
        <v>333</v>
      </c>
      <c r="D37" s="113" t="s">
        <v>338</v>
      </c>
      <c r="E37" s="113" t="s">
        <v>379</v>
      </c>
      <c r="F37" s="113" t="s">
        <v>340</v>
      </c>
      <c r="G37" s="112" t="s">
        <v>380</v>
      </c>
      <c r="H37" s="112" t="s">
        <v>330</v>
      </c>
      <c r="I37" s="113" t="s">
        <v>325</v>
      </c>
      <c r="J37" s="113" t="s">
        <v>374</v>
      </c>
    </row>
    <row r="38" ht="52.5" customHeight="1" outlineLevel="1" spans="1:10">
      <c r="A38" s="113" t="s">
        <v>299</v>
      </c>
      <c r="B38" s="113" t="s">
        <v>371</v>
      </c>
      <c r="C38" s="113" t="s">
        <v>333</v>
      </c>
      <c r="D38" s="113" t="s">
        <v>353</v>
      </c>
      <c r="E38" s="113" t="s">
        <v>369</v>
      </c>
      <c r="F38" s="113" t="s">
        <v>355</v>
      </c>
      <c r="G38" s="112" t="s">
        <v>87</v>
      </c>
      <c r="H38" s="112" t="s">
        <v>356</v>
      </c>
      <c r="I38" s="113" t="s">
        <v>325</v>
      </c>
      <c r="J38" s="113" t="s">
        <v>374</v>
      </c>
    </row>
    <row r="39" ht="52.5" customHeight="1" outlineLevel="1" spans="1:10">
      <c r="A39" s="113" t="s">
        <v>299</v>
      </c>
      <c r="B39" s="113" t="s">
        <v>371</v>
      </c>
      <c r="C39" s="113" t="s">
        <v>343</v>
      </c>
      <c r="D39" s="113" t="s">
        <v>344</v>
      </c>
      <c r="E39" s="113" t="s">
        <v>370</v>
      </c>
      <c r="F39" s="113" t="s">
        <v>340</v>
      </c>
      <c r="G39" s="112" t="s">
        <v>346</v>
      </c>
      <c r="H39" s="112" t="s">
        <v>330</v>
      </c>
      <c r="I39" s="113" t="s">
        <v>325</v>
      </c>
      <c r="J39" s="113" t="s">
        <v>374</v>
      </c>
    </row>
    <row r="40" ht="52.5" customHeight="1" outlineLevel="1" spans="1:10">
      <c r="A40" s="113" t="s">
        <v>295</v>
      </c>
      <c r="B40" s="113" t="s">
        <v>381</v>
      </c>
      <c r="C40" s="113" t="s">
        <v>320</v>
      </c>
      <c r="D40" s="113" t="s">
        <v>321</v>
      </c>
      <c r="E40" s="113" t="s">
        <v>382</v>
      </c>
      <c r="F40" s="113" t="s">
        <v>323</v>
      </c>
      <c r="G40" s="112" t="s">
        <v>94</v>
      </c>
      <c r="H40" s="112" t="s">
        <v>324</v>
      </c>
      <c r="I40" s="113" t="s">
        <v>325</v>
      </c>
      <c r="J40" s="113" t="s">
        <v>381</v>
      </c>
    </row>
    <row r="41" ht="52.5" customHeight="1" outlineLevel="1" spans="1:10">
      <c r="A41" s="113" t="s">
        <v>295</v>
      </c>
      <c r="B41" s="113" t="s">
        <v>381</v>
      </c>
      <c r="C41" s="113" t="s">
        <v>320</v>
      </c>
      <c r="D41" s="113" t="s">
        <v>327</v>
      </c>
      <c r="E41" s="113" t="s">
        <v>375</v>
      </c>
      <c r="F41" s="113" t="s">
        <v>323</v>
      </c>
      <c r="G41" s="112" t="s">
        <v>329</v>
      </c>
      <c r="H41" s="112" t="s">
        <v>330</v>
      </c>
      <c r="I41" s="113" t="s">
        <v>325</v>
      </c>
      <c r="J41" s="113" t="s">
        <v>381</v>
      </c>
    </row>
    <row r="42" ht="52.5" customHeight="1" outlineLevel="1" spans="1:10">
      <c r="A42" s="113" t="s">
        <v>295</v>
      </c>
      <c r="B42" s="113" t="s">
        <v>381</v>
      </c>
      <c r="C42" s="113" t="s">
        <v>320</v>
      </c>
      <c r="D42" s="113" t="s">
        <v>331</v>
      </c>
      <c r="E42" s="113" t="s">
        <v>332</v>
      </c>
      <c r="F42" s="113" t="s">
        <v>323</v>
      </c>
      <c r="G42" s="112" t="s">
        <v>329</v>
      </c>
      <c r="H42" s="112" t="s">
        <v>330</v>
      </c>
      <c r="I42" s="113" t="s">
        <v>325</v>
      </c>
      <c r="J42" s="113" t="s">
        <v>381</v>
      </c>
    </row>
    <row r="43" ht="52.5" customHeight="1" outlineLevel="1" spans="1:10">
      <c r="A43" s="113" t="s">
        <v>295</v>
      </c>
      <c r="B43" s="113" t="s">
        <v>381</v>
      </c>
      <c r="C43" s="113" t="s">
        <v>333</v>
      </c>
      <c r="D43" s="113" t="s">
        <v>334</v>
      </c>
      <c r="E43" s="113" t="s">
        <v>377</v>
      </c>
      <c r="F43" s="113" t="s">
        <v>323</v>
      </c>
      <c r="G43" s="112" t="s">
        <v>383</v>
      </c>
      <c r="H43" s="112" t="s">
        <v>337</v>
      </c>
      <c r="I43" s="113" t="s">
        <v>325</v>
      </c>
      <c r="J43" s="113" t="s">
        <v>381</v>
      </c>
    </row>
    <row r="44" ht="52.5" customHeight="1" outlineLevel="1" spans="1:10">
      <c r="A44" s="113" t="s">
        <v>295</v>
      </c>
      <c r="B44" s="113" t="s">
        <v>381</v>
      </c>
      <c r="C44" s="113" t="s">
        <v>333</v>
      </c>
      <c r="D44" s="113" t="s">
        <v>338</v>
      </c>
      <c r="E44" s="113" t="s">
        <v>384</v>
      </c>
      <c r="F44" s="113" t="s">
        <v>323</v>
      </c>
      <c r="G44" s="112" t="s">
        <v>93</v>
      </c>
      <c r="H44" s="112" t="s">
        <v>356</v>
      </c>
      <c r="I44" s="113" t="s">
        <v>325</v>
      </c>
      <c r="J44" s="113" t="s">
        <v>381</v>
      </c>
    </row>
    <row r="45" ht="52.5" customHeight="1" outlineLevel="1" spans="1:10">
      <c r="A45" s="113" t="s">
        <v>295</v>
      </c>
      <c r="B45" s="113" t="s">
        <v>381</v>
      </c>
      <c r="C45" s="113" t="s">
        <v>333</v>
      </c>
      <c r="D45" s="113" t="s">
        <v>353</v>
      </c>
      <c r="E45" s="113" t="s">
        <v>369</v>
      </c>
      <c r="F45" s="113" t="s">
        <v>355</v>
      </c>
      <c r="G45" s="112" t="s">
        <v>87</v>
      </c>
      <c r="H45" s="112" t="s">
        <v>356</v>
      </c>
      <c r="I45" s="113" t="s">
        <v>325</v>
      </c>
      <c r="J45" s="113" t="s">
        <v>381</v>
      </c>
    </row>
    <row r="46" ht="52.5" customHeight="1" outlineLevel="1" spans="1:10">
      <c r="A46" s="113" t="s">
        <v>295</v>
      </c>
      <c r="B46" s="113" t="s">
        <v>381</v>
      </c>
      <c r="C46" s="113" t="s">
        <v>343</v>
      </c>
      <c r="D46" s="113" t="s">
        <v>344</v>
      </c>
      <c r="E46" s="113" t="s">
        <v>345</v>
      </c>
      <c r="F46" s="113" t="s">
        <v>340</v>
      </c>
      <c r="G46" s="112" t="s">
        <v>346</v>
      </c>
      <c r="H46" s="112" t="s">
        <v>330</v>
      </c>
      <c r="I46" s="113" t="s">
        <v>325</v>
      </c>
      <c r="J46" s="113" t="s">
        <v>381</v>
      </c>
    </row>
    <row r="47" ht="52.5" customHeight="1" outlineLevel="1" spans="1:10">
      <c r="A47" s="113" t="s">
        <v>301</v>
      </c>
      <c r="B47" s="113" t="s">
        <v>385</v>
      </c>
      <c r="C47" s="113" t="s">
        <v>320</v>
      </c>
      <c r="D47" s="113" t="s">
        <v>327</v>
      </c>
      <c r="E47" s="113" t="s">
        <v>386</v>
      </c>
      <c r="F47" s="113" t="s">
        <v>323</v>
      </c>
      <c r="G47" s="112" t="s">
        <v>387</v>
      </c>
      <c r="H47" s="112" t="s">
        <v>337</v>
      </c>
      <c r="I47" s="113" t="s">
        <v>325</v>
      </c>
      <c r="J47" s="113" t="s">
        <v>388</v>
      </c>
    </row>
    <row r="48" ht="52.5" customHeight="1" outlineLevel="1" spans="1:10">
      <c r="A48" s="113" t="s">
        <v>301</v>
      </c>
      <c r="B48" s="113" t="s">
        <v>385</v>
      </c>
      <c r="C48" s="113" t="s">
        <v>320</v>
      </c>
      <c r="D48" s="113" t="s">
        <v>331</v>
      </c>
      <c r="E48" s="113" t="s">
        <v>389</v>
      </c>
      <c r="F48" s="113" t="s">
        <v>323</v>
      </c>
      <c r="G48" s="112" t="s">
        <v>390</v>
      </c>
      <c r="H48" s="112"/>
      <c r="I48" s="113" t="s">
        <v>368</v>
      </c>
      <c r="J48" s="113" t="s">
        <v>388</v>
      </c>
    </row>
    <row r="49" ht="52.5" customHeight="1" outlineLevel="1" spans="1:10">
      <c r="A49" s="113" t="s">
        <v>301</v>
      </c>
      <c r="B49" s="113" t="s">
        <v>385</v>
      </c>
      <c r="C49" s="113" t="s">
        <v>333</v>
      </c>
      <c r="D49" s="113" t="s">
        <v>334</v>
      </c>
      <c r="E49" s="113" t="s">
        <v>339</v>
      </c>
      <c r="F49" s="113" t="s">
        <v>323</v>
      </c>
      <c r="G49" s="112" t="s">
        <v>341</v>
      </c>
      <c r="H49" s="112" t="s">
        <v>330</v>
      </c>
      <c r="I49" s="113" t="s">
        <v>325</v>
      </c>
      <c r="J49" s="113" t="s">
        <v>388</v>
      </c>
    </row>
    <row r="50" ht="52.5" customHeight="1" outlineLevel="1" spans="1:10">
      <c r="A50" s="113" t="s">
        <v>301</v>
      </c>
      <c r="B50" s="113" t="s">
        <v>385</v>
      </c>
      <c r="C50" s="113" t="s">
        <v>343</v>
      </c>
      <c r="D50" s="113" t="s">
        <v>344</v>
      </c>
      <c r="E50" s="113" t="s">
        <v>391</v>
      </c>
      <c r="F50" s="113" t="s">
        <v>340</v>
      </c>
      <c r="G50" s="112" t="s">
        <v>341</v>
      </c>
      <c r="H50" s="112" t="s">
        <v>330</v>
      </c>
      <c r="I50" s="113" t="s">
        <v>325</v>
      </c>
      <c r="J50" s="113" t="s">
        <v>388</v>
      </c>
    </row>
    <row r="51" ht="52.5" customHeight="1" outlineLevel="1" spans="1:10">
      <c r="A51" s="113" t="s">
        <v>304</v>
      </c>
      <c r="B51" s="113" t="s">
        <v>392</v>
      </c>
      <c r="C51" s="113" t="s">
        <v>320</v>
      </c>
      <c r="D51" s="113" t="s">
        <v>321</v>
      </c>
      <c r="E51" s="113" t="s">
        <v>393</v>
      </c>
      <c r="F51" s="113" t="s">
        <v>323</v>
      </c>
      <c r="G51" s="112" t="s">
        <v>211</v>
      </c>
      <c r="H51" s="112" t="s">
        <v>324</v>
      </c>
      <c r="I51" s="113" t="s">
        <v>325</v>
      </c>
      <c r="J51" s="113" t="s">
        <v>394</v>
      </c>
    </row>
    <row r="52" ht="52.5" customHeight="1" outlineLevel="1" spans="1:10">
      <c r="A52" s="113" t="s">
        <v>304</v>
      </c>
      <c r="B52" s="113" t="s">
        <v>392</v>
      </c>
      <c r="C52" s="113" t="s">
        <v>320</v>
      </c>
      <c r="D52" s="113" t="s">
        <v>327</v>
      </c>
      <c r="E52" s="113" t="s">
        <v>395</v>
      </c>
      <c r="F52" s="113" t="s">
        <v>323</v>
      </c>
      <c r="G52" s="112" t="s">
        <v>396</v>
      </c>
      <c r="H52" s="112" t="s">
        <v>397</v>
      </c>
      <c r="I52" s="113" t="s">
        <v>325</v>
      </c>
      <c r="J52" s="113" t="s">
        <v>398</v>
      </c>
    </row>
    <row r="53" ht="52.5" customHeight="1" outlineLevel="1" spans="1:10">
      <c r="A53" s="113" t="s">
        <v>304</v>
      </c>
      <c r="B53" s="113" t="s">
        <v>392</v>
      </c>
      <c r="C53" s="113" t="s">
        <v>320</v>
      </c>
      <c r="D53" s="113" t="s">
        <v>331</v>
      </c>
      <c r="E53" s="113" t="s">
        <v>399</v>
      </c>
      <c r="F53" s="113" t="s">
        <v>323</v>
      </c>
      <c r="G53" s="112" t="s">
        <v>329</v>
      </c>
      <c r="H53" s="112" t="s">
        <v>330</v>
      </c>
      <c r="I53" s="113" t="s">
        <v>325</v>
      </c>
      <c r="J53" s="113" t="s">
        <v>400</v>
      </c>
    </row>
    <row r="54" ht="52.5" customHeight="1" outlineLevel="1" spans="1:10">
      <c r="A54" s="113" t="s">
        <v>304</v>
      </c>
      <c r="B54" s="113" t="s">
        <v>392</v>
      </c>
      <c r="C54" s="113" t="s">
        <v>333</v>
      </c>
      <c r="D54" s="113" t="s">
        <v>338</v>
      </c>
      <c r="E54" s="113" t="s">
        <v>401</v>
      </c>
      <c r="F54" s="113" t="s">
        <v>323</v>
      </c>
      <c r="G54" s="112" t="s">
        <v>402</v>
      </c>
      <c r="H54" s="112" t="s">
        <v>337</v>
      </c>
      <c r="I54" s="113" t="s">
        <v>325</v>
      </c>
      <c r="J54" s="113" t="s">
        <v>403</v>
      </c>
    </row>
    <row r="55" ht="52.5" customHeight="1" outlineLevel="1" spans="1:10">
      <c r="A55" s="113" t="s">
        <v>304</v>
      </c>
      <c r="B55" s="113" t="s">
        <v>392</v>
      </c>
      <c r="C55" s="113" t="s">
        <v>343</v>
      </c>
      <c r="D55" s="113" t="s">
        <v>344</v>
      </c>
      <c r="E55" s="113" t="s">
        <v>404</v>
      </c>
      <c r="F55" s="113" t="s">
        <v>340</v>
      </c>
      <c r="G55" s="112" t="s">
        <v>346</v>
      </c>
      <c r="H55" s="112" t="s">
        <v>330</v>
      </c>
      <c r="I55" s="113" t="s">
        <v>325</v>
      </c>
      <c r="J55" s="113" t="s">
        <v>405</v>
      </c>
    </row>
  </sheetData>
  <mergeCells count="18">
    <mergeCell ref="A2:J2"/>
    <mergeCell ref="A3:E3"/>
    <mergeCell ref="A7:A13"/>
    <mergeCell ref="A14:A20"/>
    <mergeCell ref="A21:A26"/>
    <mergeCell ref="A27:A32"/>
    <mergeCell ref="A33:A39"/>
    <mergeCell ref="A40:A46"/>
    <mergeCell ref="A47:A50"/>
    <mergeCell ref="A51:A55"/>
    <mergeCell ref="B7:B13"/>
    <mergeCell ref="B14:B20"/>
    <mergeCell ref="B21:B26"/>
    <mergeCell ref="B27:B32"/>
    <mergeCell ref="B33:B39"/>
    <mergeCell ref="B40:B46"/>
    <mergeCell ref="B47:B50"/>
    <mergeCell ref="B51:B5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杨从近</cp:lastModifiedBy>
  <dcterms:created xsi:type="dcterms:W3CDTF">2026-02-03T04:02:00Z</dcterms:created>
  <dcterms:modified xsi:type="dcterms:W3CDTF">2026-02-03T09:59:13Z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F79C6F2F7D9547F894E4936E9290EE41_13</vt:lpwstr>
  </property>
  <property fmtid="{D5CDD505-2E9C-101B-9397-08002B2CF9AE}" pid="3" name="KSOProductBuildVer">
    <vt:lpwstr>2052-12.1.0.18912</vt:lpwstr>
  </property>
</Properties>
</file>