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5" activeTab="6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10" hidden="1">部门政府采购预算表07!$A$7:$Q$24</definedName>
    <definedName name="_xlnm._FilterDatabase" localSheetId="7" hidden="1">'部门项目支出预算表05-1'!$A$7:$W$41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<sst xmlns="http://schemas.openxmlformats.org/spreadsheetml/2006/main" count="1239" uniqueCount="471">
  <si>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</si>
  <si>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</si>
  <si>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</si>
  <si>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</si>
  <si>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</si>
  <si>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</si>
  <si>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</si>
  <si>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</si>
  <si>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</si>
  <si>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</si>
  <si>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</si>
  <si>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</si>
  <si>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</si>
  <si>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</si>
  <si>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</si>
  <si>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</si>
  <si>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</si>
  <si>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</si>
  <si>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</si>
  <si>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</si>
  <si>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</si>
  <si>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</si>
  <si>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</si>
  <si>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</si>
  <si>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</si>
  <si>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</si>
  <si>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</si>
  <si>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</si>
  <si>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</si>
  <si>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</si>
  <si>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</si>
  <si>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</si>
  <si>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</si>
  <si>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</si>
  <si>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</si>
  <si>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</si>
  <si>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</si>
  <si>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</si>
  <si>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</si>
  <si>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</si>
  <si>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</si>
  <si>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</si>
  <si>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</si>
  <si>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</si>
  <si>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</si>
  <si>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</si>
  <si>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</si>
  <si>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</si>
  <si>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</si>
  <si>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</si>
  <si>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</si>
  <si>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</si>
  <si>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</si>
  <si>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</si>
  <si>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</si>
  <si>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</si>
  <si>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</si>
  <si>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</si>
  <si>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</si>
  <si>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</si>
  <si>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</si>
  <si>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</si>
  <si>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</si>
  <si>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</si>
  <si>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</si>
  <si>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</si>
  <si>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</si>
  <si>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</si>
  <si>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</si>
  <si>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</si>
  <si>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</si>
  <si>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105034</t>
  </si>
  <si>
    <t>瑞丽市第二幼儿园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</si>
  <si>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</si>
  <si>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</si>
  <si>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</si>
  <si>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</si>
  <si>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</si>
  <si>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</si>
  <si>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</si>
  <si>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</si>
  <si>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</si>
  <si>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</si>
  <si>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</si>
  <si>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</si>
  <si>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</si>
  <si>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</si>
  <si>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</si>
  <si>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</si>
  <si>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</si>
  <si>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</si>
  <si>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</si>
  <si>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</si>
  <si>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</si>
  <si>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</si>
  <si>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</si>
  <si>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</si>
  <si>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</si>
  <si>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</si>
  <si>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</si>
  <si>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</si>
  <si>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</si>
  <si>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</si>
  <si>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</si>
  <si>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</si>
  <si>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</si>
  <si>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</si>
  <si>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</si>
  <si>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</si>
  <si>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</si>
  <si>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</si>
  <si>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</si>
  <si>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</si>
  <si>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</si>
  <si>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</si>
  <si>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</si>
  <si>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</si>
  <si>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</si>
  <si>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</si>
  <si>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</si>
  <si>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</si>
  <si>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</si>
  <si>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</si>
  <si>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</si>
  <si>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</si>
  <si>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</si>
  <si>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</si>
  <si>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</si>
  <si>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</si>
  <si>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</si>
  <si>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</si>
  <si>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</si>
  <si>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</si>
  <si>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</si>
  <si>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</si>
  <si>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</si>
  <si>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</si>
  <si>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</si>
  <si>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</si>
  <si>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</si>
  <si>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</si>
  <si>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</si>
  <si>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</si>
  <si>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</si>
  <si>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</si>
  <si>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</si>
  <si>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</si>
  <si>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</si>
  <si>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</si>
  <si>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</si>
  <si>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</si>
  <si>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</si>
  <si>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</si>
  <si>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</si>
  <si>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</si>
  <si>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</si>
  <si>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</si>
  <si>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</si>
  <si>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</si>
  <si>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</si>
  <si>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</si>
  <si>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</si>
  <si>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</si>
  <si>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</si>
  <si>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</si>
  <si>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</si>
  <si>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</si>
  <si>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</si>
  <si>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</si>
  <si>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</si>
  <si>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</si>
  <si>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</si>
  <si>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</si>
  <si>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</si>
  <si>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</si>
  <si>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</si>
  <si>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</si>
  <si>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</si>
  <si>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</si>
  <si>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</si>
  <si>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</si>
  <si>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</si>
  <si>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</si>
  <si>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</si>
  <si>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</si>
  <si>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</si>
  <si>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年本部门无一般公共预算“三公”经费支出预算，本表无数据，此表公开空表。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</si>
  <si>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</si>
  <si>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</si>
  <si>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</si>
  <si>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</si>
  <si>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</si>
  <si>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</si>
  <si>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</si>
  <si>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</si>
  <si>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</si>
  <si>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</si>
  <si>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</si>
  <si>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</si>
  <si>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</si>
  <si>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</si>
  <si>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</si>
  <si>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</si>
  <si>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</si>
  <si>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</si>
  <si>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</si>
  <si>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</si>
  <si>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</si>
  <si>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</si>
  <si>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</si>
  <si>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</si>
  <si>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533102221100000280799</t>
  </si>
  <si>
    <t>奖励性绩效</t>
  </si>
  <si>
    <t>30107</t>
  </si>
  <si>
    <t>绩效工资</t>
  </si>
  <si>
    <t>533102221100000280798</t>
  </si>
  <si>
    <t>奖金（事业）</t>
  </si>
  <si>
    <t>533102221100000280796</t>
  </si>
  <si>
    <t>基本工资（事业）</t>
  </si>
  <si>
    <t>30101</t>
  </si>
  <si>
    <t>基本工资</t>
  </si>
  <si>
    <t>533102221100000280800</t>
  </si>
  <si>
    <t>津贴补贴（事业）</t>
  </si>
  <si>
    <t>30102</t>
  </si>
  <si>
    <t>津贴补贴</t>
  </si>
  <si>
    <t>533102241100002187238</t>
  </si>
  <si>
    <t>事业人员优秀奖励</t>
  </si>
  <si>
    <t>533102221100000280797</t>
  </si>
  <si>
    <t>基础性绩效</t>
  </si>
  <si>
    <t>533102221100000280805</t>
  </si>
  <si>
    <t>基本养老保险</t>
  </si>
  <si>
    <t>30108</t>
  </si>
  <si>
    <t>机关事业单位基本养老保险缴费</t>
  </si>
  <si>
    <t>533102221100000280802</t>
  </si>
  <si>
    <t>大病补充保险</t>
  </si>
  <si>
    <t>30110</t>
  </si>
  <si>
    <t>职工基本医疗保险缴费</t>
  </si>
  <si>
    <t>533102221100000280808</t>
  </si>
  <si>
    <t>事业医疗保险</t>
  </si>
  <si>
    <t>533102221100000280806</t>
  </si>
  <si>
    <t>生育保险</t>
  </si>
  <si>
    <t>533102221100000280804</t>
  </si>
  <si>
    <t>30111</t>
  </si>
  <si>
    <t>公务员医疗补助缴费</t>
  </si>
  <si>
    <t>533102221100000280803</t>
  </si>
  <si>
    <t>工伤保险</t>
  </si>
  <si>
    <t>30112</t>
  </si>
  <si>
    <t>其他社会保障缴费</t>
  </si>
  <si>
    <t>533102221100000280807</t>
  </si>
  <si>
    <t>失业保险</t>
  </si>
  <si>
    <t>533102221100000280778</t>
  </si>
  <si>
    <t>30113</t>
  </si>
  <si>
    <t>533102251100003693552</t>
  </si>
  <si>
    <t>编外人员经费</t>
  </si>
  <si>
    <t>30199</t>
  </si>
  <si>
    <t>其他工资福利支出</t>
  </si>
  <si>
    <t>533102251100003650066</t>
  </si>
  <si>
    <t>教育部门编外聘用人员保险（教师）</t>
  </si>
  <si>
    <t>533102251100003650065</t>
  </si>
  <si>
    <t>教育部门编外聘用人员保险（非教师）</t>
  </si>
  <si>
    <t>533102221100000280818</t>
  </si>
  <si>
    <t>一般公用经费</t>
  </si>
  <si>
    <t>30205</t>
  </si>
  <si>
    <t>水费</t>
  </si>
  <si>
    <t>30206</t>
  </si>
  <si>
    <t>电费</t>
  </si>
  <si>
    <t>30201</t>
  </si>
  <si>
    <t>办公费</t>
  </si>
  <si>
    <t>30299</t>
  </si>
  <si>
    <t>其他商品和服务支出</t>
  </si>
  <si>
    <t>533102221100000280816</t>
  </si>
  <si>
    <t>退休公用经费</t>
  </si>
  <si>
    <t>533102221100000280814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</si>
  <si>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</si>
  <si>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</si>
  <si>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</si>
  <si>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</si>
  <si>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</si>
  <si>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</si>
  <si>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</si>
  <si>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</si>
  <si>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</si>
  <si>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单位资金安排课后延时服务项目经费</t>
  </si>
  <si>
    <t>事业发展类</t>
  </si>
  <si>
    <t>533102251100003638582</t>
  </si>
  <si>
    <t>30226</t>
  </si>
  <si>
    <t>劳务费</t>
  </si>
  <si>
    <t>单位资金安排其他项目经费</t>
  </si>
  <si>
    <t>533102251100003639802</t>
  </si>
  <si>
    <t>基层党组织开展活动经费</t>
  </si>
  <si>
    <t>533102241100002150633</t>
  </si>
  <si>
    <t>教育部门学前保育工作经费</t>
  </si>
  <si>
    <t>533102231100001122564</t>
  </si>
  <si>
    <t>30202</t>
  </si>
  <si>
    <t>印刷费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</si>
  <si>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</si>
  <si>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</si>
  <si>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</si>
  <si>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</si>
  <si>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</si>
  <si>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</si>
  <si>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</si>
  <si>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</si>
  <si>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</si>
  <si>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</si>
  <si>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</si>
  <si>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</si>
  <si>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30227</t>
  </si>
  <si>
    <t>委托业务费</t>
  </si>
  <si>
    <t>31002</t>
  </si>
  <si>
    <t>办公设备购置</t>
  </si>
  <si>
    <t>瑞丽市免除学前大班保育教育配套经费</t>
  </si>
  <si>
    <t>533102261100005281649</t>
  </si>
  <si>
    <t>学前教育公用经费</t>
  </si>
  <si>
    <t>533102231100001122581</t>
  </si>
  <si>
    <t>学前教育家庭经济困难学生生活补助经费</t>
  </si>
  <si>
    <t>民生类</t>
  </si>
  <si>
    <t>533102231100001122555</t>
  </si>
  <si>
    <t>30308</t>
  </si>
  <si>
    <t>助学金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</si>
  <si>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</si>
  <si>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</si>
  <si>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</si>
  <si>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</si>
  <si>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</si>
  <si>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</si>
  <si>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</si>
  <si>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</si>
  <si>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</si>
  <si>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</si>
  <si>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</si>
  <si>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全面落实本年度免除学前大班全年、中班秋季学期保育教育配套经费政策，确保资金精准发放、规范使用，有效保障适龄儿童接受普惠性学前教育，提升政策执行效率和效果。</t>
  </si>
  <si>
    <t>产出指标</t>
  </si>
  <si>
    <t>质量指标</t>
  </si>
  <si>
    <t>资金使用率</t>
  </si>
  <si>
    <t>=</t>
  </si>
  <si>
    <t>100</t>
  </si>
  <si>
    <t>%</t>
  </si>
  <si>
    <t>定量指标</t>
  </si>
  <si>
    <t>效益指标</t>
  </si>
  <si>
    <t>社会效益</t>
  </si>
  <si>
    <t>受益儿童覆盖率</t>
  </si>
  <si>
    <t>满意度指标</t>
  </si>
  <si>
    <t>服务对象满意度</t>
  </si>
  <si>
    <t>家长满意度</t>
  </si>
  <si>
    <t>&gt;=</t>
  </si>
  <si>
    <t>95</t>
  </si>
  <si>
    <t xml:space="preserve"> 家长满意度</t>
  </si>
  <si>
    <t>以当前在校学生人数为依据，按时、足额下达学前教育生均公用经费补助资金。拨款标准按照600元/生.年，确保我州学前教育公用经费补助资金能够有效保障学校正常运转，不因资金短缺而影响学校正常的教育教学秩序，确保教师培训所需资金得到有效保障。</t>
  </si>
  <si>
    <t>数量指标</t>
  </si>
  <si>
    <t>幼儿在园人数</t>
  </si>
  <si>
    <t>686</t>
  </si>
  <si>
    <t>人</t>
  </si>
  <si>
    <t>2024年9月份在校学生人数为依据，按时、足额下达学前教育生均公用经费补助资金。拨款标准按照600元/生.年，确保我州学前教育公用经费补助资金能够有效保障学校正常运转，不因资金短缺而影响学校正常的教育教学秩序，确保教师培训所需资金得到有效保障。</t>
  </si>
  <si>
    <t>经济效益</t>
  </si>
  <si>
    <t>支持学前教育阶段学生教育发展</t>
  </si>
  <si>
    <t>411600</t>
  </si>
  <si>
    <t>元</t>
  </si>
  <si>
    <t>2025年10月份在校学生人数为依据，按时、足额下达学前教育生均公用经费补助资金。拨款标准按照600元/生.年，确保我州学前教育公用经费补助资金能够有效保障学校正常运转，不因资金短缺而影响学校正常的教育教学秩序，确保教师培训所需资金得到有效保障。</t>
  </si>
  <si>
    <t>享受公用经费补助家长满意度</t>
  </si>
  <si>
    <t>巩固学前教育经费保障机制，对学前教育幼儿提供生活补助，帮助家庭经济困难学生顺利就学，提升义务教育巩固率。</t>
  </si>
  <si>
    <t>学前资助人数（30人）</t>
  </si>
  <si>
    <t>300</t>
  </si>
  <si>
    <t>元/人</t>
  </si>
  <si>
    <t>减轻家庭经济困难学生负担</t>
  </si>
  <si>
    <t>1575</t>
  </si>
  <si>
    <t>学生满意度</t>
  </si>
  <si>
    <t>二幼收费标准按照630元/生.月，二幼景馨分园收费标准500元/生.月全体教职工秉承“一切为了孩子”的办园宗旨，以“优质+规范+特色，创一流示范幼儿园”为办园目标，打造云南省一流优质幼儿园。在保教质量上和学校硬件设备上下功夫，做好示范带头作用。让幼儿在幼儿园里健康成长，快乐生活。</t>
  </si>
  <si>
    <t>项目受益学生人数</t>
  </si>
  <si>
    <t>840</t>
  </si>
  <si>
    <t>购买设备合格率</t>
  </si>
  <si>
    <t>90</t>
  </si>
  <si>
    <t>时效指标</t>
  </si>
  <si>
    <t>资金当年到位率</t>
  </si>
  <si>
    <t>提高学校办学条件</t>
  </si>
  <si>
    <t>学生及家长满意度</t>
  </si>
  <si>
    <t>支持教育事业，基础设施项目建设，改善校园环境及教学条件。</t>
  </si>
  <si>
    <t>预备费</t>
  </si>
  <si>
    <t>200000</t>
  </si>
  <si>
    <t>2026年12月31日完成</t>
  </si>
  <si>
    <t>可持续影响</t>
  </si>
  <si>
    <t>教职工满意度</t>
  </si>
  <si>
    <t>公立幼儿园开办延时托管班的总体目标可以归纳为以下几点:
1.服务家长需求
解决接送难题:针对确实有接送困难的家庭，提供延时托管服务，以缓解家长因工作或其他原因无法按时接孩子的压力。
2.促进幼儿全面发展
培养良好习惯:在延时托管期间，注重培养幼儿良好的生活习惯、学习习惯和社会交往能力，为幼儿的全面发展奠定基础。丰富活动内容:根据幼儿的兴趣和发展需要，设计多样化的活动内容和形式，促进幼儿在认知、情感、社会性等多方面的发展。
3提升教育质量
优化资源配置:通过延时托管班的开设合理利用幼儿园的教育资源，包括教师场地、设施等，提高资源使用效率。
增强师资力量:鼓励和支持教师参与延时托管服务。</t>
  </si>
  <si>
    <t>延时托管班学生人数</t>
  </si>
  <si>
    <t>720</t>
  </si>
  <si>
    <t>2026年12月31人完成</t>
  </si>
  <si>
    <t>家长难以按时接幼儿放学问题</t>
  </si>
  <si>
    <t>为规范和高效使用基层党组织活动经费，通过一系列有计划、有组织的党建活动，切实提升我园党组织的政治功能和组织功能。确保经费使用服务于强化党员教育管理、密切联系群众、服务中心工作，实现党组织战斗堡垒作用和党员先锋模范作用。</t>
  </si>
  <si>
    <t>在职党员</t>
  </si>
  <si>
    <t>在职党员12人</t>
  </si>
  <si>
    <t>解决党组织活动经费</t>
  </si>
  <si>
    <t>1800</t>
  </si>
  <si>
    <t>党员满意度达95%</t>
  </si>
  <si>
    <t>党员满意度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</si>
  <si>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</si>
  <si>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</si>
  <si>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</si>
  <si>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</si>
  <si>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</si>
  <si>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年本部门无政府性基金支出预算，本表无数据，此表公开空表。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</si>
  <si>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</si>
  <si>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</si>
  <si>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</si>
  <si>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</si>
  <si>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</si>
  <si>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</si>
  <si>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</si>
  <si>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</si>
  <si>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</si>
  <si>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</si>
  <si>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</si>
  <si>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</si>
  <si>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采购打印机</t>
  </si>
  <si>
    <t>A4彩色打印机</t>
  </si>
  <si>
    <t>采购笔记本电脑</t>
  </si>
  <si>
    <t>便携式计算机</t>
  </si>
  <si>
    <t>采购一体机</t>
  </si>
  <si>
    <t>触控一体机</t>
  </si>
  <si>
    <t>采购复印纸</t>
  </si>
  <si>
    <t>复印纸</t>
  </si>
  <si>
    <t>采购空调</t>
  </si>
  <si>
    <t>空调机</t>
  </si>
  <si>
    <t>采购隔断矮柜</t>
  </si>
  <si>
    <t>其他柜类</t>
  </si>
  <si>
    <t>采购隔断高柜</t>
  </si>
  <si>
    <t>采购组合柜</t>
  </si>
  <si>
    <t>采购书架</t>
  </si>
  <si>
    <t>其他架类</t>
  </si>
  <si>
    <t>采购课桌</t>
  </si>
  <si>
    <t>其他台、桌类</t>
  </si>
  <si>
    <t>采购小方桌</t>
  </si>
  <si>
    <t>采购组合长桌</t>
  </si>
  <si>
    <t>采购台式电脑</t>
  </si>
  <si>
    <t>台式计算机</t>
  </si>
  <si>
    <t>采购保安服务</t>
  </si>
  <si>
    <t>物业管理服务</t>
  </si>
  <si>
    <t>采购物业管理服务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</si>
  <si>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</si>
  <si>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</si>
  <si>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</si>
  <si>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年本部门无政府购买服务支出预算，本表无数据，此表公开空表。</t>
    </r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</si>
  <si>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</si>
  <si>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</si>
  <si>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</si>
  <si>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</si>
  <si>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</si>
  <si>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</si>
  <si>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</si>
  <si>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</si>
  <si>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</si>
  <si>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年本部门无县对下转移支付支出预算，本表无数据，此表公开空表。</t>
    </r>
  </si>
  <si>
    <t>预算09-2表</t>
  </si>
  <si>
    <t/>
  </si>
  <si>
    <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年本部门无县对下转移支付绩效目标支出预算，本表无数据，此表公开空表。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</si>
  <si>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</si>
  <si>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</si>
  <si>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</si>
  <si>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</si>
  <si>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</si>
  <si>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</si>
  <si>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</si>
  <si>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</si>
  <si>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年本部门无新增资产配置支出预算，本表无数据，此表公开空表。</t>
    </r>
  </si>
  <si>
    <t>预算11表</t>
  </si>
  <si>
    <t>上级补助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</si>
  <si>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年本部门无上级转移支付补助项目支出预算，本表无数据，此表公开空表。</t>
    </r>
  </si>
  <si>
    <t>预算12表</t>
  </si>
  <si>
    <t>项目级次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</si>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</sst>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6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3" fontId="5" fillId="0" borderId="7" xfId="0" applyNumberFormat="1" applyBorder="1" applyAlignment="1">
      <alignment horizontal="center" vertical="center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6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2" workbookViewId="0">
      <selection activeCell="F7" sqref="F7:F8"/>
    </sheetView>
  </sheetViews>
  <sheetFormatPr defaultColWidth="10.2857142857143" defaultRowHeight="15" customHeight="1" outlineLevelCol="3"/>
  <cols>
    <col min="1" max="3" width="33.2857142857143" customWidth="1"/>
    <col min="4" max="4" width="36.5714285714286" customWidth="1"/>
  </cols>
  <sheetData>
    <row r="1" ht="18.75" customHeight="1" spans="1:4">
      <c r="A1" s="122"/>
      <c r="B1" s="122"/>
      <c r="C1" s="122"/>
      <c r="D1" s="161" t="s">
        <v>0</v>
      </c>
    </row>
    <row r="2" ht="42" customHeight="1" spans="1:4">
      <c r="A2" s="162" t="str">
        <f>"2026"&amp;"年财务收支预算总表"</f>
        <v>2026年财务收支预算总表</v>
      </c>
      <c r="B2" s="162"/>
      <c r="C2" s="162"/>
      <c r="D2" s="162"/>
    </row>
    <row r="3" ht="18.75" customHeight="1" spans="1:4">
      <c r="A3" s="163" t="str">
        <f>"单位名称："&amp;"瑞丽市第二幼儿园"</f>
        <v>单位名称：瑞丽市第二幼儿园</v>
      </c>
      <c r="B3" s="163"/>
      <c r="C3" s="122"/>
      <c r="D3" s="161" t="s">
        <v>1</v>
      </c>
    </row>
    <row r="4" ht="18.75" customHeight="1" spans="1:4">
      <c r="A4" s="126" t="s">
        <v>2</v>
      </c>
      <c r="B4" s="126"/>
      <c r="C4" s="126" t="s">
        <v>3</v>
      </c>
      <c r="D4" s="126"/>
    </row>
    <row r="5" ht="18.75" customHeight="1" spans="1:4">
      <c r="A5" s="126" t="s">
        <v>4</v>
      </c>
      <c r="B5" s="126" t="str">
        <f t="shared" ref="B5:D5" si="0">"2026"&amp;"年预算金额"</f>
        <v>2026年预算金额</v>
      </c>
      <c r="C5" s="126" t="s">
        <v>5</v>
      </c>
      <c r="D5" s="126" t="str">
        <f t="shared" si="0"/>
        <v>2026年预算金额</v>
      </c>
    </row>
    <row r="6" ht="18.75" customHeight="1" spans="1:4">
      <c r="A6" s="164" t="s">
        <v>6</v>
      </c>
      <c r="B6" s="165">
        <v>13567544.46</v>
      </c>
      <c r="C6" s="164" t="s">
        <v>7</v>
      </c>
      <c r="D6" s="165"/>
    </row>
    <row r="7" ht="18.75" customHeight="1" spans="1:4">
      <c r="A7" s="164" t="s">
        <v>8</v>
      </c>
      <c r="B7" s="165"/>
      <c r="C7" s="164" t="s">
        <v>9</v>
      </c>
      <c r="D7" s="165"/>
    </row>
    <row r="8" ht="18.75" customHeight="1" spans="1:4">
      <c r="A8" s="164" t="s">
        <v>10</v>
      </c>
      <c r="B8" s="165"/>
      <c r="C8" s="164" t="s">
        <v>11</v>
      </c>
      <c r="D8" s="165"/>
    </row>
    <row r="9" ht="18.75" customHeight="1" spans="1:4">
      <c r="A9" s="164" t="s">
        <v>12</v>
      </c>
      <c r="B9" s="165"/>
      <c r="C9" s="164" t="s">
        <v>13</v>
      </c>
      <c r="D9" s="165"/>
    </row>
    <row r="10" ht="18.75" customHeight="1" spans="1:4">
      <c r="A10" s="164" t="s">
        <v>14</v>
      </c>
      <c r="B10" s="165">
        <v>2717600</v>
      </c>
      <c r="C10" s="164" t="s">
        <v>15</v>
      </c>
      <c r="D10" s="165">
        <v>14840399.5</v>
      </c>
    </row>
    <row r="11" ht="18.75" customHeight="1" spans="1:4">
      <c r="A11" s="164" t="s">
        <v>16</v>
      </c>
      <c r="B11" s="165"/>
      <c r="C11" s="164" t="s">
        <v>17</v>
      </c>
      <c r="D11" s="165"/>
    </row>
    <row r="12" ht="18.75" customHeight="1" spans="1:4">
      <c r="A12" s="164" t="s">
        <v>18</v>
      </c>
      <c r="B12" s="165"/>
      <c r="C12" s="164" t="s">
        <v>19</v>
      </c>
      <c r="D12" s="165"/>
    </row>
    <row r="13" ht="18.75" customHeight="1" spans="1:4">
      <c r="A13" s="164" t="s">
        <v>20</v>
      </c>
      <c r="B13" s="165"/>
      <c r="C13" s="164" t="s">
        <v>21</v>
      </c>
      <c r="D13" s="165">
        <v>620733.12</v>
      </c>
    </row>
    <row r="14" ht="18.75" customHeight="1" spans="1:4">
      <c r="A14" s="164" t="s">
        <v>22</v>
      </c>
      <c r="B14" s="165"/>
      <c r="C14" s="164" t="s">
        <v>23</v>
      </c>
      <c r="D14" s="165">
        <v>411790</v>
      </c>
    </row>
    <row r="15" ht="18.75" customHeight="1" spans="1:4">
      <c r="A15" s="164" t="s">
        <v>24</v>
      </c>
      <c r="B15" s="165">
        <v>2717600</v>
      </c>
      <c r="C15" s="164" t="s">
        <v>25</v>
      </c>
      <c r="D15" s="165"/>
    </row>
    <row r="16" ht="18.75" customHeight="1" spans="1:4">
      <c r="A16" s="164"/>
      <c r="B16" s="164"/>
      <c r="C16" s="164" t="s">
        <v>26</v>
      </c>
      <c r="D16" s="165"/>
    </row>
    <row r="17" ht="18.75" customHeight="1" spans="1:4">
      <c r="A17" s="164"/>
      <c r="B17" s="164"/>
      <c r="C17" s="164" t="s">
        <v>27</v>
      </c>
      <c r="D17" s="165"/>
    </row>
    <row r="18" ht="18.75" customHeight="1" spans="1:4">
      <c r="A18" s="164"/>
      <c r="B18" s="164"/>
      <c r="C18" s="164" t="s">
        <v>28</v>
      </c>
      <c r="D18" s="165"/>
    </row>
    <row r="19" ht="18.75" customHeight="1" spans="1:4">
      <c r="A19" s="164"/>
      <c r="B19" s="164"/>
      <c r="C19" s="164" t="s">
        <v>29</v>
      </c>
      <c r="D19" s="165"/>
    </row>
    <row r="20" ht="18.75" customHeight="1" spans="1:4">
      <c r="A20" s="164"/>
      <c r="B20" s="164"/>
      <c r="C20" s="164" t="s">
        <v>30</v>
      </c>
      <c r="D20" s="165"/>
    </row>
    <row r="21" ht="18.75" customHeight="1" spans="1:4">
      <c r="A21" s="164"/>
      <c r="B21" s="164"/>
      <c r="C21" s="164" t="s">
        <v>31</v>
      </c>
      <c r="D21" s="165"/>
    </row>
    <row r="22" ht="18.75" customHeight="1" spans="1:4">
      <c r="A22" s="164"/>
      <c r="B22" s="164"/>
      <c r="C22" s="164" t="s">
        <v>32</v>
      </c>
      <c r="D22" s="165"/>
    </row>
    <row r="23" ht="18.75" customHeight="1" spans="1:4">
      <c r="A23" s="164"/>
      <c r="B23" s="164"/>
      <c r="C23" s="164" t="s">
        <v>33</v>
      </c>
      <c r="D23" s="165"/>
    </row>
    <row r="24" ht="18.75" customHeight="1" spans="1:4">
      <c r="A24" s="164"/>
      <c r="B24" s="164"/>
      <c r="C24" s="164" t="s">
        <v>34</v>
      </c>
      <c r="D24" s="165">
        <v>412221.84</v>
      </c>
    </row>
    <row r="25" ht="18.75" customHeight="1" spans="1:4">
      <c r="A25" s="164"/>
      <c r="B25" s="164"/>
      <c r="C25" s="164" t="s">
        <v>35</v>
      </c>
      <c r="D25" s="165"/>
    </row>
    <row r="26" ht="18.75" customHeight="1" spans="1:4">
      <c r="A26" s="164"/>
      <c r="B26" s="164"/>
      <c r="C26" s="164" t="s">
        <v>36</v>
      </c>
      <c r="D26" s="165"/>
    </row>
    <row r="27" ht="18.75" customHeight="1" spans="1:4">
      <c r="A27" s="164"/>
      <c r="B27" s="164"/>
      <c r="C27" s="164" t="s">
        <v>37</v>
      </c>
      <c r="D27" s="165"/>
    </row>
    <row r="28" ht="18.75" customHeight="1" spans="1:4">
      <c r="A28" s="164"/>
      <c r="B28" s="164"/>
      <c r="C28" s="164" t="s">
        <v>38</v>
      </c>
      <c r="D28" s="165"/>
    </row>
    <row r="29" ht="18.75" customHeight="1" spans="1:4">
      <c r="A29" s="164"/>
      <c r="B29" s="164"/>
      <c r="C29" s="164" t="s">
        <v>39</v>
      </c>
      <c r="D29" s="165"/>
    </row>
    <row r="30" ht="18.75" customHeight="1" spans="1:4">
      <c r="A30" s="164"/>
      <c r="B30" s="164"/>
      <c r="C30" s="164" t="s">
        <v>40</v>
      </c>
      <c r="D30" s="165"/>
    </row>
    <row r="31" ht="18.75" customHeight="1" spans="1:4">
      <c r="A31" s="164"/>
      <c r="B31" s="164"/>
      <c r="C31" s="164" t="s">
        <v>41</v>
      </c>
      <c r="D31" s="165"/>
    </row>
    <row r="32" ht="18.75" customHeight="1" spans="1:4">
      <c r="A32" s="164"/>
      <c r="B32" s="165"/>
      <c r="C32" s="164" t="s">
        <v>42</v>
      </c>
      <c r="D32" s="165"/>
    </row>
    <row r="33" ht="18.75" customHeight="1" spans="1:4">
      <c r="A33" s="164" t="s">
        <v>43</v>
      </c>
      <c r="B33" s="165">
        <v>16285144.46</v>
      </c>
      <c r="C33" s="164" t="s">
        <v>44</v>
      </c>
      <c r="D33" s="165">
        <v>16285144.46</v>
      </c>
    </row>
    <row r="34" ht="18.75" customHeight="1" spans="1:4">
      <c r="A34" s="164" t="s">
        <v>45</v>
      </c>
      <c r="B34" s="165"/>
      <c r="C34" s="164" t="s">
        <v>46</v>
      </c>
      <c r="D34" s="165"/>
    </row>
    <row r="35" ht="18.75" customHeight="1" spans="1:4">
      <c r="A35" s="164" t="s">
        <v>47</v>
      </c>
      <c r="B35" s="165"/>
      <c r="C35" s="164" t="s">
        <v>47</v>
      </c>
      <c r="D35" s="165"/>
    </row>
    <row r="36" ht="18.75" customHeight="1" spans="1:4">
      <c r="A36" s="164" t="s">
        <v>48</v>
      </c>
      <c r="B36" s="165"/>
      <c r="C36" s="164" t="s">
        <v>49</v>
      </c>
      <c r="D36" s="165"/>
    </row>
    <row r="37" ht="18.75" customHeight="1" spans="1:4">
      <c r="A37" s="164" t="s">
        <v>50</v>
      </c>
      <c r="B37" s="165">
        <v>16285144.46</v>
      </c>
      <c r="C37" s="164" t="s">
        <v>51</v>
      </c>
      <c r="D37" s="165">
        <v>16285144.46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11" sqref="$A11:$XFD1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0">
        <v>1</v>
      </c>
      <c r="B1" s="101">
        <v>0</v>
      </c>
      <c r="C1" s="100">
        <v>1</v>
      </c>
      <c r="D1" s="74"/>
      <c r="E1" s="74"/>
      <c r="F1" s="81" t="s">
        <v>394</v>
      </c>
    </row>
    <row r="2" ht="26.25" customHeight="1" spans="1:6">
      <c r="A2" s="102" t="str">
        <f>"2026"&amp;"年部门政府性基金预算支出预算表"</f>
        <v>2026年部门政府性基金预算支出预算表</v>
      </c>
      <c r="B2" s="102" t="s">
        <v>395</v>
      </c>
      <c r="C2" s="103"/>
      <c r="D2" s="104"/>
      <c r="E2" s="104"/>
      <c r="F2" s="104"/>
    </row>
    <row r="3" ht="21" customHeight="1" spans="1:6">
      <c r="A3" s="105" t="str">
        <f>"单位名称："&amp;"瑞丽市第二幼儿园"</f>
        <v>单位名称：瑞丽市第二幼儿园</v>
      </c>
      <c r="B3" s="105" t="s">
        <v>396</v>
      </c>
      <c r="C3" s="106"/>
      <c r="D3" s="74"/>
      <c r="E3" s="74"/>
      <c r="F3" s="81" t="s">
        <v>1</v>
      </c>
    </row>
    <row r="4" ht="37" customHeight="1" spans="1:6">
      <c r="A4" s="60" t="s">
        <v>188</v>
      </c>
      <c r="B4" s="107" t="s">
        <v>74</v>
      </c>
      <c r="C4" s="60" t="s">
        <v>75</v>
      </c>
      <c r="D4" s="36" t="s">
        <v>397</v>
      </c>
      <c r="E4" s="36"/>
      <c r="F4" s="36"/>
    </row>
    <row r="5" ht="32" customHeight="1" spans="1:6">
      <c r="A5" s="60"/>
      <c r="B5" s="107"/>
      <c r="C5" s="60"/>
      <c r="D5" s="36" t="s">
        <v>56</v>
      </c>
      <c r="E5" s="36" t="s">
        <v>78</v>
      </c>
      <c r="F5" s="36" t="s">
        <v>79</v>
      </c>
    </row>
    <row r="6" ht="20.25" customHeight="1" spans="1:6">
      <c r="A6" s="60">
        <v>1</v>
      </c>
      <c r="B6" s="108" t="s">
        <v>86</v>
      </c>
      <c r="C6" s="108" t="s">
        <v>87</v>
      </c>
      <c r="D6" s="108" t="s">
        <v>88</v>
      </c>
      <c r="E6" s="108" t="s">
        <v>89</v>
      </c>
      <c r="F6" s="108" t="s">
        <v>90</v>
      </c>
    </row>
    <row r="7" ht="30" customHeight="1" spans="1:6">
      <c r="A7" s="34"/>
      <c r="B7" s="107"/>
      <c r="C7" s="34"/>
      <c r="D7" s="71"/>
      <c r="E7" s="109"/>
      <c r="F7" s="109"/>
    </row>
    <row r="8" ht="30" customHeight="1" spans="1:6">
      <c r="A8" s="22"/>
      <c r="B8" s="22"/>
      <c r="C8" s="22"/>
      <c r="D8" s="71"/>
      <c r="E8" s="109"/>
      <c r="F8" s="109"/>
    </row>
    <row r="9" ht="30" customHeight="1" spans="1:6">
      <c r="A9" s="20" t="s">
        <v>398</v>
      </c>
      <c r="B9" s="20" t="s">
        <v>398</v>
      </c>
      <c r="C9" s="20" t="s">
        <v>398</v>
      </c>
      <c r="D9" s="71"/>
      <c r="E9" s="109"/>
      <c r="F9" s="109"/>
    </row>
    <row r="11" customFormat="1" customHeight="1" spans="1:6">
      <c r="A11" s="42" t="s">
        <v>399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Q24"/>
  <sheetViews>
    <sheetView showZeros="0" topLeftCell="A13" workbookViewId="0">
      <selection activeCell="F9" sqref="F9:F21"/>
    </sheetView>
  </sheetViews>
  <sheetFormatPr defaultColWidth="9.14285714285714" defaultRowHeight="14.25" customHeight="1"/>
  <cols>
    <col min="1" max="1" width="30.4285714285714" customWidth="1"/>
    <col min="2" max="2" width="20.5714285714286" customWidth="1"/>
    <col min="3" max="3" width="20.4285714285714" customWidth="1"/>
    <col min="4" max="4" width="6.57142857142857" customWidth="1"/>
    <col min="5" max="5" width="8.71428571428571" customWidth="1"/>
    <col min="6" max="6" width="15.8571428571429" customWidth="1"/>
    <col min="7" max="7" width="15" customWidth="1"/>
    <col min="8" max="8" width="18.4285714285714" customWidth="1"/>
    <col min="9" max="9" width="10.2" customWidth="1"/>
    <col min="10" max="10" width="9.14285714285714" customWidth="1"/>
    <col min="11" max="11" width="9.77142857142857" customWidth="1"/>
    <col min="12" max="12" width="10.7714285714286" customWidth="1"/>
    <col min="13" max="15" width="10.7142857142857" customWidth="1"/>
    <col min="16" max="16" width="11.8571428571429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79"/>
      <c r="P1" s="79"/>
      <c r="Q1" s="43" t="s">
        <v>400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63"/>
      <c r="L2" s="29"/>
      <c r="M2" s="29"/>
      <c r="N2" s="29"/>
      <c r="O2" s="63"/>
      <c r="P2" s="63"/>
      <c r="Q2" s="29"/>
    </row>
    <row r="3" ht="18.75" customHeight="1" spans="1:17">
      <c r="A3" s="45" t="str">
        <f>"单位名称："&amp;"瑞丽市第二幼儿园"</f>
        <v>单位名称：瑞丽市第二幼儿园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80"/>
      <c r="P3" s="80"/>
      <c r="Q3" s="81" t="s">
        <v>53</v>
      </c>
    </row>
    <row r="4" ht="15.75" customHeight="1" spans="1:17">
      <c r="A4" s="11" t="s">
        <v>401</v>
      </c>
      <c r="B4" s="82" t="s">
        <v>402</v>
      </c>
      <c r="C4" s="82" t="s">
        <v>403</v>
      </c>
      <c r="D4" s="82" t="s">
        <v>404</v>
      </c>
      <c r="E4" s="82" t="s">
        <v>405</v>
      </c>
      <c r="F4" s="82" t="s">
        <v>406</v>
      </c>
      <c r="G4" s="48" t="s">
        <v>195</v>
      </c>
      <c r="H4" s="48"/>
      <c r="I4" s="48"/>
      <c r="J4" s="48"/>
      <c r="K4" s="83"/>
      <c r="L4" s="48"/>
      <c r="M4" s="48"/>
      <c r="N4" s="48"/>
      <c r="O4" s="84"/>
      <c r="P4" s="83"/>
      <c r="Q4" s="49"/>
    </row>
    <row r="5" ht="17.25" customHeight="1" spans="1:17">
      <c r="A5" s="16"/>
      <c r="B5" s="85"/>
      <c r="C5" s="85"/>
      <c r="D5" s="85"/>
      <c r="E5" s="85"/>
      <c r="F5" s="85"/>
      <c r="G5" s="85" t="s">
        <v>56</v>
      </c>
      <c r="H5" s="85" t="s">
        <v>60</v>
      </c>
      <c r="I5" s="85" t="s">
        <v>407</v>
      </c>
      <c r="J5" s="85" t="s">
        <v>408</v>
      </c>
      <c r="K5" s="86" t="s">
        <v>409</v>
      </c>
      <c r="L5" s="87" t="s">
        <v>410</v>
      </c>
      <c r="M5" s="87"/>
      <c r="N5" s="87"/>
      <c r="O5" s="88"/>
      <c r="P5" s="89"/>
      <c r="Q5" s="90"/>
    </row>
    <row r="6" ht="83" customHeight="1" spans="1:17">
      <c r="A6" s="18"/>
      <c r="B6" s="90"/>
      <c r="C6" s="90"/>
      <c r="D6" s="90"/>
      <c r="E6" s="90"/>
      <c r="F6" s="90"/>
      <c r="G6" s="90"/>
      <c r="H6" s="90" t="s">
        <v>59</v>
      </c>
      <c r="I6" s="90"/>
      <c r="J6" s="90"/>
      <c r="K6" s="91"/>
      <c r="L6" s="90" t="s">
        <v>59</v>
      </c>
      <c r="M6" s="90" t="s">
        <v>66</v>
      </c>
      <c r="N6" s="90" t="s">
        <v>411</v>
      </c>
      <c r="O6" s="34" t="s">
        <v>68</v>
      </c>
      <c r="P6" s="91" t="s">
        <v>69</v>
      </c>
      <c r="Q6" s="90" t="s">
        <v>70</v>
      </c>
    </row>
    <row r="7" ht="24" customHeight="1" spans="1:17">
      <c r="A7" s="68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</row>
    <row r="8" ht="52.5" customHeight="1" spans="1:17">
      <c r="A8" s="94" t="s">
        <v>72</v>
      </c>
      <c r="B8" s="95"/>
      <c r="C8" s="95"/>
      <c r="D8" s="96"/>
      <c r="E8" s="97"/>
      <c r="F8" s="23">
        <v>737307</v>
      </c>
      <c r="G8" s="23">
        <v>737307</v>
      </c>
      <c r="H8" s="23">
        <v>737307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4" t="str">
        <f t="shared" ref="A9:A23" si="0">"     "&amp;"教育部门学前保育工作经费"</f>
        <v>     教育部门学前保育工作经费</v>
      </c>
      <c r="B9" s="95" t="s">
        <v>412</v>
      </c>
      <c r="C9" s="95" t="s">
        <v>413</v>
      </c>
      <c r="D9" s="96" t="s">
        <v>357</v>
      </c>
      <c r="E9" s="97">
        <v>6</v>
      </c>
      <c r="F9" s="23">
        <v>8400</v>
      </c>
      <c r="G9" s="23">
        <v>8400</v>
      </c>
      <c r="H9" s="23">
        <v>8400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4" t="str">
        <f t="shared" si="0"/>
        <v>     教育部门学前保育工作经费</v>
      </c>
      <c r="B10" s="95" t="s">
        <v>414</v>
      </c>
      <c r="C10" s="95" t="s">
        <v>415</v>
      </c>
      <c r="D10" s="96" t="s">
        <v>357</v>
      </c>
      <c r="E10" s="97">
        <v>1</v>
      </c>
      <c r="F10" s="23">
        <v>7500</v>
      </c>
      <c r="G10" s="23">
        <v>7500</v>
      </c>
      <c r="H10" s="23">
        <v>7500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4" t="str">
        <f t="shared" si="0"/>
        <v>     教育部门学前保育工作经费</v>
      </c>
      <c r="B11" s="95" t="s">
        <v>416</v>
      </c>
      <c r="C11" s="95" t="s">
        <v>417</v>
      </c>
      <c r="D11" s="96" t="s">
        <v>357</v>
      </c>
      <c r="E11" s="97">
        <v>4</v>
      </c>
      <c r="F11" s="23">
        <v>26400</v>
      </c>
      <c r="G11" s="23">
        <v>26400</v>
      </c>
      <c r="H11" s="23">
        <v>26400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4" t="str">
        <f t="shared" si="0"/>
        <v>     教育部门学前保育工作经费</v>
      </c>
      <c r="B12" s="95" t="s">
        <v>418</v>
      </c>
      <c r="C12" s="95" t="s">
        <v>419</v>
      </c>
      <c r="D12" s="96" t="s">
        <v>357</v>
      </c>
      <c r="E12" s="97">
        <v>1002</v>
      </c>
      <c r="F12" s="23">
        <v>28557</v>
      </c>
      <c r="G12" s="23">
        <v>28557</v>
      </c>
      <c r="H12" s="23">
        <v>28557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4" t="str">
        <f t="shared" si="0"/>
        <v>     教育部门学前保育工作经费</v>
      </c>
      <c r="B13" s="95" t="s">
        <v>420</v>
      </c>
      <c r="C13" s="95" t="s">
        <v>421</v>
      </c>
      <c r="D13" s="96" t="s">
        <v>357</v>
      </c>
      <c r="E13" s="97">
        <v>11</v>
      </c>
      <c r="F13" s="23">
        <v>72600</v>
      </c>
      <c r="G13" s="23">
        <v>72600</v>
      </c>
      <c r="H13" s="23">
        <v>72600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4" t="str">
        <f t="shared" si="0"/>
        <v>     教育部门学前保育工作经费</v>
      </c>
      <c r="B14" s="95" t="s">
        <v>422</v>
      </c>
      <c r="C14" s="95" t="s">
        <v>423</v>
      </c>
      <c r="D14" s="96" t="s">
        <v>357</v>
      </c>
      <c r="E14" s="97">
        <v>40</v>
      </c>
      <c r="F14" s="23">
        <v>20800</v>
      </c>
      <c r="G14" s="23">
        <v>20800</v>
      </c>
      <c r="H14" s="23">
        <v>20800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94" t="str">
        <f t="shared" si="0"/>
        <v>     教育部门学前保育工作经费</v>
      </c>
      <c r="B15" s="95" t="s">
        <v>424</v>
      </c>
      <c r="C15" s="95" t="s">
        <v>423</v>
      </c>
      <c r="D15" s="96" t="s">
        <v>357</v>
      </c>
      <c r="E15" s="97">
        <v>5</v>
      </c>
      <c r="F15" s="23">
        <v>2700</v>
      </c>
      <c r="G15" s="23">
        <v>2700</v>
      </c>
      <c r="H15" s="23">
        <v>2700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94" t="str">
        <f t="shared" si="0"/>
        <v>     教育部门学前保育工作经费</v>
      </c>
      <c r="B16" s="95" t="s">
        <v>425</v>
      </c>
      <c r="C16" s="95" t="s">
        <v>423</v>
      </c>
      <c r="D16" s="96" t="s">
        <v>357</v>
      </c>
      <c r="E16" s="97">
        <v>1</v>
      </c>
      <c r="F16" s="23">
        <v>20000</v>
      </c>
      <c r="G16" s="23">
        <v>20000</v>
      </c>
      <c r="H16" s="23">
        <v>20000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94" t="str">
        <f t="shared" si="0"/>
        <v>     教育部门学前保育工作经费</v>
      </c>
      <c r="B17" s="95" t="s">
        <v>426</v>
      </c>
      <c r="C17" s="95" t="s">
        <v>427</v>
      </c>
      <c r="D17" s="96" t="s">
        <v>357</v>
      </c>
      <c r="E17" s="97">
        <v>12</v>
      </c>
      <c r="F17" s="23">
        <v>6600</v>
      </c>
      <c r="G17" s="23">
        <v>6600</v>
      </c>
      <c r="H17" s="23">
        <v>6600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94" t="str">
        <f t="shared" si="0"/>
        <v>     教育部门学前保育工作经费</v>
      </c>
      <c r="B18" s="95" t="s">
        <v>428</v>
      </c>
      <c r="C18" s="95" t="s">
        <v>429</v>
      </c>
      <c r="D18" s="96" t="s">
        <v>357</v>
      </c>
      <c r="E18" s="97">
        <v>25</v>
      </c>
      <c r="F18" s="23">
        <v>10000</v>
      </c>
      <c r="G18" s="23">
        <v>10000</v>
      </c>
      <c r="H18" s="23">
        <v>10000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94" t="str">
        <f t="shared" si="0"/>
        <v>     教育部门学前保育工作经费</v>
      </c>
      <c r="B19" s="95" t="s">
        <v>430</v>
      </c>
      <c r="C19" s="95" t="s">
        <v>429</v>
      </c>
      <c r="D19" s="96" t="s">
        <v>357</v>
      </c>
      <c r="E19" s="97">
        <v>25</v>
      </c>
      <c r="F19" s="23">
        <v>8750</v>
      </c>
      <c r="G19" s="23">
        <v>8750</v>
      </c>
      <c r="H19" s="23">
        <v>8750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94" t="str">
        <f t="shared" si="0"/>
        <v>     教育部门学前保育工作经费</v>
      </c>
      <c r="B20" s="95" t="s">
        <v>431</v>
      </c>
      <c r="C20" s="95" t="s">
        <v>429</v>
      </c>
      <c r="D20" s="96" t="s">
        <v>357</v>
      </c>
      <c r="E20" s="97">
        <v>1</v>
      </c>
      <c r="F20" s="23">
        <v>5000</v>
      </c>
      <c r="G20" s="23">
        <v>5000</v>
      </c>
      <c r="H20" s="23">
        <v>5000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52.5" customHeight="1" spans="1:17">
      <c r="A21" s="94" t="str">
        <f t="shared" si="0"/>
        <v>     教育部门学前保育工作经费</v>
      </c>
      <c r="B21" s="95" t="s">
        <v>432</v>
      </c>
      <c r="C21" s="95" t="s">
        <v>433</v>
      </c>
      <c r="D21" s="96" t="s">
        <v>357</v>
      </c>
      <c r="E21" s="97">
        <v>6</v>
      </c>
      <c r="F21" s="23">
        <v>33000</v>
      </c>
      <c r="G21" s="23">
        <v>33000</v>
      </c>
      <c r="H21" s="23">
        <v>33000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52.5" hidden="1" customHeight="1" spans="1:17">
      <c r="A22" s="94" t="str">
        <f t="shared" si="0"/>
        <v>     教育部门学前保育工作经费</v>
      </c>
      <c r="B22" s="95" t="s">
        <v>434</v>
      </c>
      <c r="C22" s="95" t="s">
        <v>435</v>
      </c>
      <c r="D22" s="96" t="s">
        <v>357</v>
      </c>
      <c r="E22" s="97">
        <v>1</v>
      </c>
      <c r="F22" s="23">
        <v>415000</v>
      </c>
      <c r="G22" s="23">
        <v>415000</v>
      </c>
      <c r="H22" s="23">
        <v>415000</v>
      </c>
      <c r="I22" s="23"/>
      <c r="J22" s="23"/>
      <c r="K22" s="23"/>
      <c r="L22" s="23"/>
      <c r="M22" s="23"/>
      <c r="N22" s="23"/>
      <c r="O22" s="23"/>
      <c r="P22" s="23"/>
      <c r="Q22" s="23"/>
    </row>
    <row r="23" ht="52.5" hidden="1" customHeight="1" spans="1:17">
      <c r="A23" s="94" t="str">
        <f t="shared" si="0"/>
        <v>     教育部门学前保育工作经费</v>
      </c>
      <c r="B23" s="95" t="s">
        <v>436</v>
      </c>
      <c r="C23" s="95" t="s">
        <v>435</v>
      </c>
      <c r="D23" s="96" t="s">
        <v>357</v>
      </c>
      <c r="E23" s="97">
        <v>1</v>
      </c>
      <c r="F23" s="23">
        <v>72000</v>
      </c>
      <c r="G23" s="23">
        <v>72000</v>
      </c>
      <c r="H23" s="23">
        <v>72000</v>
      </c>
      <c r="I23" s="23"/>
      <c r="J23" s="23"/>
      <c r="K23" s="23"/>
      <c r="L23" s="23"/>
      <c r="M23" s="23"/>
      <c r="N23" s="23"/>
      <c r="O23" s="23"/>
      <c r="P23" s="23"/>
      <c r="Q23" s="23"/>
    </row>
    <row r="24" ht="30" customHeight="1" spans="1:17">
      <c r="A24" s="98" t="s">
        <v>398</v>
      </c>
      <c r="B24" s="99"/>
      <c r="C24" s="99"/>
      <c r="D24" s="99"/>
      <c r="E24" s="97"/>
      <c r="F24" s="23">
        <v>737307</v>
      </c>
      <c r="G24" s="23">
        <v>737307</v>
      </c>
      <c r="H24" s="23">
        <v>737307</v>
      </c>
      <c r="I24" s="23"/>
      <c r="J24" s="23"/>
      <c r="K24" s="23"/>
      <c r="L24" s="23"/>
      <c r="M24" s="23"/>
      <c r="N24" s="23"/>
      <c r="O24" s="23"/>
      <c r="P24" s="23"/>
      <c r="Q24" s="23"/>
    </row>
  </sheetData>
  <autoFilter xmlns:etc="http://www.wps.cn/officeDocument/2017/etCustomData" ref="A7:Q24" etc:filterBottomFollowUsedRange="0">
    <filterColumn colId="2">
      <filters blank="1">
        <filter val="合  计"/>
        <filter val="复印纸"/>
        <filter val="触控一体机"/>
        <filter val="空调机"/>
        <filter val="便携式计算机"/>
        <filter val="台式计算机"/>
        <filter val="A4彩色打印机"/>
        <filter val="其他架类"/>
        <filter val="其他柜类"/>
        <filter val="其他台、桌类"/>
      </filters>
    </filterColumn>
    <extLst/>
  </autoFilter>
  <mergeCells count="16">
    <mergeCell ref="A2:Q2"/>
    <mergeCell ref="A3:F3"/>
    <mergeCell ref="G4:Q4"/>
    <mergeCell ref="L5:Q5"/>
    <mergeCell ref="A24:E2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F9" sqref="F9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4" width="12.047619047619" customWidth="1"/>
    <col min="5" max="5" width="10.2857142857143" customWidth="1"/>
    <col min="6" max="6" width="9.57142857142857" customWidth="1"/>
    <col min="7" max="7" width="11.7142857142857" customWidth="1"/>
    <col min="8" max="8" width="13.4285714285714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2"/>
      <c r="I1" s="1"/>
      <c r="J1" s="1"/>
      <c r="K1" s="72"/>
      <c r="L1" s="1"/>
      <c r="M1" s="73"/>
      <c r="N1" s="73" t="s">
        <v>437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"单位名称："&amp;"瑞丽市第二幼儿园"</f>
        <v>单位名称：瑞丽市第二幼儿园</v>
      </c>
      <c r="B3" s="32"/>
      <c r="C3" s="32"/>
      <c r="D3" s="32"/>
      <c r="E3" s="32"/>
      <c r="F3" s="32"/>
      <c r="G3" s="32"/>
      <c r="H3" s="72"/>
      <c r="I3" s="1"/>
      <c r="J3" s="1"/>
      <c r="K3" s="72"/>
      <c r="L3" s="1"/>
      <c r="M3" s="74"/>
      <c r="N3" s="43" t="s">
        <v>53</v>
      </c>
    </row>
    <row r="4" ht="24" customHeight="1" spans="1:14">
      <c r="A4" s="11" t="s">
        <v>401</v>
      </c>
      <c r="B4" s="11" t="s">
        <v>438</v>
      </c>
      <c r="C4" s="11" t="s">
        <v>439</v>
      </c>
      <c r="D4" s="12" t="s">
        <v>195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24" customHeight="1" spans="1:14">
      <c r="A5" s="16"/>
      <c r="B5" s="16"/>
      <c r="C5" s="16"/>
      <c r="D5" s="75" t="s">
        <v>56</v>
      </c>
      <c r="E5" s="11" t="s">
        <v>60</v>
      </c>
      <c r="F5" s="11" t="s">
        <v>407</v>
      </c>
      <c r="G5" s="11" t="s">
        <v>408</v>
      </c>
      <c r="H5" s="11" t="s">
        <v>409</v>
      </c>
      <c r="I5" s="12" t="s">
        <v>410</v>
      </c>
      <c r="J5" s="13"/>
      <c r="K5" s="13"/>
      <c r="L5" s="13"/>
      <c r="M5" s="13"/>
      <c r="N5" s="14"/>
    </row>
    <row r="6" ht="55" customHeight="1" spans="1:14">
      <c r="A6" s="18"/>
      <c r="B6" s="18"/>
      <c r="C6" s="18"/>
      <c r="D6" s="68"/>
      <c r="E6" s="16" t="s">
        <v>59</v>
      </c>
      <c r="F6" s="18"/>
      <c r="G6" s="18"/>
      <c r="H6" s="68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24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76"/>
      <c r="B8" s="76"/>
      <c r="C8" s="7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7"/>
      <c r="B9" s="77"/>
      <c r="C9" s="7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78"/>
      <c r="C10" s="7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Format="1" customHeight="1" spans="1:14">
      <c r="A11" s="42" t="s">
        <v>440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2"/>
  <sheetViews>
    <sheetView showZeros="0" workbookViewId="0">
      <selection activeCell="G14" sqref="G14"/>
    </sheetView>
  </sheetViews>
  <sheetFormatPr defaultColWidth="16.7142857142857" defaultRowHeight="25" customHeight="1"/>
  <cols>
    <col min="1" max="16384" width="16.7142857142857" customWidth="1"/>
  </cols>
  <sheetData>
    <row r="1" customHeight="1" spans="1:9">
      <c r="A1" s="3"/>
      <c r="B1" s="3"/>
      <c r="C1" s="3"/>
      <c r="D1" s="1"/>
      <c r="E1" s="4"/>
      <c r="F1" s="4"/>
      <c r="G1" s="4"/>
      <c r="H1" s="4"/>
      <c r="I1" s="4" t="s">
        <v>441</v>
      </c>
    </row>
    <row r="2" customHeight="1" spans="1:9">
      <c r="A2" s="44" t="str">
        <f>"2026"&amp;"年县对下转移支付预算表"</f>
        <v>2026年县对下转移支付预算表</v>
      </c>
      <c r="B2" s="29"/>
      <c r="C2" s="29"/>
      <c r="D2" s="63"/>
      <c r="E2" s="63"/>
      <c r="F2" s="63"/>
      <c r="G2" s="63"/>
      <c r="H2" s="63"/>
      <c r="I2" s="63"/>
    </row>
    <row r="3" customHeight="1" spans="1:9">
      <c r="A3" s="1"/>
      <c r="B3" s="64"/>
      <c r="C3" s="64"/>
      <c r="D3" s="33"/>
      <c r="E3" s="33"/>
      <c r="F3" s="33"/>
      <c r="G3" s="33"/>
      <c r="H3" s="33"/>
      <c r="I3" s="43" t="s">
        <v>1</v>
      </c>
    </row>
    <row r="4" customHeight="1" spans="1:9">
      <c r="A4" s="65" t="str">
        <f>"单位名称："&amp;"瑞丽市第二幼儿园"</f>
        <v>单位名称：瑞丽市第二幼儿园</v>
      </c>
      <c r="B4" s="66"/>
      <c r="C4" s="66"/>
      <c r="D4" s="33"/>
      <c r="E4" s="33"/>
      <c r="F4" s="33"/>
      <c r="G4" s="33"/>
      <c r="H4" s="33"/>
      <c r="I4" s="33"/>
    </row>
    <row r="5" customHeight="1" spans="1:9">
      <c r="A5" s="67" t="s">
        <v>442</v>
      </c>
      <c r="B5" s="36" t="s">
        <v>195</v>
      </c>
      <c r="C5" s="36"/>
      <c r="D5" s="60"/>
      <c r="E5" s="60" t="s">
        <v>443</v>
      </c>
      <c r="F5" s="60"/>
      <c r="G5" s="60"/>
      <c r="H5" s="60"/>
      <c r="I5" s="60"/>
    </row>
    <row r="6" customHeight="1" spans="1:9">
      <c r="A6" s="68"/>
      <c r="B6" s="36" t="s">
        <v>56</v>
      </c>
      <c r="C6" s="35" t="s">
        <v>60</v>
      </c>
      <c r="D6" s="34" t="s">
        <v>444</v>
      </c>
      <c r="E6" s="34" t="s">
        <v>445</v>
      </c>
      <c r="F6" s="34" t="s">
        <v>446</v>
      </c>
      <c r="G6" s="34" t="s">
        <v>447</v>
      </c>
      <c r="H6" s="34" t="s">
        <v>448</v>
      </c>
      <c r="I6" s="34" t="s">
        <v>449</v>
      </c>
    </row>
    <row r="7" customHeight="1" spans="1:9">
      <c r="A7" s="36">
        <v>1</v>
      </c>
      <c r="B7" s="36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70">
        <v>8</v>
      </c>
      <c r="I7" s="69">
        <v>9</v>
      </c>
    </row>
    <row r="8" customHeight="1" spans="1:9">
      <c r="A8" s="37"/>
      <c r="B8" s="71"/>
      <c r="C8" s="71"/>
      <c r="D8" s="71"/>
      <c r="E8" s="71"/>
      <c r="F8" s="71"/>
      <c r="G8" s="71"/>
      <c r="H8" s="71"/>
      <c r="I8" s="71"/>
    </row>
    <row r="9" customHeight="1" spans="1:9">
      <c r="A9" s="37"/>
      <c r="B9" s="71"/>
      <c r="C9" s="71"/>
      <c r="D9" s="71"/>
      <c r="E9" s="71"/>
      <c r="F9" s="71"/>
      <c r="G9" s="71"/>
      <c r="H9" s="71"/>
      <c r="I9" s="71"/>
    </row>
    <row r="10" customHeight="1" spans="1:9">
      <c r="A10" s="52" t="s">
        <v>56</v>
      </c>
      <c r="B10" s="71"/>
      <c r="C10" s="71"/>
      <c r="D10" s="71"/>
      <c r="E10" s="71"/>
      <c r="F10" s="71"/>
      <c r="G10" s="71"/>
      <c r="H10" s="71"/>
      <c r="I10" s="71"/>
    </row>
    <row r="12" customFormat="1" customHeight="1" spans="1:9">
      <c r="A12" s="42" t="s">
        <v>450</v>
      </c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G14" sqref="G14"/>
    </sheetView>
  </sheetViews>
  <sheetFormatPr defaultColWidth="9.14285714285714" defaultRowHeight="12" customHeight="1"/>
  <cols>
    <col min="1" max="1" width="13.2857142857143" customWidth="1"/>
    <col min="2" max="2" width="15.2857142857143" customWidth="1"/>
    <col min="3" max="10" width="13.2" customWidth="1"/>
  </cols>
  <sheetData>
    <row r="1" customHeight="1" spans="1:10">
      <c r="J1" s="55" t="s">
        <v>451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"单位名称："&amp;"瑞丽市第二幼儿园"</f>
        <v>单位名称：瑞丽市第二幼儿园</v>
      </c>
      <c r="B3" s="58"/>
      <c r="C3" s="58"/>
      <c r="D3" s="58"/>
      <c r="E3" s="58"/>
      <c r="F3" s="59"/>
      <c r="G3" s="58"/>
      <c r="H3" s="59"/>
    </row>
    <row r="4" ht="69" customHeight="1" spans="1:10">
      <c r="A4" s="35" t="s">
        <v>321</v>
      </c>
      <c r="B4" s="35" t="s">
        <v>322</v>
      </c>
      <c r="C4" s="35" t="s">
        <v>323</v>
      </c>
      <c r="D4" s="35" t="s">
        <v>324</v>
      </c>
      <c r="E4" s="35" t="s">
        <v>325</v>
      </c>
      <c r="F4" s="60" t="s">
        <v>326</v>
      </c>
      <c r="G4" s="35" t="s">
        <v>327</v>
      </c>
      <c r="H4" s="60" t="s">
        <v>328</v>
      </c>
      <c r="I4" s="60" t="s">
        <v>329</v>
      </c>
      <c r="J4" s="35" t="s">
        <v>330</v>
      </c>
    </row>
    <row r="5" ht="28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32.7" customHeight="1" spans="1:10">
      <c r="A6" s="37"/>
      <c r="B6" s="50"/>
      <c r="C6" s="50"/>
      <c r="D6" s="50"/>
      <c r="E6" s="61"/>
      <c r="F6" s="62"/>
      <c r="G6" s="61"/>
      <c r="H6" s="62"/>
      <c r="I6" s="62"/>
      <c r="J6" s="61"/>
    </row>
    <row r="7" ht="32.7" customHeight="1" spans="1:10">
      <c r="A7" s="37"/>
      <c r="B7" s="22"/>
      <c r="C7" s="22" t="s">
        <v>452</v>
      </c>
      <c r="D7" s="22" t="s">
        <v>452</v>
      </c>
      <c r="E7" s="37" t="s">
        <v>452</v>
      </c>
      <c r="F7" s="22" t="s">
        <v>452</v>
      </c>
      <c r="G7" s="37" t="s">
        <v>452</v>
      </c>
      <c r="H7" s="22" t="s">
        <v>452</v>
      </c>
      <c r="I7" s="22" t="s">
        <v>452</v>
      </c>
      <c r="J7" s="37" t="s">
        <v>452</v>
      </c>
    </row>
    <row r="9" customFormat="1" ht="26" customHeight="1" spans="1:10">
      <c r="A9" s="42" t="s">
        <v>453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F24" sqref="F24"/>
    </sheetView>
  </sheetViews>
  <sheetFormatPr defaultColWidth="9.14285714285714" defaultRowHeight="12" customHeight="1" outlineLevelCol="7"/>
  <cols>
    <col min="1" max="2" width="16.9142857142857" customWidth="1"/>
    <col min="3" max="3" width="20.5714285714286" customWidth="1"/>
    <col min="4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454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"单位名称："&amp;"瑞丽市第二幼儿园"</f>
        <v>单位名称：瑞丽市第二幼儿园</v>
      </c>
      <c r="B3" s="31"/>
      <c r="C3" s="46"/>
      <c r="D3" s="1"/>
      <c r="E3" s="1"/>
      <c r="F3" s="1"/>
      <c r="G3" s="1"/>
      <c r="H3" s="1"/>
    </row>
    <row r="4" ht="36" customHeight="1" spans="1:8">
      <c r="A4" s="11" t="s">
        <v>188</v>
      </c>
      <c r="B4" s="11" t="s">
        <v>455</v>
      </c>
      <c r="C4" s="11" t="s">
        <v>456</v>
      </c>
      <c r="D4" s="11" t="s">
        <v>457</v>
      </c>
      <c r="E4" s="11" t="s">
        <v>458</v>
      </c>
      <c r="F4" s="47" t="s">
        <v>459</v>
      </c>
      <c r="G4" s="48"/>
      <c r="H4" s="49"/>
    </row>
    <row r="5" ht="40" customHeight="1" spans="1:8">
      <c r="A5" s="18"/>
      <c r="B5" s="18"/>
      <c r="C5" s="18"/>
      <c r="D5" s="18"/>
      <c r="E5" s="18"/>
      <c r="F5" s="35" t="s">
        <v>405</v>
      </c>
      <c r="G5" s="35" t="s">
        <v>460</v>
      </c>
      <c r="H5" s="35" t="s">
        <v>461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38"/>
      <c r="G7" s="51"/>
      <c r="H7" s="51"/>
    </row>
    <row r="8" ht="24" customHeight="1" spans="1:8">
      <c r="A8" s="52" t="s">
        <v>56</v>
      </c>
      <c r="B8" s="53"/>
      <c r="C8" s="53"/>
      <c r="D8" s="53"/>
      <c r="E8" s="53"/>
      <c r="F8" s="39"/>
      <c r="G8" s="54"/>
      <c r="H8" s="54"/>
    </row>
    <row r="10" customFormat="1" ht="25" customHeight="1" spans="1:8">
      <c r="A10" s="42" t="s">
        <v>462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A12" sqref="$A12:$XFD1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21.7142857142857" customWidth="1"/>
    <col min="5" max="5" width="17.7142857142857" customWidth="1"/>
    <col min="6" max="6" width="18.7142857142857" customWidth="1"/>
    <col min="7" max="7" width="17.7142857142857" customWidth="1"/>
    <col min="8" max="9" width="15.4190476190476" customWidth="1"/>
    <col min="10" max="10" width="19.8571428571429" customWidth="1"/>
    <col min="11" max="11" width="20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463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"单位名称："&amp;"瑞丽市第二幼儿园"</f>
        <v>单位名称：瑞丽市第二幼儿园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53</v>
      </c>
    </row>
    <row r="4" ht="21.75" customHeight="1" spans="1:11">
      <c r="A4" s="34" t="s">
        <v>276</v>
      </c>
      <c r="B4" s="34" t="s">
        <v>190</v>
      </c>
      <c r="C4" s="34" t="s">
        <v>277</v>
      </c>
      <c r="D4" s="35" t="s">
        <v>191</v>
      </c>
      <c r="E4" s="35" t="s">
        <v>192</v>
      </c>
      <c r="F4" s="35" t="s">
        <v>278</v>
      </c>
      <c r="G4" s="35" t="s">
        <v>279</v>
      </c>
      <c r="H4" s="36" t="s">
        <v>56</v>
      </c>
      <c r="I4" s="36" t="s">
        <v>464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60</v>
      </c>
      <c r="J5" s="35" t="s">
        <v>61</v>
      </c>
      <c r="K5" s="35" t="s">
        <v>62</v>
      </c>
    </row>
    <row r="6" ht="45" customHeight="1" spans="1:11">
      <c r="A6" s="34"/>
      <c r="B6" s="34"/>
      <c r="C6" s="34"/>
      <c r="D6" s="35"/>
      <c r="E6" s="35"/>
      <c r="F6" s="35"/>
      <c r="G6" s="35"/>
      <c r="H6" s="36"/>
      <c r="I6" s="35" t="s">
        <v>59</v>
      </c>
      <c r="J6" s="35"/>
      <c r="K6" s="35"/>
    </row>
    <row r="7" ht="19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398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2" customFormat="1" customHeight="1" spans="1:11">
      <c r="A12" s="42" t="s">
        <v>465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F12" sqref="F12"/>
    </sheetView>
  </sheetViews>
  <sheetFormatPr defaultColWidth="9.14285714285714" defaultRowHeight="14.25" customHeight="1" outlineLevelCol="6"/>
  <cols>
    <col min="1" max="2" width="20.047619047619" customWidth="1"/>
    <col min="3" max="3" width="37.8571428571429" customWidth="1"/>
    <col min="4" max="4" width="20.047619047619" customWidth="1"/>
    <col min="5" max="5" width="22.2857142857143" customWidth="1"/>
    <col min="6" max="6" width="22.7142857142857" customWidth="1"/>
    <col min="7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466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"单位名称："&amp;"瑞丽市第二幼儿园"</f>
        <v>单位名称：瑞丽市第二幼儿园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277</v>
      </c>
      <c r="B4" s="10" t="s">
        <v>276</v>
      </c>
      <c r="C4" s="10" t="s">
        <v>190</v>
      </c>
      <c r="D4" s="11" t="s">
        <v>467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2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447964.32</v>
      </c>
      <c r="F8" s="23"/>
      <c r="G8" s="23"/>
    </row>
    <row r="9" ht="52.5" customHeight="1" spans="1:7">
      <c r="A9" s="24"/>
      <c r="B9" s="22" t="s">
        <v>468</v>
      </c>
      <c r="C9" s="22" t="s">
        <v>315</v>
      </c>
      <c r="D9" s="22" t="s">
        <v>469</v>
      </c>
      <c r="E9" s="23">
        <v>1575</v>
      </c>
      <c r="F9" s="23"/>
      <c r="G9" s="23"/>
    </row>
    <row r="10" ht="52.5" customHeight="1" spans="1:7">
      <c r="A10" s="25"/>
      <c r="B10" s="22" t="s">
        <v>470</v>
      </c>
      <c r="C10" s="22" t="s">
        <v>313</v>
      </c>
      <c r="D10" s="22" t="s">
        <v>469</v>
      </c>
      <c r="E10" s="23">
        <v>411600</v>
      </c>
      <c r="F10" s="23"/>
      <c r="G10" s="23"/>
    </row>
    <row r="11" ht="52.5" customHeight="1" spans="1:7">
      <c r="A11" s="25"/>
      <c r="B11" s="22" t="s">
        <v>470</v>
      </c>
      <c r="C11" s="22" t="s">
        <v>289</v>
      </c>
      <c r="D11" s="22" t="s">
        <v>469</v>
      </c>
      <c r="E11" s="23">
        <v>1800</v>
      </c>
      <c r="F11" s="23"/>
      <c r="G11" s="23"/>
    </row>
    <row r="12" ht="52.5" customHeight="1" spans="1:7">
      <c r="A12" s="25"/>
      <c r="B12" s="22" t="s">
        <v>470</v>
      </c>
      <c r="C12" s="22" t="s">
        <v>311</v>
      </c>
      <c r="D12" s="22" t="s">
        <v>469</v>
      </c>
      <c r="E12" s="23">
        <v>32989.32</v>
      </c>
      <c r="F12" s="23"/>
      <c r="G12" s="23"/>
    </row>
    <row r="13" ht="30" customHeight="1" spans="1:7">
      <c r="A13" s="26" t="s">
        <v>56</v>
      </c>
      <c r="B13" s="27" t="s">
        <v>452</v>
      </c>
      <c r="C13" s="27"/>
      <c r="D13" s="28"/>
      <c r="E13" s="23">
        <v>447964.32</v>
      </c>
      <c r="F13" s="23"/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D21" sqref="D21"/>
    </sheetView>
  </sheetViews>
  <sheetFormatPr defaultColWidth="9.14285714285714" defaultRowHeight="12" customHeight="1"/>
  <cols>
    <col min="1" max="1" width="7.62857142857143" customWidth="1"/>
    <col min="2" max="2" width="20.2857142857143" customWidth="1"/>
    <col min="3" max="3" width="20" customWidth="1"/>
    <col min="4" max="4" width="18.4285714285714" customWidth="1"/>
    <col min="5" max="5" width="17.5714285714286" customWidth="1"/>
    <col min="6" max="6" width="11.8571428571429" customWidth="1"/>
    <col min="7" max="7" width="11.1428571428571" customWidth="1"/>
    <col min="8" max="8" width="8.47619047619048" customWidth="1"/>
    <col min="9" max="9" width="14" customWidth="1"/>
    <col min="10" max="11" width="11.9142857142857" customWidth="1"/>
    <col min="12" max="12" width="10" customWidth="1"/>
    <col min="13" max="13" width="9.2" customWidth="1"/>
    <col min="14" max="14" width="16.7142857142857" customWidth="1"/>
    <col min="15" max="15" width="7.14285714285714" customWidth="1"/>
    <col min="16" max="16" width="9.14285714285714" customWidth="1"/>
    <col min="17" max="17" width="9.42857142857143" customWidth="1"/>
    <col min="18" max="18" width="8" customWidth="1"/>
    <col min="19" max="19" width="9.14285714285714" customWidth="1"/>
  </cols>
  <sheetData>
    <row r="1" ht="16.5" customHeight="1" spans="1:19">
      <c r="A1" s="157"/>
      <c r="B1" s="1"/>
      <c r="C1" s="1"/>
      <c r="D1" s="1"/>
      <c r="E1" s="1"/>
      <c r="F1" s="1"/>
      <c r="G1" s="1"/>
      <c r="H1" s="1"/>
      <c r="I1" s="72"/>
      <c r="J1" s="1"/>
      <c r="K1" s="1"/>
      <c r="L1" s="1"/>
      <c r="M1" s="1"/>
      <c r="N1" s="1"/>
      <c r="O1" s="1"/>
      <c r="P1" s="73" t="s">
        <v>52</v>
      </c>
      <c r="Q1" s="73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"单位名称："&amp;"瑞丽市第二幼儿园"</f>
        <v>单位名称：瑞丽市第二幼儿园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73" t="s">
        <v>53</v>
      </c>
      <c r="Q3" s="73"/>
    </row>
    <row r="4" ht="21" customHeight="1" spans="1:19">
      <c r="A4" s="11" t="s">
        <v>54</v>
      </c>
      <c r="B4" s="11" t="s">
        <v>55</v>
      </c>
      <c r="C4" s="11" t="s">
        <v>56</v>
      </c>
      <c r="D4" s="47" t="s">
        <v>57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58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58" t="s">
        <v>64</v>
      </c>
      <c r="J5" s="158"/>
      <c r="K5" s="158"/>
      <c r="L5" s="158"/>
      <c r="M5" s="158"/>
      <c r="N5" s="158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62" customHeight="1" spans="1:19">
      <c r="A6" s="68"/>
      <c r="B6" s="68"/>
      <c r="C6" s="68"/>
      <c r="D6" s="75"/>
      <c r="E6" s="75"/>
      <c r="F6" s="75"/>
      <c r="G6" s="68"/>
      <c r="H6" s="68"/>
      <c r="I6" s="36" t="s">
        <v>59</v>
      </c>
      <c r="J6" s="34" t="s">
        <v>66</v>
      </c>
      <c r="K6" s="34" t="s">
        <v>67</v>
      </c>
      <c r="L6" s="10" t="s">
        <v>68</v>
      </c>
      <c r="M6" s="10" t="s">
        <v>69</v>
      </c>
      <c r="N6" s="10" t="s">
        <v>70</v>
      </c>
      <c r="O6" s="75"/>
      <c r="P6" s="75"/>
      <c r="Q6" s="75"/>
      <c r="R6" s="75"/>
      <c r="S6" s="75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60" customHeight="1" spans="1:19">
      <c r="A8" s="159" t="s">
        <v>71</v>
      </c>
      <c r="B8" s="159" t="s">
        <v>72</v>
      </c>
      <c r="C8" s="23">
        <v>16285144.46</v>
      </c>
      <c r="D8" s="23">
        <v>16285144.46</v>
      </c>
      <c r="E8" s="23">
        <v>13567544.46</v>
      </c>
      <c r="F8" s="23"/>
      <c r="G8" s="23"/>
      <c r="H8" s="23"/>
      <c r="I8" s="23">
        <v>2717600</v>
      </c>
      <c r="J8" s="23"/>
      <c r="K8" s="23"/>
      <c r="L8" s="23"/>
      <c r="M8" s="23"/>
      <c r="N8" s="23">
        <v>2717600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60"/>
      <c r="C9" s="148">
        <v>16285144.46</v>
      </c>
      <c r="D9" s="148">
        <v>16285144.46</v>
      </c>
      <c r="E9" s="148">
        <v>13567544.46</v>
      </c>
      <c r="F9" s="148"/>
      <c r="G9" s="148"/>
      <c r="H9" s="148"/>
      <c r="I9" s="148">
        <v>2717600</v>
      </c>
      <c r="J9" s="148"/>
      <c r="K9" s="148"/>
      <c r="L9" s="148"/>
      <c r="M9" s="148"/>
      <c r="N9" s="148">
        <v>2717600</v>
      </c>
      <c r="O9" s="148"/>
      <c r="P9" s="148"/>
      <c r="Q9" s="148"/>
      <c r="R9" s="148"/>
      <c r="S9" s="14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16" workbookViewId="0">
      <selection activeCell="F29" sqref="F29"/>
    </sheetView>
  </sheetViews>
  <sheetFormatPr defaultColWidth="8.84761904761905" defaultRowHeight="15" customHeight="1"/>
  <cols>
    <col min="1" max="1" width="15" customWidth="1"/>
    <col min="2" max="2" width="42.7142857142857" customWidth="1"/>
    <col min="3" max="3" width="16.8571428571429" customWidth="1"/>
    <col min="4" max="4" width="17.8571428571429" customWidth="1"/>
    <col min="5" max="5" width="18.5714285714286" customWidth="1"/>
    <col min="6" max="6" width="16.5714285714286" customWidth="1"/>
    <col min="7" max="7" width="15.4285714285714" customWidth="1"/>
    <col min="8" max="8" width="14.7142857142857" customWidth="1"/>
    <col min="9" max="9" width="16.7142857142857" customWidth="1"/>
    <col min="10" max="10" width="14.2857142857143" customWidth="1"/>
    <col min="11" max="11" width="12.7714285714286" customWidth="1"/>
    <col min="12" max="12" width="17.1428571428571" customWidth="1"/>
    <col min="13" max="13" width="12.7714285714286" customWidth="1"/>
    <col min="14" max="14" width="17.2857142857143" customWidth="1"/>
    <col min="15" max="15" width="15.2857142857143" customWidth="1"/>
  </cols>
  <sheetData>
    <row r="1" ht="18.75" customHeight="1" spans="1:15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43" t="s">
        <v>73</v>
      </c>
      <c r="O1" s="43"/>
    </row>
    <row r="2" ht="36" customHeight="1" spans="1:15">
      <c r="A2" s="151" t="str">
        <f>"2026"&amp;"年部门支出预算表"</f>
        <v>2026年部门支出预算表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ht="18.75" customHeight="1" spans="1:15">
      <c r="A3" s="31" t="str">
        <f>"单位名称："&amp;"瑞丽市第二幼儿园"</f>
        <v>单位名称：瑞丽市第二幼儿园</v>
      </c>
      <c r="B3" s="31"/>
      <c r="C3" s="31"/>
      <c r="D3" s="31"/>
      <c r="E3" s="31"/>
      <c r="F3" s="31"/>
      <c r="G3" s="150"/>
      <c r="H3" s="150"/>
      <c r="I3" s="150"/>
      <c r="J3" s="150"/>
      <c r="K3" s="150"/>
      <c r="L3" s="150"/>
      <c r="M3" s="150"/>
      <c r="N3" s="43" t="s">
        <v>1</v>
      </c>
      <c r="O3" s="43"/>
    </row>
    <row r="4" ht="31.5" customHeight="1" spans="1:15">
      <c r="A4" s="152" t="s">
        <v>74</v>
      </c>
      <c r="B4" s="152" t="s">
        <v>75</v>
      </c>
      <c r="C4" s="152" t="s">
        <v>56</v>
      </c>
      <c r="D4" s="152" t="s">
        <v>60</v>
      </c>
      <c r="E4" s="152"/>
      <c r="F4" s="152"/>
      <c r="G4" s="152" t="s">
        <v>61</v>
      </c>
      <c r="H4" s="152" t="s">
        <v>62</v>
      </c>
      <c r="I4" s="152" t="s">
        <v>76</v>
      </c>
      <c r="J4" s="152" t="s">
        <v>77</v>
      </c>
      <c r="K4" s="152"/>
      <c r="L4" s="152"/>
      <c r="M4" s="152"/>
      <c r="N4" s="152"/>
      <c r="O4" s="152"/>
    </row>
    <row r="5" ht="43" customHeight="1" spans="1:15">
      <c r="A5" s="152"/>
      <c r="B5" s="152"/>
      <c r="C5" s="152"/>
      <c r="D5" s="152" t="s">
        <v>59</v>
      </c>
      <c r="E5" s="152" t="s">
        <v>78</v>
      </c>
      <c r="F5" s="152" t="s">
        <v>79</v>
      </c>
      <c r="G5" s="152"/>
      <c r="H5" s="152"/>
      <c r="I5" s="152"/>
      <c r="J5" s="152" t="s">
        <v>59</v>
      </c>
      <c r="K5" s="152" t="s">
        <v>80</v>
      </c>
      <c r="L5" s="152" t="s">
        <v>81</v>
      </c>
      <c r="M5" s="152" t="s">
        <v>82</v>
      </c>
      <c r="N5" s="152" t="s">
        <v>83</v>
      </c>
      <c r="O5" s="152" t="s">
        <v>84</v>
      </c>
    </row>
    <row r="6" ht="38" customHeight="1" spans="1:15">
      <c r="A6" s="153" t="s">
        <v>85</v>
      </c>
      <c r="B6" s="153" t="s">
        <v>86</v>
      </c>
      <c r="C6" s="153" t="s">
        <v>87</v>
      </c>
      <c r="D6" s="153" t="s">
        <v>88</v>
      </c>
      <c r="E6" s="153" t="s">
        <v>89</v>
      </c>
      <c r="F6" s="153" t="s">
        <v>90</v>
      </c>
      <c r="G6" s="153" t="s">
        <v>91</v>
      </c>
      <c r="H6" s="153" t="s">
        <v>92</v>
      </c>
      <c r="I6" s="153" t="s">
        <v>93</v>
      </c>
      <c r="J6" s="153" t="s">
        <v>94</v>
      </c>
      <c r="K6" s="153" t="s">
        <v>95</v>
      </c>
      <c r="L6" s="153" t="s">
        <v>96</v>
      </c>
      <c r="M6" s="153" t="s">
        <v>97</v>
      </c>
      <c r="N6" s="153" t="s">
        <v>98</v>
      </c>
      <c r="O6" s="153" t="s">
        <v>99</v>
      </c>
    </row>
    <row r="7" ht="52.5" customHeight="1" spans="1:15">
      <c r="A7" s="154" t="s">
        <v>100</v>
      </c>
      <c r="B7" s="154" t="s">
        <v>101</v>
      </c>
      <c r="C7" s="120">
        <v>14840399.5</v>
      </c>
      <c r="D7" s="120">
        <v>12122799.5</v>
      </c>
      <c r="E7" s="120">
        <v>4904405.18</v>
      </c>
      <c r="F7" s="120">
        <v>7218394.32</v>
      </c>
      <c r="G7" s="120"/>
      <c r="H7" s="120"/>
      <c r="I7" s="120"/>
      <c r="J7" s="120">
        <v>2717600</v>
      </c>
      <c r="K7" s="120"/>
      <c r="L7" s="120"/>
      <c r="M7" s="120"/>
      <c r="N7" s="120"/>
      <c r="O7" s="120">
        <v>2717600</v>
      </c>
    </row>
    <row r="8" ht="52.5" customHeight="1" spans="1:15">
      <c r="A8" s="155" t="s">
        <v>102</v>
      </c>
      <c r="B8" s="155" t="s">
        <v>103</v>
      </c>
      <c r="C8" s="120">
        <v>14840399.5</v>
      </c>
      <c r="D8" s="120">
        <v>12122799.5</v>
      </c>
      <c r="E8" s="120">
        <v>4904405.18</v>
      </c>
      <c r="F8" s="120">
        <v>7218394.32</v>
      </c>
      <c r="G8" s="120"/>
      <c r="H8" s="120"/>
      <c r="I8" s="120"/>
      <c r="J8" s="120">
        <v>2717600</v>
      </c>
      <c r="K8" s="120"/>
      <c r="L8" s="120"/>
      <c r="M8" s="120"/>
      <c r="N8" s="120"/>
      <c r="O8" s="120">
        <v>2717600</v>
      </c>
    </row>
    <row r="9" ht="52.5" customHeight="1" spans="1:15">
      <c r="A9" s="156" t="s">
        <v>104</v>
      </c>
      <c r="B9" s="156" t="s">
        <v>105</v>
      </c>
      <c r="C9" s="120">
        <v>14840399.5</v>
      </c>
      <c r="D9" s="120">
        <v>12122799.5</v>
      </c>
      <c r="E9" s="120">
        <v>4904405.18</v>
      </c>
      <c r="F9" s="120">
        <v>7218394.32</v>
      </c>
      <c r="G9" s="120"/>
      <c r="H9" s="120"/>
      <c r="I9" s="120"/>
      <c r="J9" s="120">
        <v>2717600</v>
      </c>
      <c r="K9" s="120"/>
      <c r="L9" s="120"/>
      <c r="M9" s="120"/>
      <c r="N9" s="120"/>
      <c r="O9" s="120">
        <v>2717600</v>
      </c>
    </row>
    <row r="10" ht="52.5" customHeight="1" spans="1:15">
      <c r="A10" s="154" t="s">
        <v>106</v>
      </c>
      <c r="B10" s="154" t="s">
        <v>107</v>
      </c>
      <c r="C10" s="120">
        <v>620733.12</v>
      </c>
      <c r="D10" s="120">
        <v>620733.12</v>
      </c>
      <c r="E10" s="120">
        <v>620733.12</v>
      </c>
      <c r="F10" s="120"/>
      <c r="G10" s="120"/>
      <c r="H10" s="120"/>
      <c r="I10" s="120"/>
      <c r="J10" s="120"/>
      <c r="K10" s="120"/>
      <c r="L10" s="120"/>
      <c r="M10" s="120"/>
      <c r="N10" s="120"/>
      <c r="O10" s="120"/>
    </row>
    <row r="11" ht="52.5" customHeight="1" spans="1:15">
      <c r="A11" s="155" t="s">
        <v>108</v>
      </c>
      <c r="B11" s="155" t="s">
        <v>109</v>
      </c>
      <c r="C11" s="120">
        <v>552029.12</v>
      </c>
      <c r="D11" s="120">
        <v>552029.12</v>
      </c>
      <c r="E11" s="120">
        <v>552029.12</v>
      </c>
      <c r="F11" s="120"/>
      <c r="G11" s="120"/>
      <c r="H11" s="120"/>
      <c r="I11" s="120"/>
      <c r="J11" s="120"/>
      <c r="K11" s="120"/>
      <c r="L11" s="120"/>
      <c r="M11" s="120"/>
      <c r="N11" s="120"/>
      <c r="O11" s="120"/>
    </row>
    <row r="12" ht="52.5" customHeight="1" spans="1:15">
      <c r="A12" s="156" t="s">
        <v>110</v>
      </c>
      <c r="B12" s="156" t="s">
        <v>111</v>
      </c>
      <c r="C12" s="120">
        <v>2400</v>
      </c>
      <c r="D12" s="120">
        <v>2400</v>
      </c>
      <c r="E12" s="120">
        <v>2400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0"/>
    </row>
    <row r="13" ht="52.5" customHeight="1" spans="1:15">
      <c r="A13" s="156" t="s">
        <v>112</v>
      </c>
      <c r="B13" s="156" t="s">
        <v>113</v>
      </c>
      <c r="C13" s="120">
        <v>549629.12</v>
      </c>
      <c r="D13" s="120">
        <v>549629.12</v>
      </c>
      <c r="E13" s="120">
        <v>549629.12</v>
      </c>
      <c r="F13" s="120"/>
      <c r="G13" s="120"/>
      <c r="H13" s="120"/>
      <c r="I13" s="120"/>
      <c r="J13" s="120"/>
      <c r="K13" s="120"/>
      <c r="L13" s="120"/>
      <c r="M13" s="120"/>
      <c r="N13" s="120"/>
      <c r="O13" s="120"/>
    </row>
    <row r="14" ht="52.5" customHeight="1" spans="1:15">
      <c r="A14" s="155" t="s">
        <v>114</v>
      </c>
      <c r="B14" s="155" t="s">
        <v>115</v>
      </c>
      <c r="C14" s="120">
        <v>68704</v>
      </c>
      <c r="D14" s="120">
        <v>68704</v>
      </c>
      <c r="E14" s="120">
        <v>68704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</row>
    <row r="15" ht="52.5" customHeight="1" spans="1:15">
      <c r="A15" s="156" t="s">
        <v>116</v>
      </c>
      <c r="B15" s="156" t="s">
        <v>115</v>
      </c>
      <c r="C15" s="120">
        <v>68704</v>
      </c>
      <c r="D15" s="120">
        <v>68704</v>
      </c>
      <c r="E15" s="120">
        <v>68704</v>
      </c>
      <c r="F15" s="120"/>
      <c r="G15" s="120"/>
      <c r="H15" s="120"/>
      <c r="I15" s="120"/>
      <c r="J15" s="120"/>
      <c r="K15" s="120"/>
      <c r="L15" s="120"/>
      <c r="M15" s="120"/>
      <c r="N15" s="120"/>
      <c r="O15" s="120"/>
    </row>
    <row r="16" ht="52.5" customHeight="1" spans="1:15">
      <c r="A16" s="154" t="s">
        <v>117</v>
      </c>
      <c r="B16" s="154" t="s">
        <v>118</v>
      </c>
      <c r="C16" s="120">
        <v>411790</v>
      </c>
      <c r="D16" s="120">
        <v>411790</v>
      </c>
      <c r="E16" s="120">
        <v>411790</v>
      </c>
      <c r="F16" s="120"/>
      <c r="G16" s="120"/>
      <c r="H16" s="120"/>
      <c r="I16" s="120"/>
      <c r="J16" s="120"/>
      <c r="K16" s="120"/>
      <c r="L16" s="120"/>
      <c r="M16" s="120"/>
      <c r="N16" s="120"/>
      <c r="O16" s="120"/>
    </row>
    <row r="17" ht="52.5" customHeight="1" spans="1:15">
      <c r="A17" s="155" t="s">
        <v>119</v>
      </c>
      <c r="B17" s="155" t="s">
        <v>120</v>
      </c>
      <c r="C17" s="120">
        <v>411790</v>
      </c>
      <c r="D17" s="120">
        <v>411790</v>
      </c>
      <c r="E17" s="120">
        <v>411790</v>
      </c>
      <c r="F17" s="120"/>
      <c r="G17" s="120"/>
      <c r="H17" s="120"/>
      <c r="I17" s="120"/>
      <c r="J17" s="120"/>
      <c r="K17" s="120"/>
      <c r="L17" s="120"/>
      <c r="M17" s="120"/>
      <c r="N17" s="120"/>
      <c r="O17" s="120"/>
    </row>
    <row r="18" ht="52.5" customHeight="1" spans="1:15">
      <c r="A18" s="156" t="s">
        <v>121</v>
      </c>
      <c r="B18" s="156" t="s">
        <v>122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ht="52.5" customHeight="1" spans="1:15">
      <c r="A19" s="156" t="s">
        <v>123</v>
      </c>
      <c r="B19" s="156" t="s">
        <v>124</v>
      </c>
      <c r="C19" s="120">
        <v>232102</v>
      </c>
      <c r="D19" s="120">
        <v>232102</v>
      </c>
      <c r="E19" s="120">
        <v>232102</v>
      </c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ht="52.5" customHeight="1" spans="1:15">
      <c r="A20" s="156" t="s">
        <v>125</v>
      </c>
      <c r="B20" s="156" t="s">
        <v>126</v>
      </c>
      <c r="C20" s="120">
        <v>148771</v>
      </c>
      <c r="D20" s="120">
        <v>148771</v>
      </c>
      <c r="E20" s="120">
        <v>148771</v>
      </c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ht="52.5" customHeight="1" spans="1:15">
      <c r="A21" s="156" t="s">
        <v>127</v>
      </c>
      <c r="B21" s="156" t="s">
        <v>128</v>
      </c>
      <c r="C21" s="120">
        <v>30917</v>
      </c>
      <c r="D21" s="120">
        <v>30917</v>
      </c>
      <c r="E21" s="120">
        <v>30917</v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</row>
    <row r="22" ht="52.5" customHeight="1" spans="1:15">
      <c r="A22" s="154" t="s">
        <v>129</v>
      </c>
      <c r="B22" s="154" t="s">
        <v>130</v>
      </c>
      <c r="C22" s="120">
        <v>412221.84</v>
      </c>
      <c r="D22" s="120">
        <v>412221.84</v>
      </c>
      <c r="E22" s="120">
        <v>412221.84</v>
      </c>
      <c r="F22" s="120"/>
      <c r="G22" s="120"/>
      <c r="H22" s="120"/>
      <c r="I22" s="120"/>
      <c r="J22" s="120"/>
      <c r="K22" s="120"/>
      <c r="L22" s="120"/>
      <c r="M22" s="120"/>
      <c r="N22" s="120"/>
      <c r="O22" s="120"/>
    </row>
    <row r="23" ht="52.5" customHeight="1" spans="1:15">
      <c r="A23" s="155" t="s">
        <v>131</v>
      </c>
      <c r="B23" s="155" t="s">
        <v>132</v>
      </c>
      <c r="C23" s="120">
        <v>412221.84</v>
      </c>
      <c r="D23" s="120">
        <v>412221.84</v>
      </c>
      <c r="E23" s="120">
        <v>412221.84</v>
      </c>
      <c r="F23" s="120"/>
      <c r="G23" s="120"/>
      <c r="H23" s="120"/>
      <c r="I23" s="120"/>
      <c r="J23" s="120"/>
      <c r="K23" s="120"/>
      <c r="L23" s="120"/>
      <c r="M23" s="120"/>
      <c r="N23" s="120"/>
      <c r="O23" s="120"/>
    </row>
    <row r="24" ht="52.5" customHeight="1" spans="1:15">
      <c r="A24" s="156" t="s">
        <v>133</v>
      </c>
      <c r="B24" s="156" t="s">
        <v>134</v>
      </c>
      <c r="C24" s="120">
        <v>412221.84</v>
      </c>
      <c r="D24" s="120">
        <v>412221.84</v>
      </c>
      <c r="E24" s="120">
        <v>412221.84</v>
      </c>
      <c r="F24" s="120"/>
      <c r="G24" s="120"/>
      <c r="H24" s="120"/>
      <c r="I24" s="120"/>
      <c r="J24" s="120"/>
      <c r="K24" s="120"/>
      <c r="L24" s="120"/>
      <c r="M24" s="120"/>
      <c r="N24" s="120"/>
      <c r="O24" s="120"/>
    </row>
    <row r="25" ht="30" customHeight="1" spans="1:15">
      <c r="A25" s="153" t="s">
        <v>56</v>
      </c>
      <c r="B25" s="153"/>
      <c r="C25" s="120">
        <v>16285144.46</v>
      </c>
      <c r="D25" s="120">
        <v>13567544.46</v>
      </c>
      <c r="E25" s="120">
        <v>6349150.14</v>
      </c>
      <c r="F25" s="120">
        <v>7218394.32</v>
      </c>
      <c r="G25" s="120"/>
      <c r="H25" s="120"/>
      <c r="I25" s="120"/>
      <c r="J25" s="120">
        <v>2717600</v>
      </c>
      <c r="K25" s="120"/>
      <c r="L25" s="120"/>
      <c r="M25" s="120"/>
      <c r="N25" s="120"/>
      <c r="O25" s="120">
        <v>2717600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6" workbookViewId="0">
      <selection activeCell="C40" sqref="C40"/>
    </sheetView>
  </sheetViews>
  <sheetFormatPr defaultColWidth="9.14285714285714" defaultRowHeight="31" customHeight="1" outlineLevelCol="3"/>
  <cols>
    <col min="1" max="1" width="32.7714285714286" customWidth="1"/>
    <col min="2" max="2" width="23.9142857142857" customWidth="1"/>
    <col min="3" max="3" width="39.8571428571429" customWidth="1"/>
    <col min="4" max="4" width="36.4190476190476" customWidth="1"/>
  </cols>
  <sheetData>
    <row r="1" customHeight="1" spans="1:4">
      <c r="A1" s="46"/>
      <c r="B1" s="46"/>
      <c r="C1" s="46"/>
      <c r="D1" s="73" t="s">
        <v>135</v>
      </c>
    </row>
    <row r="2" customHeight="1" spans="1:4">
      <c r="A2" s="143" t="str">
        <f>"2026"&amp;"年部门财政拨款收支预算总表"</f>
        <v>2026年部门财政拨款收支预算总表</v>
      </c>
      <c r="B2" s="143"/>
      <c r="C2" s="143"/>
      <c r="D2" s="143"/>
    </row>
    <row r="3" customHeight="1" spans="1:4">
      <c r="A3" s="31" t="str">
        <f>"单位名称："&amp;"瑞丽市第二幼儿园"</f>
        <v>单位名称：瑞丽市第二幼儿园</v>
      </c>
      <c r="B3" s="144"/>
      <c r="C3" s="144"/>
      <c r="D3" s="74" t="s">
        <v>1</v>
      </c>
    </row>
    <row r="4" customHeight="1" spans="1:4">
      <c r="A4" s="12" t="s">
        <v>136</v>
      </c>
      <c r="B4" s="14"/>
      <c r="C4" s="12" t="s">
        <v>137</v>
      </c>
      <c r="D4" s="14"/>
    </row>
    <row r="5" customHeight="1" spans="1:4">
      <c r="A5" s="67" t="s">
        <v>138</v>
      </c>
      <c r="B5" s="11" t="s">
        <v>139</v>
      </c>
      <c r="C5" s="67" t="s">
        <v>140</v>
      </c>
      <c r="D5" s="11" t="s">
        <v>139</v>
      </c>
    </row>
    <row r="6" customHeight="1" spans="1:4">
      <c r="A6" s="68"/>
      <c r="B6" s="18"/>
      <c r="C6" s="68"/>
      <c r="D6" s="18"/>
    </row>
    <row r="7" customHeight="1" spans="1:4">
      <c r="A7" s="76" t="s">
        <v>141</v>
      </c>
      <c r="B7" s="23">
        <v>13567544.46</v>
      </c>
      <c r="C7" s="76" t="s">
        <v>142</v>
      </c>
      <c r="D7" s="23">
        <v>13567544.46</v>
      </c>
    </row>
    <row r="8" customHeight="1" spans="1:4">
      <c r="A8" s="76" t="s">
        <v>143</v>
      </c>
      <c r="B8" s="23">
        <v>13567544.46</v>
      </c>
      <c r="C8" s="145" t="s">
        <v>144</v>
      </c>
      <c r="D8" s="23"/>
    </row>
    <row r="9" customHeight="1" spans="1:4">
      <c r="A9" s="146" t="s">
        <v>145</v>
      </c>
      <c r="B9" s="23"/>
      <c r="C9" s="145" t="s">
        <v>146</v>
      </c>
      <c r="D9" s="23"/>
    </row>
    <row r="10" customHeight="1" spans="1:4">
      <c r="A10" s="146" t="s">
        <v>147</v>
      </c>
      <c r="B10" s="23"/>
      <c r="C10" s="145" t="s">
        <v>148</v>
      </c>
      <c r="D10" s="23"/>
    </row>
    <row r="11" customHeight="1" spans="1:4">
      <c r="A11" s="146" t="s">
        <v>149</v>
      </c>
      <c r="B11" s="23"/>
      <c r="C11" s="145" t="s">
        <v>150</v>
      </c>
      <c r="D11" s="23"/>
    </row>
    <row r="12" customHeight="1" spans="1:4">
      <c r="A12" s="146" t="s">
        <v>143</v>
      </c>
      <c r="B12" s="23"/>
      <c r="C12" s="145" t="s">
        <v>151</v>
      </c>
      <c r="D12" s="23">
        <v>12122799.5</v>
      </c>
    </row>
    <row r="13" customHeight="1" spans="1:4">
      <c r="A13" s="146" t="s">
        <v>145</v>
      </c>
      <c r="B13" s="23"/>
      <c r="C13" s="145" t="s">
        <v>152</v>
      </c>
      <c r="D13" s="23"/>
    </row>
    <row r="14" customHeight="1" spans="1:4">
      <c r="A14" s="146" t="s">
        <v>147</v>
      </c>
      <c r="B14" s="23"/>
      <c r="C14" s="145" t="s">
        <v>153</v>
      </c>
      <c r="D14" s="23"/>
    </row>
    <row r="15" customHeight="1" spans="1:4">
      <c r="A15" s="147"/>
      <c r="B15" s="23"/>
      <c r="C15" s="145" t="s">
        <v>154</v>
      </c>
      <c r="D15" s="23">
        <v>620733.12</v>
      </c>
    </row>
    <row r="16" customHeight="1" spans="1:4">
      <c r="A16" s="147"/>
      <c r="B16" s="23"/>
      <c r="C16" s="145" t="s">
        <v>155</v>
      </c>
      <c r="D16" s="23">
        <v>411790</v>
      </c>
    </row>
    <row r="17" customHeight="1" spans="1:4">
      <c r="A17" s="147"/>
      <c r="B17" s="23"/>
      <c r="C17" s="145" t="s">
        <v>156</v>
      </c>
      <c r="D17" s="23"/>
    </row>
    <row r="18" customHeight="1" spans="1:4">
      <c r="A18" s="147"/>
      <c r="B18" s="23"/>
      <c r="C18" s="145" t="s">
        <v>157</v>
      </c>
      <c r="D18" s="23"/>
    </row>
    <row r="19" customHeight="1" spans="1:4">
      <c r="A19" s="147"/>
      <c r="B19" s="23"/>
      <c r="C19" s="145" t="s">
        <v>158</v>
      </c>
      <c r="D19" s="23"/>
    </row>
    <row r="20" customHeight="1" spans="1:4">
      <c r="A20" s="76"/>
      <c r="B20" s="23"/>
      <c r="C20" s="145" t="s">
        <v>159</v>
      </c>
      <c r="D20" s="23"/>
    </row>
    <row r="21" customHeight="1" spans="1:4">
      <c r="A21" s="76"/>
      <c r="B21" s="23"/>
      <c r="C21" s="76" t="s">
        <v>160</v>
      </c>
      <c r="D21" s="23"/>
    </row>
    <row r="22" customHeight="1" spans="1:4">
      <c r="A22" s="76"/>
      <c r="B22" s="23"/>
      <c r="C22" s="76" t="s">
        <v>161</v>
      </c>
      <c r="D22" s="23"/>
    </row>
    <row r="23" customHeight="1" spans="1:4">
      <c r="A23" s="76"/>
      <c r="B23" s="23"/>
      <c r="C23" s="76" t="s">
        <v>162</v>
      </c>
      <c r="D23" s="23"/>
    </row>
    <row r="24" customHeight="1" spans="1:4">
      <c r="A24" s="76"/>
      <c r="B24" s="23"/>
      <c r="C24" s="76" t="s">
        <v>163</v>
      </c>
      <c r="D24" s="23"/>
    </row>
    <row r="25" customHeight="1" spans="1:4">
      <c r="A25" s="76"/>
      <c r="B25" s="23"/>
      <c r="C25" s="76" t="s">
        <v>164</v>
      </c>
      <c r="D25" s="23"/>
    </row>
    <row r="26" customHeight="1" spans="1:4">
      <c r="A26" s="145"/>
      <c r="B26" s="23"/>
      <c r="C26" s="76" t="s">
        <v>165</v>
      </c>
      <c r="D26" s="23">
        <v>412221.84</v>
      </c>
    </row>
    <row r="27" customHeight="1" spans="1:4">
      <c r="A27" s="76"/>
      <c r="B27" s="23"/>
      <c r="C27" s="76" t="s">
        <v>166</v>
      </c>
      <c r="D27" s="23"/>
    </row>
    <row r="28" customHeight="1" spans="1:4">
      <c r="A28" s="76"/>
      <c r="B28" s="23"/>
      <c r="C28" s="146" t="s">
        <v>167</v>
      </c>
      <c r="D28" s="23"/>
    </row>
    <row r="29" customHeight="1" spans="1:4">
      <c r="A29" s="76"/>
      <c r="B29" s="23"/>
      <c r="C29" s="76" t="s">
        <v>168</v>
      </c>
      <c r="D29" s="23"/>
    </row>
    <row r="30" customHeight="1" spans="1:4">
      <c r="A30" s="145"/>
      <c r="B30" s="23"/>
      <c r="C30" s="76" t="s">
        <v>169</v>
      </c>
      <c r="D30" s="23"/>
    </row>
    <row r="31" customHeight="1" spans="1:4">
      <c r="A31" s="145"/>
      <c r="B31" s="23"/>
      <c r="C31" s="76" t="s">
        <v>170</v>
      </c>
      <c r="D31" s="23"/>
    </row>
    <row r="32" customHeight="1" spans="1:4">
      <c r="A32" s="145"/>
      <c r="B32" s="23"/>
      <c r="C32" s="146" t="s">
        <v>171</v>
      </c>
      <c r="D32" s="23"/>
    </row>
    <row r="33" customHeight="1" spans="1:4">
      <c r="A33" s="145"/>
      <c r="B33" s="23"/>
      <c r="C33" s="146" t="s">
        <v>172</v>
      </c>
      <c r="D33" s="23"/>
    </row>
    <row r="34" customHeight="1" spans="1:4">
      <c r="A34" s="145"/>
      <c r="B34" s="148"/>
      <c r="C34" s="76" t="s">
        <v>173</v>
      </c>
      <c r="D34" s="148"/>
    </row>
    <row r="35" customHeight="1" spans="1:4">
      <c r="A35" s="145"/>
      <c r="B35" s="23"/>
      <c r="C35" s="76" t="s">
        <v>174</v>
      </c>
      <c r="D35" s="23"/>
    </row>
    <row r="36" customHeight="1" spans="1:4">
      <c r="A36" s="149" t="s">
        <v>50</v>
      </c>
      <c r="B36" s="23">
        <v>13567544.46</v>
      </c>
      <c r="C36" s="149" t="s">
        <v>51</v>
      </c>
      <c r="D36" s="23">
        <v>13567544.46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topLeftCell="A15" workbookViewId="0">
      <selection activeCell="B9" sqref="B9"/>
    </sheetView>
  </sheetViews>
  <sheetFormatPr defaultColWidth="10.2857142857143" defaultRowHeight="39" customHeight="1" outlineLevelCol="6"/>
  <cols>
    <col min="1" max="1" width="26.3428571428571" customWidth="1"/>
    <col min="2" max="2" width="40.1428571428571" customWidth="1"/>
    <col min="3" max="7" width="19.2857142857143" customWidth="1"/>
  </cols>
  <sheetData>
    <row r="1" customHeight="1" spans="1:7">
      <c r="A1" s="110"/>
      <c r="B1" s="110"/>
      <c r="C1" s="110"/>
      <c r="D1" s="110"/>
      <c r="E1" s="110"/>
      <c r="F1" s="110"/>
      <c r="G1" s="111" t="s">
        <v>175</v>
      </c>
    </row>
    <row r="2" customHeight="1" spans="1:7">
      <c r="A2" s="136" t="str">
        <f>"2026"&amp;"年一般公共预算支出预算表（按功能科目分类）"</f>
        <v>2026年一般公共预算支出预算表（按功能科目分类）</v>
      </c>
      <c r="B2" s="136"/>
      <c r="C2" s="136"/>
      <c r="D2" s="136"/>
      <c r="E2" s="136"/>
      <c r="F2" s="136"/>
      <c r="G2" s="136"/>
    </row>
    <row r="3" customHeight="1" spans="1:7">
      <c r="A3" s="137" t="str">
        <f>"单位名称："&amp;"瑞丽市第二幼儿园"</f>
        <v>单位名称：瑞丽市第二幼儿园</v>
      </c>
      <c r="B3" s="137"/>
      <c r="C3" s="110"/>
      <c r="D3" s="110"/>
      <c r="E3" s="110"/>
      <c r="F3" s="110"/>
      <c r="G3" s="111" t="s">
        <v>1</v>
      </c>
    </row>
    <row r="4" customHeight="1" spans="1:7">
      <c r="A4" s="138" t="s">
        <v>176</v>
      </c>
      <c r="B4" s="138"/>
      <c r="C4" s="138" t="s">
        <v>56</v>
      </c>
      <c r="D4" s="138" t="s">
        <v>78</v>
      </c>
      <c r="E4" s="138"/>
      <c r="F4" s="138"/>
      <c r="G4" s="138" t="s">
        <v>79</v>
      </c>
    </row>
    <row r="5" customHeight="1" spans="1:7">
      <c r="A5" s="138" t="s">
        <v>74</v>
      </c>
      <c r="B5" s="138" t="s">
        <v>75</v>
      </c>
      <c r="C5" s="138"/>
      <c r="D5" s="138" t="s">
        <v>59</v>
      </c>
      <c r="E5" s="138" t="s">
        <v>177</v>
      </c>
      <c r="F5" s="138" t="s">
        <v>178</v>
      </c>
      <c r="G5" s="138"/>
    </row>
    <row r="6" customHeight="1" spans="1:7">
      <c r="A6" s="138" t="s">
        <v>85</v>
      </c>
      <c r="B6" s="138" t="s">
        <v>86</v>
      </c>
      <c r="C6" s="138" t="s">
        <v>87</v>
      </c>
      <c r="D6" s="138" t="s">
        <v>88</v>
      </c>
      <c r="E6" s="138" t="s">
        <v>89</v>
      </c>
      <c r="F6" s="138" t="s">
        <v>90</v>
      </c>
      <c r="G6" s="138" t="s">
        <v>91</v>
      </c>
    </row>
    <row r="7" customHeight="1" spans="1:7">
      <c r="A7" s="139" t="s">
        <v>100</v>
      </c>
      <c r="B7" s="139" t="s">
        <v>101</v>
      </c>
      <c r="C7" s="140">
        <v>12122799.5</v>
      </c>
      <c r="D7" s="140">
        <v>4904405.18</v>
      </c>
      <c r="E7" s="140">
        <v>4685246</v>
      </c>
      <c r="F7" s="140">
        <v>219159.18</v>
      </c>
      <c r="G7" s="140">
        <v>7218394.32</v>
      </c>
    </row>
    <row r="8" customHeight="1" outlineLevel="1" spans="1:7">
      <c r="A8" s="141" t="s">
        <v>102</v>
      </c>
      <c r="B8" s="141" t="s">
        <v>103</v>
      </c>
      <c r="C8" s="140">
        <v>12122799.5</v>
      </c>
      <c r="D8" s="140">
        <v>4904405.18</v>
      </c>
      <c r="E8" s="140">
        <v>4685246</v>
      </c>
      <c r="F8" s="140">
        <v>219159.18</v>
      </c>
      <c r="G8" s="140">
        <v>7218394.32</v>
      </c>
    </row>
    <row r="9" customHeight="1" outlineLevel="2" spans="1:7">
      <c r="A9" s="142" t="s">
        <v>104</v>
      </c>
      <c r="B9" s="142" t="s">
        <v>105</v>
      </c>
      <c r="C9" s="140">
        <v>12122799.5</v>
      </c>
      <c r="D9" s="140">
        <v>4904405.18</v>
      </c>
      <c r="E9" s="140">
        <v>4685246</v>
      </c>
      <c r="F9" s="140">
        <v>219159.18</v>
      </c>
      <c r="G9" s="140">
        <v>7218394.32</v>
      </c>
    </row>
    <row r="10" customHeight="1" spans="1:7">
      <c r="A10" s="139" t="s">
        <v>106</v>
      </c>
      <c r="B10" s="139" t="s">
        <v>107</v>
      </c>
      <c r="C10" s="140">
        <v>620733.12</v>
      </c>
      <c r="D10" s="140">
        <v>620733.12</v>
      </c>
      <c r="E10" s="140">
        <v>618333.12</v>
      </c>
      <c r="F10" s="140">
        <v>2400</v>
      </c>
      <c r="G10" s="140"/>
    </row>
    <row r="11" customHeight="1" outlineLevel="1" spans="1:7">
      <c r="A11" s="141" t="s">
        <v>108</v>
      </c>
      <c r="B11" s="141" t="s">
        <v>109</v>
      </c>
      <c r="C11" s="140">
        <v>552029.12</v>
      </c>
      <c r="D11" s="140">
        <v>552029.12</v>
      </c>
      <c r="E11" s="140">
        <v>549629.12</v>
      </c>
      <c r="F11" s="140">
        <v>2400</v>
      </c>
      <c r="G11" s="140"/>
    </row>
    <row r="12" customHeight="1" outlineLevel="2" spans="1:7">
      <c r="A12" s="142" t="s">
        <v>110</v>
      </c>
      <c r="B12" s="142" t="s">
        <v>111</v>
      </c>
      <c r="C12" s="140">
        <v>2400</v>
      </c>
      <c r="D12" s="140">
        <v>2400</v>
      </c>
      <c r="E12" s="140"/>
      <c r="F12" s="140">
        <v>2400</v>
      </c>
      <c r="G12" s="140"/>
    </row>
    <row r="13" customHeight="1" outlineLevel="2" spans="1:7">
      <c r="A13" s="142" t="s">
        <v>112</v>
      </c>
      <c r="B13" s="142" t="s">
        <v>113</v>
      </c>
      <c r="C13" s="140">
        <v>549629.12</v>
      </c>
      <c r="D13" s="140">
        <v>549629.12</v>
      </c>
      <c r="E13" s="140">
        <v>549629.12</v>
      </c>
      <c r="F13" s="140"/>
      <c r="G13" s="140"/>
    </row>
    <row r="14" customHeight="1" outlineLevel="1" spans="1:7">
      <c r="A14" s="141" t="s">
        <v>114</v>
      </c>
      <c r="B14" s="141" t="s">
        <v>115</v>
      </c>
      <c r="C14" s="140">
        <v>68704</v>
      </c>
      <c r="D14" s="140">
        <v>68704</v>
      </c>
      <c r="E14" s="140">
        <v>68704</v>
      </c>
      <c r="F14" s="140"/>
      <c r="G14" s="140"/>
    </row>
    <row r="15" customHeight="1" outlineLevel="2" spans="1:7">
      <c r="A15" s="142" t="s">
        <v>116</v>
      </c>
      <c r="B15" s="142" t="s">
        <v>115</v>
      </c>
      <c r="C15" s="140">
        <v>68704</v>
      </c>
      <c r="D15" s="140">
        <v>68704</v>
      </c>
      <c r="E15" s="140">
        <v>68704</v>
      </c>
      <c r="F15" s="140"/>
      <c r="G15" s="140"/>
    </row>
    <row r="16" customHeight="1" spans="1:7">
      <c r="A16" s="139" t="s">
        <v>117</v>
      </c>
      <c r="B16" s="139" t="s">
        <v>118</v>
      </c>
      <c r="C16" s="140">
        <v>411790</v>
      </c>
      <c r="D16" s="140">
        <v>411790</v>
      </c>
      <c r="E16" s="140">
        <v>411790</v>
      </c>
      <c r="F16" s="140"/>
      <c r="G16" s="140"/>
    </row>
    <row r="17" customHeight="1" outlineLevel="1" spans="1:7">
      <c r="A17" s="141" t="s">
        <v>119</v>
      </c>
      <c r="B17" s="141" t="s">
        <v>120</v>
      </c>
      <c r="C17" s="140">
        <v>411790</v>
      </c>
      <c r="D17" s="140">
        <v>411790</v>
      </c>
      <c r="E17" s="140">
        <v>411790</v>
      </c>
      <c r="F17" s="140"/>
      <c r="G17" s="140"/>
    </row>
    <row r="18" customHeight="1" outlineLevel="2" spans="1:7">
      <c r="A18" s="142" t="s">
        <v>123</v>
      </c>
      <c r="B18" s="142" t="s">
        <v>124</v>
      </c>
      <c r="C18" s="140">
        <v>232102</v>
      </c>
      <c r="D18" s="140">
        <v>232102</v>
      </c>
      <c r="E18" s="140">
        <v>232102</v>
      </c>
      <c r="F18" s="140"/>
      <c r="G18" s="140"/>
    </row>
    <row r="19" customHeight="1" outlineLevel="2" spans="1:7">
      <c r="A19" s="142" t="s">
        <v>125</v>
      </c>
      <c r="B19" s="142" t="s">
        <v>126</v>
      </c>
      <c r="C19" s="140">
        <v>148771</v>
      </c>
      <c r="D19" s="140">
        <v>148771</v>
      </c>
      <c r="E19" s="140">
        <v>148771</v>
      </c>
      <c r="F19" s="140"/>
      <c r="G19" s="140"/>
    </row>
    <row r="20" customHeight="1" outlineLevel="2" spans="1:7">
      <c r="A20" s="142" t="s">
        <v>127</v>
      </c>
      <c r="B20" s="142" t="s">
        <v>128</v>
      </c>
      <c r="C20" s="140">
        <v>30917</v>
      </c>
      <c r="D20" s="140">
        <v>30917</v>
      </c>
      <c r="E20" s="140">
        <v>30917</v>
      </c>
      <c r="F20" s="140"/>
      <c r="G20" s="140"/>
    </row>
    <row r="21" customHeight="1" spans="1:7">
      <c r="A21" s="139" t="s">
        <v>129</v>
      </c>
      <c r="B21" s="139" t="s">
        <v>130</v>
      </c>
      <c r="C21" s="140">
        <v>412221.84</v>
      </c>
      <c r="D21" s="140">
        <v>412221.84</v>
      </c>
      <c r="E21" s="140">
        <v>412221.84</v>
      </c>
      <c r="F21" s="140"/>
      <c r="G21" s="140"/>
    </row>
    <row r="22" customHeight="1" outlineLevel="1" spans="1:7">
      <c r="A22" s="141" t="s">
        <v>131</v>
      </c>
      <c r="B22" s="141" t="s">
        <v>132</v>
      </c>
      <c r="C22" s="140">
        <v>412221.84</v>
      </c>
      <c r="D22" s="140">
        <v>412221.84</v>
      </c>
      <c r="E22" s="140">
        <v>412221.84</v>
      </c>
      <c r="F22" s="140"/>
      <c r="G22" s="140"/>
    </row>
    <row r="23" customHeight="1" outlineLevel="2" spans="1:7">
      <c r="A23" s="142" t="s">
        <v>133</v>
      </c>
      <c r="B23" s="142" t="s">
        <v>134</v>
      </c>
      <c r="C23" s="140">
        <v>412221.84</v>
      </c>
      <c r="D23" s="140">
        <v>412221.84</v>
      </c>
      <c r="E23" s="140">
        <v>412221.84</v>
      </c>
      <c r="F23" s="140"/>
      <c r="G23" s="140"/>
    </row>
    <row r="24" customHeight="1" spans="1:7">
      <c r="A24" s="138" t="s">
        <v>56</v>
      </c>
      <c r="B24" s="138"/>
      <c r="C24" s="140">
        <v>13567544.46</v>
      </c>
      <c r="D24" s="140">
        <v>6349150.14</v>
      </c>
      <c r="E24" s="140">
        <v>6127590.96</v>
      </c>
      <c r="F24" s="140">
        <v>221559.18</v>
      </c>
      <c r="G24" s="140">
        <v>7218394.32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10" sqref="D10"/>
    </sheetView>
  </sheetViews>
  <sheetFormatPr defaultColWidth="9.14285714285714" defaultRowHeight="37" customHeight="1" outlineLevelRow="7" outlineLevelCol="5"/>
  <cols>
    <col min="1" max="1" width="32.4285714285714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27"/>
      <c r="B1" s="127"/>
      <c r="C1" s="128"/>
      <c r="D1" s="1"/>
      <c r="E1" s="1"/>
      <c r="F1" s="129" t="s">
        <v>179</v>
      </c>
    </row>
    <row r="2" customHeight="1" spans="1:6">
      <c r="A2" s="130" t="str">
        <f>"2026"&amp;"年一般公共预算“三公”经费支出预算表"</f>
        <v>2026年一般公共预算“三公”经费支出预算表</v>
      </c>
      <c r="B2" s="130"/>
      <c r="C2" s="130"/>
      <c r="D2" s="130"/>
      <c r="E2" s="130"/>
      <c r="F2" s="130"/>
    </row>
    <row r="3" customHeight="1" spans="1:6">
      <c r="A3" s="131" t="str">
        <f>"单位名称："&amp;"瑞丽市第二幼儿园"</f>
        <v>单位名称：瑞丽市第二幼儿园</v>
      </c>
      <c r="B3" s="127"/>
      <c r="C3" s="128"/>
      <c r="D3" s="3"/>
      <c r="E3" s="1"/>
      <c r="F3" s="129" t="s">
        <v>53</v>
      </c>
    </row>
    <row r="4" customHeight="1" spans="1:6">
      <c r="A4" s="11" t="s">
        <v>180</v>
      </c>
      <c r="B4" s="67" t="s">
        <v>181</v>
      </c>
      <c r="C4" s="12" t="s">
        <v>182</v>
      </c>
      <c r="D4" s="13"/>
      <c r="E4" s="14"/>
      <c r="F4" s="67" t="s">
        <v>183</v>
      </c>
    </row>
    <row r="5" customHeight="1" spans="1:6">
      <c r="A5" s="18"/>
      <c r="B5" s="68"/>
      <c r="C5" s="36" t="s">
        <v>59</v>
      </c>
      <c r="D5" s="36" t="s">
        <v>184</v>
      </c>
      <c r="E5" s="36" t="s">
        <v>185</v>
      </c>
      <c r="F5" s="68"/>
    </row>
    <row r="6" customHeight="1" spans="1:6">
      <c r="A6" s="132">
        <v>1</v>
      </c>
      <c r="B6" s="132">
        <v>2</v>
      </c>
      <c r="C6" s="133">
        <v>3</v>
      </c>
      <c r="D6" s="132">
        <v>4</v>
      </c>
      <c r="E6" s="132">
        <v>5</v>
      </c>
      <c r="F6" s="132">
        <v>6</v>
      </c>
    </row>
    <row r="7" customHeight="1" spans="1:6">
      <c r="A7" s="134"/>
      <c r="B7" s="134"/>
      <c r="C7" s="135"/>
      <c r="D7" s="134"/>
      <c r="E7" s="134"/>
      <c r="F7" s="134"/>
    </row>
    <row r="8" customFormat="1" customHeight="1" spans="1:6">
      <c r="A8" s="42" t="s">
        <v>186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abSelected="1" topLeftCell="A30" workbookViewId="0">
      <selection activeCell="T12" sqref="T12"/>
    </sheetView>
  </sheetViews>
  <sheetFormatPr defaultColWidth="10.2857142857143" defaultRowHeight="15" customHeight="1"/>
  <cols>
    <col min="1" max="1" width="23.1428571428571" customWidth="1"/>
    <col min="2" max="2" width="26.7142857142857" customWidth="1"/>
    <col min="3" max="3" width="41.8571428571429" customWidth="1"/>
    <col min="4" max="4" width="14.7142857142857" customWidth="1"/>
    <col min="5" max="5" width="46.1428571428571" customWidth="1"/>
    <col min="6" max="6" width="10" customWidth="1"/>
    <col min="7" max="7" width="29.2857142857143" customWidth="1"/>
    <col min="8" max="8" width="15.5714285714286" customWidth="1"/>
    <col min="9" max="9" width="16.7142857142857" customWidth="1"/>
    <col min="10" max="10" width="18" customWidth="1"/>
    <col min="11" max="11" width="20.8571428571429" customWidth="1"/>
    <col min="12" max="12" width="18.2857142857143" customWidth="1"/>
    <col min="13" max="13" width="13.7142857142857" customWidth="1"/>
    <col min="14" max="14" width="18.8571428571429" customWidth="1"/>
    <col min="15" max="15" width="16.8571428571429" customWidth="1"/>
    <col min="16" max="16" width="15" customWidth="1"/>
    <col min="17" max="17" width="12.8571428571429" customWidth="1"/>
    <col min="18" max="18" width="7.85714285714286" customWidth="1"/>
    <col min="19" max="19" width="12.7142857142857" customWidth="1"/>
    <col min="20" max="20" width="12.5714285714286" customWidth="1"/>
    <col min="21" max="21" width="10.7142857142857" customWidth="1"/>
    <col min="22" max="22" width="12.1428571428571" customWidth="1"/>
    <col min="23" max="23" width="10.5714285714286" customWidth="1"/>
  </cols>
  <sheetData>
    <row r="1" ht="18.75" customHeight="1" spans="1:23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3" t="s">
        <v>187</v>
      </c>
      <c r="U1" s="123"/>
      <c r="V1" s="123"/>
      <c r="W1" s="123"/>
    </row>
    <row r="2" ht="45.75" customHeight="1" spans="1:23">
      <c r="A2" s="124" t="str">
        <f>"2026"&amp;"年部门基本支出预算表"</f>
        <v>2026年部门基本支出预算表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2" t="str">
        <f>"单位名称："&amp;"瑞丽市第二幼儿园"</f>
        <v>单位名称：瑞丽市第二幼儿园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 t="s">
        <v>53</v>
      </c>
      <c r="U3" s="123"/>
      <c r="V3" s="123"/>
      <c r="W3" s="123"/>
    </row>
    <row r="4" ht="18.75" customHeight="1" spans="1:23">
      <c r="A4" s="125" t="s">
        <v>188</v>
      </c>
      <c r="B4" s="125" t="s">
        <v>189</v>
      </c>
      <c r="C4" s="125" t="s">
        <v>190</v>
      </c>
      <c r="D4" s="125" t="s">
        <v>191</v>
      </c>
      <c r="E4" s="125" t="s">
        <v>192</v>
      </c>
      <c r="F4" s="125" t="s">
        <v>193</v>
      </c>
      <c r="G4" s="125" t="s">
        <v>194</v>
      </c>
      <c r="H4" s="125" t="s">
        <v>195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ht="28.3" customHeight="1" spans="1:23">
      <c r="A5" s="125"/>
      <c r="B5" s="125"/>
      <c r="C5" s="125"/>
      <c r="D5" s="125"/>
      <c r="E5" s="125"/>
      <c r="F5" s="125"/>
      <c r="G5" s="125"/>
      <c r="H5" s="125" t="s">
        <v>196</v>
      </c>
      <c r="I5" s="125" t="s">
        <v>60</v>
      </c>
      <c r="J5" s="125" t="s">
        <v>197</v>
      </c>
      <c r="K5" s="125" t="s">
        <v>198</v>
      </c>
      <c r="L5" s="125" t="s">
        <v>199</v>
      </c>
      <c r="M5" s="125" t="s">
        <v>200</v>
      </c>
      <c r="N5" s="125" t="s">
        <v>201</v>
      </c>
      <c r="O5" s="125" t="s">
        <v>61</v>
      </c>
      <c r="P5" s="125" t="s">
        <v>62</v>
      </c>
      <c r="Q5" s="125" t="s">
        <v>63</v>
      </c>
      <c r="R5" s="125" t="s">
        <v>77</v>
      </c>
      <c r="S5" s="125"/>
      <c r="T5" s="125"/>
      <c r="U5" s="125"/>
      <c r="V5" s="125"/>
      <c r="W5" s="125"/>
    </row>
    <row r="6" ht="24" customHeight="1" spans="1:23">
      <c r="A6" s="125"/>
      <c r="B6" s="125"/>
      <c r="C6" s="125"/>
      <c r="D6" s="125"/>
      <c r="E6" s="125"/>
      <c r="F6" s="125"/>
      <c r="G6" s="125"/>
      <c r="H6" s="125"/>
      <c r="I6" s="125" t="s">
        <v>202</v>
      </c>
      <c r="J6" s="125" t="s">
        <v>197</v>
      </c>
      <c r="K6" s="125" t="s">
        <v>198</v>
      </c>
      <c r="L6" s="125" t="s">
        <v>199</v>
      </c>
      <c r="M6" s="125" t="s">
        <v>200</v>
      </c>
      <c r="N6" s="125" t="s">
        <v>60</v>
      </c>
      <c r="O6" s="125" t="s">
        <v>61</v>
      </c>
      <c r="P6" s="125" t="s">
        <v>62</v>
      </c>
      <c r="Q6" s="125"/>
      <c r="R6" s="125" t="s">
        <v>59</v>
      </c>
      <c r="S6" s="125" t="s">
        <v>66</v>
      </c>
      <c r="T6" s="125" t="s">
        <v>67</v>
      </c>
      <c r="U6" s="125" t="s">
        <v>68</v>
      </c>
      <c r="V6" s="125" t="s">
        <v>69</v>
      </c>
      <c r="W6" s="125" t="s">
        <v>70</v>
      </c>
    </row>
    <row r="7" ht="42" customHeight="1" spans="1:23">
      <c r="A7" s="125"/>
      <c r="B7" s="125"/>
      <c r="C7" s="125"/>
      <c r="D7" s="125"/>
      <c r="E7" s="125"/>
      <c r="F7" s="125"/>
      <c r="G7" s="125"/>
      <c r="H7" s="125"/>
      <c r="I7" s="125" t="s">
        <v>59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ht="18.75" customHeight="1" spans="1:23">
      <c r="A8" s="125" t="s">
        <v>85</v>
      </c>
      <c r="B8" s="125" t="s">
        <v>86</v>
      </c>
      <c r="C8" s="125" t="s">
        <v>87</v>
      </c>
      <c r="D8" s="125" t="s">
        <v>88</v>
      </c>
      <c r="E8" s="125" t="s">
        <v>89</v>
      </c>
      <c r="F8" s="125" t="s">
        <v>90</v>
      </c>
      <c r="G8" s="125" t="s">
        <v>91</v>
      </c>
      <c r="H8" s="125" t="s">
        <v>92</v>
      </c>
      <c r="I8" s="125" t="s">
        <v>93</v>
      </c>
      <c r="J8" s="125" t="s">
        <v>94</v>
      </c>
      <c r="K8" s="125" t="s">
        <v>95</v>
      </c>
      <c r="L8" s="125" t="s">
        <v>96</v>
      </c>
      <c r="M8" s="125" t="s">
        <v>97</v>
      </c>
      <c r="N8" s="125" t="s">
        <v>98</v>
      </c>
      <c r="O8" s="125" t="s">
        <v>99</v>
      </c>
      <c r="P8" s="125" t="s">
        <v>203</v>
      </c>
      <c r="Q8" s="125" t="s">
        <v>204</v>
      </c>
      <c r="R8" s="125" t="s">
        <v>205</v>
      </c>
      <c r="S8" s="125" t="s">
        <v>206</v>
      </c>
      <c r="T8" s="125" t="s">
        <v>207</v>
      </c>
      <c r="U8" s="125" t="s">
        <v>208</v>
      </c>
      <c r="V8" s="125" t="s">
        <v>209</v>
      </c>
      <c r="W8" s="125" t="s">
        <v>210</v>
      </c>
    </row>
    <row r="9" ht="53.25" customHeight="1" spans="1:23">
      <c r="A9" s="119" t="s">
        <v>72</v>
      </c>
      <c r="B9" s="119"/>
      <c r="C9" s="119"/>
      <c r="D9" s="119"/>
      <c r="E9" s="119"/>
      <c r="F9" s="119"/>
      <c r="G9" s="119"/>
      <c r="H9" s="120">
        <v>6349150.14</v>
      </c>
      <c r="I9" s="120">
        <v>6349150.14</v>
      </c>
      <c r="J9" s="120"/>
      <c r="K9" s="120"/>
      <c r="L9" s="120">
        <v>6349150.14</v>
      </c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</row>
    <row r="10" ht="53.25" customHeight="1" outlineLevel="1" spans="1:23">
      <c r="A10" s="119" t="s">
        <v>72</v>
      </c>
      <c r="B10" s="119" t="s">
        <v>211</v>
      </c>
      <c r="C10" s="119" t="s">
        <v>212</v>
      </c>
      <c r="D10" s="119" t="s">
        <v>104</v>
      </c>
      <c r="E10" s="119" t="s">
        <v>105</v>
      </c>
      <c r="F10" s="119" t="s">
        <v>213</v>
      </c>
      <c r="G10" s="119" t="s">
        <v>214</v>
      </c>
      <c r="H10" s="120">
        <v>425484</v>
      </c>
      <c r="I10" s="120">
        <v>425484</v>
      </c>
      <c r="J10" s="120"/>
      <c r="K10" s="120"/>
      <c r="L10" s="120">
        <v>425484</v>
      </c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</row>
    <row r="11" ht="53.25" customHeight="1" outlineLevel="1" spans="1:23">
      <c r="A11" s="119" t="s">
        <v>72</v>
      </c>
      <c r="B11" s="119" t="s">
        <v>215</v>
      </c>
      <c r="C11" s="119" t="s">
        <v>216</v>
      </c>
      <c r="D11" s="119" t="s">
        <v>104</v>
      </c>
      <c r="E11" s="119" t="s">
        <v>105</v>
      </c>
      <c r="F11" s="119" t="s">
        <v>213</v>
      </c>
      <c r="G11" s="119" t="s">
        <v>214</v>
      </c>
      <c r="H11" s="120">
        <v>134366</v>
      </c>
      <c r="I11" s="120">
        <v>134366</v>
      </c>
      <c r="J11" s="120"/>
      <c r="K11" s="120"/>
      <c r="L11" s="120">
        <v>134366</v>
      </c>
      <c r="M11" s="119"/>
      <c r="N11" s="120"/>
      <c r="O11" s="120"/>
      <c r="P11" s="120"/>
      <c r="Q11" s="120"/>
      <c r="R11" s="120"/>
      <c r="S11" s="120"/>
      <c r="T11" s="120"/>
      <c r="U11" s="120"/>
      <c r="V11" s="120"/>
      <c r="W11" s="120"/>
    </row>
    <row r="12" ht="53.25" customHeight="1" outlineLevel="1" spans="1:23">
      <c r="A12" s="119" t="s">
        <v>72</v>
      </c>
      <c r="B12" s="119" t="s">
        <v>217</v>
      </c>
      <c r="C12" s="119" t="s">
        <v>218</v>
      </c>
      <c r="D12" s="119" t="s">
        <v>104</v>
      </c>
      <c r="E12" s="119" t="s">
        <v>105</v>
      </c>
      <c r="F12" s="119" t="s">
        <v>219</v>
      </c>
      <c r="G12" s="119" t="s">
        <v>220</v>
      </c>
      <c r="H12" s="120">
        <v>1612392</v>
      </c>
      <c r="I12" s="120">
        <v>1612392</v>
      </c>
      <c r="J12" s="120"/>
      <c r="K12" s="120"/>
      <c r="L12" s="120">
        <v>1612392</v>
      </c>
      <c r="M12" s="119"/>
      <c r="N12" s="120"/>
      <c r="O12" s="120"/>
      <c r="P12" s="120"/>
      <c r="Q12" s="120"/>
      <c r="R12" s="120"/>
      <c r="S12" s="120"/>
      <c r="T12" s="120"/>
      <c r="U12" s="120"/>
      <c r="V12" s="120"/>
      <c r="W12" s="120"/>
    </row>
    <row r="13" ht="53.25" customHeight="1" outlineLevel="1" spans="1:23">
      <c r="A13" s="119" t="s">
        <v>72</v>
      </c>
      <c r="B13" s="119" t="s">
        <v>221</v>
      </c>
      <c r="C13" s="119" t="s">
        <v>222</v>
      </c>
      <c r="D13" s="119" t="s">
        <v>104</v>
      </c>
      <c r="E13" s="119" t="s">
        <v>105</v>
      </c>
      <c r="F13" s="119" t="s">
        <v>223</v>
      </c>
      <c r="G13" s="119" t="s">
        <v>224</v>
      </c>
      <c r="H13" s="120"/>
      <c r="I13" s="120"/>
      <c r="J13" s="120"/>
      <c r="K13" s="120"/>
      <c r="L13" s="120"/>
      <c r="M13" s="119"/>
      <c r="N13" s="120"/>
      <c r="O13" s="120"/>
      <c r="P13" s="120"/>
      <c r="Q13" s="120"/>
      <c r="R13" s="120"/>
      <c r="S13" s="120"/>
      <c r="T13" s="120"/>
      <c r="U13" s="120"/>
      <c r="V13" s="120"/>
      <c r="W13" s="120"/>
    </row>
    <row r="14" ht="53.25" customHeight="1" outlineLevel="1" spans="1:23">
      <c r="A14" s="119" t="s">
        <v>72</v>
      </c>
      <c r="B14" s="119" t="s">
        <v>221</v>
      </c>
      <c r="C14" s="119" t="s">
        <v>222</v>
      </c>
      <c r="D14" s="119" t="s">
        <v>104</v>
      </c>
      <c r="E14" s="119" t="s">
        <v>105</v>
      </c>
      <c r="F14" s="119" t="s">
        <v>223</v>
      </c>
      <c r="G14" s="119" t="s">
        <v>224</v>
      </c>
      <c r="H14" s="120">
        <v>158964</v>
      </c>
      <c r="I14" s="120">
        <v>158964</v>
      </c>
      <c r="J14" s="120"/>
      <c r="K14" s="120"/>
      <c r="L14" s="120">
        <v>158964</v>
      </c>
      <c r="M14" s="119"/>
      <c r="N14" s="120"/>
      <c r="O14" s="120"/>
      <c r="P14" s="120"/>
      <c r="Q14" s="120"/>
      <c r="R14" s="120"/>
      <c r="S14" s="120"/>
      <c r="T14" s="120"/>
      <c r="U14" s="120"/>
      <c r="V14" s="120"/>
      <c r="W14" s="120"/>
    </row>
    <row r="15" ht="53.25" customHeight="1" outlineLevel="1" spans="1:23">
      <c r="A15" s="119" t="s">
        <v>72</v>
      </c>
      <c r="B15" s="119" t="s">
        <v>225</v>
      </c>
      <c r="C15" s="119" t="s">
        <v>226</v>
      </c>
      <c r="D15" s="119" t="s">
        <v>104</v>
      </c>
      <c r="E15" s="119" t="s">
        <v>105</v>
      </c>
      <c r="F15" s="119" t="s">
        <v>213</v>
      </c>
      <c r="G15" s="119" t="s">
        <v>214</v>
      </c>
      <c r="H15" s="120">
        <v>15000</v>
      </c>
      <c r="I15" s="120">
        <v>15000</v>
      </c>
      <c r="J15" s="120"/>
      <c r="K15" s="120"/>
      <c r="L15" s="120">
        <v>15000</v>
      </c>
      <c r="M15" s="119"/>
      <c r="N15" s="120"/>
      <c r="O15" s="120"/>
      <c r="P15" s="120"/>
      <c r="Q15" s="120"/>
      <c r="R15" s="120"/>
      <c r="S15" s="120"/>
      <c r="T15" s="120"/>
      <c r="U15" s="120"/>
      <c r="V15" s="120"/>
      <c r="W15" s="120"/>
    </row>
    <row r="16" ht="53.25" customHeight="1" outlineLevel="1" spans="1:23">
      <c r="A16" s="119" t="s">
        <v>72</v>
      </c>
      <c r="B16" s="119" t="s">
        <v>227</v>
      </c>
      <c r="C16" s="119" t="s">
        <v>228</v>
      </c>
      <c r="D16" s="119" t="s">
        <v>104</v>
      </c>
      <c r="E16" s="119" t="s">
        <v>105</v>
      </c>
      <c r="F16" s="119" t="s">
        <v>213</v>
      </c>
      <c r="G16" s="119" t="s">
        <v>214</v>
      </c>
      <c r="H16" s="120">
        <v>411060</v>
      </c>
      <c r="I16" s="120">
        <v>411060</v>
      </c>
      <c r="J16" s="120"/>
      <c r="K16" s="120"/>
      <c r="L16" s="120">
        <v>411060</v>
      </c>
      <c r="M16" s="119"/>
      <c r="N16" s="120"/>
      <c r="O16" s="120"/>
      <c r="P16" s="120"/>
      <c r="Q16" s="120"/>
      <c r="R16" s="120"/>
      <c r="S16" s="120"/>
      <c r="T16" s="120"/>
      <c r="U16" s="120"/>
      <c r="V16" s="120"/>
      <c r="W16" s="120"/>
    </row>
    <row r="17" ht="53.25" customHeight="1" outlineLevel="1" spans="1:23">
      <c r="A17" s="119" t="s">
        <v>72</v>
      </c>
      <c r="B17" s="119" t="s">
        <v>211</v>
      </c>
      <c r="C17" s="119" t="s">
        <v>212</v>
      </c>
      <c r="D17" s="119" t="s">
        <v>104</v>
      </c>
      <c r="E17" s="119" t="s">
        <v>105</v>
      </c>
      <c r="F17" s="119" t="s">
        <v>213</v>
      </c>
      <c r="G17" s="119" t="s">
        <v>214</v>
      </c>
      <c r="H17" s="120">
        <v>694980</v>
      </c>
      <c r="I17" s="120">
        <v>694980</v>
      </c>
      <c r="J17" s="120"/>
      <c r="K17" s="120"/>
      <c r="L17" s="120">
        <v>694980</v>
      </c>
      <c r="M17" s="119"/>
      <c r="N17" s="120"/>
      <c r="O17" s="120"/>
      <c r="P17" s="120"/>
      <c r="Q17" s="120"/>
      <c r="R17" s="120"/>
      <c r="S17" s="120"/>
      <c r="T17" s="120"/>
      <c r="U17" s="120"/>
      <c r="V17" s="120"/>
      <c r="W17" s="120"/>
    </row>
    <row r="18" ht="53.25" customHeight="1" outlineLevel="1" spans="1:23">
      <c r="A18" s="119" t="s">
        <v>72</v>
      </c>
      <c r="B18" s="119" t="s">
        <v>229</v>
      </c>
      <c r="C18" s="119" t="s">
        <v>230</v>
      </c>
      <c r="D18" s="119" t="s">
        <v>112</v>
      </c>
      <c r="E18" s="119" t="s">
        <v>113</v>
      </c>
      <c r="F18" s="119" t="s">
        <v>231</v>
      </c>
      <c r="G18" s="119" t="s">
        <v>232</v>
      </c>
      <c r="H18" s="120">
        <v>549629.12</v>
      </c>
      <c r="I18" s="120">
        <v>549629.12</v>
      </c>
      <c r="J18" s="120"/>
      <c r="K18" s="120"/>
      <c r="L18" s="120">
        <v>549629.12</v>
      </c>
      <c r="M18" s="119"/>
      <c r="N18" s="120"/>
      <c r="O18" s="120"/>
      <c r="P18" s="120"/>
      <c r="Q18" s="120"/>
      <c r="R18" s="120"/>
      <c r="S18" s="120"/>
      <c r="T18" s="120"/>
      <c r="U18" s="120"/>
      <c r="V18" s="120"/>
      <c r="W18" s="120"/>
    </row>
    <row r="19" ht="53.25" customHeight="1" outlineLevel="1" spans="1:23">
      <c r="A19" s="119" t="s">
        <v>72</v>
      </c>
      <c r="B19" s="119" t="s">
        <v>233</v>
      </c>
      <c r="C19" s="119" t="s">
        <v>234</v>
      </c>
      <c r="D19" s="119" t="s">
        <v>123</v>
      </c>
      <c r="E19" s="119" t="s">
        <v>124</v>
      </c>
      <c r="F19" s="119" t="s">
        <v>235</v>
      </c>
      <c r="G19" s="119" t="s">
        <v>236</v>
      </c>
      <c r="H19" s="120">
        <v>12250</v>
      </c>
      <c r="I19" s="120">
        <v>12250</v>
      </c>
      <c r="J19" s="120"/>
      <c r="K19" s="120"/>
      <c r="L19" s="120">
        <v>12250</v>
      </c>
      <c r="M19" s="119"/>
      <c r="N19" s="120"/>
      <c r="O19" s="120"/>
      <c r="P19" s="120"/>
      <c r="Q19" s="120"/>
      <c r="R19" s="120"/>
      <c r="S19" s="120"/>
      <c r="T19" s="120"/>
      <c r="U19" s="120"/>
      <c r="V19" s="120"/>
      <c r="W19" s="120"/>
    </row>
    <row r="20" ht="53.25" customHeight="1" outlineLevel="1" spans="1:23">
      <c r="A20" s="119" t="s">
        <v>72</v>
      </c>
      <c r="B20" s="119" t="s">
        <v>233</v>
      </c>
      <c r="C20" s="119" t="s">
        <v>234</v>
      </c>
      <c r="D20" s="119" t="s">
        <v>121</v>
      </c>
      <c r="E20" s="119" t="s">
        <v>122</v>
      </c>
      <c r="F20" s="119" t="s">
        <v>235</v>
      </c>
      <c r="G20" s="119" t="s">
        <v>236</v>
      </c>
      <c r="H20" s="120"/>
      <c r="I20" s="120"/>
      <c r="J20" s="120"/>
      <c r="K20" s="120"/>
      <c r="L20" s="120"/>
      <c r="M20" s="119"/>
      <c r="N20" s="120"/>
      <c r="O20" s="120"/>
      <c r="P20" s="120"/>
      <c r="Q20" s="120"/>
      <c r="R20" s="120"/>
      <c r="S20" s="120"/>
      <c r="T20" s="120"/>
      <c r="U20" s="120"/>
      <c r="V20" s="120"/>
      <c r="W20" s="120"/>
    </row>
    <row r="21" ht="53.25" customHeight="1" outlineLevel="1" spans="1:23">
      <c r="A21" s="119" t="s">
        <v>72</v>
      </c>
      <c r="B21" s="119" t="s">
        <v>237</v>
      </c>
      <c r="C21" s="119" t="s">
        <v>238</v>
      </c>
      <c r="D21" s="119" t="s">
        <v>123</v>
      </c>
      <c r="E21" s="119" t="s">
        <v>124</v>
      </c>
      <c r="F21" s="119" t="s">
        <v>235</v>
      </c>
      <c r="G21" s="119" t="s">
        <v>236</v>
      </c>
      <c r="H21" s="120">
        <v>206111</v>
      </c>
      <c r="I21" s="120">
        <v>206111</v>
      </c>
      <c r="J21" s="120"/>
      <c r="K21" s="120"/>
      <c r="L21" s="120">
        <v>206111</v>
      </c>
      <c r="M21" s="119"/>
      <c r="N21" s="120"/>
      <c r="O21" s="120"/>
      <c r="P21" s="120"/>
      <c r="Q21" s="120"/>
      <c r="R21" s="120"/>
      <c r="S21" s="120"/>
      <c r="T21" s="120"/>
      <c r="U21" s="120"/>
      <c r="V21" s="120"/>
      <c r="W21" s="120"/>
    </row>
    <row r="22" ht="53.25" customHeight="1" outlineLevel="1" spans="1:23">
      <c r="A22" s="119" t="s">
        <v>72</v>
      </c>
      <c r="B22" s="119" t="s">
        <v>239</v>
      </c>
      <c r="C22" s="119" t="s">
        <v>240</v>
      </c>
      <c r="D22" s="119" t="s">
        <v>121</v>
      </c>
      <c r="E22" s="119" t="s">
        <v>122</v>
      </c>
      <c r="F22" s="119" t="s">
        <v>235</v>
      </c>
      <c r="G22" s="119" t="s">
        <v>236</v>
      </c>
      <c r="H22" s="120"/>
      <c r="I22" s="120"/>
      <c r="J22" s="120"/>
      <c r="K22" s="120"/>
      <c r="L22" s="120"/>
      <c r="M22" s="119"/>
      <c r="N22" s="120"/>
      <c r="O22" s="120"/>
      <c r="P22" s="120"/>
      <c r="Q22" s="120"/>
      <c r="R22" s="120"/>
      <c r="S22" s="120"/>
      <c r="T22" s="120"/>
      <c r="U22" s="120"/>
      <c r="V22" s="120"/>
      <c r="W22" s="120"/>
    </row>
    <row r="23" ht="53.25" customHeight="1" outlineLevel="1" spans="1:23">
      <c r="A23" s="119" t="s">
        <v>72</v>
      </c>
      <c r="B23" s="119" t="s">
        <v>239</v>
      </c>
      <c r="C23" s="119" t="s">
        <v>240</v>
      </c>
      <c r="D23" s="119" t="s">
        <v>123</v>
      </c>
      <c r="E23" s="119" t="s">
        <v>124</v>
      </c>
      <c r="F23" s="119" t="s">
        <v>235</v>
      </c>
      <c r="G23" s="119" t="s">
        <v>236</v>
      </c>
      <c r="H23" s="120">
        <v>13741</v>
      </c>
      <c r="I23" s="120">
        <v>13741</v>
      </c>
      <c r="J23" s="120"/>
      <c r="K23" s="120"/>
      <c r="L23" s="120">
        <v>13741</v>
      </c>
      <c r="M23" s="119"/>
      <c r="N23" s="120"/>
      <c r="O23" s="120"/>
      <c r="P23" s="120"/>
      <c r="Q23" s="120"/>
      <c r="R23" s="120"/>
      <c r="S23" s="120"/>
      <c r="T23" s="120"/>
      <c r="U23" s="120"/>
      <c r="V23" s="120"/>
      <c r="W23" s="120"/>
    </row>
    <row r="24" ht="53.25" customHeight="1" outlineLevel="1" spans="1:23">
      <c r="A24" s="119" t="s">
        <v>72</v>
      </c>
      <c r="B24" s="119" t="s">
        <v>241</v>
      </c>
      <c r="C24" s="119" t="s">
        <v>126</v>
      </c>
      <c r="D24" s="119" t="s">
        <v>125</v>
      </c>
      <c r="E24" s="119" t="s">
        <v>126</v>
      </c>
      <c r="F24" s="119" t="s">
        <v>242</v>
      </c>
      <c r="G24" s="119" t="s">
        <v>243</v>
      </c>
      <c r="H24" s="120">
        <v>148771</v>
      </c>
      <c r="I24" s="120">
        <v>148771</v>
      </c>
      <c r="J24" s="120"/>
      <c r="K24" s="120"/>
      <c r="L24" s="120">
        <v>148771</v>
      </c>
      <c r="M24" s="119"/>
      <c r="N24" s="120"/>
      <c r="O24" s="120"/>
      <c r="P24" s="120"/>
      <c r="Q24" s="120"/>
      <c r="R24" s="120"/>
      <c r="S24" s="120"/>
      <c r="T24" s="120"/>
      <c r="U24" s="120"/>
      <c r="V24" s="120"/>
      <c r="W24" s="120"/>
    </row>
    <row r="25" ht="53.25" customHeight="1" outlineLevel="1" spans="1:23">
      <c r="A25" s="119" t="s">
        <v>72</v>
      </c>
      <c r="B25" s="119" t="s">
        <v>244</v>
      </c>
      <c r="C25" s="119" t="s">
        <v>245</v>
      </c>
      <c r="D25" s="119" t="s">
        <v>127</v>
      </c>
      <c r="E25" s="119" t="s">
        <v>128</v>
      </c>
      <c r="F25" s="119" t="s">
        <v>246</v>
      </c>
      <c r="G25" s="119" t="s">
        <v>247</v>
      </c>
      <c r="H25" s="120"/>
      <c r="I25" s="120"/>
      <c r="J25" s="120"/>
      <c r="K25" s="120"/>
      <c r="L25" s="120"/>
      <c r="M25" s="119"/>
      <c r="N25" s="120"/>
      <c r="O25" s="120"/>
      <c r="P25" s="120"/>
      <c r="Q25" s="120"/>
      <c r="R25" s="120"/>
      <c r="S25" s="120"/>
      <c r="T25" s="120"/>
      <c r="U25" s="120"/>
      <c r="V25" s="120"/>
      <c r="W25" s="120"/>
    </row>
    <row r="26" ht="53.25" customHeight="1" outlineLevel="1" spans="1:23">
      <c r="A26" s="119" t="s">
        <v>72</v>
      </c>
      <c r="B26" s="119" t="s">
        <v>244</v>
      </c>
      <c r="C26" s="119" t="s">
        <v>245</v>
      </c>
      <c r="D26" s="119" t="s">
        <v>127</v>
      </c>
      <c r="E26" s="119" t="s">
        <v>128</v>
      </c>
      <c r="F26" s="119" t="s">
        <v>246</v>
      </c>
      <c r="G26" s="119" t="s">
        <v>247</v>
      </c>
      <c r="H26" s="120">
        <v>30917</v>
      </c>
      <c r="I26" s="120">
        <v>30917</v>
      </c>
      <c r="J26" s="120"/>
      <c r="K26" s="120"/>
      <c r="L26" s="120">
        <v>30917</v>
      </c>
      <c r="M26" s="119"/>
      <c r="N26" s="120"/>
      <c r="O26" s="120"/>
      <c r="P26" s="120"/>
      <c r="Q26" s="120"/>
      <c r="R26" s="120"/>
      <c r="S26" s="120"/>
      <c r="T26" s="120"/>
      <c r="U26" s="120"/>
      <c r="V26" s="120"/>
      <c r="W26" s="120"/>
    </row>
    <row r="27" ht="53.25" customHeight="1" outlineLevel="1" spans="1:23">
      <c r="A27" s="119" t="s">
        <v>72</v>
      </c>
      <c r="B27" s="119" t="s">
        <v>248</v>
      </c>
      <c r="C27" s="119" t="s">
        <v>249</v>
      </c>
      <c r="D27" s="119" t="s">
        <v>116</v>
      </c>
      <c r="E27" s="119" t="s">
        <v>115</v>
      </c>
      <c r="F27" s="119" t="s">
        <v>246</v>
      </c>
      <c r="G27" s="119" t="s">
        <v>247</v>
      </c>
      <c r="H27" s="120">
        <v>68704</v>
      </c>
      <c r="I27" s="120">
        <v>68704</v>
      </c>
      <c r="J27" s="120"/>
      <c r="K27" s="120"/>
      <c r="L27" s="120">
        <v>68704</v>
      </c>
      <c r="M27" s="119"/>
      <c r="N27" s="120"/>
      <c r="O27" s="120"/>
      <c r="P27" s="120"/>
      <c r="Q27" s="120"/>
      <c r="R27" s="120"/>
      <c r="S27" s="120"/>
      <c r="T27" s="120"/>
      <c r="U27" s="120"/>
      <c r="V27" s="120"/>
      <c r="W27" s="120"/>
    </row>
    <row r="28" ht="53.25" customHeight="1" outlineLevel="1" spans="1:23">
      <c r="A28" s="119" t="s">
        <v>72</v>
      </c>
      <c r="B28" s="119" t="s">
        <v>250</v>
      </c>
      <c r="C28" s="119" t="s">
        <v>134</v>
      </c>
      <c r="D28" s="119" t="s">
        <v>133</v>
      </c>
      <c r="E28" s="119" t="s">
        <v>134</v>
      </c>
      <c r="F28" s="119" t="s">
        <v>251</v>
      </c>
      <c r="G28" s="119" t="s">
        <v>134</v>
      </c>
      <c r="H28" s="120">
        <v>412221.84</v>
      </c>
      <c r="I28" s="120">
        <v>412221.84</v>
      </c>
      <c r="J28" s="120"/>
      <c r="K28" s="120"/>
      <c r="L28" s="120">
        <v>412221.84</v>
      </c>
      <c r="M28" s="119"/>
      <c r="N28" s="120"/>
      <c r="O28" s="120"/>
      <c r="P28" s="120"/>
      <c r="Q28" s="120"/>
      <c r="R28" s="120"/>
      <c r="S28" s="120"/>
      <c r="T28" s="120"/>
      <c r="U28" s="120"/>
      <c r="V28" s="120"/>
      <c r="W28" s="120"/>
    </row>
    <row r="29" ht="53.25" customHeight="1" outlineLevel="1" spans="1:23">
      <c r="A29" s="119" t="s">
        <v>72</v>
      </c>
      <c r="B29" s="119" t="s">
        <v>252</v>
      </c>
      <c r="C29" s="119" t="s">
        <v>253</v>
      </c>
      <c r="D29" s="119" t="s">
        <v>104</v>
      </c>
      <c r="E29" s="119" t="s">
        <v>105</v>
      </c>
      <c r="F29" s="119" t="s">
        <v>254</v>
      </c>
      <c r="G29" s="119" t="s">
        <v>255</v>
      </c>
      <c r="H29" s="120">
        <v>798000</v>
      </c>
      <c r="I29" s="120">
        <v>798000</v>
      </c>
      <c r="J29" s="120"/>
      <c r="K29" s="120"/>
      <c r="L29" s="120">
        <v>798000</v>
      </c>
      <c r="M29" s="119"/>
      <c r="N29" s="120"/>
      <c r="O29" s="120"/>
      <c r="P29" s="120"/>
      <c r="Q29" s="120"/>
      <c r="R29" s="120"/>
      <c r="S29" s="120"/>
      <c r="T29" s="120"/>
      <c r="U29" s="120"/>
      <c r="V29" s="120"/>
      <c r="W29" s="120"/>
    </row>
    <row r="30" ht="53.25" customHeight="1" outlineLevel="1" spans="1:23">
      <c r="A30" s="119" t="s">
        <v>72</v>
      </c>
      <c r="B30" s="119" t="s">
        <v>256</v>
      </c>
      <c r="C30" s="119" t="s">
        <v>257</v>
      </c>
      <c r="D30" s="119" t="s">
        <v>104</v>
      </c>
      <c r="E30" s="119" t="s">
        <v>105</v>
      </c>
      <c r="F30" s="119" t="s">
        <v>254</v>
      </c>
      <c r="G30" s="119" t="s">
        <v>255</v>
      </c>
      <c r="H30" s="120">
        <v>255000</v>
      </c>
      <c r="I30" s="120">
        <v>255000</v>
      </c>
      <c r="J30" s="120"/>
      <c r="K30" s="120"/>
      <c r="L30" s="120">
        <v>255000</v>
      </c>
      <c r="M30" s="119"/>
      <c r="N30" s="120"/>
      <c r="O30" s="120"/>
      <c r="P30" s="120"/>
      <c r="Q30" s="120"/>
      <c r="R30" s="120"/>
      <c r="S30" s="120"/>
      <c r="T30" s="120"/>
      <c r="U30" s="120"/>
      <c r="V30" s="120"/>
      <c r="W30" s="120"/>
    </row>
    <row r="31" ht="53.25" customHeight="1" outlineLevel="1" spans="1:23">
      <c r="A31" s="119" t="s">
        <v>72</v>
      </c>
      <c r="B31" s="119" t="s">
        <v>258</v>
      </c>
      <c r="C31" s="119" t="s">
        <v>259</v>
      </c>
      <c r="D31" s="119" t="s">
        <v>104</v>
      </c>
      <c r="E31" s="119" t="s">
        <v>105</v>
      </c>
      <c r="F31" s="119" t="s">
        <v>254</v>
      </c>
      <c r="G31" s="119" t="s">
        <v>255</v>
      </c>
      <c r="H31" s="120">
        <v>180000</v>
      </c>
      <c r="I31" s="120">
        <v>180000</v>
      </c>
      <c r="J31" s="120"/>
      <c r="K31" s="120"/>
      <c r="L31" s="120">
        <v>180000</v>
      </c>
      <c r="M31" s="119"/>
      <c r="N31" s="120"/>
      <c r="O31" s="120"/>
      <c r="P31" s="120"/>
      <c r="Q31" s="120"/>
      <c r="R31" s="120"/>
      <c r="S31" s="120"/>
      <c r="T31" s="120"/>
      <c r="U31" s="120"/>
      <c r="V31" s="120"/>
      <c r="W31" s="120"/>
    </row>
    <row r="32" ht="53.25" customHeight="1" outlineLevel="1" spans="1:23">
      <c r="A32" s="119" t="s">
        <v>72</v>
      </c>
      <c r="B32" s="119" t="s">
        <v>260</v>
      </c>
      <c r="C32" s="119" t="s">
        <v>261</v>
      </c>
      <c r="D32" s="119" t="s">
        <v>104</v>
      </c>
      <c r="E32" s="119" t="s">
        <v>105</v>
      </c>
      <c r="F32" s="119" t="s">
        <v>262</v>
      </c>
      <c r="G32" s="119" t="s">
        <v>263</v>
      </c>
      <c r="H32" s="120">
        <v>10000</v>
      </c>
      <c r="I32" s="120">
        <v>10000</v>
      </c>
      <c r="J32" s="120"/>
      <c r="K32" s="120"/>
      <c r="L32" s="120">
        <v>10000</v>
      </c>
      <c r="M32" s="119"/>
      <c r="N32" s="120"/>
      <c r="O32" s="120"/>
      <c r="P32" s="120"/>
      <c r="Q32" s="120"/>
      <c r="R32" s="120"/>
      <c r="S32" s="120"/>
      <c r="T32" s="120"/>
      <c r="U32" s="120"/>
      <c r="V32" s="120"/>
      <c r="W32" s="120"/>
    </row>
    <row r="33" ht="53.25" customHeight="1" outlineLevel="1" spans="1:23">
      <c r="A33" s="119" t="s">
        <v>72</v>
      </c>
      <c r="B33" s="119" t="s">
        <v>260</v>
      </c>
      <c r="C33" s="119" t="s">
        <v>261</v>
      </c>
      <c r="D33" s="119" t="s">
        <v>104</v>
      </c>
      <c r="E33" s="119" t="s">
        <v>105</v>
      </c>
      <c r="F33" s="119" t="s">
        <v>264</v>
      </c>
      <c r="G33" s="119" t="s">
        <v>265</v>
      </c>
      <c r="H33" s="120">
        <v>22000</v>
      </c>
      <c r="I33" s="120">
        <v>22000</v>
      </c>
      <c r="J33" s="120"/>
      <c r="K33" s="120"/>
      <c r="L33" s="120">
        <v>22000</v>
      </c>
      <c r="M33" s="119"/>
      <c r="N33" s="120"/>
      <c r="O33" s="120"/>
      <c r="P33" s="120"/>
      <c r="Q33" s="120"/>
      <c r="R33" s="120"/>
      <c r="S33" s="120"/>
      <c r="T33" s="120"/>
      <c r="U33" s="120"/>
      <c r="V33" s="120"/>
      <c r="W33" s="120"/>
    </row>
    <row r="34" ht="53.25" customHeight="1" outlineLevel="1" spans="1:23">
      <c r="A34" s="119" t="s">
        <v>72</v>
      </c>
      <c r="B34" s="119" t="s">
        <v>260</v>
      </c>
      <c r="C34" s="119" t="s">
        <v>261</v>
      </c>
      <c r="D34" s="119" t="s">
        <v>104</v>
      </c>
      <c r="E34" s="119" t="s">
        <v>105</v>
      </c>
      <c r="F34" s="119" t="s">
        <v>266</v>
      </c>
      <c r="G34" s="119" t="s">
        <v>267</v>
      </c>
      <c r="H34" s="120">
        <v>53132</v>
      </c>
      <c r="I34" s="120">
        <v>53132</v>
      </c>
      <c r="J34" s="120"/>
      <c r="K34" s="120"/>
      <c r="L34" s="120">
        <v>53132</v>
      </c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</row>
    <row r="35" ht="53.25" customHeight="1" outlineLevel="1" spans="1:23">
      <c r="A35" s="119" t="s">
        <v>72</v>
      </c>
      <c r="B35" s="119" t="s">
        <v>260</v>
      </c>
      <c r="C35" s="119" t="s">
        <v>261</v>
      </c>
      <c r="D35" s="119" t="s">
        <v>104</v>
      </c>
      <c r="E35" s="119" t="s">
        <v>105</v>
      </c>
      <c r="F35" s="119" t="s">
        <v>268</v>
      </c>
      <c r="G35" s="119" t="s">
        <v>269</v>
      </c>
      <c r="H35" s="120">
        <v>14068</v>
      </c>
      <c r="I35" s="120">
        <v>14068</v>
      </c>
      <c r="J35" s="120"/>
      <c r="K35" s="120"/>
      <c r="L35" s="120">
        <v>14068</v>
      </c>
      <c r="M35" s="119"/>
      <c r="N35" s="120"/>
      <c r="O35" s="120"/>
      <c r="P35" s="120"/>
      <c r="Q35" s="120"/>
      <c r="R35" s="120"/>
      <c r="S35" s="120"/>
      <c r="T35" s="120"/>
      <c r="U35" s="120"/>
      <c r="V35" s="120"/>
      <c r="W35" s="120"/>
    </row>
    <row r="36" ht="53.25" customHeight="1" outlineLevel="1" spans="1:23">
      <c r="A36" s="119" t="s">
        <v>72</v>
      </c>
      <c r="B36" s="119" t="s">
        <v>270</v>
      </c>
      <c r="C36" s="119" t="s">
        <v>271</v>
      </c>
      <c r="D36" s="119" t="s">
        <v>110</v>
      </c>
      <c r="E36" s="119" t="s">
        <v>111</v>
      </c>
      <c r="F36" s="119" t="s">
        <v>266</v>
      </c>
      <c r="G36" s="119" t="s">
        <v>267</v>
      </c>
      <c r="H36" s="120">
        <v>2400</v>
      </c>
      <c r="I36" s="120">
        <v>2400</v>
      </c>
      <c r="J36" s="120"/>
      <c r="K36" s="120"/>
      <c r="L36" s="120">
        <v>2400</v>
      </c>
      <c r="M36" s="119"/>
      <c r="N36" s="120"/>
      <c r="O36" s="120"/>
      <c r="P36" s="120"/>
      <c r="Q36" s="120"/>
      <c r="R36" s="120"/>
      <c r="S36" s="120"/>
      <c r="T36" s="120"/>
      <c r="U36" s="120"/>
      <c r="V36" s="120"/>
      <c r="W36" s="120"/>
    </row>
    <row r="37" ht="53.25" customHeight="1" outlineLevel="1" spans="1:23">
      <c r="A37" s="119" t="s">
        <v>72</v>
      </c>
      <c r="B37" s="119" t="s">
        <v>272</v>
      </c>
      <c r="C37" s="119" t="s">
        <v>273</v>
      </c>
      <c r="D37" s="119" t="s">
        <v>104</v>
      </c>
      <c r="E37" s="119" t="s">
        <v>105</v>
      </c>
      <c r="F37" s="119" t="s">
        <v>274</v>
      </c>
      <c r="G37" s="119" t="s">
        <v>273</v>
      </c>
      <c r="H37" s="120">
        <v>119959.18</v>
      </c>
      <c r="I37" s="120">
        <v>119959.18</v>
      </c>
      <c r="J37" s="120"/>
      <c r="K37" s="120"/>
      <c r="L37" s="120">
        <v>119959.18</v>
      </c>
      <c r="M37" s="119"/>
      <c r="N37" s="120"/>
      <c r="O37" s="120"/>
      <c r="P37" s="120"/>
      <c r="Q37" s="120"/>
      <c r="R37" s="120"/>
      <c r="S37" s="120"/>
      <c r="T37" s="120"/>
      <c r="U37" s="120"/>
      <c r="V37" s="120"/>
      <c r="W37" s="120"/>
    </row>
    <row r="38" ht="30.75" customHeight="1" spans="1:23">
      <c r="A38" s="126" t="s">
        <v>56</v>
      </c>
      <c r="B38" s="126"/>
      <c r="C38" s="126"/>
      <c r="D38" s="126"/>
      <c r="E38" s="126"/>
      <c r="F38" s="126"/>
      <c r="G38" s="126"/>
      <c r="H38" s="120">
        <v>6349150.14</v>
      </c>
      <c r="I38" s="120">
        <v>6349150.14</v>
      </c>
      <c r="J38" s="120"/>
      <c r="K38" s="120"/>
      <c r="L38" s="120">
        <v>6349150.14</v>
      </c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1"/>
  <sheetViews>
    <sheetView showZeros="0" topLeftCell="C19" workbookViewId="0">
      <selection activeCell="C16" sqref="C16"/>
    </sheetView>
  </sheetViews>
  <sheetFormatPr defaultColWidth="10.2857142857143" defaultRowHeight="15" customHeight="1"/>
  <cols>
    <col min="1" max="1" width="17.7142857142857" customWidth="1"/>
    <col min="2" max="2" width="26.8571428571429" customWidth="1"/>
    <col min="3" max="3" width="39" customWidth="1"/>
    <col min="4" max="4" width="16.7142857142857" customWidth="1"/>
    <col min="5" max="5" width="12.7142857142857" customWidth="1"/>
    <col min="6" max="6" width="14.7142857142857" customWidth="1"/>
    <col min="7" max="7" width="12.2857142857143" customWidth="1"/>
    <col min="8" max="8" width="14.1428571428571" customWidth="1"/>
    <col min="9" max="9" width="19.1428571428571" customWidth="1"/>
    <col min="10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6.4285714285714" customWidth="1"/>
    <col min="19" max="20" width="9.84761904761905" customWidth="1"/>
    <col min="21" max="21" width="7.57142857142857" customWidth="1"/>
    <col min="22" max="22" width="5" customWidth="1"/>
    <col min="23" max="23" width="12.5714285714286" customWidth="1"/>
  </cols>
  <sheetData>
    <row r="1" ht="18.75" customHeight="1" spans="1:23">
      <c r="A1" s="115" t="s">
        <v>275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</row>
    <row r="2" ht="26.25" customHeight="1" spans="1:23">
      <c r="A2" s="112" t="str">
        <f>"2026"&amp;"年部门项目支出预算表"</f>
        <v>2026年部门项目支出预算表</v>
      </c>
      <c r="B2" s="112"/>
      <c r="C2" s="112" t="s">
        <v>85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ht="18.75" customHeight="1" spans="1:23">
      <c r="A3" s="116" t="str">
        <f>"单位名称："&amp;"瑞丽市第二幼儿园"</f>
        <v>单位名称：瑞丽市第二幼儿园</v>
      </c>
      <c r="B3" s="116"/>
      <c r="C3" s="116"/>
      <c r="D3" s="116"/>
      <c r="E3" s="116"/>
      <c r="F3" s="116"/>
      <c r="G3" s="116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5" t="s">
        <v>53</v>
      </c>
      <c r="W3" s="115"/>
    </row>
    <row r="4" ht="26.25" customHeight="1" spans="1:23">
      <c r="A4" s="118" t="s">
        <v>276</v>
      </c>
      <c r="B4" s="118" t="s">
        <v>189</v>
      </c>
      <c r="C4" s="118" t="s">
        <v>190</v>
      </c>
      <c r="D4" s="118" t="s">
        <v>277</v>
      </c>
      <c r="E4" s="118" t="s">
        <v>191</v>
      </c>
      <c r="F4" s="118" t="s">
        <v>192</v>
      </c>
      <c r="G4" s="118" t="s">
        <v>278</v>
      </c>
      <c r="H4" s="118" t="s">
        <v>279</v>
      </c>
      <c r="I4" s="118" t="s">
        <v>56</v>
      </c>
      <c r="J4" s="118" t="s">
        <v>280</v>
      </c>
      <c r="K4" s="118"/>
      <c r="L4" s="118"/>
      <c r="M4" s="118"/>
      <c r="N4" s="118" t="s">
        <v>201</v>
      </c>
      <c r="O4" s="118"/>
      <c r="P4" s="118"/>
      <c r="Q4" s="118" t="s">
        <v>63</v>
      </c>
      <c r="R4" s="118" t="s">
        <v>77</v>
      </c>
      <c r="S4" s="118"/>
      <c r="T4" s="118"/>
      <c r="U4" s="118"/>
      <c r="V4" s="118"/>
      <c r="W4" s="118"/>
    </row>
    <row r="5" ht="35" customHeight="1" spans="1:23">
      <c r="A5" s="118"/>
      <c r="B5" s="118"/>
      <c r="C5" s="118"/>
      <c r="D5" s="118"/>
      <c r="E5" s="118"/>
      <c r="F5" s="118"/>
      <c r="G5" s="118"/>
      <c r="H5" s="118"/>
      <c r="I5" s="118"/>
      <c r="J5" s="118" t="s">
        <v>60</v>
      </c>
      <c r="K5" s="118"/>
      <c r="L5" s="118" t="s">
        <v>61</v>
      </c>
      <c r="M5" s="118" t="s">
        <v>62</v>
      </c>
      <c r="N5" s="118" t="s">
        <v>60</v>
      </c>
      <c r="O5" s="118" t="s">
        <v>61</v>
      </c>
      <c r="P5" s="118" t="s">
        <v>62</v>
      </c>
      <c r="Q5" s="118"/>
      <c r="R5" s="118" t="s">
        <v>59</v>
      </c>
      <c r="S5" s="118" t="s">
        <v>66</v>
      </c>
      <c r="T5" s="118" t="s">
        <v>67</v>
      </c>
      <c r="U5" s="118" t="s">
        <v>68</v>
      </c>
      <c r="V5" s="118" t="s">
        <v>69</v>
      </c>
      <c r="W5" s="118" t="s">
        <v>70</v>
      </c>
    </row>
    <row r="6" ht="58" customHeight="1" spans="1:23">
      <c r="A6" s="118"/>
      <c r="B6" s="118"/>
      <c r="C6" s="118"/>
      <c r="D6" s="118"/>
      <c r="E6" s="118"/>
      <c r="F6" s="118"/>
      <c r="G6" s="118"/>
      <c r="H6" s="118"/>
      <c r="I6" s="118"/>
      <c r="J6" s="118" t="s">
        <v>59</v>
      </c>
      <c r="K6" s="118" t="s">
        <v>281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</row>
    <row r="7" ht="18.75" customHeight="1" spans="1:23">
      <c r="A7" s="118" t="s">
        <v>85</v>
      </c>
      <c r="B7" s="118" t="s">
        <v>86</v>
      </c>
      <c r="C7" s="118" t="s">
        <v>87</v>
      </c>
      <c r="D7" s="118" t="s">
        <v>88</v>
      </c>
      <c r="E7" s="118" t="s">
        <v>89</v>
      </c>
      <c r="F7" s="118" t="s">
        <v>90</v>
      </c>
      <c r="G7" s="118" t="s">
        <v>91</v>
      </c>
      <c r="H7" s="118" t="s">
        <v>92</v>
      </c>
      <c r="I7" s="118" t="s">
        <v>93</v>
      </c>
      <c r="J7" s="118" t="s">
        <v>94</v>
      </c>
      <c r="K7" s="118" t="s">
        <v>95</v>
      </c>
      <c r="L7" s="118" t="s">
        <v>96</v>
      </c>
      <c r="M7" s="118" t="s">
        <v>97</v>
      </c>
      <c r="N7" s="118" t="s">
        <v>98</v>
      </c>
      <c r="O7" s="118" t="s">
        <v>99</v>
      </c>
      <c r="P7" s="118" t="s">
        <v>203</v>
      </c>
      <c r="Q7" s="118" t="s">
        <v>204</v>
      </c>
      <c r="R7" s="118" t="s">
        <v>205</v>
      </c>
      <c r="S7" s="118" t="s">
        <v>206</v>
      </c>
      <c r="T7" s="118" t="s">
        <v>207</v>
      </c>
      <c r="U7" s="118" t="s">
        <v>208</v>
      </c>
      <c r="V7" s="118" t="s">
        <v>209</v>
      </c>
      <c r="W7" s="118" t="s">
        <v>210</v>
      </c>
    </row>
    <row r="8" ht="52.5" customHeight="1" spans="1:23">
      <c r="A8" s="119"/>
      <c r="B8" s="119"/>
      <c r="C8" s="119" t="s">
        <v>282</v>
      </c>
      <c r="D8" s="119"/>
      <c r="E8" s="119"/>
      <c r="F8" s="119"/>
      <c r="G8" s="119"/>
      <c r="H8" s="119"/>
      <c r="I8" s="120">
        <v>2217600</v>
      </c>
      <c r="J8" s="120"/>
      <c r="K8" s="120"/>
      <c r="L8" s="120"/>
      <c r="M8" s="120"/>
      <c r="N8" s="120"/>
      <c r="O8" s="120"/>
      <c r="P8" s="120"/>
      <c r="Q8" s="120"/>
      <c r="R8" s="120">
        <v>2217600</v>
      </c>
      <c r="S8" s="120"/>
      <c r="T8" s="120"/>
      <c r="U8" s="120"/>
      <c r="V8" s="120"/>
      <c r="W8" s="120">
        <v>2217600</v>
      </c>
    </row>
    <row r="9" ht="52.5" customHeight="1" outlineLevel="1" spans="1:23">
      <c r="A9" s="119" t="s">
        <v>283</v>
      </c>
      <c r="B9" s="119" t="s">
        <v>284</v>
      </c>
      <c r="C9" s="119" t="s">
        <v>282</v>
      </c>
      <c r="D9" s="119" t="s">
        <v>72</v>
      </c>
      <c r="E9" s="119" t="s">
        <v>104</v>
      </c>
      <c r="F9" s="119" t="s">
        <v>105</v>
      </c>
      <c r="G9" s="119" t="s">
        <v>285</v>
      </c>
      <c r="H9" s="119" t="s">
        <v>286</v>
      </c>
      <c r="I9" s="120">
        <v>2217600</v>
      </c>
      <c r="J9" s="120"/>
      <c r="K9" s="120"/>
      <c r="L9" s="120"/>
      <c r="M9" s="120"/>
      <c r="N9" s="120"/>
      <c r="O9" s="120"/>
      <c r="P9" s="120"/>
      <c r="Q9" s="120"/>
      <c r="R9" s="120">
        <v>2217600</v>
      </c>
      <c r="S9" s="120"/>
      <c r="T9" s="120"/>
      <c r="U9" s="120"/>
      <c r="V9" s="120"/>
      <c r="W9" s="120">
        <v>2217600</v>
      </c>
    </row>
    <row r="10" ht="52.5" customHeight="1" spans="1:23">
      <c r="A10" s="119"/>
      <c r="B10" s="119"/>
      <c r="C10" s="119" t="s">
        <v>287</v>
      </c>
      <c r="D10" s="119"/>
      <c r="E10" s="119"/>
      <c r="F10" s="119"/>
      <c r="G10" s="119"/>
      <c r="H10" s="119"/>
      <c r="I10" s="120">
        <v>500000</v>
      </c>
      <c r="J10" s="120"/>
      <c r="K10" s="120"/>
      <c r="L10" s="120"/>
      <c r="M10" s="120"/>
      <c r="N10" s="119"/>
      <c r="O10" s="119"/>
      <c r="P10" s="119"/>
      <c r="Q10" s="120"/>
      <c r="R10" s="120">
        <v>500000</v>
      </c>
      <c r="S10" s="120"/>
      <c r="T10" s="120"/>
      <c r="U10" s="120"/>
      <c r="V10" s="120"/>
      <c r="W10" s="120">
        <v>500000</v>
      </c>
    </row>
    <row r="11" ht="52.5" customHeight="1" outlineLevel="1" spans="1:23">
      <c r="A11" s="119" t="s">
        <v>283</v>
      </c>
      <c r="B11" s="119" t="s">
        <v>288</v>
      </c>
      <c r="C11" s="119" t="s">
        <v>287</v>
      </c>
      <c r="D11" s="119" t="s">
        <v>72</v>
      </c>
      <c r="E11" s="119" t="s">
        <v>104</v>
      </c>
      <c r="F11" s="119" t="s">
        <v>105</v>
      </c>
      <c r="G11" s="119" t="s">
        <v>266</v>
      </c>
      <c r="H11" s="119" t="s">
        <v>267</v>
      </c>
      <c r="I11" s="120">
        <v>500000</v>
      </c>
      <c r="J11" s="120"/>
      <c r="K11" s="120"/>
      <c r="L11" s="120"/>
      <c r="M11" s="120"/>
      <c r="N11" s="119"/>
      <c r="O11" s="119"/>
      <c r="P11" s="119"/>
      <c r="Q11" s="120"/>
      <c r="R11" s="120">
        <v>500000</v>
      </c>
      <c r="S11" s="120"/>
      <c r="T11" s="120"/>
      <c r="U11" s="120"/>
      <c r="V11" s="120"/>
      <c r="W11" s="120">
        <v>500000</v>
      </c>
    </row>
    <row r="12" ht="52.5" customHeight="1" spans="1:23">
      <c r="A12" s="119"/>
      <c r="B12" s="119"/>
      <c r="C12" s="119" t="s">
        <v>289</v>
      </c>
      <c r="D12" s="119"/>
      <c r="E12" s="119"/>
      <c r="F12" s="119"/>
      <c r="G12" s="119"/>
      <c r="H12" s="119"/>
      <c r="I12" s="120">
        <v>1800</v>
      </c>
      <c r="J12" s="120">
        <v>1800</v>
      </c>
      <c r="K12" s="120">
        <v>1800</v>
      </c>
      <c r="L12" s="120"/>
      <c r="M12" s="120"/>
      <c r="N12" s="119"/>
      <c r="O12" s="119"/>
      <c r="P12" s="119"/>
      <c r="Q12" s="120"/>
      <c r="R12" s="120"/>
      <c r="S12" s="120"/>
      <c r="T12" s="120"/>
      <c r="U12" s="120"/>
      <c r="V12" s="120"/>
      <c r="W12" s="120"/>
    </row>
    <row r="13" ht="52.5" customHeight="1" outlineLevel="1" spans="1:23">
      <c r="A13" s="119" t="s">
        <v>283</v>
      </c>
      <c r="B13" s="119" t="s">
        <v>290</v>
      </c>
      <c r="C13" s="119" t="s">
        <v>289</v>
      </c>
      <c r="D13" s="119" t="s">
        <v>72</v>
      </c>
      <c r="E13" s="119" t="s">
        <v>104</v>
      </c>
      <c r="F13" s="119" t="s">
        <v>105</v>
      </c>
      <c r="G13" s="119" t="s">
        <v>266</v>
      </c>
      <c r="H13" s="119" t="s">
        <v>267</v>
      </c>
      <c r="I13" s="120">
        <v>1800</v>
      </c>
      <c r="J13" s="120">
        <v>1800</v>
      </c>
      <c r="K13" s="120">
        <v>1800</v>
      </c>
      <c r="L13" s="120"/>
      <c r="M13" s="120"/>
      <c r="N13" s="119"/>
      <c r="O13" s="119"/>
      <c r="P13" s="119"/>
      <c r="Q13" s="120"/>
      <c r="R13" s="120"/>
      <c r="S13" s="120"/>
      <c r="T13" s="120"/>
      <c r="U13" s="120"/>
      <c r="V13" s="120"/>
      <c r="W13" s="120"/>
    </row>
    <row r="14" ht="52.5" customHeight="1" spans="1:23">
      <c r="A14" s="119"/>
      <c r="B14" s="119"/>
      <c r="C14" s="119" t="s">
        <v>291</v>
      </c>
      <c r="D14" s="119"/>
      <c r="E14" s="119"/>
      <c r="F14" s="119"/>
      <c r="G14" s="119"/>
      <c r="H14" s="119"/>
      <c r="I14" s="120">
        <v>6770430</v>
      </c>
      <c r="J14" s="120">
        <v>6770430</v>
      </c>
      <c r="K14" s="120">
        <v>6770430</v>
      </c>
      <c r="L14" s="120"/>
      <c r="M14" s="120"/>
      <c r="N14" s="119"/>
      <c r="O14" s="119"/>
      <c r="P14" s="119"/>
      <c r="Q14" s="120"/>
      <c r="R14" s="120"/>
      <c r="S14" s="120"/>
      <c r="T14" s="120"/>
      <c r="U14" s="120"/>
      <c r="V14" s="120"/>
      <c r="W14" s="120"/>
    </row>
    <row r="15" ht="52.5" customHeight="1" outlineLevel="1" spans="1:23">
      <c r="A15" s="119" t="s">
        <v>283</v>
      </c>
      <c r="B15" s="119" t="s">
        <v>292</v>
      </c>
      <c r="C15" s="119" t="s">
        <v>291</v>
      </c>
      <c r="D15" s="119" t="s">
        <v>72</v>
      </c>
      <c r="E15" s="119" t="s">
        <v>104</v>
      </c>
      <c r="F15" s="119" t="s">
        <v>105</v>
      </c>
      <c r="G15" s="119" t="s">
        <v>266</v>
      </c>
      <c r="H15" s="119" t="s">
        <v>267</v>
      </c>
      <c r="I15" s="120">
        <v>985780</v>
      </c>
      <c r="J15" s="120">
        <v>985780</v>
      </c>
      <c r="K15" s="120">
        <v>985780</v>
      </c>
      <c r="L15" s="120"/>
      <c r="M15" s="120"/>
      <c r="N15" s="119"/>
      <c r="O15" s="119"/>
      <c r="P15" s="119"/>
      <c r="Q15" s="120"/>
      <c r="R15" s="120"/>
      <c r="S15" s="120"/>
      <c r="T15" s="120"/>
      <c r="U15" s="120"/>
      <c r="V15" s="120"/>
      <c r="W15" s="120"/>
    </row>
    <row r="16" ht="52.5" customHeight="1" outlineLevel="1" spans="1:23">
      <c r="A16" s="119" t="s">
        <v>283</v>
      </c>
      <c r="B16" s="119" t="s">
        <v>292</v>
      </c>
      <c r="C16" s="119" t="s">
        <v>291</v>
      </c>
      <c r="D16" s="119" t="s">
        <v>72</v>
      </c>
      <c r="E16" s="119" t="s">
        <v>104</v>
      </c>
      <c r="F16" s="119" t="s">
        <v>105</v>
      </c>
      <c r="G16" s="119" t="s">
        <v>293</v>
      </c>
      <c r="H16" s="119" t="s">
        <v>294</v>
      </c>
      <c r="I16" s="120">
        <v>8400</v>
      </c>
      <c r="J16" s="120">
        <v>8400</v>
      </c>
      <c r="K16" s="120">
        <v>8400</v>
      </c>
      <c r="L16" s="120"/>
      <c r="M16" s="120"/>
      <c r="N16" s="119"/>
      <c r="O16" s="119"/>
      <c r="P16" s="119"/>
      <c r="Q16" s="120"/>
      <c r="R16" s="120"/>
      <c r="S16" s="120"/>
      <c r="T16" s="120"/>
      <c r="U16" s="120"/>
      <c r="V16" s="120"/>
      <c r="W16" s="120"/>
    </row>
    <row r="17" ht="52.5" customHeight="1" outlineLevel="1" spans="1:23">
      <c r="A17" s="119" t="s">
        <v>283</v>
      </c>
      <c r="B17" s="119" t="s">
        <v>292</v>
      </c>
      <c r="C17" s="119" t="s">
        <v>291</v>
      </c>
      <c r="D17" s="119" t="s">
        <v>72</v>
      </c>
      <c r="E17" s="119" t="s">
        <v>104</v>
      </c>
      <c r="F17" s="119" t="s">
        <v>105</v>
      </c>
      <c r="G17" s="119" t="s">
        <v>262</v>
      </c>
      <c r="H17" s="119" t="s">
        <v>263</v>
      </c>
      <c r="I17" s="120">
        <v>46000</v>
      </c>
      <c r="J17" s="120">
        <v>46000</v>
      </c>
      <c r="K17" s="120">
        <v>46000</v>
      </c>
      <c r="L17" s="120"/>
      <c r="M17" s="120"/>
      <c r="N17" s="119"/>
      <c r="O17" s="119"/>
      <c r="P17" s="119"/>
      <c r="Q17" s="120"/>
      <c r="R17" s="120"/>
      <c r="S17" s="120"/>
      <c r="T17" s="120"/>
      <c r="U17" s="120"/>
      <c r="V17" s="120"/>
      <c r="W17" s="120"/>
    </row>
    <row r="18" ht="52.5" customHeight="1" outlineLevel="1" spans="1:23">
      <c r="A18" s="119" t="s">
        <v>283</v>
      </c>
      <c r="B18" s="119" t="s">
        <v>292</v>
      </c>
      <c r="C18" s="119" t="s">
        <v>291</v>
      </c>
      <c r="D18" s="119" t="s">
        <v>72</v>
      </c>
      <c r="E18" s="119" t="s">
        <v>104</v>
      </c>
      <c r="F18" s="119" t="s">
        <v>105</v>
      </c>
      <c r="G18" s="119" t="s">
        <v>264</v>
      </c>
      <c r="H18" s="119" t="s">
        <v>265</v>
      </c>
      <c r="I18" s="120">
        <v>110000</v>
      </c>
      <c r="J18" s="120">
        <v>110000</v>
      </c>
      <c r="K18" s="120">
        <v>110000</v>
      </c>
      <c r="L18" s="120"/>
      <c r="M18" s="120"/>
      <c r="N18" s="119"/>
      <c r="O18" s="119"/>
      <c r="P18" s="119"/>
      <c r="Q18" s="120"/>
      <c r="R18" s="120"/>
      <c r="S18" s="120"/>
      <c r="T18" s="120"/>
      <c r="U18" s="120"/>
      <c r="V18" s="120"/>
      <c r="W18" s="120"/>
    </row>
    <row r="19" ht="52.5" customHeight="1" outlineLevel="1" spans="1:23">
      <c r="A19" s="119" t="s">
        <v>283</v>
      </c>
      <c r="B19" s="119" t="s">
        <v>292</v>
      </c>
      <c r="C19" s="119" t="s">
        <v>291</v>
      </c>
      <c r="D19" s="119" t="s">
        <v>72</v>
      </c>
      <c r="E19" s="119" t="s">
        <v>104</v>
      </c>
      <c r="F19" s="119" t="s">
        <v>105</v>
      </c>
      <c r="G19" s="119" t="s">
        <v>295</v>
      </c>
      <c r="H19" s="119" t="s">
        <v>296</v>
      </c>
      <c r="I19" s="120">
        <v>41000</v>
      </c>
      <c r="J19" s="120">
        <v>41000</v>
      </c>
      <c r="K19" s="120">
        <v>41000</v>
      </c>
      <c r="L19" s="120"/>
      <c r="M19" s="120"/>
      <c r="N19" s="119"/>
      <c r="O19" s="119"/>
      <c r="P19" s="119"/>
      <c r="Q19" s="120"/>
      <c r="R19" s="120"/>
      <c r="S19" s="120"/>
      <c r="T19" s="120"/>
      <c r="U19" s="120"/>
      <c r="V19" s="120"/>
      <c r="W19" s="120"/>
    </row>
    <row r="20" ht="52.5" customHeight="1" outlineLevel="1" spans="1:23">
      <c r="A20" s="119" t="s">
        <v>283</v>
      </c>
      <c r="B20" s="119" t="s">
        <v>292</v>
      </c>
      <c r="C20" s="119" t="s">
        <v>291</v>
      </c>
      <c r="D20" s="119" t="s">
        <v>72</v>
      </c>
      <c r="E20" s="119" t="s">
        <v>104</v>
      </c>
      <c r="F20" s="119" t="s">
        <v>105</v>
      </c>
      <c r="G20" s="119" t="s">
        <v>297</v>
      </c>
      <c r="H20" s="119" t="s">
        <v>298</v>
      </c>
      <c r="I20" s="120">
        <v>487000</v>
      </c>
      <c r="J20" s="120">
        <v>487000</v>
      </c>
      <c r="K20" s="120">
        <v>487000</v>
      </c>
      <c r="L20" s="120"/>
      <c r="M20" s="120"/>
      <c r="N20" s="119"/>
      <c r="O20" s="119"/>
      <c r="P20" s="119"/>
      <c r="Q20" s="120"/>
      <c r="R20" s="120"/>
      <c r="S20" s="120"/>
      <c r="T20" s="120"/>
      <c r="U20" s="120"/>
      <c r="V20" s="120"/>
      <c r="W20" s="120"/>
    </row>
    <row r="21" ht="52.5" customHeight="1" outlineLevel="1" spans="1:23">
      <c r="A21" s="119" t="s">
        <v>283</v>
      </c>
      <c r="B21" s="119" t="s">
        <v>292</v>
      </c>
      <c r="C21" s="119" t="s">
        <v>291</v>
      </c>
      <c r="D21" s="119" t="s">
        <v>72</v>
      </c>
      <c r="E21" s="119" t="s">
        <v>104</v>
      </c>
      <c r="F21" s="119" t="s">
        <v>105</v>
      </c>
      <c r="G21" s="119" t="s">
        <v>299</v>
      </c>
      <c r="H21" s="119" t="s">
        <v>300</v>
      </c>
      <c r="I21" s="120">
        <v>10000</v>
      </c>
      <c r="J21" s="120">
        <v>10000</v>
      </c>
      <c r="K21" s="120">
        <v>10000</v>
      </c>
      <c r="L21" s="120"/>
      <c r="M21" s="120"/>
      <c r="N21" s="119"/>
      <c r="O21" s="119"/>
      <c r="P21" s="119"/>
      <c r="Q21" s="120"/>
      <c r="R21" s="120"/>
      <c r="S21" s="120"/>
      <c r="T21" s="120"/>
      <c r="U21" s="120"/>
      <c r="V21" s="120"/>
      <c r="W21" s="120"/>
    </row>
    <row r="22" ht="52.5" customHeight="1" outlineLevel="1" spans="1:23">
      <c r="A22" s="119" t="s">
        <v>283</v>
      </c>
      <c r="B22" s="119" t="s">
        <v>292</v>
      </c>
      <c r="C22" s="119" t="s">
        <v>291</v>
      </c>
      <c r="D22" s="119" t="s">
        <v>72</v>
      </c>
      <c r="E22" s="119" t="s">
        <v>104</v>
      </c>
      <c r="F22" s="119" t="s">
        <v>105</v>
      </c>
      <c r="G22" s="119" t="s">
        <v>301</v>
      </c>
      <c r="H22" s="119" t="s">
        <v>302</v>
      </c>
      <c r="I22" s="120">
        <v>550000</v>
      </c>
      <c r="J22" s="120">
        <v>550000</v>
      </c>
      <c r="K22" s="120">
        <v>550000</v>
      </c>
      <c r="L22" s="120"/>
      <c r="M22" s="120"/>
      <c r="N22" s="119"/>
      <c r="O22" s="119"/>
      <c r="P22" s="119"/>
      <c r="Q22" s="120"/>
      <c r="R22" s="120"/>
      <c r="S22" s="120"/>
      <c r="T22" s="120"/>
      <c r="U22" s="120"/>
      <c r="V22" s="120"/>
      <c r="W22" s="120"/>
    </row>
    <row r="23" ht="52.5" customHeight="1" outlineLevel="1" spans="1:23">
      <c r="A23" s="119" t="s">
        <v>283</v>
      </c>
      <c r="B23" s="119" t="s">
        <v>292</v>
      </c>
      <c r="C23" s="119" t="s">
        <v>291</v>
      </c>
      <c r="D23" s="119" t="s">
        <v>72</v>
      </c>
      <c r="E23" s="119" t="s">
        <v>104</v>
      </c>
      <c r="F23" s="119" t="s">
        <v>105</v>
      </c>
      <c r="G23" s="119" t="s">
        <v>303</v>
      </c>
      <c r="H23" s="119" t="s">
        <v>304</v>
      </c>
      <c r="I23" s="120">
        <v>20000</v>
      </c>
      <c r="J23" s="120">
        <v>20000</v>
      </c>
      <c r="K23" s="120">
        <v>20000</v>
      </c>
      <c r="L23" s="120"/>
      <c r="M23" s="120"/>
      <c r="N23" s="119"/>
      <c r="O23" s="119"/>
      <c r="P23" s="119"/>
      <c r="Q23" s="120"/>
      <c r="R23" s="120"/>
      <c r="S23" s="120"/>
      <c r="T23" s="120"/>
      <c r="U23" s="120"/>
      <c r="V23" s="120"/>
      <c r="W23" s="120"/>
    </row>
    <row r="24" ht="52.5" customHeight="1" outlineLevel="1" spans="1:23">
      <c r="A24" s="119" t="s">
        <v>283</v>
      </c>
      <c r="B24" s="119" t="s">
        <v>292</v>
      </c>
      <c r="C24" s="119" t="s">
        <v>291</v>
      </c>
      <c r="D24" s="119" t="s">
        <v>72</v>
      </c>
      <c r="E24" s="119" t="s">
        <v>104</v>
      </c>
      <c r="F24" s="119" t="s">
        <v>105</v>
      </c>
      <c r="G24" s="119" t="s">
        <v>305</v>
      </c>
      <c r="H24" s="119" t="s">
        <v>306</v>
      </c>
      <c r="I24" s="120">
        <v>50000</v>
      </c>
      <c r="J24" s="120">
        <v>50000</v>
      </c>
      <c r="K24" s="120">
        <v>50000</v>
      </c>
      <c r="L24" s="120"/>
      <c r="M24" s="120"/>
      <c r="N24" s="119"/>
      <c r="O24" s="119"/>
      <c r="P24" s="119"/>
      <c r="Q24" s="120"/>
      <c r="R24" s="120"/>
      <c r="S24" s="120"/>
      <c r="T24" s="120"/>
      <c r="U24" s="120"/>
      <c r="V24" s="120"/>
      <c r="W24" s="120"/>
    </row>
    <row r="25" ht="52.5" customHeight="1" outlineLevel="1" spans="1:23">
      <c r="A25" s="119" t="s">
        <v>283</v>
      </c>
      <c r="B25" s="119" t="s">
        <v>292</v>
      </c>
      <c r="C25" s="119" t="s">
        <v>291</v>
      </c>
      <c r="D25" s="119" t="s">
        <v>72</v>
      </c>
      <c r="E25" s="119" t="s">
        <v>104</v>
      </c>
      <c r="F25" s="119" t="s">
        <v>105</v>
      </c>
      <c r="G25" s="119" t="s">
        <v>285</v>
      </c>
      <c r="H25" s="119" t="s">
        <v>286</v>
      </c>
      <c r="I25" s="120">
        <v>3850000</v>
      </c>
      <c r="J25" s="120">
        <v>3850000</v>
      </c>
      <c r="K25" s="120">
        <v>3850000</v>
      </c>
      <c r="L25" s="120"/>
      <c r="M25" s="120"/>
      <c r="N25" s="119"/>
      <c r="O25" s="119"/>
      <c r="P25" s="119"/>
      <c r="Q25" s="120"/>
      <c r="R25" s="120"/>
      <c r="S25" s="120"/>
      <c r="T25" s="120"/>
      <c r="U25" s="120"/>
      <c r="V25" s="120"/>
      <c r="W25" s="120"/>
    </row>
    <row r="26" ht="52.5" customHeight="1" outlineLevel="1" spans="1:23">
      <c r="A26" s="119" t="s">
        <v>283</v>
      </c>
      <c r="B26" s="119" t="s">
        <v>292</v>
      </c>
      <c r="C26" s="119" t="s">
        <v>291</v>
      </c>
      <c r="D26" s="119" t="s">
        <v>72</v>
      </c>
      <c r="E26" s="119" t="s">
        <v>104</v>
      </c>
      <c r="F26" s="119" t="s">
        <v>105</v>
      </c>
      <c r="G26" s="119" t="s">
        <v>307</v>
      </c>
      <c r="H26" s="119" t="s">
        <v>308</v>
      </c>
      <c r="I26" s="120">
        <v>260000</v>
      </c>
      <c r="J26" s="120">
        <v>260000</v>
      </c>
      <c r="K26" s="120">
        <v>260000</v>
      </c>
      <c r="L26" s="120"/>
      <c r="M26" s="120"/>
      <c r="N26" s="119"/>
      <c r="O26" s="119"/>
      <c r="P26" s="119"/>
      <c r="Q26" s="120"/>
      <c r="R26" s="120"/>
      <c r="S26" s="120"/>
      <c r="T26" s="120"/>
      <c r="U26" s="120"/>
      <c r="V26" s="120"/>
      <c r="W26" s="120"/>
    </row>
    <row r="27" ht="52.5" customHeight="1" outlineLevel="1" spans="1:23">
      <c r="A27" s="119" t="s">
        <v>283</v>
      </c>
      <c r="B27" s="119" t="s">
        <v>292</v>
      </c>
      <c r="C27" s="119" t="s">
        <v>291</v>
      </c>
      <c r="D27" s="119" t="s">
        <v>72</v>
      </c>
      <c r="E27" s="119" t="s">
        <v>104</v>
      </c>
      <c r="F27" s="119" t="s">
        <v>105</v>
      </c>
      <c r="G27" s="119" t="s">
        <v>268</v>
      </c>
      <c r="H27" s="119" t="s">
        <v>269</v>
      </c>
      <c r="I27" s="120">
        <v>78400</v>
      </c>
      <c r="J27" s="120">
        <v>78400</v>
      </c>
      <c r="K27" s="120">
        <v>78400</v>
      </c>
      <c r="L27" s="120"/>
      <c r="M27" s="120"/>
      <c r="N27" s="119"/>
      <c r="O27" s="119"/>
      <c r="P27" s="119"/>
      <c r="Q27" s="120"/>
      <c r="R27" s="120"/>
      <c r="S27" s="120"/>
      <c r="T27" s="120"/>
      <c r="U27" s="120"/>
      <c r="V27" s="120"/>
      <c r="W27" s="120"/>
    </row>
    <row r="28" ht="52.5" customHeight="1" outlineLevel="1" spans="1:23">
      <c r="A28" s="119" t="s">
        <v>283</v>
      </c>
      <c r="B28" s="119" t="s">
        <v>292</v>
      </c>
      <c r="C28" s="119" t="s">
        <v>291</v>
      </c>
      <c r="D28" s="119" t="s">
        <v>72</v>
      </c>
      <c r="E28" s="119" t="s">
        <v>104</v>
      </c>
      <c r="F28" s="119" t="s">
        <v>105</v>
      </c>
      <c r="G28" s="119" t="s">
        <v>309</v>
      </c>
      <c r="H28" s="119" t="s">
        <v>310</v>
      </c>
      <c r="I28" s="120">
        <v>273850</v>
      </c>
      <c r="J28" s="120">
        <v>273850</v>
      </c>
      <c r="K28" s="120">
        <v>273850</v>
      </c>
      <c r="L28" s="120"/>
      <c r="M28" s="120"/>
      <c r="N28" s="119"/>
      <c r="O28" s="119"/>
      <c r="P28" s="119"/>
      <c r="Q28" s="120"/>
      <c r="R28" s="120"/>
      <c r="S28" s="120"/>
      <c r="T28" s="120"/>
      <c r="U28" s="120"/>
      <c r="V28" s="120"/>
      <c r="W28" s="120"/>
    </row>
    <row r="29" ht="52.5" customHeight="1" spans="1:23">
      <c r="A29" s="119"/>
      <c r="B29" s="119"/>
      <c r="C29" s="119" t="s">
        <v>311</v>
      </c>
      <c r="D29" s="119"/>
      <c r="E29" s="119"/>
      <c r="F29" s="119"/>
      <c r="G29" s="119"/>
      <c r="H29" s="119"/>
      <c r="I29" s="120">
        <v>32989.32</v>
      </c>
      <c r="J29" s="120">
        <v>32989.32</v>
      </c>
      <c r="K29" s="120">
        <v>32989.32</v>
      </c>
      <c r="L29" s="120"/>
      <c r="M29" s="120"/>
      <c r="N29" s="119"/>
      <c r="O29" s="119"/>
      <c r="P29" s="119"/>
      <c r="Q29" s="120"/>
      <c r="R29" s="120"/>
      <c r="S29" s="120"/>
      <c r="T29" s="120"/>
      <c r="U29" s="120"/>
      <c r="V29" s="120"/>
      <c r="W29" s="120"/>
    </row>
    <row r="30" ht="52.5" customHeight="1" outlineLevel="1" spans="1:23">
      <c r="A30" s="119" t="s">
        <v>283</v>
      </c>
      <c r="B30" s="119" t="s">
        <v>312</v>
      </c>
      <c r="C30" s="119" t="s">
        <v>311</v>
      </c>
      <c r="D30" s="119" t="s">
        <v>72</v>
      </c>
      <c r="E30" s="119" t="s">
        <v>104</v>
      </c>
      <c r="F30" s="119" t="s">
        <v>105</v>
      </c>
      <c r="G30" s="119" t="s">
        <v>266</v>
      </c>
      <c r="H30" s="119" t="s">
        <v>267</v>
      </c>
      <c r="I30" s="120">
        <v>21162.96</v>
      </c>
      <c r="J30" s="120">
        <v>21162.96</v>
      </c>
      <c r="K30" s="120">
        <v>21162.96</v>
      </c>
      <c r="L30" s="120"/>
      <c r="M30" s="120"/>
      <c r="N30" s="119"/>
      <c r="O30" s="119"/>
      <c r="P30" s="119"/>
      <c r="Q30" s="120"/>
      <c r="R30" s="120"/>
      <c r="S30" s="120"/>
      <c r="T30" s="120"/>
      <c r="U30" s="120"/>
      <c r="V30" s="120"/>
      <c r="W30" s="120"/>
    </row>
    <row r="31" ht="52.5" customHeight="1" outlineLevel="1" spans="1:23">
      <c r="A31" s="119" t="s">
        <v>283</v>
      </c>
      <c r="B31" s="119" t="s">
        <v>312</v>
      </c>
      <c r="C31" s="119" t="s">
        <v>311</v>
      </c>
      <c r="D31" s="119" t="s">
        <v>72</v>
      </c>
      <c r="E31" s="119" t="s">
        <v>104</v>
      </c>
      <c r="F31" s="119" t="s">
        <v>105</v>
      </c>
      <c r="G31" s="119" t="s">
        <v>266</v>
      </c>
      <c r="H31" s="119" t="s">
        <v>267</v>
      </c>
      <c r="I31" s="120">
        <v>11826.36</v>
      </c>
      <c r="J31" s="120">
        <v>11826.36</v>
      </c>
      <c r="K31" s="120">
        <v>11826.36</v>
      </c>
      <c r="L31" s="120"/>
      <c r="M31" s="120"/>
      <c r="N31" s="119"/>
      <c r="O31" s="119"/>
      <c r="P31" s="119"/>
      <c r="Q31" s="120"/>
      <c r="R31" s="120"/>
      <c r="S31" s="120"/>
      <c r="T31" s="120"/>
      <c r="U31" s="120"/>
      <c r="V31" s="120"/>
      <c r="W31" s="120"/>
    </row>
    <row r="32" ht="52.5" customHeight="1" spans="1:23">
      <c r="A32" s="119"/>
      <c r="B32" s="119"/>
      <c r="C32" s="119" t="s">
        <v>313</v>
      </c>
      <c r="D32" s="119"/>
      <c r="E32" s="119"/>
      <c r="F32" s="119"/>
      <c r="G32" s="119"/>
      <c r="H32" s="119"/>
      <c r="I32" s="120">
        <v>411600</v>
      </c>
      <c r="J32" s="120">
        <v>411600</v>
      </c>
      <c r="K32" s="120">
        <v>411600</v>
      </c>
      <c r="L32" s="120"/>
      <c r="M32" s="120"/>
      <c r="N32" s="119"/>
      <c r="O32" s="119"/>
      <c r="P32" s="119"/>
      <c r="Q32" s="120"/>
      <c r="R32" s="120"/>
      <c r="S32" s="120"/>
      <c r="T32" s="120"/>
      <c r="U32" s="120"/>
      <c r="V32" s="120"/>
      <c r="W32" s="120"/>
    </row>
    <row r="33" ht="52.5" customHeight="1" outlineLevel="1" spans="1:23">
      <c r="A33" s="119" t="s">
        <v>283</v>
      </c>
      <c r="B33" s="119" t="s">
        <v>314</v>
      </c>
      <c r="C33" s="119" t="s">
        <v>313</v>
      </c>
      <c r="D33" s="119" t="s">
        <v>72</v>
      </c>
      <c r="E33" s="119" t="s">
        <v>104</v>
      </c>
      <c r="F33" s="119" t="s">
        <v>105</v>
      </c>
      <c r="G33" s="119" t="s">
        <v>266</v>
      </c>
      <c r="H33" s="119" t="s">
        <v>267</v>
      </c>
      <c r="I33" s="120">
        <v>146600</v>
      </c>
      <c r="J33" s="120">
        <v>146600</v>
      </c>
      <c r="K33" s="120">
        <v>146600</v>
      </c>
      <c r="L33" s="120"/>
      <c r="M33" s="120"/>
      <c r="N33" s="119"/>
      <c r="O33" s="119"/>
      <c r="P33" s="119"/>
      <c r="Q33" s="120"/>
      <c r="R33" s="120"/>
      <c r="S33" s="120"/>
      <c r="T33" s="120"/>
      <c r="U33" s="120"/>
      <c r="V33" s="120"/>
      <c r="W33" s="120"/>
    </row>
    <row r="34" ht="52.5" customHeight="1" outlineLevel="1" spans="1:23">
      <c r="A34" s="119" t="s">
        <v>283</v>
      </c>
      <c r="B34" s="119" t="s">
        <v>314</v>
      </c>
      <c r="C34" s="119" t="s">
        <v>313</v>
      </c>
      <c r="D34" s="119" t="s">
        <v>72</v>
      </c>
      <c r="E34" s="119" t="s">
        <v>104</v>
      </c>
      <c r="F34" s="119" t="s">
        <v>105</v>
      </c>
      <c r="G34" s="119" t="s">
        <v>262</v>
      </c>
      <c r="H34" s="119" t="s">
        <v>263</v>
      </c>
      <c r="I34" s="120">
        <v>36000</v>
      </c>
      <c r="J34" s="120">
        <v>36000</v>
      </c>
      <c r="K34" s="120">
        <v>36000</v>
      </c>
      <c r="L34" s="120"/>
      <c r="M34" s="120"/>
      <c r="N34" s="119"/>
      <c r="O34" s="119"/>
      <c r="P34" s="119"/>
      <c r="Q34" s="120"/>
      <c r="R34" s="120"/>
      <c r="S34" s="120"/>
      <c r="T34" s="120"/>
      <c r="U34" s="120"/>
      <c r="V34" s="120"/>
      <c r="W34" s="120"/>
    </row>
    <row r="35" ht="52.5" customHeight="1" outlineLevel="1" spans="1:23">
      <c r="A35" s="119" t="s">
        <v>283</v>
      </c>
      <c r="B35" s="119" t="s">
        <v>314</v>
      </c>
      <c r="C35" s="119" t="s">
        <v>313</v>
      </c>
      <c r="D35" s="119" t="s">
        <v>72</v>
      </c>
      <c r="E35" s="119" t="s">
        <v>104</v>
      </c>
      <c r="F35" s="119" t="s">
        <v>105</v>
      </c>
      <c r="G35" s="119" t="s">
        <v>264</v>
      </c>
      <c r="H35" s="119" t="s">
        <v>265</v>
      </c>
      <c r="I35" s="120">
        <v>88000</v>
      </c>
      <c r="J35" s="120">
        <v>88000</v>
      </c>
      <c r="K35" s="120">
        <v>88000</v>
      </c>
      <c r="L35" s="120"/>
      <c r="M35" s="120"/>
      <c r="N35" s="119"/>
      <c r="O35" s="119"/>
      <c r="P35" s="119"/>
      <c r="Q35" s="120"/>
      <c r="R35" s="120"/>
      <c r="S35" s="120"/>
      <c r="T35" s="120"/>
      <c r="U35" s="120"/>
      <c r="V35" s="120"/>
      <c r="W35" s="120"/>
    </row>
    <row r="36" ht="52.5" customHeight="1" outlineLevel="1" spans="1:23">
      <c r="A36" s="119" t="s">
        <v>283</v>
      </c>
      <c r="B36" s="119" t="s">
        <v>314</v>
      </c>
      <c r="C36" s="119" t="s">
        <v>313</v>
      </c>
      <c r="D36" s="119" t="s">
        <v>72</v>
      </c>
      <c r="E36" s="119" t="s">
        <v>104</v>
      </c>
      <c r="F36" s="119" t="s">
        <v>105</v>
      </c>
      <c r="G36" s="119" t="s">
        <v>295</v>
      </c>
      <c r="H36" s="119" t="s">
        <v>296</v>
      </c>
      <c r="I36" s="120">
        <v>41000</v>
      </c>
      <c r="J36" s="120">
        <v>41000</v>
      </c>
      <c r="K36" s="120">
        <v>41000</v>
      </c>
      <c r="L36" s="120"/>
      <c r="M36" s="120"/>
      <c r="N36" s="119"/>
      <c r="O36" s="119"/>
      <c r="P36" s="119"/>
      <c r="Q36" s="120"/>
      <c r="R36" s="120"/>
      <c r="S36" s="120"/>
      <c r="T36" s="120"/>
      <c r="U36" s="120"/>
      <c r="V36" s="120"/>
      <c r="W36" s="120"/>
    </row>
    <row r="37" ht="52.5" customHeight="1" outlineLevel="1" spans="1:23">
      <c r="A37" s="119" t="s">
        <v>283</v>
      </c>
      <c r="B37" s="119" t="s">
        <v>314</v>
      </c>
      <c r="C37" s="119" t="s">
        <v>313</v>
      </c>
      <c r="D37" s="119" t="s">
        <v>72</v>
      </c>
      <c r="E37" s="119" t="s">
        <v>104</v>
      </c>
      <c r="F37" s="119" t="s">
        <v>105</v>
      </c>
      <c r="G37" s="119" t="s">
        <v>303</v>
      </c>
      <c r="H37" s="119" t="s">
        <v>304</v>
      </c>
      <c r="I37" s="120">
        <v>80000</v>
      </c>
      <c r="J37" s="120">
        <v>80000</v>
      </c>
      <c r="K37" s="120">
        <v>80000</v>
      </c>
      <c r="L37" s="120"/>
      <c r="M37" s="120"/>
      <c r="N37" s="119"/>
      <c r="O37" s="119"/>
      <c r="P37" s="119"/>
      <c r="Q37" s="120"/>
      <c r="R37" s="120"/>
      <c r="S37" s="120"/>
      <c r="T37" s="120"/>
      <c r="U37" s="120"/>
      <c r="V37" s="120"/>
      <c r="W37" s="120"/>
    </row>
    <row r="38" ht="52.5" customHeight="1" outlineLevel="1" spans="1:23">
      <c r="A38" s="119" t="s">
        <v>283</v>
      </c>
      <c r="B38" s="119" t="s">
        <v>314</v>
      </c>
      <c r="C38" s="119" t="s">
        <v>313</v>
      </c>
      <c r="D38" s="119" t="s">
        <v>72</v>
      </c>
      <c r="E38" s="119" t="s">
        <v>104</v>
      </c>
      <c r="F38" s="119" t="s">
        <v>105</v>
      </c>
      <c r="G38" s="119" t="s">
        <v>305</v>
      </c>
      <c r="H38" s="119" t="s">
        <v>306</v>
      </c>
      <c r="I38" s="120">
        <v>20000</v>
      </c>
      <c r="J38" s="120">
        <v>20000</v>
      </c>
      <c r="K38" s="120">
        <v>20000</v>
      </c>
      <c r="L38" s="120"/>
      <c r="M38" s="120"/>
      <c r="N38" s="119"/>
      <c r="O38" s="119"/>
      <c r="P38" s="119"/>
      <c r="Q38" s="120"/>
      <c r="R38" s="120"/>
      <c r="S38" s="120"/>
      <c r="T38" s="120"/>
      <c r="U38" s="120"/>
      <c r="V38" s="120"/>
      <c r="W38" s="120"/>
    </row>
    <row r="39" ht="52.5" customHeight="1" spans="1:23">
      <c r="A39" s="119"/>
      <c r="B39" s="119"/>
      <c r="C39" s="119" t="s">
        <v>315</v>
      </c>
      <c r="D39" s="119"/>
      <c r="E39" s="119"/>
      <c r="F39" s="119"/>
      <c r="G39" s="119"/>
      <c r="H39" s="119"/>
      <c r="I39" s="120">
        <v>1575</v>
      </c>
      <c r="J39" s="120">
        <v>1575</v>
      </c>
      <c r="K39" s="120">
        <v>1575</v>
      </c>
      <c r="L39" s="120"/>
      <c r="M39" s="120"/>
      <c r="N39" s="119"/>
      <c r="O39" s="119"/>
      <c r="P39" s="119"/>
      <c r="Q39" s="120"/>
      <c r="R39" s="120"/>
      <c r="S39" s="120"/>
      <c r="T39" s="120"/>
      <c r="U39" s="120"/>
      <c r="V39" s="120"/>
      <c r="W39" s="120"/>
    </row>
    <row r="40" ht="52.5" customHeight="1" outlineLevel="1" spans="1:23">
      <c r="A40" s="119" t="s">
        <v>316</v>
      </c>
      <c r="B40" s="119" t="s">
        <v>317</v>
      </c>
      <c r="C40" s="119" t="s">
        <v>315</v>
      </c>
      <c r="D40" s="119" t="s">
        <v>72</v>
      </c>
      <c r="E40" s="119" t="s">
        <v>104</v>
      </c>
      <c r="F40" s="119" t="s">
        <v>105</v>
      </c>
      <c r="G40" s="119" t="s">
        <v>318</v>
      </c>
      <c r="H40" s="119" t="s">
        <v>319</v>
      </c>
      <c r="I40" s="120">
        <v>1575</v>
      </c>
      <c r="J40" s="120">
        <v>1575</v>
      </c>
      <c r="K40" s="120">
        <v>1575</v>
      </c>
      <c r="L40" s="120"/>
      <c r="M40" s="120"/>
      <c r="N40" s="119"/>
      <c r="O40" s="119"/>
      <c r="P40" s="119"/>
      <c r="Q40" s="120"/>
      <c r="R40" s="120"/>
      <c r="S40" s="120"/>
      <c r="T40" s="120"/>
      <c r="U40" s="120"/>
      <c r="V40" s="120"/>
      <c r="W40" s="120"/>
    </row>
    <row r="41" ht="30" customHeight="1" spans="1:23">
      <c r="A41" s="121" t="s">
        <v>56</v>
      </c>
      <c r="B41" s="121"/>
      <c r="C41" s="121"/>
      <c r="D41" s="121"/>
      <c r="E41" s="121"/>
      <c r="F41" s="121"/>
      <c r="G41" s="121"/>
      <c r="H41" s="121"/>
      <c r="I41" s="120">
        <v>9935994.32</v>
      </c>
      <c r="J41" s="120">
        <v>7218394.32</v>
      </c>
      <c r="K41" s="120">
        <v>7218394.32</v>
      </c>
      <c r="L41" s="120"/>
      <c r="M41" s="120"/>
      <c r="N41" s="120"/>
      <c r="O41" s="120"/>
      <c r="P41" s="120"/>
      <c r="Q41" s="120"/>
      <c r="R41" s="120">
        <v>2717600</v>
      </c>
      <c r="S41" s="120"/>
      <c r="T41" s="120"/>
      <c r="U41" s="120"/>
      <c r="V41" s="120"/>
      <c r="W41" s="120">
        <v>2717600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1:H4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9"/>
  <sheetViews>
    <sheetView showZeros="0" topLeftCell="A22" workbookViewId="0">
      <selection activeCell="C12" sqref="$A12:$XFD12"/>
    </sheetView>
  </sheetViews>
  <sheetFormatPr defaultColWidth="10.2857142857143" defaultRowHeight="15" customHeight="1"/>
  <cols>
    <col min="1" max="1" width="32.5714285714286" customWidth="1"/>
    <col min="2" max="2" width="47" customWidth="1"/>
    <col min="3" max="3" width="18.2857142857143" customWidth="1"/>
    <col min="4" max="4" width="19.7142857142857" customWidth="1"/>
    <col min="5" max="5" width="28.8571428571429" customWidth="1"/>
    <col min="6" max="9" width="14.2857142857143" customWidth="1"/>
    <col min="10" max="10" width="73" customWidth="1"/>
  </cols>
  <sheetData>
    <row r="1" ht="18.75" customHeight="1" spans="1:10">
      <c r="A1" s="110"/>
      <c r="B1" s="110"/>
      <c r="C1" s="110"/>
      <c r="D1" s="110"/>
      <c r="E1" s="110"/>
      <c r="F1" s="110"/>
      <c r="G1" s="110"/>
      <c r="H1" s="110"/>
      <c r="I1" s="110"/>
      <c r="J1" s="111" t="s">
        <v>320</v>
      </c>
    </row>
    <row r="2" ht="34.5" customHeight="1" spans="1:10">
      <c r="A2" s="112" t="str">
        <f>"2026"&amp;"年部门项目支出绩效目标表"</f>
        <v>2026年部门项目支出绩效目标表</v>
      </c>
      <c r="B2" s="112"/>
      <c r="C2" s="112"/>
      <c r="D2" s="112"/>
      <c r="E2" s="112"/>
      <c r="F2" s="112"/>
      <c r="G2" s="112"/>
      <c r="H2" s="112"/>
      <c r="I2" s="112"/>
      <c r="J2" s="112"/>
    </row>
    <row r="3" ht="18.75" customHeight="1" spans="1:10">
      <c r="A3" s="110" t="str">
        <f>"单位名称："&amp;"瑞丽市第二幼儿园"</f>
        <v>单位名称：瑞丽市第二幼儿园</v>
      </c>
      <c r="B3" s="110"/>
      <c r="C3" s="110"/>
      <c r="D3" s="110"/>
      <c r="E3" s="110"/>
      <c r="F3" s="110"/>
      <c r="G3" s="110"/>
      <c r="H3" s="110"/>
      <c r="I3" s="110"/>
      <c r="J3" s="110"/>
    </row>
    <row r="4" ht="22.5" customHeight="1" spans="1:10">
      <c r="A4" s="113" t="s">
        <v>321</v>
      </c>
      <c r="B4" s="113" t="s">
        <v>322</v>
      </c>
      <c r="C4" s="113" t="s">
        <v>323</v>
      </c>
      <c r="D4" s="113" t="s">
        <v>324</v>
      </c>
      <c r="E4" s="113" t="s">
        <v>325</v>
      </c>
      <c r="F4" s="113" t="s">
        <v>326</v>
      </c>
      <c r="G4" s="113" t="s">
        <v>327</v>
      </c>
      <c r="H4" s="113" t="s">
        <v>328</v>
      </c>
      <c r="I4" s="113" t="s">
        <v>329</v>
      </c>
      <c r="J4" s="113" t="s">
        <v>330</v>
      </c>
    </row>
    <row r="5" ht="22.5" customHeight="1" spans="1:10">
      <c r="A5" s="113" t="s">
        <v>85</v>
      </c>
      <c r="B5" s="113" t="s">
        <v>86</v>
      </c>
      <c r="C5" s="113" t="s">
        <v>87</v>
      </c>
      <c r="D5" s="113" t="s">
        <v>88</v>
      </c>
      <c r="E5" s="113" t="s">
        <v>89</v>
      </c>
      <c r="F5" s="113" t="s">
        <v>90</v>
      </c>
      <c r="G5" s="113" t="s">
        <v>91</v>
      </c>
      <c r="H5" s="113" t="s">
        <v>92</v>
      </c>
      <c r="I5" s="113" t="s">
        <v>93</v>
      </c>
      <c r="J5" s="113" t="s">
        <v>94</v>
      </c>
    </row>
    <row r="6" ht="52.5" customHeight="1" spans="1:10">
      <c r="A6" s="113" t="s">
        <v>72</v>
      </c>
      <c r="B6" s="113"/>
      <c r="C6" s="113"/>
      <c r="D6" s="113"/>
      <c r="E6" s="113"/>
      <c r="F6" s="113"/>
      <c r="G6" s="113"/>
      <c r="H6" s="113"/>
      <c r="I6" s="113"/>
      <c r="J6" s="113"/>
    </row>
    <row r="7" ht="52.5" customHeight="1" outlineLevel="1" spans="1:10">
      <c r="A7" s="114" t="s">
        <v>311</v>
      </c>
      <c r="B7" s="114" t="s">
        <v>331</v>
      </c>
      <c r="C7" s="114" t="s">
        <v>332</v>
      </c>
      <c r="D7" s="114" t="s">
        <v>333</v>
      </c>
      <c r="E7" s="114" t="s">
        <v>334</v>
      </c>
      <c r="F7" s="114" t="s">
        <v>335</v>
      </c>
      <c r="G7" s="113" t="s">
        <v>336</v>
      </c>
      <c r="H7" s="113" t="s">
        <v>337</v>
      </c>
      <c r="I7" s="114" t="s">
        <v>338</v>
      </c>
      <c r="J7" s="114" t="s">
        <v>334</v>
      </c>
    </row>
    <row r="8" ht="52.5" customHeight="1" outlineLevel="1" spans="1:10">
      <c r="A8" s="114" t="s">
        <v>311</v>
      </c>
      <c r="B8" s="114" t="s">
        <v>331</v>
      </c>
      <c r="C8" s="114" t="s">
        <v>339</v>
      </c>
      <c r="D8" s="114" t="s">
        <v>340</v>
      </c>
      <c r="E8" s="114" t="s">
        <v>341</v>
      </c>
      <c r="F8" s="114" t="s">
        <v>335</v>
      </c>
      <c r="G8" s="113" t="s">
        <v>336</v>
      </c>
      <c r="H8" s="113" t="s">
        <v>337</v>
      </c>
      <c r="I8" s="114" t="s">
        <v>338</v>
      </c>
      <c r="J8" s="114" t="s">
        <v>341</v>
      </c>
    </row>
    <row r="9" ht="52.5" customHeight="1" outlineLevel="1" spans="1:10">
      <c r="A9" s="114" t="s">
        <v>311</v>
      </c>
      <c r="B9" s="114" t="s">
        <v>331</v>
      </c>
      <c r="C9" s="114" t="s">
        <v>342</v>
      </c>
      <c r="D9" s="114" t="s">
        <v>343</v>
      </c>
      <c r="E9" s="114" t="s">
        <v>344</v>
      </c>
      <c r="F9" s="114" t="s">
        <v>345</v>
      </c>
      <c r="G9" s="113" t="s">
        <v>346</v>
      </c>
      <c r="H9" s="113" t="s">
        <v>337</v>
      </c>
      <c r="I9" s="114" t="s">
        <v>338</v>
      </c>
      <c r="J9" s="114" t="s">
        <v>347</v>
      </c>
    </row>
    <row r="10" ht="72" customHeight="1" outlineLevel="1" spans="1:10">
      <c r="A10" s="114" t="s">
        <v>313</v>
      </c>
      <c r="B10" s="114" t="s">
        <v>348</v>
      </c>
      <c r="C10" s="114" t="s">
        <v>332</v>
      </c>
      <c r="D10" s="114" t="s">
        <v>349</v>
      </c>
      <c r="E10" s="114" t="s">
        <v>350</v>
      </c>
      <c r="F10" s="114" t="s">
        <v>335</v>
      </c>
      <c r="G10" s="113" t="s">
        <v>351</v>
      </c>
      <c r="H10" s="113" t="s">
        <v>352</v>
      </c>
      <c r="I10" s="114" t="s">
        <v>338</v>
      </c>
      <c r="J10" s="114" t="s">
        <v>353</v>
      </c>
    </row>
    <row r="11" ht="69" customHeight="1" outlineLevel="1" spans="1:10">
      <c r="A11" s="114" t="s">
        <v>313</v>
      </c>
      <c r="B11" s="114" t="s">
        <v>348</v>
      </c>
      <c r="C11" s="114" t="s">
        <v>339</v>
      </c>
      <c r="D11" s="114" t="s">
        <v>354</v>
      </c>
      <c r="E11" s="114" t="s">
        <v>355</v>
      </c>
      <c r="F11" s="114" t="s">
        <v>335</v>
      </c>
      <c r="G11" s="113" t="s">
        <v>356</v>
      </c>
      <c r="H11" s="113" t="s">
        <v>357</v>
      </c>
      <c r="I11" s="114" t="s">
        <v>338</v>
      </c>
      <c r="J11" s="114" t="s">
        <v>358</v>
      </c>
    </row>
    <row r="12" ht="68" customHeight="1" outlineLevel="1" spans="1:10">
      <c r="A12" s="114" t="s">
        <v>313</v>
      </c>
      <c r="B12" s="114" t="s">
        <v>348</v>
      </c>
      <c r="C12" s="114" t="s">
        <v>342</v>
      </c>
      <c r="D12" s="114" t="s">
        <v>343</v>
      </c>
      <c r="E12" s="114" t="s">
        <v>359</v>
      </c>
      <c r="F12" s="114" t="s">
        <v>345</v>
      </c>
      <c r="G12" s="113" t="s">
        <v>346</v>
      </c>
      <c r="H12" s="113" t="s">
        <v>337</v>
      </c>
      <c r="I12" s="114" t="s">
        <v>338</v>
      </c>
      <c r="J12" s="114" t="s">
        <v>358</v>
      </c>
    </row>
    <row r="13" ht="52.5" customHeight="1" outlineLevel="1" spans="1:10">
      <c r="A13" s="114" t="s">
        <v>315</v>
      </c>
      <c r="B13" s="114" t="s">
        <v>360</v>
      </c>
      <c r="C13" s="114" t="s">
        <v>332</v>
      </c>
      <c r="D13" s="114" t="s">
        <v>349</v>
      </c>
      <c r="E13" s="114" t="s">
        <v>361</v>
      </c>
      <c r="F13" s="114" t="s">
        <v>335</v>
      </c>
      <c r="G13" s="113" t="s">
        <v>362</v>
      </c>
      <c r="H13" s="113" t="s">
        <v>363</v>
      </c>
      <c r="I13" s="114" t="s">
        <v>338</v>
      </c>
      <c r="J13" s="114" t="s">
        <v>360</v>
      </c>
    </row>
    <row r="14" ht="65" customHeight="1" outlineLevel="1" spans="1:10">
      <c r="A14" s="114" t="s">
        <v>315</v>
      </c>
      <c r="B14" s="114" t="s">
        <v>360</v>
      </c>
      <c r="C14" s="114" t="s">
        <v>339</v>
      </c>
      <c r="D14" s="114" t="s">
        <v>354</v>
      </c>
      <c r="E14" s="114" t="s">
        <v>364</v>
      </c>
      <c r="F14" s="114" t="s">
        <v>335</v>
      </c>
      <c r="G14" s="113" t="s">
        <v>365</v>
      </c>
      <c r="H14" s="113" t="s">
        <v>357</v>
      </c>
      <c r="I14" s="114" t="s">
        <v>338</v>
      </c>
      <c r="J14" s="114" t="s">
        <v>360</v>
      </c>
    </row>
    <row r="15" ht="72" customHeight="1" outlineLevel="1" spans="1:10">
      <c r="A15" s="114" t="s">
        <v>315</v>
      </c>
      <c r="B15" s="114" t="s">
        <v>360</v>
      </c>
      <c r="C15" s="114" t="s">
        <v>342</v>
      </c>
      <c r="D15" s="114" t="s">
        <v>343</v>
      </c>
      <c r="E15" s="114" t="s">
        <v>366</v>
      </c>
      <c r="F15" s="114" t="s">
        <v>345</v>
      </c>
      <c r="G15" s="113" t="s">
        <v>346</v>
      </c>
      <c r="H15" s="113" t="s">
        <v>337</v>
      </c>
      <c r="I15" s="114" t="s">
        <v>338</v>
      </c>
      <c r="J15" s="114" t="s">
        <v>360</v>
      </c>
    </row>
    <row r="16" ht="86" customHeight="1" outlineLevel="1" spans="1:10">
      <c r="A16" s="114" t="s">
        <v>291</v>
      </c>
      <c r="B16" s="114" t="s">
        <v>367</v>
      </c>
      <c r="C16" s="114" t="s">
        <v>332</v>
      </c>
      <c r="D16" s="114" t="s">
        <v>349</v>
      </c>
      <c r="E16" s="114" t="s">
        <v>368</v>
      </c>
      <c r="F16" s="114" t="s">
        <v>345</v>
      </c>
      <c r="G16" s="113" t="s">
        <v>369</v>
      </c>
      <c r="H16" s="113" t="s">
        <v>352</v>
      </c>
      <c r="I16" s="114" t="s">
        <v>338</v>
      </c>
      <c r="J16" s="114" t="s">
        <v>367</v>
      </c>
    </row>
    <row r="17" ht="69" customHeight="1" outlineLevel="1" spans="1:10">
      <c r="A17" s="114" t="s">
        <v>291</v>
      </c>
      <c r="B17" s="114" t="s">
        <v>367</v>
      </c>
      <c r="C17" s="114" t="s">
        <v>332</v>
      </c>
      <c r="D17" s="114" t="s">
        <v>333</v>
      </c>
      <c r="E17" s="114" t="s">
        <v>370</v>
      </c>
      <c r="F17" s="114" t="s">
        <v>335</v>
      </c>
      <c r="G17" s="113" t="s">
        <v>371</v>
      </c>
      <c r="H17" s="113" t="s">
        <v>337</v>
      </c>
      <c r="I17" s="114" t="s">
        <v>338</v>
      </c>
      <c r="J17" s="114" t="s">
        <v>367</v>
      </c>
    </row>
    <row r="18" ht="78" customHeight="1" outlineLevel="1" spans="1:10">
      <c r="A18" s="114" t="s">
        <v>291</v>
      </c>
      <c r="B18" s="114" t="s">
        <v>367</v>
      </c>
      <c r="C18" s="114" t="s">
        <v>332</v>
      </c>
      <c r="D18" s="114" t="s">
        <v>372</v>
      </c>
      <c r="E18" s="114" t="s">
        <v>373</v>
      </c>
      <c r="F18" s="114" t="s">
        <v>335</v>
      </c>
      <c r="G18" s="113" t="s">
        <v>336</v>
      </c>
      <c r="H18" s="113" t="s">
        <v>337</v>
      </c>
      <c r="I18" s="114" t="s">
        <v>338</v>
      </c>
      <c r="J18" s="114" t="s">
        <v>367</v>
      </c>
    </row>
    <row r="19" ht="66" customHeight="1" outlineLevel="1" spans="1:10">
      <c r="A19" s="114" t="s">
        <v>291</v>
      </c>
      <c r="B19" s="114" t="s">
        <v>367</v>
      </c>
      <c r="C19" s="114" t="s">
        <v>339</v>
      </c>
      <c r="D19" s="114" t="s">
        <v>340</v>
      </c>
      <c r="E19" s="114" t="s">
        <v>374</v>
      </c>
      <c r="F19" s="114" t="s">
        <v>345</v>
      </c>
      <c r="G19" s="113" t="s">
        <v>346</v>
      </c>
      <c r="H19" s="113" t="s">
        <v>337</v>
      </c>
      <c r="I19" s="114" t="s">
        <v>338</v>
      </c>
      <c r="J19" s="114" t="s">
        <v>367</v>
      </c>
    </row>
    <row r="20" ht="75" customHeight="1" outlineLevel="1" spans="1:10">
      <c r="A20" s="114" t="s">
        <v>291</v>
      </c>
      <c r="B20" s="114" t="s">
        <v>367</v>
      </c>
      <c r="C20" s="114" t="s">
        <v>342</v>
      </c>
      <c r="D20" s="114" t="s">
        <v>343</v>
      </c>
      <c r="E20" s="114" t="s">
        <v>375</v>
      </c>
      <c r="F20" s="114" t="s">
        <v>345</v>
      </c>
      <c r="G20" s="113" t="s">
        <v>346</v>
      </c>
      <c r="H20" s="113" t="s">
        <v>337</v>
      </c>
      <c r="I20" s="114" t="s">
        <v>338</v>
      </c>
      <c r="J20" s="114" t="s">
        <v>367</v>
      </c>
    </row>
    <row r="21" ht="52.5" customHeight="1" outlineLevel="1" spans="1:10">
      <c r="A21" s="114" t="s">
        <v>287</v>
      </c>
      <c r="B21" s="114" t="s">
        <v>376</v>
      </c>
      <c r="C21" s="114" t="s">
        <v>332</v>
      </c>
      <c r="D21" s="114" t="s">
        <v>349</v>
      </c>
      <c r="E21" s="114" t="s">
        <v>377</v>
      </c>
      <c r="F21" s="114" t="s">
        <v>345</v>
      </c>
      <c r="G21" s="113" t="s">
        <v>378</v>
      </c>
      <c r="H21" s="113" t="s">
        <v>357</v>
      </c>
      <c r="I21" s="114" t="s">
        <v>338</v>
      </c>
      <c r="J21" s="114" t="s">
        <v>379</v>
      </c>
    </row>
    <row r="22" ht="52.5" customHeight="1" outlineLevel="1" spans="1:10">
      <c r="A22" s="114" t="s">
        <v>287</v>
      </c>
      <c r="B22" s="114" t="s">
        <v>376</v>
      </c>
      <c r="C22" s="114" t="s">
        <v>339</v>
      </c>
      <c r="D22" s="114" t="s">
        <v>380</v>
      </c>
      <c r="E22" s="114" t="s">
        <v>377</v>
      </c>
      <c r="F22" s="114" t="s">
        <v>345</v>
      </c>
      <c r="G22" s="113" t="s">
        <v>378</v>
      </c>
      <c r="H22" s="113" t="s">
        <v>357</v>
      </c>
      <c r="I22" s="114" t="s">
        <v>338</v>
      </c>
      <c r="J22" s="114" t="s">
        <v>379</v>
      </c>
    </row>
    <row r="23" ht="52.5" customHeight="1" outlineLevel="1" spans="1:10">
      <c r="A23" s="114" t="s">
        <v>287</v>
      </c>
      <c r="B23" s="114" t="s">
        <v>376</v>
      </c>
      <c r="C23" s="114" t="s">
        <v>342</v>
      </c>
      <c r="D23" s="114" t="s">
        <v>343</v>
      </c>
      <c r="E23" s="114" t="s">
        <v>381</v>
      </c>
      <c r="F23" s="114" t="s">
        <v>345</v>
      </c>
      <c r="G23" s="113" t="s">
        <v>346</v>
      </c>
      <c r="H23" s="113" t="s">
        <v>337</v>
      </c>
      <c r="I23" s="114" t="s">
        <v>338</v>
      </c>
      <c r="J23" s="114" t="s">
        <v>379</v>
      </c>
    </row>
    <row r="24" ht="52.5" customHeight="1" outlineLevel="1" spans="1:10">
      <c r="A24" s="114" t="s">
        <v>282</v>
      </c>
      <c r="B24" s="114" t="s">
        <v>382</v>
      </c>
      <c r="C24" s="114" t="s">
        <v>332</v>
      </c>
      <c r="D24" s="114" t="s">
        <v>349</v>
      </c>
      <c r="E24" s="114" t="s">
        <v>383</v>
      </c>
      <c r="F24" s="114" t="s">
        <v>345</v>
      </c>
      <c r="G24" s="113" t="s">
        <v>384</v>
      </c>
      <c r="H24" s="113" t="s">
        <v>352</v>
      </c>
      <c r="I24" s="114" t="s">
        <v>338</v>
      </c>
      <c r="J24" s="114" t="s">
        <v>385</v>
      </c>
    </row>
    <row r="25" ht="52.5" customHeight="1" outlineLevel="1" spans="1:10">
      <c r="A25" s="114" t="s">
        <v>282</v>
      </c>
      <c r="B25" s="114" t="s">
        <v>382</v>
      </c>
      <c r="C25" s="114" t="s">
        <v>339</v>
      </c>
      <c r="D25" s="114" t="s">
        <v>340</v>
      </c>
      <c r="E25" s="114" t="s">
        <v>386</v>
      </c>
      <c r="F25" s="114" t="s">
        <v>335</v>
      </c>
      <c r="G25" s="113" t="s">
        <v>336</v>
      </c>
      <c r="H25" s="113" t="s">
        <v>337</v>
      </c>
      <c r="I25" s="114" t="s">
        <v>338</v>
      </c>
      <c r="J25" s="114" t="s">
        <v>385</v>
      </c>
    </row>
    <row r="26" ht="115" customHeight="1" outlineLevel="1" spans="1:10">
      <c r="A26" s="114" t="s">
        <v>282</v>
      </c>
      <c r="B26" s="114" t="s">
        <v>382</v>
      </c>
      <c r="C26" s="114" t="s">
        <v>342</v>
      </c>
      <c r="D26" s="114" t="s">
        <v>343</v>
      </c>
      <c r="E26" s="114" t="s">
        <v>344</v>
      </c>
      <c r="F26" s="114" t="s">
        <v>345</v>
      </c>
      <c r="G26" s="113" t="s">
        <v>346</v>
      </c>
      <c r="H26" s="113" t="s">
        <v>337</v>
      </c>
      <c r="I26" s="114" t="s">
        <v>338</v>
      </c>
      <c r="J26" s="114" t="s">
        <v>385</v>
      </c>
    </row>
    <row r="27" ht="52.5" customHeight="1" outlineLevel="1" spans="1:10">
      <c r="A27" s="114" t="s">
        <v>289</v>
      </c>
      <c r="B27" s="114" t="s">
        <v>387</v>
      </c>
      <c r="C27" s="114" t="s">
        <v>332</v>
      </c>
      <c r="D27" s="114" t="s">
        <v>349</v>
      </c>
      <c r="E27" s="114" t="s">
        <v>388</v>
      </c>
      <c r="F27" s="114" t="s">
        <v>335</v>
      </c>
      <c r="G27" s="113" t="s">
        <v>96</v>
      </c>
      <c r="H27" s="113" t="s">
        <v>352</v>
      </c>
      <c r="I27" s="114" t="s">
        <v>338</v>
      </c>
      <c r="J27" s="114" t="s">
        <v>389</v>
      </c>
    </row>
    <row r="28" ht="52.5" customHeight="1" outlineLevel="1" spans="1:10">
      <c r="A28" s="114" t="s">
        <v>289</v>
      </c>
      <c r="B28" s="114" t="s">
        <v>387</v>
      </c>
      <c r="C28" s="114" t="s">
        <v>339</v>
      </c>
      <c r="D28" s="114" t="s">
        <v>340</v>
      </c>
      <c r="E28" s="114" t="s">
        <v>390</v>
      </c>
      <c r="F28" s="114" t="s">
        <v>335</v>
      </c>
      <c r="G28" s="113" t="s">
        <v>391</v>
      </c>
      <c r="H28" s="113" t="s">
        <v>357</v>
      </c>
      <c r="I28" s="114" t="s">
        <v>338</v>
      </c>
      <c r="J28" s="114" t="s">
        <v>392</v>
      </c>
    </row>
    <row r="29" ht="52.5" customHeight="1" outlineLevel="1" spans="1:10">
      <c r="A29" s="114" t="s">
        <v>289</v>
      </c>
      <c r="B29" s="114" t="s">
        <v>387</v>
      </c>
      <c r="C29" s="114" t="s">
        <v>342</v>
      </c>
      <c r="D29" s="114" t="s">
        <v>343</v>
      </c>
      <c r="E29" s="114" t="s">
        <v>393</v>
      </c>
      <c r="F29" s="114" t="s">
        <v>345</v>
      </c>
      <c r="G29" s="113" t="s">
        <v>346</v>
      </c>
      <c r="H29" s="113" t="s">
        <v>337</v>
      </c>
      <c r="I29" s="114" t="s">
        <v>338</v>
      </c>
      <c r="J29" s="114" t="s">
        <v>392</v>
      </c>
    </row>
  </sheetData>
  <mergeCells count="16">
    <mergeCell ref="A2:J2"/>
    <mergeCell ref="A3:E3"/>
    <mergeCell ref="A7:A9"/>
    <mergeCell ref="A10:A12"/>
    <mergeCell ref="A13:A15"/>
    <mergeCell ref="A16:A20"/>
    <mergeCell ref="A21:A23"/>
    <mergeCell ref="A24:A26"/>
    <mergeCell ref="A27:A29"/>
    <mergeCell ref="B7:B9"/>
    <mergeCell ref="B10:B12"/>
    <mergeCell ref="B13:B15"/>
    <mergeCell ref="B16:B20"/>
    <mergeCell ref="B21:B23"/>
    <mergeCell ref="B24:B26"/>
    <mergeCell ref="B27:B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濮穆锐</cp:lastModifiedBy>
  <dcterms:created xsi:type="dcterms:W3CDTF">2026-02-03T06:26:00Z</dcterms:created>
  <dcterms:modified xsi:type="dcterms:W3CDTF">2026-02-10T03:41:54Z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1D65C4305E81461AA24EB74D05947436_13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